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  <sheet name="Alberta Position" sheetId="4" state="visible" r:id="rId6"/>
  </sheets>
  <externalReferences>
    <externalReference r:id="rId7"/>
  </externalReferences>
  <definedNames>
    <definedName function="false" hidden="false" name="CurveDate" vbProcedure="false">#REF!</definedName>
    <definedName function="false" hidden="false" name="DailyFileFolder" vbProcedure="false">'West Power Position'!$B$5</definedName>
    <definedName function="false" hidden="false" name="DailyFilePath" vbProcedure="false">#REF!</definedName>
    <definedName function="false" hidden="false" name="DateToday" vbProcedure="false">#REF!</definedName>
    <definedName function="false" hidden="false" name="Excel_BuiltIn_Database" vbProcedure="false">'West Power Position'!$B$4</definedName>
    <definedName function="false" hidden="false" name="IRFirstMonth" vbProcedure="false">#REF!</definedName>
    <definedName function="false" hidden="false" name="myRange" vbProcedure="false">'West Position'!$C$2:$FV$10</definedName>
    <definedName function="false" hidden="false" name="nr_west_pow_pos" vbProcedure="false">'West Power Position'!$A$9:$P$71</definedName>
    <definedName function="false" hidden="false" name="OffPeakDelta" vbProcedure="false">'West Position'!$C$15:$FV$22</definedName>
    <definedName function="false" hidden="false" name="Password" vbProcedure="false">'West Power Position'!$B$3</definedName>
    <definedName function="false" hidden="false" name="PeakDelta" vbProcedure="false">'West Position'!$C$3:$FV$10</definedName>
    <definedName function="false" hidden="false" name="PriceFolder" vbProcedure="false">'West Power Position'!$B$6</definedName>
    <definedName function="false" hidden="false" name="ReportDate" vbProcedure="false">'West Power Position'!$A$10</definedName>
    <definedName function="false" hidden="false" name="USER" vbProcedure="false">'West Power Position'!$B$2</definedName>
    <definedName function="false" hidden="false" name="USERNAME" vbProcedure="false">'West Power Position'!$B$2</definedName>
    <definedName function="false" hidden="false" localSheetId="3" name="DailyFilePath" vbProcedure="false">'[2]Alberta Power Position'!$H$2</definedName>
    <definedName function="false" hidden="false" localSheetId="3" name="myRange" vbProcedure="false">'Alberta Position'!$C$2:$FV$9</definedName>
    <definedName function="false" hidden="false" localSheetId="3" name="OffPeakDelta" vbProcedure="false">'Alberta Position'!$C$15:$FV$21</definedName>
    <definedName function="false" hidden="false" localSheetId="3" name="PeakDelta" vbProcedure="false">'Alberta Position'!$C$3:$FV$9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<sst xmlns="http://schemas.openxmlformats.org/spreadsheetml/2006/main" count="909" uniqueCount="60">
  <si>
    <t xml:space="preserve">Instructions:</t>
  </si>
  <si>
    <t xml:space="preserve">1)  Open West Power Position tab</t>
  </si>
  <si>
    <t xml:space="preserve">2) Click "Fetch Positions" button. </t>
  </si>
  <si>
    <t xml:space="preserve">    If the report date is not current day, message will pop up. Click "Yes" to change the report day to current day, otherwise click "No".</t>
  </si>
  <si>
    <t xml:space="preserve">    If UserName and Password has not been filled at sheet "West Power Position", </t>
  </si>
  <si>
    <t xml:space="preserve">    then  EnPower Database login window pop out, enter user name and password and click "Ok" to continue or "Cancle" to stop.</t>
  </si>
  <si>
    <t xml:space="preserve">    The program will fetch West positions,   then save as west position (date) in the daily position and/or price folder.</t>
  </si>
  <si>
    <t xml:space="preserve">3)The first page has links that pull the data the way Tim wants to see it.  </t>
  </si>
  <si>
    <t xml:space="preserve">4) Click  "Publish West Power Position". The daily position by date is emailed to Kimberly Hillis.</t>
  </si>
  <si>
    <t xml:space="preserve">Username:</t>
  </si>
  <si>
    <t xml:space="preserve">Password:</t>
  </si>
  <si>
    <t xml:space="preserve">Database:</t>
  </si>
  <si>
    <t xml:space="preserve">pwrprodn_ded</t>
  </si>
  <si>
    <t xml:space="preserve">Daily Position Folder</t>
  </si>
  <si>
    <t xml:space="preserve">C:\</t>
  </si>
  <si>
    <t xml:space="preserve">Price Folder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</si>
  <si>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</si>
  <si>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</si>
  <si>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</si>
  <si>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</si>
  <si>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</si>
  <si>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</si>
  <si>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</si>
  <si>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</si>
  <si>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</si>
  <si>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</si>
  <si>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</si>
  <si>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</si>
  <si>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</si>
  <si>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</si>
  <si>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</si>
  <si>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</si>
  <si>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</si>
  <si>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</si>
  <si>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</si>
  <si>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</si>
  <si>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COB</t>
  </si>
  <si>
    <t xml:space="preserve">NP15</t>
  </si>
  <si>
    <t xml:space="preserve">ZP26</t>
  </si>
  <si>
    <t xml:space="preserve">SP15</t>
  </si>
  <si>
    <t xml:space="preserve">Palo Verde</t>
  </si>
  <si>
    <t xml:space="preserve">ROCKIES</t>
  </si>
  <si>
    <t xml:space="preserve">Off-peak</t>
  </si>
  <si>
    <t xml:space="preserve">Grand Total</t>
  </si>
  <si>
    <t xml:space="preserve">ALBERTA POSITION</t>
  </si>
  <si>
    <t xml:space="preserve">ALBERTA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</si>
  <si>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</si>
  <si>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</si>
  <si>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</si>
  <si>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</si>
  <si>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</si>
  <si>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</si>
  <si>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</si>
  <si>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</si>
  <si>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</si>
  <si>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`</t>
  </si>
  <si>
    <t xml:space="preserve">Off peak</t>
  </si>
  <si>
    <t xml:space="preserve">Off-Peak Delta</t>
  </si>
  <si>
    <t xml:space="preserve">zp</t>
  </si>
  <si>
    <t xml:space="preserve">ALBERTA 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</si>
</sst>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19080</xdr:rowOff>
        </xdr:from>
        <xdr:to>
          <xdr:col>10</xdr:col>
          <xdr:colOff>483120</xdr:colOff>
          <xdr:row>3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RISKMGMT/Monica&apos;s%20risk%20projects/Alberta%20posi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Alberta Power Position"/>
      <sheetName val="Alberta Posi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36836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9" customFormat="false" ht="12.75" hidden="false" customHeight="false" outlineLevel="0" collapsed="false">
      <c r="B9" s="1" t="s">
        <v>7</v>
      </c>
    </row>
    <row r="10" customFormat="false" ht="12.75" hidden="false" customHeight="false" outlineLevel="0" collapsed="false">
      <c r="B10" s="3" t="s">
        <v>8</v>
      </c>
      <c r="C10" s="4"/>
      <c r="D10" s="4"/>
      <c r="E1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S5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14"/>
    <col collapsed="false" customWidth="true" hidden="false" outlineLevel="0" max="2" min="2" style="1" width="9.85"/>
    <col collapsed="false" customWidth="true" hidden="true" outlineLevel="0" max="3" min="3" style="1" width="9.85"/>
    <col collapsed="false" customWidth="true" hidden="true" outlineLevel="0" max="4" min="4" style="1" width="11.42"/>
    <col collapsed="false" customWidth="true" hidden="false" outlineLevel="0" max="5" min="5" style="1" width="12.85"/>
    <col collapsed="false" customWidth="true" hidden="false" outlineLevel="0" max="7" min="6" style="1" width="10.71"/>
    <col collapsed="false" customWidth="true" hidden="false" outlineLevel="0" max="8" min="8" style="1" width="10.28"/>
    <col collapsed="false" customWidth="true" hidden="false" outlineLevel="0" max="9" min="9" style="1" width="11.28"/>
    <col collapsed="false" customWidth="true" hidden="false" outlineLevel="0" max="10" min="10" style="1" width="10.99"/>
    <col collapsed="false" customWidth="true" hidden="false" outlineLevel="0" max="11" min="11" style="1" width="10.56"/>
    <col collapsed="false" customWidth="true" hidden="false" outlineLevel="0" max="12" min="12" style="1" width="10.13"/>
    <col collapsed="false" customWidth="true" hidden="false" outlineLevel="0" max="13" min="13" style="1" width="11.85"/>
    <col collapsed="false" customWidth="true" hidden="false" outlineLevel="0" max="14" min="14" style="1" width="13.14"/>
    <col collapsed="false" customWidth="true" hidden="false" outlineLevel="0" max="15" min="15" style="1" width="10.28"/>
    <col collapsed="false" customWidth="true" hidden="false" outlineLevel="0" max="16" min="16" style="1" width="12.28"/>
  </cols>
  <sheetData>
    <row r="1" customFormat="false" ht="12.75" hidden="false" customHeight="false" outlineLevel="0" collapsed="false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7"/>
    </row>
    <row r="2" customFormat="false" ht="12.75" hidden="false" customHeight="false" outlineLevel="0" collapsed="false">
      <c r="A2" s="8" t="s">
        <v>9</v>
      </c>
      <c r="B2" s="9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10" t="s">
        <v>10</v>
      </c>
      <c r="B3" s="11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10" t="s">
        <v>11</v>
      </c>
      <c r="B4" s="11" t="s">
        <v>12</v>
      </c>
      <c r="C4" s="6"/>
      <c r="D4" s="6"/>
      <c r="E4" s="6"/>
      <c r="F4" s="6"/>
      <c r="G4" s="6"/>
      <c r="H4" s="6"/>
      <c r="I4" s="6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10" t="s">
        <v>13</v>
      </c>
      <c r="B5" s="11" t="s">
        <v>14</v>
      </c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10" t="s">
        <v>15</v>
      </c>
      <c r="B6" s="9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12"/>
      <c r="B7" s="9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</row>
    <row r="8" customFormat="false" ht="12" hidden="false" customHeight="false" outlineLevel="0" collapsed="false">
      <c r="A8" s="13" t="s">
        <v>16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</row>
    <row r="9" customFormat="false" ht="12.75" hidden="false" customHeight="false" outlineLevel="0" collapsed="false">
      <c r="A9" s="14" t="s">
        <v>17</v>
      </c>
      <c r="B9" s="16" t="s">
        <v>18</v>
      </c>
      <c r="C9" s="16" t="n">
        <v>2000</v>
      </c>
      <c r="D9" s="16"/>
      <c r="E9" s="16"/>
      <c r="F9" s="16" t="n">
        <v>2001</v>
      </c>
      <c r="G9" s="16"/>
      <c r="H9" s="16"/>
      <c r="I9" s="16"/>
      <c r="J9" s="16" t="n">
        <v>2002</v>
      </c>
      <c r="K9" s="16" t="n">
        <v>2003</v>
      </c>
      <c r="L9" s="16"/>
      <c r="M9" s="16"/>
      <c r="N9" s="16" t="s">
        <v>19</v>
      </c>
      <c r="O9" s="16"/>
      <c r="P9" s="16"/>
    </row>
    <row r="10" customFormat="false" ht="12.75" hidden="false" customHeight="false" outlineLevel="0" collapsed="false">
      <c r="A10" s="17" t="n">
        <v>36931</v>
      </c>
      <c r="B10" s="18" t="s">
        <v>20</v>
      </c>
      <c r="C10" s="19" t="n">
        <v>36861</v>
      </c>
      <c r="D10" s="20" t="s">
        <v>21</v>
      </c>
      <c r="E10" s="21" t="s">
        <v>22</v>
      </c>
      <c r="F10" s="20" t="s">
        <v>23</v>
      </c>
      <c r="G10" s="20" t="s">
        <v>24</v>
      </c>
      <c r="H10" s="20" t="s">
        <v>25</v>
      </c>
      <c r="I10" s="22" t="s">
        <v>26</v>
      </c>
      <c r="J10" s="18" t="s">
        <v>27</v>
      </c>
      <c r="K10" s="18" t="s">
        <v>28</v>
      </c>
      <c r="L10" s="21" t="s">
        <v>29</v>
      </c>
      <c r="M10" s="20" t="s">
        <v>30</v>
      </c>
      <c r="N10" s="20" t="s">
        <v>31</v>
      </c>
      <c r="O10" s="20" t="s">
        <v>32</v>
      </c>
      <c r="P10" s="22" t="s">
        <v>33</v>
      </c>
    </row>
    <row r="11" customFormat="false" ht="12" hidden="false" customHeight="false" outlineLevel="0" collapsed="false">
      <c r="A11" s="16" t="s">
        <v>34</v>
      </c>
      <c r="B11" s="23"/>
      <c r="C11" s="24"/>
      <c r="D11" s="24"/>
      <c r="E11" s="25"/>
      <c r="F11" s="24"/>
      <c r="G11" s="24"/>
      <c r="H11" s="24"/>
      <c r="I11" s="26"/>
      <c r="J11" s="23"/>
      <c r="K11" s="24"/>
      <c r="L11" s="25"/>
      <c r="M11" s="24"/>
      <c r="N11" s="24"/>
      <c r="O11" s="24"/>
      <c r="P11" s="26"/>
    </row>
    <row r="12" customFormat="false" ht="12" hidden="false" customHeight="false" outlineLevel="0" collapsed="false">
      <c r="A12" s="16" t="s">
        <v>35</v>
      </c>
      <c r="B12" s="27" t="n">
        <f aca="false">SUM(P12,I12,D12,J12,K12)</f>
        <v>3217284.7934449</v>
      </c>
      <c r="C12" s="24" t="n">
        <f aca="false">'West Position'!J3</f>
        <v>0</v>
      </c>
      <c r="D12" s="28" t="n">
        <f aca="false">SUM(C12)</f>
        <v>0</v>
      </c>
      <c r="E12" s="25" t="n">
        <f aca="false">SUM('West Position'!K3:M3)</f>
        <v>108753.958536295</v>
      </c>
      <c r="F12" s="24" t="n">
        <f aca="false">SUM('West Position'!N3:P3)</f>
        <v>143003.28010881</v>
      </c>
      <c r="G12" s="24" t="n">
        <f aca="false">SUM('West Position'!Q3:S3)</f>
        <v>456005.127472383</v>
      </c>
      <c r="H12" s="24" t="n">
        <f aca="false">SUM('West Position'!T3:V3)</f>
        <v>-114040.25276319</v>
      </c>
      <c r="I12" s="29" t="n">
        <f aca="false">SUM(E12:H12)</f>
        <v>593722.113354298</v>
      </c>
      <c r="J12" s="27" t="n">
        <f aca="false">SUM('West Position'!W3:AH3)</f>
        <v>-247066.492852284</v>
      </c>
      <c r="K12" s="27" t="n">
        <f aca="false">SUM('West Position'!AI3:AT3)</f>
        <v>817720.025150932</v>
      </c>
      <c r="L12" s="25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280180.468349946</v>
      </c>
      <c r="M12" s="24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1081290.20247586</v>
      </c>
      <c r="N12" s="24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221757.227138575</v>
      </c>
      <c r="O12" s="24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469681.249827576</v>
      </c>
      <c r="P12" s="26" t="n">
        <f aca="false">SUM(L12:O12)</f>
        <v>2052909.14779196</v>
      </c>
    </row>
    <row r="13" customFormat="false" ht="12" hidden="false" customHeight="false" outlineLevel="0" collapsed="false">
      <c r="A13" s="16" t="s">
        <v>36</v>
      </c>
      <c r="B13" s="27" t="n">
        <f aca="false">SUM(P13,I13,D13,J13,K13)</f>
        <v>-2569573.95546415</v>
      </c>
      <c r="C13" s="24" t="n">
        <f aca="false">'West Position'!J4</f>
        <v>0</v>
      </c>
      <c r="D13" s="28" t="n">
        <f aca="false">SUM(C13)</f>
        <v>0</v>
      </c>
      <c r="E13" s="25" t="n">
        <f aca="false">SUM('West Position'!K4:M4)</f>
        <v>-82233.7047930527</v>
      </c>
      <c r="F13" s="24" t="n">
        <f aca="false">SUM('West Position'!N4:P4)</f>
        <v>-170982.512785755</v>
      </c>
      <c r="G13" s="24" t="n">
        <f aca="false">SUM('West Position'!Q4:S4)</f>
        <v>-268529.416794055</v>
      </c>
      <c r="H13" s="24" t="n">
        <f aca="false">SUM('West Position'!T4:V4)</f>
        <v>-102310.037673972</v>
      </c>
      <c r="I13" s="29" t="n">
        <f aca="false">SUM(E13:H13)</f>
        <v>-624055.672046835</v>
      </c>
      <c r="J13" s="27" t="n">
        <f aca="false">SUM('West Position'!W4:AH4)</f>
        <v>281983.668608291</v>
      </c>
      <c r="K13" s="27" t="n">
        <f aca="false">SUM('West Position'!AI4:AT4)</f>
        <v>550899.343637245</v>
      </c>
      <c r="L13" s="25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-709333.950637938</v>
      </c>
      <c r="M13" s="24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-701633.261620814</v>
      </c>
      <c r="N13" s="24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-684353.906352754</v>
      </c>
      <c r="O13" s="24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-683080.177051348</v>
      </c>
      <c r="P13" s="26" t="n">
        <f aca="false">SUM(L13:O13)</f>
        <v>-2778401.29566285</v>
      </c>
    </row>
    <row r="14" customFormat="false" ht="12" hidden="false" customHeight="false" outlineLevel="0" collapsed="false">
      <c r="A14" s="16" t="s">
        <v>37</v>
      </c>
      <c r="B14" s="27" t="n">
        <f aca="false">SUM(P14,I14,D14,J14,K14)</f>
        <v>1585540.89023653</v>
      </c>
      <c r="C14" s="24" t="n">
        <f aca="false">'West Position'!J5</f>
        <v>0</v>
      </c>
      <c r="D14" s="28" t="n">
        <f aca="false">SUM(C14)</f>
        <v>0</v>
      </c>
      <c r="E14" s="25" t="n">
        <f aca="false">SUM('West Position'!K5:M5)</f>
        <v>94441.0362862261</v>
      </c>
      <c r="F14" s="24" t="n">
        <f aca="false">SUM('West Position'!N5:P5)</f>
        <v>243220.590709958</v>
      </c>
      <c r="G14" s="24" t="n">
        <f aca="false">SUM('West Position'!Q5:S5)</f>
        <v>67208.4626813124</v>
      </c>
      <c r="H14" s="24" t="n">
        <f aca="false">SUM('West Position'!T5:V5)</f>
        <v>209595.991311088</v>
      </c>
      <c r="I14" s="29" t="n">
        <f aca="false">SUM(E14:H14)</f>
        <v>614466.080988585</v>
      </c>
      <c r="J14" s="27" t="n">
        <f aca="false">SUM('West Position'!W5:AH5)</f>
        <v>606604.825518651</v>
      </c>
      <c r="K14" s="27" t="n">
        <f aca="false">SUM('West Position'!AI5:AT5)</f>
        <v>81558.9724927416</v>
      </c>
      <c r="L14" s="25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48761.6630534651</v>
      </c>
      <c r="M14" s="24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72963.9620264856</v>
      </c>
      <c r="N14" s="24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80857.5281378079</v>
      </c>
      <c r="O14" s="24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80327.8580187965</v>
      </c>
      <c r="P14" s="26" t="n">
        <f aca="false">SUM(L14:O14)</f>
        <v>282911.011236555</v>
      </c>
    </row>
    <row r="15" customFormat="false" ht="12" hidden="false" customHeight="false" outlineLevel="0" collapsed="false">
      <c r="A15" s="16" t="s">
        <v>38</v>
      </c>
      <c r="B15" s="27" t="n">
        <f aca="false">SUM(P15,I15,D15,J15,K15)</f>
        <v>-35.3372903804815</v>
      </c>
      <c r="C15" s="24" t="n">
        <f aca="false">'West Position'!J6</f>
        <v>0</v>
      </c>
      <c r="D15" s="28" t="n">
        <f aca="false">SUM(C15)</f>
        <v>0</v>
      </c>
      <c r="E15" s="25" t="n">
        <f aca="false">SUM('West Position'!K6:M6)</f>
        <v>-35.3372903804815</v>
      </c>
      <c r="F15" s="24" t="n">
        <f aca="false">SUM('West Position'!N6:P6)</f>
        <v>0</v>
      </c>
      <c r="G15" s="24" t="n">
        <f aca="false">SUM('West Position'!Q6:S6)</f>
        <v>0</v>
      </c>
      <c r="H15" s="24" t="n">
        <f aca="false">SUM('West Position'!T6:V6)</f>
        <v>0</v>
      </c>
      <c r="I15" s="29" t="n">
        <f aca="false">SUM(E15:H15)</f>
        <v>-35.3372903804815</v>
      </c>
      <c r="J15" s="27" t="n">
        <f aca="false">SUM('West Position'!W6:AH6)</f>
        <v>0</v>
      </c>
      <c r="K15" s="27" t="n">
        <f aca="false">SUM('West Position'!AI6:AT6)</f>
        <v>0</v>
      </c>
      <c r="L15" s="25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M15" s="24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N15" s="24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O15" s="24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P15" s="26" t="n">
        <f aca="false">SUM(L15:O15)</f>
        <v>0</v>
      </c>
    </row>
    <row r="16" customFormat="false" ht="12" hidden="false" customHeight="false" outlineLevel="0" collapsed="false">
      <c r="A16" s="16" t="s">
        <v>39</v>
      </c>
      <c r="B16" s="27" t="n">
        <f aca="false">SUM(P16,I16,D16,J16,K16)</f>
        <v>1560086.57158452</v>
      </c>
      <c r="C16" s="24" t="n">
        <f aca="false">'West Position'!J7</f>
        <v>0</v>
      </c>
      <c r="D16" s="28" t="n">
        <f aca="false">SUM(C16)</f>
        <v>0</v>
      </c>
      <c r="E16" s="25" t="n">
        <f aca="false">SUM('West Position'!K7:M7)</f>
        <v>8143.76765484787</v>
      </c>
      <c r="F16" s="24" t="n">
        <f aca="false">SUM('West Position'!N7:P7)</f>
        <v>7737.67325177603</v>
      </c>
      <c r="G16" s="24" t="n">
        <f aca="false">SUM('West Position'!Q7:S7)</f>
        <v>-220176.55050031</v>
      </c>
      <c r="H16" s="24" t="n">
        <f aca="false">SUM('West Position'!T7:V7)</f>
        <v>135953.564065325</v>
      </c>
      <c r="I16" s="29" t="n">
        <f aca="false">SUM(E16:H16)</f>
        <v>-68341.5455283602</v>
      </c>
      <c r="J16" s="27" t="n">
        <f aca="false">SUM('West Position'!W7:AH7)</f>
        <v>434651.75551181</v>
      </c>
      <c r="K16" s="27" t="n">
        <f aca="false">SUM('West Position'!AI7:AT7)</f>
        <v>119359.492033269</v>
      </c>
      <c r="L16" s="25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252286.626922146</v>
      </c>
      <c r="M16" s="24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276244.100506616</v>
      </c>
      <c r="N16" s="24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275044.124736225</v>
      </c>
      <c r="O16" s="24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270842.017402812</v>
      </c>
      <c r="P16" s="26" t="n">
        <f aca="false">SUM(L16:O16)</f>
        <v>1074416.8695678</v>
      </c>
    </row>
    <row r="17" customFormat="false" ht="12" hidden="false" customHeight="false" outlineLevel="0" collapsed="false">
      <c r="A17" s="16" t="s">
        <v>40</v>
      </c>
      <c r="B17" s="27" t="n">
        <f aca="false">SUM(P17,I17,D17,J17,K17)</f>
        <v>3715404.3526593</v>
      </c>
      <c r="C17" s="24" t="n">
        <f aca="false">'West Position'!J8</f>
        <v>0</v>
      </c>
      <c r="D17" s="28" t="n">
        <f aca="false">SUM(C17)</f>
        <v>0</v>
      </c>
      <c r="E17" s="25" t="n">
        <f aca="false">SUM('West Position'!K8:M8)</f>
        <v>-5547.62903652775</v>
      </c>
      <c r="F17" s="24" t="n">
        <f aca="false">SUM('West Position'!N8:P8)</f>
        <v>146756.487433092</v>
      </c>
      <c r="G17" s="24" t="n">
        <f aca="false">SUM('West Position'!Q8:S8)</f>
        <v>136171.470833779</v>
      </c>
      <c r="H17" s="24" t="n">
        <f aca="false">SUM('West Position'!T8:V8)</f>
        <v>446320.838747621</v>
      </c>
      <c r="I17" s="29" t="n">
        <f aca="false">SUM(E17:H17)</f>
        <v>723701.167977964</v>
      </c>
      <c r="J17" s="27" t="n">
        <f aca="false">SUM('West Position'!W8:AH8)</f>
        <v>788424.419556111</v>
      </c>
      <c r="K17" s="27" t="n">
        <f aca="false">SUM('West Position'!AI8:AT8)</f>
        <v>1373617.97097942</v>
      </c>
      <c r="L17" s="25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260230.058262971</v>
      </c>
      <c r="M17" s="24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258466.078207688</v>
      </c>
      <c r="N17" s="24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162527.32433704</v>
      </c>
      <c r="O17" s="24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148437.333338102</v>
      </c>
      <c r="P17" s="26" t="n">
        <f aca="false">SUM(L17:O17)</f>
        <v>829660.794145802</v>
      </c>
    </row>
    <row r="18" customFormat="false" ht="12" hidden="false" customHeight="false" outlineLevel="0" collapsed="false">
      <c r="A18" s="16" t="s">
        <v>41</v>
      </c>
      <c r="B18" s="27" t="n">
        <f aca="false">SUM(P18,I18,D18,J18,K18)</f>
        <v>-355601.080993293</v>
      </c>
      <c r="C18" s="24" t="n">
        <f aca="false">'West Position'!J9</f>
        <v>0</v>
      </c>
      <c r="D18" s="28" t="n">
        <f aca="false">SUM(C18)</f>
        <v>0</v>
      </c>
      <c r="E18" s="25" t="n">
        <f aca="false">SUM('West Position'!K9:M9)</f>
        <v>-17627.6482366134</v>
      </c>
      <c r="F18" s="24" t="n">
        <f aca="false">SUM('West Position'!N9:P9)</f>
        <v>-2695.02298966354</v>
      </c>
      <c r="G18" s="24" t="n">
        <f aca="false">SUM('West Position'!Q9:S9)</f>
        <v>-11100.0986880074</v>
      </c>
      <c r="H18" s="24" t="n">
        <f aca="false">SUM('West Position'!T9:V9)</f>
        <v>-37004.9065515977</v>
      </c>
      <c r="I18" s="29" t="n">
        <f aca="false">SUM(E18:H18)</f>
        <v>-68427.676465882</v>
      </c>
      <c r="J18" s="27" t="n">
        <f aca="false">SUM('West Position'!W9:AH9)</f>
        <v>-157955.772011117</v>
      </c>
      <c r="K18" s="27" t="n">
        <f aca="false">SUM('West Position'!AI9:AT9)</f>
        <v>-129217.632516294</v>
      </c>
      <c r="L18" s="25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M18" s="24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N18" s="24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O18" s="24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P18" s="26" t="n">
        <f aca="false">SUM(L18:O18)</f>
        <v>0</v>
      </c>
    </row>
    <row r="19" customFormat="false" ht="12.75" hidden="false" customHeight="false" outlineLevel="0" collapsed="false">
      <c r="A19" s="16" t="s">
        <v>33</v>
      </c>
      <c r="B19" s="30" t="n">
        <f aca="false">SUM(P19,I19,D19,J19,K19)</f>
        <v>7153106.23417743</v>
      </c>
      <c r="C19" s="31" t="n">
        <f aca="false">SUM(C12:C18)</f>
        <v>0</v>
      </c>
      <c r="D19" s="32" t="n">
        <f aca="false">SUM(D12:D18)</f>
        <v>0</v>
      </c>
      <c r="E19" s="33" t="n">
        <f aca="false">SUM(E12:E18)</f>
        <v>105894.443120794</v>
      </c>
      <c r="F19" s="31" t="n">
        <f aca="false">SUM(F12:F18)</f>
        <v>367040.495728218</v>
      </c>
      <c r="G19" s="31" t="n">
        <f aca="false">SUM(G12:G18)</f>
        <v>159578.995005102</v>
      </c>
      <c r="H19" s="31" t="n">
        <f aca="false">SUM(H12:H18)</f>
        <v>538515.197135275</v>
      </c>
      <c r="I19" s="34" t="n">
        <f aca="false">SUM(I12:I18)</f>
        <v>1171029.13098939</v>
      </c>
      <c r="J19" s="34" t="n">
        <f aca="false">SUM(J12:J18)</f>
        <v>1706642.40433146</v>
      </c>
      <c r="K19" s="34" t="n">
        <f aca="false">SUM(K12:K18)</f>
        <v>2813938.17177731</v>
      </c>
      <c r="L19" s="33" t="n">
        <f aca="false">SUM(L12:L18)</f>
        <v>132124.865950591</v>
      </c>
      <c r="M19" s="31" t="n">
        <f aca="false">SUM(M12:M18)</f>
        <v>987331.081595837</v>
      </c>
      <c r="N19" s="31" t="n">
        <f aca="false">SUM(N12:N18)</f>
        <v>55832.2979968945</v>
      </c>
      <c r="O19" s="31" t="n">
        <f aca="false">SUM(O12:O18)</f>
        <v>286208.281535939</v>
      </c>
      <c r="P19" s="35" t="n">
        <f aca="false">SUM(P12:P18)</f>
        <v>1461496.52707926</v>
      </c>
    </row>
    <row r="20" customFormat="false" ht="12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customFormat="false" ht="12.75" hidden="false" customHeight="false" outlineLevel="0" collapsed="false">
      <c r="A21" s="14"/>
      <c r="B21" s="16" t="s">
        <v>18</v>
      </c>
      <c r="C21" s="14" t="n">
        <v>2000</v>
      </c>
      <c r="D21" s="14"/>
      <c r="E21" s="14"/>
      <c r="F21" s="14" t="n">
        <v>2001</v>
      </c>
      <c r="G21" s="14"/>
      <c r="H21" s="14"/>
      <c r="I21" s="14"/>
      <c r="J21" s="14" t="n">
        <v>2002</v>
      </c>
      <c r="K21" s="14" t="n">
        <v>2003</v>
      </c>
      <c r="L21" s="14"/>
      <c r="M21" s="14"/>
      <c r="N21" s="14" t="s">
        <v>19</v>
      </c>
      <c r="O21" s="14"/>
      <c r="P21" s="14"/>
    </row>
    <row r="22" customFormat="false" ht="12.75" hidden="false" customHeight="false" outlineLevel="0" collapsed="false">
      <c r="A22" s="14"/>
      <c r="B22" s="36" t="s">
        <v>20</v>
      </c>
      <c r="C22" s="19" t="n">
        <v>36861</v>
      </c>
      <c r="D22" s="37" t="s">
        <v>21</v>
      </c>
      <c r="E22" s="38" t="s">
        <v>22</v>
      </c>
      <c r="F22" s="39" t="s">
        <v>23</v>
      </c>
      <c r="G22" s="39" t="s">
        <v>24</v>
      </c>
      <c r="H22" s="39" t="s">
        <v>25</v>
      </c>
      <c r="I22" s="37" t="s">
        <v>26</v>
      </c>
      <c r="J22" s="18" t="s">
        <v>27</v>
      </c>
      <c r="K22" s="39" t="s">
        <v>28</v>
      </c>
      <c r="L22" s="38" t="s">
        <v>29</v>
      </c>
      <c r="M22" s="39" t="s">
        <v>30</v>
      </c>
      <c r="N22" s="39" t="s">
        <v>31</v>
      </c>
      <c r="O22" s="39" t="s">
        <v>32</v>
      </c>
      <c r="P22" s="37" t="s">
        <v>33</v>
      </c>
    </row>
    <row r="23" customFormat="false" ht="12" hidden="false" customHeight="false" outlineLevel="0" collapsed="false">
      <c r="A23" s="16" t="s">
        <v>42</v>
      </c>
      <c r="B23" s="23"/>
      <c r="C23" s="24"/>
      <c r="D23" s="26"/>
      <c r="E23" s="25"/>
      <c r="F23" s="24"/>
      <c r="G23" s="24"/>
      <c r="H23" s="24"/>
      <c r="I23" s="26"/>
      <c r="J23" s="23"/>
      <c r="K23" s="24"/>
      <c r="L23" s="25"/>
      <c r="M23" s="24"/>
      <c r="N23" s="24"/>
      <c r="O23" s="24"/>
      <c r="P23" s="26"/>
    </row>
    <row r="24" customFormat="false" ht="12" hidden="false" customHeight="false" outlineLevel="0" collapsed="false">
      <c r="A24" s="16" t="s">
        <v>35</v>
      </c>
      <c r="B24" s="27" t="n">
        <f aca="false">SUM(P24,I24,D24,J24,K24)</f>
        <v>1498377.51936039</v>
      </c>
      <c r="C24" s="24" t="n">
        <f aca="false">'West Position'!J15</f>
        <v>0</v>
      </c>
      <c r="D24" s="29" t="n">
        <f aca="false">SUM(C24)</f>
        <v>0</v>
      </c>
      <c r="E24" s="25" t="n">
        <f aca="false">SUM('West Position'!K15:M15)</f>
        <v>-23973.8754102864</v>
      </c>
      <c r="F24" s="24" t="n">
        <f aca="false">SUM('West Position'!N15:P15)</f>
        <v>-36923.0156096964</v>
      </c>
      <c r="G24" s="24" t="n">
        <f aca="false">SUM('West Position'!Q15:S15)</f>
        <v>129773.823296202</v>
      </c>
      <c r="H24" s="24" t="n">
        <f aca="false">SUM('West Position'!T15:V15)</f>
        <v>72527.9201466631</v>
      </c>
      <c r="I24" s="29" t="n">
        <f aca="false">SUM(E24:H24)</f>
        <v>141404.852422882</v>
      </c>
      <c r="J24" s="27" t="n">
        <f aca="false">SUM('West Position'!W15:AH15)</f>
        <v>-485407.286049159</v>
      </c>
      <c r="K24" s="27" t="n">
        <f aca="false">SUM('West Position'!AI15:AT15)</f>
        <v>554033.157835483</v>
      </c>
      <c r="L24" s="25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132984.497315919</v>
      </c>
      <c r="M24" s="24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751696.950208399</v>
      </c>
      <c r="N24" s="24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113827.173494995</v>
      </c>
      <c r="O24" s="24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289838.174131875</v>
      </c>
      <c r="P24" s="26" t="n">
        <f aca="false">SUM(L24:O24)</f>
        <v>1288346.79515119</v>
      </c>
    </row>
    <row r="25" customFormat="false" ht="12" hidden="false" customHeight="false" outlineLevel="0" collapsed="false">
      <c r="A25" s="16" t="s">
        <v>36</v>
      </c>
      <c r="B25" s="27" t="n">
        <f aca="false">SUM(P25,I25,D25,J25,K25)</f>
        <v>-1807944.94147934</v>
      </c>
      <c r="C25" s="24" t="n">
        <f aca="false">'West Position'!J16</f>
        <v>0</v>
      </c>
      <c r="D25" s="29" t="n">
        <f aca="false">SUM(C25)</f>
        <v>0</v>
      </c>
      <c r="E25" s="25" t="n">
        <f aca="false">SUM('West Position'!K16:M16)</f>
        <v>1700.53043978643</v>
      </c>
      <c r="F25" s="24" t="n">
        <f aca="false">SUM('West Position'!N16:P16)</f>
        <v>-34565.4876344624</v>
      </c>
      <c r="G25" s="24" t="n">
        <f aca="false">SUM('West Position'!Q16:S16)</f>
        <v>-39033.0020388358</v>
      </c>
      <c r="H25" s="24" t="n">
        <f aca="false">SUM('West Position'!T16:V16)</f>
        <v>12469.0938685868</v>
      </c>
      <c r="I25" s="29" t="n">
        <f aca="false">SUM(E25:H25)</f>
        <v>-59428.8653649249</v>
      </c>
      <c r="J25" s="27" t="n">
        <f aca="false">SUM('West Position'!W16:AH16)</f>
        <v>400060.6554702</v>
      </c>
      <c r="K25" s="27" t="n">
        <f aca="false">SUM('West Position'!AI16:AT16)</f>
        <v>365325.542022518</v>
      </c>
      <c r="L25" s="25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-639604.366966595</v>
      </c>
      <c r="M25" s="24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-618379.278725962</v>
      </c>
      <c r="N25" s="24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-635303.163761205</v>
      </c>
      <c r="O25" s="24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-620615.464153371</v>
      </c>
      <c r="P25" s="26" t="n">
        <f aca="false">SUM(L25:O25)</f>
        <v>-2513902.27360713</v>
      </c>
    </row>
    <row r="26" customFormat="false" ht="12" hidden="false" customHeight="false" outlineLevel="0" collapsed="false">
      <c r="A26" s="16" t="s">
        <v>37</v>
      </c>
      <c r="B26" s="27" t="n">
        <f aca="false">SUM(P26,I26,D26,J26,K26)</f>
        <v>-70178.1422888224</v>
      </c>
      <c r="C26" s="24" t="n">
        <f aca="false">'West Position'!J17</f>
        <v>0</v>
      </c>
      <c r="D26" s="29" t="n">
        <f aca="false">SUM(C26)</f>
        <v>0</v>
      </c>
      <c r="E26" s="25" t="n">
        <f aca="false">SUM('West Position'!K17:M17)</f>
        <v>114.866364464339</v>
      </c>
      <c r="F26" s="24" t="n">
        <f aca="false">SUM('West Position'!N17:P17)</f>
        <v>-22880.3643937486</v>
      </c>
      <c r="G26" s="24" t="n">
        <f aca="false">SUM('West Position'!Q17:S17)</f>
        <v>-23485.2456075831</v>
      </c>
      <c r="H26" s="24" t="n">
        <f aca="false">SUM('West Position'!T17:V17)</f>
        <v>-2340.92179777006</v>
      </c>
      <c r="I26" s="29" t="n">
        <f aca="false">SUM(E26:H26)</f>
        <v>-48591.6654346375</v>
      </c>
      <c r="J26" s="27" t="n">
        <f aca="false">SUM('West Position'!W17:AH17)</f>
        <v>179505.653013608</v>
      </c>
      <c r="K26" s="27" t="n">
        <f aca="false">SUM('West Position'!AI17:AT17)</f>
        <v>-273134.4068771</v>
      </c>
      <c r="L26" s="25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-700.741049490992</v>
      </c>
      <c r="M26" s="24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18831.2331730813</v>
      </c>
      <c r="N26" s="24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26639.7707975622</v>
      </c>
      <c r="O26" s="24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27272.0140881547</v>
      </c>
      <c r="P26" s="26" t="n">
        <f aca="false">SUM(L26:O26)</f>
        <v>72042.2770093071</v>
      </c>
    </row>
    <row r="27" customFormat="false" ht="12" hidden="false" customHeight="false" outlineLevel="0" collapsed="false">
      <c r="A27" s="16" t="s">
        <v>38</v>
      </c>
      <c r="B27" s="27" t="n">
        <f aca="false">SUM(P27,I27,D27,J27,K27)</f>
        <v>-15.745223055607</v>
      </c>
      <c r="C27" s="24" t="n">
        <f aca="false">'West Position'!J18</f>
        <v>0</v>
      </c>
      <c r="D27" s="29" t="n">
        <f aca="false">SUM(C27)</f>
        <v>0</v>
      </c>
      <c r="E27" s="25" t="n">
        <f aca="false">SUM('West Position'!K18:M18)</f>
        <v>-15.745223055607</v>
      </c>
      <c r="F27" s="24" t="n">
        <f aca="false">SUM('West Position'!N18:P18)</f>
        <v>0</v>
      </c>
      <c r="G27" s="24" t="n">
        <f aca="false">SUM('West Position'!Q18:S18)</f>
        <v>0</v>
      </c>
      <c r="H27" s="24" t="n">
        <f aca="false">SUM('West Position'!T18:V18)</f>
        <v>0</v>
      </c>
      <c r="I27" s="29" t="n">
        <f aca="false">SUM(E27:H27)</f>
        <v>-15.745223055607</v>
      </c>
      <c r="J27" s="27" t="n">
        <f aca="false">SUM('West Position'!W18:AH18)</f>
        <v>0</v>
      </c>
      <c r="K27" s="27" t="n">
        <f aca="false">SUM('West Position'!AI18:AT18)</f>
        <v>0</v>
      </c>
      <c r="L27" s="25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M27" s="24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N27" s="24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O27" s="24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P27" s="26" t="n">
        <f aca="false">SUM(L27:O27)</f>
        <v>0</v>
      </c>
    </row>
    <row r="28" customFormat="false" ht="12" hidden="false" customHeight="false" outlineLevel="0" collapsed="false">
      <c r="A28" s="16" t="s">
        <v>39</v>
      </c>
      <c r="B28" s="27" t="n">
        <f aca="false">SUM(P28,I28,D28,J28,K28)</f>
        <v>1694621.2201403</v>
      </c>
      <c r="C28" s="24" t="n">
        <f aca="false">'West Position'!J19</f>
        <v>0</v>
      </c>
      <c r="D28" s="29" t="n">
        <f aca="false">SUM(C28)</f>
        <v>0</v>
      </c>
      <c r="E28" s="25" t="n">
        <f aca="false">SUM('West Position'!K19:M19)</f>
        <v>53731.4895856336</v>
      </c>
      <c r="F28" s="24" t="n">
        <f aca="false">SUM('West Position'!N19:P19)</f>
        <v>329953.754439052</v>
      </c>
      <c r="G28" s="24" t="n">
        <f aca="false">SUM('West Position'!Q19:S19)</f>
        <v>167165.418922523</v>
      </c>
      <c r="H28" s="24" t="n">
        <f aca="false">SUM('West Position'!T19:V19)</f>
        <v>267441.816360678</v>
      </c>
      <c r="I28" s="29" t="n">
        <f aca="false">SUM(E28:H28)</f>
        <v>818292.479307887</v>
      </c>
      <c r="J28" s="27" t="n">
        <f aca="false">SUM('West Position'!W19:AH19)</f>
        <v>301059.27559484</v>
      </c>
      <c r="K28" s="27" t="n">
        <f aca="false">SUM('West Position'!AI19:AT19)</f>
        <v>15012.5620069438</v>
      </c>
      <c r="L28" s="25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124544.704427911</v>
      </c>
      <c r="M28" s="24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142839.788914584</v>
      </c>
      <c r="N28" s="24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146566.473765135</v>
      </c>
      <c r="O28" s="24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146305.936123001</v>
      </c>
      <c r="P28" s="26" t="n">
        <f aca="false">SUM(L28:O28)</f>
        <v>560256.903230631</v>
      </c>
    </row>
    <row r="29" customFormat="false" ht="12" hidden="false" customHeight="false" outlineLevel="0" collapsed="false">
      <c r="A29" s="16" t="s">
        <v>40</v>
      </c>
      <c r="B29" s="27" t="n">
        <f aca="false">SUM(P29,I29,D29,J29,K29)</f>
        <v>-370753.429923715</v>
      </c>
      <c r="C29" s="24" t="n">
        <f aca="false">'West Position'!J20</f>
        <v>0</v>
      </c>
      <c r="D29" s="29" t="n">
        <f aca="false">SUM(C29)</f>
        <v>0</v>
      </c>
      <c r="E29" s="25" t="n">
        <f aca="false">SUM('West Position'!K20:M20)</f>
        <v>46303.4993402068</v>
      </c>
      <c r="F29" s="24" t="n">
        <f aca="false">SUM('West Position'!N20:P20)</f>
        <v>60571.9910741402</v>
      </c>
      <c r="G29" s="24" t="n">
        <f aca="false">SUM('West Position'!Q20:S20)</f>
        <v>5003.99948027867</v>
      </c>
      <c r="H29" s="24" t="n">
        <f aca="false">SUM('West Position'!T20:V20)</f>
        <v>14860.5115514732</v>
      </c>
      <c r="I29" s="29" t="n">
        <f aca="false">SUM(E29:H29)</f>
        <v>126740.001446099</v>
      </c>
      <c r="J29" s="27" t="n">
        <f aca="false">SUM('West Position'!W20:AH20)</f>
        <v>-112650.62811907</v>
      </c>
      <c r="K29" s="27" t="n">
        <f aca="false">SUM('West Position'!AI20:AT20)</f>
        <v>64877.693803451</v>
      </c>
      <c r="L29" s="25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-121250.376325223</v>
      </c>
      <c r="M29" s="24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-120721.841549824</v>
      </c>
      <c r="N29" s="24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-104751.881423621</v>
      </c>
      <c r="O29" s="24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-102996.397755527</v>
      </c>
      <c r="P29" s="26" t="n">
        <f aca="false">SUM(L29:O29)</f>
        <v>-449720.497054194</v>
      </c>
    </row>
    <row r="30" customFormat="false" ht="12" hidden="false" customHeight="false" outlineLevel="0" collapsed="false">
      <c r="A30" s="16" t="s">
        <v>41</v>
      </c>
      <c r="B30" s="27" t="n">
        <f aca="false">SUM(P30,I30,D30,J30,K30)</f>
        <v>303.175065148998</v>
      </c>
      <c r="C30" s="24" t="n">
        <f aca="false">'West Position'!J21</f>
        <v>0</v>
      </c>
      <c r="D30" s="29" t="n">
        <f aca="false">SUM(C30)</f>
        <v>0</v>
      </c>
      <c r="E30" s="25" t="n">
        <f aca="false">SUM('West Position'!K21:M21)</f>
        <v>303.175065148998</v>
      </c>
      <c r="F30" s="24" t="n">
        <f aca="false">SUM('West Position'!N21:P21)</f>
        <v>0</v>
      </c>
      <c r="G30" s="24" t="n">
        <f aca="false">SUM('West Position'!Q21:S21)</f>
        <v>0</v>
      </c>
      <c r="H30" s="24" t="n">
        <f aca="false">SUM('West Position'!T21:V21)</f>
        <v>0</v>
      </c>
      <c r="I30" s="29" t="n">
        <f aca="false">SUM(E30:H30)</f>
        <v>303.175065148998</v>
      </c>
      <c r="J30" s="27" t="n">
        <f aca="false">SUM('West Position'!W21:AH21)</f>
        <v>0</v>
      </c>
      <c r="K30" s="27" t="n">
        <f aca="false">SUM('West Position'!AI21:AT21)</f>
        <v>0</v>
      </c>
      <c r="L30" s="25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M30" s="24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N30" s="24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O30" s="24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P30" s="26" t="n">
        <f aca="false">SUM(L30:O30)</f>
        <v>0</v>
      </c>
    </row>
    <row r="31" customFormat="false" ht="12.75" hidden="false" customHeight="false" outlineLevel="0" collapsed="false">
      <c r="A31" s="16" t="s">
        <v>33</v>
      </c>
      <c r="B31" s="30" t="n">
        <f aca="false">SUM(P31,I31,D31,J31,K31)</f>
        <v>944409.65565091</v>
      </c>
      <c r="C31" s="31" t="n">
        <f aca="false">SUM(C24:C30)</f>
        <v>0</v>
      </c>
      <c r="D31" s="34" t="n">
        <f aca="false">SUM(D24:D30)</f>
        <v>0</v>
      </c>
      <c r="E31" s="33" t="n">
        <f aca="false">SUM(E24:E30)</f>
        <v>78163.9401618982</v>
      </c>
      <c r="F31" s="31" t="n">
        <f aca="false">SUM(F24:F30)</f>
        <v>296156.877875285</v>
      </c>
      <c r="G31" s="31" t="n">
        <f aca="false">SUM(G24:G30)</f>
        <v>239424.994052584</v>
      </c>
      <c r="H31" s="31" t="n">
        <f aca="false">SUM(H24:H30)</f>
        <v>364958.420129631</v>
      </c>
      <c r="I31" s="34" t="n">
        <f aca="false">SUM(I24:I30)</f>
        <v>978704.232219399</v>
      </c>
      <c r="J31" s="34" t="n">
        <f aca="false">SUM(J24:J30)</f>
        <v>282567.669910418</v>
      </c>
      <c r="K31" s="34" t="n">
        <f aca="false">SUM(K24:K30)</f>
        <v>726114.548791295</v>
      </c>
      <c r="L31" s="33" t="n">
        <f aca="false">SUM(L24:L30)</f>
        <v>-504026.282597479</v>
      </c>
      <c r="M31" s="31" t="n">
        <f aca="false">SUM(M24:M30)</f>
        <v>174266.852020279</v>
      </c>
      <c r="N31" s="31" t="n">
        <f aca="false">SUM(N24:N30)</f>
        <v>-453021.627127133</v>
      </c>
      <c r="O31" s="31" t="n">
        <f aca="false">SUM(O24:O30)</f>
        <v>-260195.737565869</v>
      </c>
      <c r="P31" s="35" t="n">
        <f aca="false">SUM(P24:P30)</f>
        <v>-1042976.7952702</v>
      </c>
    </row>
    <row r="32" customFormat="false" ht="12.75" hidden="false" customHeight="false" outlineLevel="0" collapsed="false">
      <c r="A32" s="14"/>
      <c r="B32" s="16" t="s">
        <v>18</v>
      </c>
      <c r="C32" s="14" t="n">
        <v>2000</v>
      </c>
      <c r="D32" s="14"/>
      <c r="E32" s="14"/>
      <c r="F32" s="14" t="n">
        <v>2001</v>
      </c>
      <c r="G32" s="14"/>
      <c r="H32" s="14"/>
      <c r="I32" s="14"/>
      <c r="J32" s="14" t="n">
        <v>2002</v>
      </c>
      <c r="K32" s="14" t="n">
        <v>2003</v>
      </c>
      <c r="L32" s="14"/>
      <c r="M32" s="14"/>
      <c r="N32" s="14" t="s">
        <v>19</v>
      </c>
      <c r="O32" s="14"/>
      <c r="P32" s="14"/>
    </row>
    <row r="33" customFormat="false" ht="12.75" hidden="false" customHeight="false" outlineLevel="0" collapsed="false">
      <c r="A33" s="16" t="s">
        <v>43</v>
      </c>
      <c r="B33" s="18" t="s">
        <v>20</v>
      </c>
      <c r="C33" s="19" t="n">
        <v>36861</v>
      </c>
      <c r="D33" s="22" t="s">
        <v>21</v>
      </c>
      <c r="E33" s="21" t="s">
        <v>22</v>
      </c>
      <c r="F33" s="20" t="s">
        <v>23</v>
      </c>
      <c r="G33" s="20" t="s">
        <v>24</v>
      </c>
      <c r="H33" s="20" t="s">
        <v>25</v>
      </c>
      <c r="I33" s="22" t="s">
        <v>26</v>
      </c>
      <c r="J33" s="18" t="s">
        <v>27</v>
      </c>
      <c r="K33" s="18" t="s">
        <v>28</v>
      </c>
      <c r="L33" s="20" t="s">
        <v>29</v>
      </c>
      <c r="M33" s="20" t="s">
        <v>30</v>
      </c>
      <c r="N33" s="20" t="s">
        <v>31</v>
      </c>
      <c r="O33" s="20" t="s">
        <v>32</v>
      </c>
      <c r="P33" s="22" t="s">
        <v>33</v>
      </c>
    </row>
    <row r="34" customFormat="false" ht="12" hidden="false" customHeight="false" outlineLevel="0" collapsed="false">
      <c r="A34" s="16" t="s">
        <v>35</v>
      </c>
      <c r="B34" s="27" t="n">
        <f aca="false">B24+B12</f>
        <v>4715662.3128053</v>
      </c>
      <c r="C34" s="24" t="n">
        <f aca="false">C24+C12</f>
        <v>0</v>
      </c>
      <c r="D34" s="29" t="n">
        <f aca="false">D24+D12</f>
        <v>0</v>
      </c>
      <c r="E34" s="25" t="n">
        <f aca="false">E24+E12</f>
        <v>84780.0831260082</v>
      </c>
      <c r="F34" s="24" t="n">
        <f aca="false">F24+F12</f>
        <v>106080.264499114</v>
      </c>
      <c r="G34" s="24" t="n">
        <f aca="false">G24+G12</f>
        <v>585778.950768584</v>
      </c>
      <c r="H34" s="24" t="n">
        <f aca="false">H24+H12</f>
        <v>-41512.3326165269</v>
      </c>
      <c r="I34" s="29" t="n">
        <f aca="false">I24+I12</f>
        <v>735126.96577718</v>
      </c>
      <c r="J34" s="29" t="n">
        <f aca="false">J24+J12</f>
        <v>-732473.778901442</v>
      </c>
      <c r="K34" s="29" t="n">
        <f aca="false">K24+K12</f>
        <v>1371753.18298641</v>
      </c>
      <c r="L34" s="24" t="n">
        <f aca="false">L24+L12</f>
        <v>413164.965665864</v>
      </c>
      <c r="M34" s="24" t="n">
        <f aca="false">M24+M12</f>
        <v>1832987.15268426</v>
      </c>
      <c r="N34" s="24" t="n">
        <f aca="false">N24+N12</f>
        <v>335584.40063357</v>
      </c>
      <c r="O34" s="24" t="n">
        <f aca="false">O24+O12</f>
        <v>759519.42395945</v>
      </c>
      <c r="P34" s="26" t="n">
        <f aca="false">P24+P12</f>
        <v>3341255.94294314</v>
      </c>
    </row>
    <row r="35" customFormat="false" ht="12" hidden="false" customHeight="false" outlineLevel="0" collapsed="false">
      <c r="A35" s="16" t="s">
        <v>36</v>
      </c>
      <c r="B35" s="27" t="n">
        <f aca="false">B25+B13</f>
        <v>-4377518.8969435</v>
      </c>
      <c r="C35" s="24" t="n">
        <f aca="false">C25+C13</f>
        <v>0</v>
      </c>
      <c r="D35" s="29" t="n">
        <f aca="false">D25+D13</f>
        <v>0</v>
      </c>
      <c r="E35" s="25" t="n">
        <f aca="false">E25+E13</f>
        <v>-80533.1743532663</v>
      </c>
      <c r="F35" s="24" t="n">
        <f aca="false">F25+F13</f>
        <v>-205548.000420218</v>
      </c>
      <c r="G35" s="24" t="n">
        <f aca="false">G25+G13</f>
        <v>-307562.418832891</v>
      </c>
      <c r="H35" s="24" t="n">
        <f aca="false">H25+H13</f>
        <v>-89840.9438053854</v>
      </c>
      <c r="I35" s="29" t="n">
        <f aca="false">I25+I13</f>
        <v>-683484.53741176</v>
      </c>
      <c r="J35" s="29" t="n">
        <f aca="false">J25+J13</f>
        <v>682044.32407849</v>
      </c>
      <c r="K35" s="29" t="n">
        <f aca="false">K25+K13</f>
        <v>916224.885659763</v>
      </c>
      <c r="L35" s="24" t="n">
        <f aca="false">L25+L13</f>
        <v>-1348938.31760453</v>
      </c>
      <c r="M35" s="24" t="n">
        <f aca="false">M25+M13</f>
        <v>-1320012.54034678</v>
      </c>
      <c r="N35" s="24" t="n">
        <f aca="false">N25+N13</f>
        <v>-1319657.07011396</v>
      </c>
      <c r="O35" s="24" t="n">
        <f aca="false">O25+O13</f>
        <v>-1303695.64120472</v>
      </c>
      <c r="P35" s="26" t="n">
        <f aca="false">P25+P13</f>
        <v>-5292303.56926999</v>
      </c>
    </row>
    <row r="36" customFormat="false" ht="12" hidden="false" customHeight="false" outlineLevel="0" collapsed="false">
      <c r="A36" s="16" t="s">
        <v>37</v>
      </c>
      <c r="B36" s="27" t="n">
        <f aca="false">B26+B14</f>
        <v>1515362.74794771</v>
      </c>
      <c r="C36" s="24" t="n">
        <f aca="false">C26+C14</f>
        <v>0</v>
      </c>
      <c r="D36" s="29" t="n">
        <f aca="false">D26+D14</f>
        <v>0</v>
      </c>
      <c r="E36" s="25" t="n">
        <f aca="false">E26+E14</f>
        <v>94555.9026506904</v>
      </c>
      <c r="F36" s="24" t="n">
        <f aca="false">F26+F14</f>
        <v>220340.226316209</v>
      </c>
      <c r="G36" s="24" t="n">
        <f aca="false">G26+G14</f>
        <v>43723.2170737293</v>
      </c>
      <c r="H36" s="24" t="n">
        <f aca="false">H26+H14</f>
        <v>207255.069513318</v>
      </c>
      <c r="I36" s="29" t="n">
        <f aca="false">I26+I14</f>
        <v>565874.415553947</v>
      </c>
      <c r="J36" s="29" t="n">
        <f aca="false">J26+J14</f>
        <v>786110.47853226</v>
      </c>
      <c r="K36" s="29" t="n">
        <f aca="false">K26+K14</f>
        <v>-191575.434384359</v>
      </c>
      <c r="L36" s="24" t="n">
        <f aca="false">L26+L14</f>
        <v>48060.9220039742</v>
      </c>
      <c r="M36" s="24" t="n">
        <f aca="false">M26+M14</f>
        <v>91795.1951995669</v>
      </c>
      <c r="N36" s="24" t="n">
        <f aca="false">N26+N14</f>
        <v>107497.29893537</v>
      </c>
      <c r="O36" s="24" t="n">
        <f aca="false">O26+O14</f>
        <v>107599.872106951</v>
      </c>
      <c r="P36" s="26" t="n">
        <f aca="false">P26+P14</f>
        <v>354953.288245862</v>
      </c>
    </row>
    <row r="37" customFormat="false" ht="12" hidden="false" customHeight="false" outlineLevel="0" collapsed="false">
      <c r="A37" s="16" t="s">
        <v>38</v>
      </c>
      <c r="B37" s="27" t="n">
        <f aca="false">B27+B15</f>
        <v>-51.0825134360885</v>
      </c>
      <c r="C37" s="24" t="n">
        <f aca="false">C27+C15</f>
        <v>0</v>
      </c>
      <c r="D37" s="29" t="n">
        <f aca="false">D27+D15</f>
        <v>0</v>
      </c>
      <c r="E37" s="25" t="n">
        <f aca="false">E27+E15</f>
        <v>-51.0825134360885</v>
      </c>
      <c r="F37" s="24" t="n">
        <f aca="false">F27+F15</f>
        <v>0</v>
      </c>
      <c r="G37" s="24" t="n">
        <f aca="false">G27+G15</f>
        <v>0</v>
      </c>
      <c r="H37" s="24" t="n">
        <f aca="false">H27+H15</f>
        <v>0</v>
      </c>
      <c r="I37" s="29" t="n">
        <f aca="false">I27+I15</f>
        <v>-51.0825134360885</v>
      </c>
      <c r="J37" s="29" t="n">
        <f aca="false">J27+J15</f>
        <v>0</v>
      </c>
      <c r="K37" s="29" t="n">
        <f aca="false">K27+K15</f>
        <v>0</v>
      </c>
      <c r="L37" s="24" t="n">
        <f aca="false">L27+L15</f>
        <v>0</v>
      </c>
      <c r="M37" s="24" t="n">
        <f aca="false">M27+M15</f>
        <v>0</v>
      </c>
      <c r="N37" s="24" t="n">
        <f aca="false">N27+N15</f>
        <v>0</v>
      </c>
      <c r="O37" s="24" t="n">
        <f aca="false">O27+O15</f>
        <v>0</v>
      </c>
      <c r="P37" s="26" t="n">
        <f aca="false">P27+P15</f>
        <v>0</v>
      </c>
    </row>
    <row r="38" customFormat="false" ht="12" hidden="false" customHeight="false" outlineLevel="0" collapsed="false">
      <c r="A38" s="16" t="s">
        <v>39</v>
      </c>
      <c r="B38" s="27" t="n">
        <f aca="false">B28+B16</f>
        <v>3254707.79172482</v>
      </c>
      <c r="C38" s="24" t="n">
        <f aca="false">C28+C16</f>
        <v>0</v>
      </c>
      <c r="D38" s="29" t="n">
        <f aca="false">D28+D16</f>
        <v>0</v>
      </c>
      <c r="E38" s="25" t="n">
        <f aca="false">E28+E16</f>
        <v>61875.2572404815</v>
      </c>
      <c r="F38" s="24" t="n">
        <f aca="false">F28+F16</f>
        <v>337691.427690828</v>
      </c>
      <c r="G38" s="24" t="n">
        <f aca="false">G28+G16</f>
        <v>-53011.1315777868</v>
      </c>
      <c r="H38" s="24" t="n">
        <f aca="false">H28+H16</f>
        <v>403395.380426004</v>
      </c>
      <c r="I38" s="29" t="n">
        <f aca="false">I28+I16</f>
        <v>749950.933779527</v>
      </c>
      <c r="J38" s="29" t="n">
        <f aca="false">J28+J16</f>
        <v>735711.03110665</v>
      </c>
      <c r="K38" s="29" t="n">
        <f aca="false">K28+K16</f>
        <v>134372.054040212</v>
      </c>
      <c r="L38" s="24" t="n">
        <f aca="false">L28+L16</f>
        <v>376831.331350058</v>
      </c>
      <c r="M38" s="24" t="n">
        <f aca="false">M28+M16</f>
        <v>419083.889421201</v>
      </c>
      <c r="N38" s="24" t="n">
        <f aca="false">N28+N16</f>
        <v>421610.59850136</v>
      </c>
      <c r="O38" s="24" t="n">
        <f aca="false">O28+O16</f>
        <v>417147.953525813</v>
      </c>
      <c r="P38" s="26" t="n">
        <f aca="false">P28+P16</f>
        <v>1634673.77279843</v>
      </c>
    </row>
    <row r="39" customFormat="false" ht="12" hidden="false" customHeight="false" outlineLevel="0" collapsed="false">
      <c r="A39" s="16" t="s">
        <v>40</v>
      </c>
      <c r="B39" s="27" t="n">
        <f aca="false">B29+B17</f>
        <v>3344650.92273558</v>
      </c>
      <c r="C39" s="24" t="n">
        <f aca="false">C29+C17</f>
        <v>0</v>
      </c>
      <c r="D39" s="29" t="n">
        <f aca="false">D29+D17</f>
        <v>0</v>
      </c>
      <c r="E39" s="25" t="n">
        <f aca="false">E29+E17</f>
        <v>40755.870303679</v>
      </c>
      <c r="F39" s="24" t="n">
        <f aca="false">F29+F17</f>
        <v>207328.478507232</v>
      </c>
      <c r="G39" s="24" t="n">
        <f aca="false">G29+G17</f>
        <v>141175.470314057</v>
      </c>
      <c r="H39" s="24" t="n">
        <f aca="false">H29+H17</f>
        <v>461181.350299094</v>
      </c>
      <c r="I39" s="29" t="n">
        <f aca="false">I29+I17</f>
        <v>850441.169424063</v>
      </c>
      <c r="J39" s="29" t="n">
        <f aca="false">J29+J17</f>
        <v>675773.791437041</v>
      </c>
      <c r="K39" s="29" t="n">
        <f aca="false">K29+K17</f>
        <v>1438495.66478287</v>
      </c>
      <c r="L39" s="24" t="n">
        <f aca="false">L29+L17</f>
        <v>138979.681937749</v>
      </c>
      <c r="M39" s="24" t="n">
        <f aca="false">M29+M17</f>
        <v>137744.236657865</v>
      </c>
      <c r="N39" s="24" t="n">
        <f aca="false">N29+N17</f>
        <v>57775.4429134196</v>
      </c>
      <c r="O39" s="24" t="n">
        <f aca="false">O29+O17</f>
        <v>45440.9355825749</v>
      </c>
      <c r="P39" s="26" t="n">
        <f aca="false">P29+P17</f>
        <v>379940.297091608</v>
      </c>
    </row>
    <row r="40" customFormat="false" ht="12" hidden="false" customHeight="false" outlineLevel="0" collapsed="false">
      <c r="A40" s="16" t="s">
        <v>41</v>
      </c>
      <c r="B40" s="27" t="n">
        <f aca="false">B30+B18</f>
        <v>-355297.905928144</v>
      </c>
      <c r="C40" s="24" t="n">
        <f aca="false">C30+C18</f>
        <v>0</v>
      </c>
      <c r="D40" s="29" t="n">
        <f aca="false">D30+D18</f>
        <v>0</v>
      </c>
      <c r="E40" s="25" t="n">
        <f aca="false">E30+E18</f>
        <v>-17324.4731714644</v>
      </c>
      <c r="F40" s="24" t="n">
        <f aca="false">F30+F18</f>
        <v>-2695.02298966354</v>
      </c>
      <c r="G40" s="24" t="n">
        <f aca="false">G30+G18</f>
        <v>-11100.0986880074</v>
      </c>
      <c r="H40" s="24" t="n">
        <f aca="false">H30+H18</f>
        <v>-37004.9065515977</v>
      </c>
      <c r="I40" s="29" t="n">
        <f aca="false">I30+I18</f>
        <v>-68124.501400733</v>
      </c>
      <c r="J40" s="29" t="n">
        <f aca="false">J30+J18</f>
        <v>-157955.772011117</v>
      </c>
      <c r="K40" s="29" t="n">
        <f aca="false">K30+K18</f>
        <v>-129217.632516294</v>
      </c>
      <c r="L40" s="24" t="n">
        <f aca="false">L30+L18</f>
        <v>0</v>
      </c>
      <c r="M40" s="24" t="n">
        <f aca="false">M30+M18</f>
        <v>0</v>
      </c>
      <c r="N40" s="24" t="n">
        <f aca="false">N30+N18</f>
        <v>0</v>
      </c>
      <c r="O40" s="24" t="n">
        <f aca="false">O30+O18</f>
        <v>0</v>
      </c>
      <c r="P40" s="26" t="n">
        <f aca="false">P30+P18</f>
        <v>0</v>
      </c>
    </row>
    <row r="41" customFormat="false" ht="12.75" hidden="false" customHeight="false" outlineLevel="0" collapsed="false">
      <c r="A41" s="16" t="s">
        <v>43</v>
      </c>
      <c r="B41" s="30" t="n">
        <f aca="false">SUM(B34:B40)</f>
        <v>8097515.88982834</v>
      </c>
      <c r="C41" s="31" t="n">
        <f aca="false">SUM(C34:C40)</f>
        <v>0</v>
      </c>
      <c r="D41" s="34" t="n">
        <f aca="false">SUM(D34:D40)</f>
        <v>0</v>
      </c>
      <c r="E41" s="33" t="n">
        <f aca="false">SUM(E34:E40)</f>
        <v>184058.383282692</v>
      </c>
      <c r="F41" s="31" t="n">
        <f aca="false">SUM(F34:F40)</f>
        <v>663197.373603502</v>
      </c>
      <c r="G41" s="31" t="n">
        <f aca="false">SUM(G34:G40)</f>
        <v>399003.989057686</v>
      </c>
      <c r="H41" s="31" t="n">
        <f aca="false">SUM(H34:H40)</f>
        <v>903473.617264906</v>
      </c>
      <c r="I41" s="34" t="n">
        <f aca="false">SUM(I34:I40)</f>
        <v>2149733.36320879</v>
      </c>
      <c r="J41" s="34" t="n">
        <f aca="false">SUM(J34:J40)</f>
        <v>1989210.07424188</v>
      </c>
      <c r="K41" s="34" t="n">
        <f aca="false">SUM(K34:K40)</f>
        <v>3540052.72056861</v>
      </c>
      <c r="L41" s="31" t="n">
        <f aca="false">SUM(L34:L40)</f>
        <v>-371901.416646889</v>
      </c>
      <c r="M41" s="31" t="n">
        <f aca="false">SUM(M34:M40)</f>
        <v>1161597.93361612</v>
      </c>
      <c r="N41" s="31" t="n">
        <f aca="false">SUM(N34:N40)</f>
        <v>-397189.329130239</v>
      </c>
      <c r="O41" s="31" t="n">
        <f aca="false">SUM(O34:O40)</f>
        <v>26012.5439700701</v>
      </c>
      <c r="P41" s="35" t="n">
        <f aca="false">SUM(P34:P40)</f>
        <v>418519.731809058</v>
      </c>
    </row>
    <row r="42" customFormat="false" ht="12.75" hidden="false" customHeight="false" outlineLevel="0" collapsed="false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</row>
    <row r="43" customFormat="false" ht="12.75" hidden="false" customHeight="false" outlineLevel="0" collapsed="false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</row>
    <row r="44" customFormat="false" ht="12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customFormat="false" ht="12" hidden="false" customHeight="false" outlineLevel="0" collapsed="false">
      <c r="A45" s="16" t="s">
        <v>44</v>
      </c>
      <c r="B45" s="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customFormat="false" ht="12.75" hidden="false" customHeight="false" outlineLevel="0" collapsed="false">
      <c r="A46" s="14" t="s">
        <v>17</v>
      </c>
      <c r="B46" s="16" t="s">
        <v>18</v>
      </c>
      <c r="C46" s="16" t="n">
        <v>2000</v>
      </c>
      <c r="D46" s="16"/>
      <c r="E46" s="16"/>
      <c r="F46" s="16" t="n">
        <v>2001</v>
      </c>
      <c r="G46" s="16"/>
      <c r="H46" s="16"/>
      <c r="I46" s="16"/>
      <c r="J46" s="16" t="n">
        <v>2002</v>
      </c>
      <c r="K46" s="16" t="n">
        <v>2003</v>
      </c>
      <c r="L46" s="16"/>
      <c r="M46" s="16"/>
      <c r="N46" s="16" t="s">
        <v>19</v>
      </c>
      <c r="O46" s="16"/>
      <c r="P46" s="16"/>
    </row>
    <row r="47" customFormat="false" ht="12.75" hidden="false" customHeight="false" outlineLevel="0" collapsed="false">
      <c r="A47" s="17"/>
      <c r="B47" s="18" t="s">
        <v>20</v>
      </c>
      <c r="C47" s="19" t="n">
        <v>36861</v>
      </c>
      <c r="D47" s="20" t="s">
        <v>21</v>
      </c>
      <c r="E47" s="21" t="s">
        <v>22</v>
      </c>
      <c r="F47" s="20" t="s">
        <v>23</v>
      </c>
      <c r="G47" s="20" t="s">
        <v>24</v>
      </c>
      <c r="H47" s="20" t="s">
        <v>25</v>
      </c>
      <c r="I47" s="22" t="s">
        <v>26</v>
      </c>
      <c r="J47" s="18" t="s">
        <v>27</v>
      </c>
      <c r="K47" s="18" t="s">
        <v>28</v>
      </c>
      <c r="L47" s="21" t="s">
        <v>29</v>
      </c>
      <c r="M47" s="20" t="s">
        <v>30</v>
      </c>
      <c r="N47" s="20" t="s">
        <v>31</v>
      </c>
      <c r="O47" s="20" t="s">
        <v>32</v>
      </c>
      <c r="P47" s="22" t="s">
        <v>33</v>
      </c>
    </row>
    <row r="48" customFormat="false" ht="12" hidden="false" customHeight="false" outlineLevel="0" collapsed="false">
      <c r="A48" s="16" t="s">
        <v>34</v>
      </c>
      <c r="B48" s="23"/>
      <c r="C48" s="24"/>
      <c r="D48" s="24"/>
      <c r="E48" s="25"/>
      <c r="F48" s="24"/>
      <c r="G48" s="24"/>
      <c r="H48" s="24"/>
      <c r="I48" s="26"/>
      <c r="J48" s="23"/>
      <c r="K48" s="24"/>
      <c r="L48" s="25"/>
      <c r="M48" s="24"/>
      <c r="N48" s="24"/>
      <c r="O48" s="24"/>
      <c r="P48" s="26"/>
    </row>
    <row r="49" customFormat="false" ht="12" hidden="false" customHeight="false" outlineLevel="0" collapsed="false">
      <c r="A49" s="16" t="s">
        <v>45</v>
      </c>
      <c r="B49" s="27" t="n">
        <f aca="false">SUM(P49,I49,D49,J49,K49)</f>
        <v>18958177.3586345</v>
      </c>
      <c r="C49" s="24" t="n">
        <f aca="false">'Alberta Position'!J4</f>
        <v>0</v>
      </c>
      <c r="D49" s="28" t="n">
        <f aca="false">SUM(C49)</f>
        <v>0</v>
      </c>
      <c r="E49" s="25" t="n">
        <f aca="false">SUM('Alberta Position'!K4:M4)</f>
        <v>57600.9985172491</v>
      </c>
      <c r="F49" s="24" t="n">
        <f aca="false">SUM('Alberta Position'!N4:P4)</f>
        <v>170281.624470356</v>
      </c>
      <c r="G49" s="24" t="n">
        <f aca="false">SUM('Alberta Position'!Q4:S4)</f>
        <v>185260.736017588</v>
      </c>
      <c r="H49" s="24" t="n">
        <f aca="false">SUM('Alberta Position'!T4:V4)</f>
        <v>166318.164977964</v>
      </c>
      <c r="I49" s="29" t="n">
        <f aca="false">SUM(E49:H49)</f>
        <v>579461.523983157</v>
      </c>
      <c r="J49" s="27" t="n">
        <f aca="false">SUM('Alberta Position'!W4:AH4)</f>
        <v>1504723.21115542</v>
      </c>
      <c r="K49" s="27" t="n">
        <f aca="false">SUM('Alberta Position'!AI4:AT4)</f>
        <v>1817419.70758286</v>
      </c>
      <c r="L49" s="25" t="n">
        <f aca="false">SUM('Alberta Position'!AU4:AW4,'Alberta Position'!BG4:BI4,'Alberta Position'!BS4:BU4,'Alberta Position'!CE4:CG4,'Alberta Position'!CQ4:CS4,'Alberta Position'!DC4:DE4,'Alberta Position'!DO4:DQ4,'Alberta Position'!EA4:EC4,'Alberta Position'!EM4:EO4,'Alberta Position'!EY4:FA4,'Alberta Position'!FK4:FM4)</f>
        <v>3837603.74333458</v>
      </c>
      <c r="M49" s="24" t="n">
        <f aca="false">SUM('Alberta Position'!AX4:AZ4,'Alberta Position'!BJ4:BL4,'Alberta Position'!BV4:BX4,'Alberta Position'!CH4:CJ4,'Alberta Position'!CT4:CV4,'Alberta Position'!DF4:DH4,'Alberta Position'!DR4:DT4,'Alberta Position'!ED4:EF4,'Alberta Position'!EP4:ER4,'Alberta Position'!FB4:FD4,'Alberta Position'!FN4:FP4)</f>
        <v>3805295.92613417</v>
      </c>
      <c r="N49" s="24" t="n">
        <f aca="false">SUM('Alberta Position'!BA4:BC4,'Alberta Position'!BM4:BO4,'Alberta Position'!BY4:CA4,'Alberta Position'!CK4:CM4,'Alberta Position'!CW4:CY4,'Alberta Position'!DI4:DK4,'Alberta Position'!DU4:DW4,'Alberta Position'!EG4:EI4,'Alberta Position'!ES4:EU4,'Alberta Position'!FE4:FG4,'Alberta Position'!FQ4:FS4)</f>
        <v>3730163.86495617</v>
      </c>
      <c r="O49" s="24" t="n">
        <f aca="false">SUM('Alberta Position'!BD4:BF4,'Alberta Position'!BP4:BR4,'Alberta Position'!CB4:CC4,'Alberta Position'!CD4,'Alberta Position'!CN4:CP4,'Alberta Position'!CZ4:DB4,'Alberta Position'!DL4,'Alberta Position'!DM4,'Alberta Position'!DN4,'Alberta Position'!DX4:DZ4,'Alberta Position'!EJ4:EL4,'Alberta Position'!EV4:EX4,'Alberta Position'!FH4:FJ4,'Alberta Position'!FT4:FV4)</f>
        <v>3683509.38148811</v>
      </c>
      <c r="P49" s="26" t="n">
        <f aca="false">SUM(L49:O49)</f>
        <v>15056572.915913</v>
      </c>
    </row>
    <row r="50" customFormat="false" ht="12.75" hidden="false" customHeight="false" outlineLevel="0" collapsed="false">
      <c r="A50" s="16" t="s">
        <v>33</v>
      </c>
      <c r="B50" s="30" t="n">
        <f aca="false">SUM(P50,I50,D50,J50,K50)</f>
        <v>18958177.3586345</v>
      </c>
      <c r="C50" s="31" t="n">
        <f aca="false">SUM(C49)</f>
        <v>0</v>
      </c>
      <c r="D50" s="32" t="n">
        <f aca="false">SUM(D49)</f>
        <v>0</v>
      </c>
      <c r="E50" s="33" t="n">
        <f aca="false">SUM(E49)</f>
        <v>57600.9985172491</v>
      </c>
      <c r="F50" s="31" t="n">
        <f aca="false">SUM(F49)</f>
        <v>170281.624470356</v>
      </c>
      <c r="G50" s="31" t="n">
        <f aca="false">SUM(G49)</f>
        <v>185260.736017588</v>
      </c>
      <c r="H50" s="31" t="n">
        <f aca="false">SUM(H49)</f>
        <v>166318.164977964</v>
      </c>
      <c r="I50" s="34" t="n">
        <f aca="false">SUM(I49)</f>
        <v>579461.523983157</v>
      </c>
      <c r="J50" s="34" t="n">
        <f aca="false">SUM(J49)</f>
        <v>1504723.21115542</v>
      </c>
      <c r="K50" s="34" t="n">
        <f aca="false">SUM(K49)</f>
        <v>1817419.70758286</v>
      </c>
      <c r="L50" s="33" t="n">
        <f aca="false">SUM(L49)</f>
        <v>3837603.74333458</v>
      </c>
      <c r="M50" s="31" t="n">
        <f aca="false">SUM(M49)</f>
        <v>3805295.92613417</v>
      </c>
      <c r="N50" s="31" t="n">
        <f aca="false">SUM(N49)</f>
        <v>3730163.86495617</v>
      </c>
      <c r="O50" s="31" t="n">
        <f aca="false">SUM(O49)</f>
        <v>3683509.38148811</v>
      </c>
      <c r="P50" s="35" t="n">
        <f aca="false">SUM(P49)</f>
        <v>15056572.915913</v>
      </c>
    </row>
    <row r="51" customFormat="false" ht="12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customFormat="false" ht="12.75" hidden="false" customHeight="false" outlineLevel="0" collapsed="false">
      <c r="A52" s="14"/>
      <c r="B52" s="16" t="s">
        <v>18</v>
      </c>
      <c r="C52" s="14" t="n">
        <v>2000</v>
      </c>
      <c r="D52" s="14"/>
      <c r="E52" s="14"/>
      <c r="F52" s="14" t="n">
        <v>2001</v>
      </c>
      <c r="G52" s="14"/>
      <c r="H52" s="14"/>
      <c r="I52" s="14"/>
      <c r="J52" s="14" t="n">
        <v>2002</v>
      </c>
      <c r="K52" s="14" t="n">
        <v>2003</v>
      </c>
      <c r="L52" s="14"/>
      <c r="M52" s="14"/>
      <c r="N52" s="14" t="s">
        <v>19</v>
      </c>
      <c r="O52" s="14"/>
      <c r="P52" s="14"/>
    </row>
    <row r="53" customFormat="false" ht="12.75" hidden="false" customHeight="false" outlineLevel="0" collapsed="false">
      <c r="A53" s="14"/>
      <c r="B53" s="36" t="s">
        <v>20</v>
      </c>
      <c r="C53" s="19" t="n">
        <v>36861</v>
      </c>
      <c r="D53" s="37" t="s">
        <v>21</v>
      </c>
      <c r="E53" s="38" t="s">
        <v>22</v>
      </c>
      <c r="F53" s="39" t="s">
        <v>23</v>
      </c>
      <c r="G53" s="39" t="s">
        <v>24</v>
      </c>
      <c r="H53" s="39" t="s">
        <v>25</v>
      </c>
      <c r="I53" s="37" t="s">
        <v>26</v>
      </c>
      <c r="J53" s="18" t="s">
        <v>27</v>
      </c>
      <c r="K53" s="39" t="s">
        <v>28</v>
      </c>
      <c r="L53" s="38" t="s">
        <v>29</v>
      </c>
      <c r="M53" s="39" t="s">
        <v>30</v>
      </c>
      <c r="N53" s="39" t="s">
        <v>31</v>
      </c>
      <c r="O53" s="39" t="s">
        <v>32</v>
      </c>
      <c r="P53" s="37" t="s">
        <v>33</v>
      </c>
    </row>
    <row r="54" customFormat="false" ht="12" hidden="false" customHeight="false" outlineLevel="0" collapsed="false">
      <c r="A54" s="16" t="s">
        <v>42</v>
      </c>
      <c r="B54" s="23"/>
      <c r="C54" s="24"/>
      <c r="D54" s="26"/>
      <c r="E54" s="25"/>
      <c r="F54" s="24"/>
      <c r="G54" s="24"/>
      <c r="H54" s="24"/>
      <c r="I54" s="26"/>
      <c r="J54" s="23"/>
      <c r="K54" s="24"/>
      <c r="L54" s="25"/>
      <c r="M54" s="24"/>
      <c r="N54" s="24"/>
      <c r="O54" s="24"/>
      <c r="P54" s="26"/>
    </row>
    <row r="55" customFormat="false" ht="12" hidden="false" customHeight="false" outlineLevel="0" collapsed="false">
      <c r="A55" s="16" t="s">
        <v>45</v>
      </c>
      <c r="B55" s="27" t="n">
        <f aca="false">SUM(P55,I55,D55,J55,K55)</f>
        <v>21738269.985887</v>
      </c>
      <c r="C55" s="24" t="n">
        <f aca="false">'Alberta Position'!J16</f>
        <v>0</v>
      </c>
      <c r="D55" s="29" t="n">
        <f aca="false">SUM(C55)</f>
        <v>0</v>
      </c>
      <c r="E55" s="25" t="n">
        <f aca="false">SUM('Alberta Position'!K16:M16)</f>
        <v>69455.4671852463</v>
      </c>
      <c r="F55" s="24" t="n">
        <f aca="false">SUM('Alberta Position'!N16:P16)</f>
        <v>192732.652446843</v>
      </c>
      <c r="G55" s="24" t="n">
        <f aca="false">SUM('Alberta Position'!Q16:S16)</f>
        <v>220502.198709835</v>
      </c>
      <c r="H55" s="24" t="n">
        <f aca="false">SUM('Alberta Position'!T16:V16)</f>
        <v>192403.629085876</v>
      </c>
      <c r="I55" s="29" t="n">
        <f aca="false">SUM(E55:H55)</f>
        <v>675093.9474278</v>
      </c>
      <c r="J55" s="27" t="n">
        <f aca="false">SUM('Alberta Position'!W16:AH16)</f>
        <v>1725531.36009772</v>
      </c>
      <c r="K55" s="27" t="n">
        <f aca="false">SUM('Alberta Position'!AI16:AT16)</f>
        <v>2084266.13329441</v>
      </c>
      <c r="L55" s="25" t="n">
        <f aca="false">SUM('Alberta Position'!AU16:AW16,'Alberta Position'!BG16:BI16,'Alberta Position'!BS16:BU16,'Alberta Position'!CE16:CG16,'Alberta Position'!CQ16:CS16,'Alberta Position'!DC16:DE16,'Alberta Position'!DO16:DQ16,'Alberta Position'!EA16:EC16,'Alberta Position'!EM16:EO16,'Alberta Position'!EY16:FA16,'Alberta Position'!FK16:FM16)</f>
        <v>4323372.51898876</v>
      </c>
      <c r="M55" s="24" t="n">
        <f aca="false">SUM('Alberta Position'!AX16:AZ16,'Alberta Position'!BJ16:BL16,'Alberta Position'!BV16:BX16,'Alberta Position'!CH16:CJ16,'Alberta Position'!CT16:CV16,'Alberta Position'!DF16:DH16,'Alberta Position'!DR16:DT16,'Alberta Position'!ED16:EF16,'Alberta Position'!EP16:ER16,'Alberta Position'!FB16:FD16,'Alberta Position'!FN16:FP16)</f>
        <v>4307011.0593573</v>
      </c>
      <c r="N55" s="24" t="n">
        <f aca="false">SUM('Alberta Position'!BA16:BC16,'Alberta Position'!BM16:BO16,'Alberta Position'!BY16:CA16,'Alberta Position'!CK16:CM16,'Alberta Position'!CW16:CY16,'Alberta Position'!DI16:DK16,'Alberta Position'!DU16:DW16,'Alberta Position'!EG16:EI16,'Alberta Position'!ES16:EU16,'Alberta Position'!FE16:FG16,'Alberta Position'!FQ16:FS16)</f>
        <v>4348840.73311471</v>
      </c>
      <c r="O55" s="24" t="n">
        <f aca="false">SUM('Alberta Position'!BD16:BF16,'Alberta Position'!BP16:BR16,'Alberta Position'!CB16:CC16,'Alberta Position'!CD16,'Alberta Position'!CN16:CP16,'Alberta Position'!CZ16:DB16,'Alberta Position'!DL16,'Alberta Position'!DM16,'Alberta Position'!DN16,'Alberta Position'!DX16:DZ16,'Alberta Position'!EJ16:EL16,'Alberta Position'!EV16:EX16,'Alberta Position'!FH16:FJ16,'Alberta Position'!FT16:FV16)</f>
        <v>4274154.23360634</v>
      </c>
      <c r="P55" s="26" t="n">
        <f aca="false">SUM(L55:O55)</f>
        <v>17253378.5450671</v>
      </c>
    </row>
    <row r="56" customFormat="false" ht="12.75" hidden="false" customHeight="false" outlineLevel="0" collapsed="false">
      <c r="A56" s="16" t="s">
        <v>33</v>
      </c>
      <c r="B56" s="30" t="n">
        <f aca="false">SUM(P56,I56,D56,J56,K56)</f>
        <v>21738269.985887</v>
      </c>
      <c r="C56" s="31" t="n">
        <f aca="false">SUM(C55)</f>
        <v>0</v>
      </c>
      <c r="D56" s="34" t="n">
        <f aca="false">SUM(D55)</f>
        <v>0</v>
      </c>
      <c r="E56" s="33" t="n">
        <f aca="false">SUM(E55)</f>
        <v>69455.4671852463</v>
      </c>
      <c r="F56" s="31" t="n">
        <f aca="false">SUM(F55)</f>
        <v>192732.652446843</v>
      </c>
      <c r="G56" s="31" t="n">
        <f aca="false">SUM(G55)</f>
        <v>220502.198709835</v>
      </c>
      <c r="H56" s="31" t="n">
        <f aca="false">SUM(H55)</f>
        <v>192403.629085876</v>
      </c>
      <c r="I56" s="34" t="n">
        <f aca="false">SUM(I55)</f>
        <v>675093.9474278</v>
      </c>
      <c r="J56" s="34" t="n">
        <f aca="false">SUM(J55)</f>
        <v>1725531.36009772</v>
      </c>
      <c r="K56" s="34" t="n">
        <f aca="false">SUM(K55)</f>
        <v>2084266.13329441</v>
      </c>
      <c r="L56" s="33" t="n">
        <f aca="false">SUM(L55)</f>
        <v>4323372.51898876</v>
      </c>
      <c r="M56" s="31" t="n">
        <f aca="false">SUM(M55)</f>
        <v>4307011.0593573</v>
      </c>
      <c r="N56" s="31" t="n">
        <f aca="false">SUM(N55)</f>
        <v>4348840.73311471</v>
      </c>
      <c r="O56" s="31" t="n">
        <f aca="false">SUM(O55)</f>
        <v>4274154.23360634</v>
      </c>
      <c r="P56" s="35" t="n">
        <f aca="false">SUM(P55)</f>
        <v>17253378.5450671</v>
      </c>
    </row>
    <row r="57" customFormat="false" ht="12" hidden="false" customHeight="false" outlineLevel="0" collapsed="false">
      <c r="A57" s="16"/>
      <c r="B57" s="28"/>
      <c r="C57" s="24"/>
      <c r="D57" s="28"/>
      <c r="E57" s="24"/>
      <c r="F57" s="24"/>
      <c r="G57" s="24"/>
      <c r="H57" s="24"/>
      <c r="I57" s="28"/>
      <c r="J57" s="28"/>
      <c r="K57" s="28"/>
      <c r="L57" s="24"/>
      <c r="M57" s="24"/>
      <c r="N57" s="24"/>
      <c r="O57" s="24"/>
      <c r="P57" s="24"/>
    </row>
    <row r="58" customFormat="false" ht="12.75" hidden="false" customHeight="false" outlineLevel="0" collapsed="false">
      <c r="A58" s="14"/>
      <c r="B58" s="16" t="s">
        <v>18</v>
      </c>
      <c r="C58" s="14" t="n">
        <v>2000</v>
      </c>
      <c r="D58" s="14"/>
      <c r="E58" s="14"/>
      <c r="F58" s="14" t="n">
        <v>2001</v>
      </c>
      <c r="G58" s="14"/>
      <c r="H58" s="14"/>
      <c r="I58" s="14"/>
      <c r="J58" s="14" t="n">
        <v>2002</v>
      </c>
      <c r="K58" s="14" t="n">
        <v>2003</v>
      </c>
      <c r="L58" s="14"/>
      <c r="M58" s="14"/>
      <c r="N58" s="14" t="s">
        <v>19</v>
      </c>
      <c r="O58" s="14"/>
      <c r="P58" s="14"/>
    </row>
    <row r="59" customFormat="false" ht="12.75" hidden="false" customHeight="false" outlineLevel="0" collapsed="false">
      <c r="A59" s="16" t="s">
        <v>43</v>
      </c>
      <c r="B59" s="18" t="s">
        <v>20</v>
      </c>
      <c r="C59" s="19" t="n">
        <v>36861</v>
      </c>
      <c r="D59" s="22" t="s">
        <v>21</v>
      </c>
      <c r="E59" s="21" t="s">
        <v>22</v>
      </c>
      <c r="F59" s="20" t="s">
        <v>23</v>
      </c>
      <c r="G59" s="20" t="s">
        <v>24</v>
      </c>
      <c r="H59" s="20" t="s">
        <v>25</v>
      </c>
      <c r="I59" s="22" t="s">
        <v>26</v>
      </c>
      <c r="J59" s="18" t="s">
        <v>27</v>
      </c>
      <c r="K59" s="18" t="s">
        <v>28</v>
      </c>
      <c r="L59" s="20" t="s">
        <v>29</v>
      </c>
      <c r="M59" s="20" t="s">
        <v>30</v>
      </c>
      <c r="N59" s="20" t="s">
        <v>31</v>
      </c>
      <c r="O59" s="20" t="s">
        <v>32</v>
      </c>
      <c r="P59" s="22" t="s">
        <v>33</v>
      </c>
    </row>
    <row r="60" customFormat="false" ht="12" hidden="false" customHeight="false" outlineLevel="0" collapsed="false">
      <c r="A60" s="16" t="s">
        <v>45</v>
      </c>
      <c r="B60" s="27" t="n">
        <f aca="false">B55+B49</f>
        <v>40696447.3445215</v>
      </c>
      <c r="C60" s="24" t="n">
        <f aca="false">C55+C49</f>
        <v>0</v>
      </c>
      <c r="D60" s="29" t="n">
        <f aca="false">D55+D49</f>
        <v>0</v>
      </c>
      <c r="E60" s="25" t="n">
        <f aca="false">E55+E49</f>
        <v>127056.465702495</v>
      </c>
      <c r="F60" s="24" t="n">
        <f aca="false">F55+F49</f>
        <v>363014.276917199</v>
      </c>
      <c r="G60" s="24" t="n">
        <f aca="false">G55+G49</f>
        <v>405762.934727422</v>
      </c>
      <c r="H60" s="24" t="n">
        <f aca="false">H55+H49</f>
        <v>358721.794063841</v>
      </c>
      <c r="I60" s="29" t="n">
        <f aca="false">I55+I49</f>
        <v>1254555.47141096</v>
      </c>
      <c r="J60" s="29" t="n">
        <f aca="false">J55+J49</f>
        <v>3230254.57125314</v>
      </c>
      <c r="K60" s="29" t="n">
        <f aca="false">K55+K49</f>
        <v>3901685.84087728</v>
      </c>
      <c r="L60" s="24" t="n">
        <f aca="false">L55+L49</f>
        <v>8160976.26232334</v>
      </c>
      <c r="M60" s="24" t="n">
        <f aca="false">M55+M49</f>
        <v>8112306.98549147</v>
      </c>
      <c r="N60" s="24" t="n">
        <f aca="false">N55+N49</f>
        <v>8079004.59807088</v>
      </c>
      <c r="O60" s="24" t="n">
        <f aca="false">O55+O49</f>
        <v>7957663.61509445</v>
      </c>
      <c r="P60" s="26" t="n">
        <f aca="false">P55+P49</f>
        <v>32309951.4609801</v>
      </c>
    </row>
    <row r="61" customFormat="false" ht="12.75" hidden="false" customHeight="false" outlineLevel="0" collapsed="false">
      <c r="A61" s="16" t="s">
        <v>43</v>
      </c>
      <c r="B61" s="30" t="n">
        <f aca="false">SUM(B60)</f>
        <v>40696447.3445215</v>
      </c>
      <c r="C61" s="31" t="n">
        <f aca="false">SUM(C60)</f>
        <v>0</v>
      </c>
      <c r="D61" s="34" t="n">
        <f aca="false">SUM(D60)</f>
        <v>0</v>
      </c>
      <c r="E61" s="33" t="n">
        <f aca="false">SUM(E60)</f>
        <v>127056.465702495</v>
      </c>
      <c r="F61" s="31" t="n">
        <f aca="false">SUM(F60)</f>
        <v>363014.276917199</v>
      </c>
      <c r="G61" s="31" t="n">
        <f aca="false">SUM(G60)</f>
        <v>405762.934727422</v>
      </c>
      <c r="H61" s="31" t="n">
        <f aca="false">SUM(H60)</f>
        <v>358721.794063841</v>
      </c>
      <c r="I61" s="34" t="n">
        <f aca="false">SUM(I60)</f>
        <v>1254555.47141096</v>
      </c>
      <c r="J61" s="34" t="n">
        <f aca="false">SUM(J60)</f>
        <v>3230254.57125314</v>
      </c>
      <c r="K61" s="34" t="n">
        <f aca="false">SUM(K60)</f>
        <v>3901685.84087728</v>
      </c>
      <c r="L61" s="31" t="n">
        <f aca="false">SUM(L60)</f>
        <v>8160976.26232334</v>
      </c>
      <c r="M61" s="31" t="n">
        <f aca="false">SUM(M60)</f>
        <v>8112306.98549147</v>
      </c>
      <c r="N61" s="31" t="n">
        <f aca="false">SUM(N60)</f>
        <v>8079004.59807088</v>
      </c>
      <c r="O61" s="31" t="n">
        <f aca="false">SUM(O60)</f>
        <v>7957663.61509445</v>
      </c>
      <c r="P61" s="35" t="n">
        <f aca="false">SUM(P60)</f>
        <v>32309951.4609801</v>
      </c>
    </row>
    <row r="62" customFormat="false" ht="12.75" hidden="false" customHeight="false" outlineLevel="0" collapsed="false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customFormat="false" ht="12.75" hidden="false" customHeight="false" outlineLevel="0" collapsed="false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customFormat="false" ht="12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customFormat="false" ht="12.75" hidden="false" customHeight="false" outlineLevel="0" collapsed="false">
      <c r="A65" s="15"/>
      <c r="B65" s="41" t="s">
        <v>18</v>
      </c>
      <c r="C65" s="41" t="n">
        <v>2000</v>
      </c>
      <c r="D65" s="15"/>
      <c r="E65" s="15"/>
      <c r="F65" s="41" t="n">
        <v>2001</v>
      </c>
      <c r="G65" s="15"/>
      <c r="H65" s="15"/>
      <c r="I65" s="15"/>
      <c r="J65" s="15"/>
      <c r="K65" s="15"/>
      <c r="L65" s="15"/>
      <c r="M65" s="15"/>
      <c r="N65" s="41" t="s">
        <v>46</v>
      </c>
      <c r="O65" s="15"/>
      <c r="P65" s="15"/>
    </row>
    <row r="66" customFormat="false" ht="12" hidden="false" customHeight="false" outlineLevel="0" collapsed="false">
      <c r="A66" s="41" t="s">
        <v>47</v>
      </c>
      <c r="B66" s="42" t="s">
        <v>20</v>
      </c>
      <c r="C66" s="43" t="n">
        <v>36861</v>
      </c>
      <c r="D66" s="44" t="s">
        <v>21</v>
      </c>
      <c r="E66" s="45" t="s">
        <v>22</v>
      </c>
      <c r="F66" s="46" t="s">
        <v>23</v>
      </c>
      <c r="G66" s="46" t="s">
        <v>24</v>
      </c>
      <c r="H66" s="46" t="s">
        <v>25</v>
      </c>
      <c r="I66" s="44" t="s">
        <v>26</v>
      </c>
      <c r="J66" s="46" t="s">
        <v>27</v>
      </c>
      <c r="K66" s="42" t="s">
        <v>28</v>
      </c>
      <c r="L66" s="45" t="s">
        <v>29</v>
      </c>
      <c r="M66" s="46" t="s">
        <v>30</v>
      </c>
      <c r="N66" s="46" t="s">
        <v>31</v>
      </c>
      <c r="O66" s="46" t="s">
        <v>32</v>
      </c>
      <c r="P66" s="44" t="s">
        <v>33</v>
      </c>
    </row>
    <row r="67" customFormat="false" ht="12.75" hidden="false" customHeight="false" outlineLevel="0" collapsed="false">
      <c r="A67" s="15" t="s">
        <v>48</v>
      </c>
      <c r="B67" s="47" t="n">
        <f aca="false">SUM(P67,I67,D67)</f>
        <v>0</v>
      </c>
      <c r="C67" s="48" t="n">
        <v>0</v>
      </c>
      <c r="D67" s="35" t="n">
        <f aca="false">SUM(C67)</f>
        <v>0</v>
      </c>
      <c r="E67" s="33" t="n">
        <v>0</v>
      </c>
      <c r="F67" s="31" t="n">
        <v>0</v>
      </c>
      <c r="G67" s="31" t="n">
        <v>0</v>
      </c>
      <c r="H67" s="31" t="n">
        <v>0</v>
      </c>
      <c r="I67" s="35" t="n">
        <v>0</v>
      </c>
      <c r="J67" s="31"/>
      <c r="K67" s="49"/>
      <c r="L67" s="33" t="n">
        <v>0</v>
      </c>
      <c r="M67" s="31" t="n">
        <v>0</v>
      </c>
      <c r="N67" s="31" t="n">
        <v>0</v>
      </c>
      <c r="O67" s="31" t="n">
        <v>0</v>
      </c>
      <c r="P67" s="35" t="n">
        <f aca="false">SUM(L67:O67)</f>
        <v>0</v>
      </c>
    </row>
    <row r="68" customFormat="false" ht="12.75" hidden="false" customHeight="false" outlineLevel="0" collapsed="false">
      <c r="A68" s="15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customFormat="false" ht="12" hidden="false" customHeight="false" outlineLevel="0" collapsed="false">
      <c r="A69" s="41" t="s">
        <v>49</v>
      </c>
      <c r="B69" s="42" t="s">
        <v>20</v>
      </c>
      <c r="C69" s="43" t="n">
        <v>36861</v>
      </c>
      <c r="D69" s="44" t="s">
        <v>21</v>
      </c>
      <c r="E69" s="45" t="s">
        <v>22</v>
      </c>
      <c r="F69" s="46" t="s">
        <v>23</v>
      </c>
      <c r="G69" s="46" t="s">
        <v>24</v>
      </c>
      <c r="H69" s="46" t="s">
        <v>25</v>
      </c>
      <c r="I69" s="44" t="s">
        <v>26</v>
      </c>
      <c r="J69" s="46" t="s">
        <v>27</v>
      </c>
      <c r="K69" s="42" t="s">
        <v>28</v>
      </c>
      <c r="L69" s="45" t="s">
        <v>29</v>
      </c>
      <c r="M69" s="46" t="s">
        <v>30</v>
      </c>
      <c r="N69" s="46" t="s">
        <v>31</v>
      </c>
      <c r="O69" s="46" t="s">
        <v>32</v>
      </c>
      <c r="P69" s="44" t="s">
        <v>33</v>
      </c>
    </row>
    <row r="70" customFormat="false" ht="12.75" hidden="false" customHeight="false" outlineLevel="0" collapsed="false">
      <c r="A70" s="15" t="s">
        <v>48</v>
      </c>
      <c r="B70" s="47" t="n">
        <f aca="false">SUM(P70,I70,D70)</f>
        <v>0</v>
      </c>
      <c r="C70" s="48" t="n">
        <f aca="false">(C67*10000)*31</f>
        <v>0</v>
      </c>
      <c r="D70" s="35" t="n">
        <f aca="false">SUM(C70)</f>
        <v>0</v>
      </c>
      <c r="E70" s="33" t="n">
        <f aca="false">(E67*10000)*31</f>
        <v>0</v>
      </c>
      <c r="F70" s="31" t="n">
        <f aca="false">(F67*10000)*31</f>
        <v>0</v>
      </c>
      <c r="G70" s="31" t="n">
        <f aca="false">(G67*10000)*31</f>
        <v>0</v>
      </c>
      <c r="H70" s="31" t="n">
        <f aca="false">(H67*10000)*31</f>
        <v>0</v>
      </c>
      <c r="I70" s="35" t="n">
        <f aca="false">SUM(E70:H70)</f>
        <v>0</v>
      </c>
      <c r="J70" s="31"/>
      <c r="K70" s="49"/>
      <c r="L70" s="33" t="n">
        <f aca="false">(L67*10000)*31</f>
        <v>0</v>
      </c>
      <c r="M70" s="31" t="n">
        <f aca="false">(M67*10000)*31</f>
        <v>0</v>
      </c>
      <c r="N70" s="31" t="n">
        <f aca="false">(N67*10000)*31</f>
        <v>0</v>
      </c>
      <c r="O70" s="31" t="n">
        <f aca="false">(O67*10000)*31</f>
        <v>0</v>
      </c>
      <c r="P70" s="35" t="n">
        <f aca="false">(P67*10000)*31</f>
        <v>0</v>
      </c>
    </row>
    <row r="71" customFormat="false" ht="12" hidden="false" customHeight="false" outlineLevel="0" collapsed="false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customFormat="false" ht="12" hidden="false" customHeight="false" outlineLevel="0" collapsed="false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customFormat="false" ht="12" hidden="false" customHeight="false" outlineLevel="0" collapsed="false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customFormat="false" ht="12.75" hidden="false" customHeight="false" outlineLevel="0" collapsed="false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customFormat="false" ht="12.75" hidden="false" customHeight="false" outlineLevel="0" collapsed="false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customFormat="false" ht="12.75" hidden="false" customHeight="false" outlineLevel="0" collapsed="false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customFormat="false" ht="12.75" hidden="false" customHeight="false" outlineLevel="0" collapsed="false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customFormat="false" ht="12.75" hidden="false" customHeight="false" outlineLevel="0" collapsed="false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customFormat="false" ht="12.75" hidden="false" customHeight="false" outlineLevel="0" collapsed="false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customFormat="false" ht="12.75" hidden="false" customHeight="false" outlineLevel="0" collapsed="false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customFormat="false" ht="12.75" hidden="false" customHeight="false" outlineLevel="0" collapsed="false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customFormat="false" ht="12.75" hidden="false" customHeight="false" outlineLevel="0" collapsed="false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customFormat="false" ht="12.75" hidden="false" customHeight="false" outlineLevel="0" collapsed="false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customFormat="false" ht="12.75" hidden="false" customHeight="false" outlineLevel="0" collapsed="false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customFormat="false" ht="12.75" hidden="false" customHeight="false" outlineLevel="0" collapsed="false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customFormat="false" ht="12.75" hidden="false" customHeight="false" outlineLevel="0" collapsed="false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customFormat="false" ht="12.75" hidden="false" customHeight="false" outlineLevel="0" collapsed="false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customFormat="false" ht="12.75" hidden="false" customHeight="false" outlineLevel="0" collapsed="false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customFormat="false" ht="12.75" hidden="false" customHeight="false" outlineLevel="0" collapsed="false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customFormat="false" ht="12.75" hidden="false" customHeight="false" outlineLevel="0" collapsed="false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customFormat="false" ht="12.75" hidden="false" customHeight="false" outlineLevel="0" collapsed="false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customFormat="false" ht="12.75" hidden="false" customHeight="false" outlineLevel="0" collapsed="false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customFormat="false" ht="12.75" hidden="false" customHeight="false" outlineLevel="0" collapsed="false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customFormat="false" ht="12.75" hidden="false" customHeight="false" outlineLevel="0" collapsed="false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customFormat="false" ht="12.75" hidden="false" customHeight="false" outlineLevel="0" collapsed="false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customFormat="false" ht="12.75" hidden="false" customHeight="false" outlineLevel="0" collapsed="false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customFormat="false" ht="12.75" hidden="false" customHeight="false" outlineLevel="0" collapsed="false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customFormat="false" ht="12.75" hidden="false" customHeight="false" outlineLevel="0" collapsed="false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customFormat="false" ht="12.75" hidden="false" customHeight="false" outlineLevel="0" collapsed="false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customFormat="false" ht="12.75" hidden="false" customHeight="false" outlineLevel="0" collapsed="false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customFormat="false" ht="12.75" hidden="false" customHeight="false" outlineLevel="0" collapsed="false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customFormat="false" ht="12.75" hidden="false" customHeight="false" outlineLevel="0" collapsed="false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customFormat="false" ht="12.75" hidden="false" customHeight="false" outlineLevel="0" collapsed="false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customFormat="false" ht="12.75" hidden="false" customHeight="false" outlineLevel="0" collapsed="false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customFormat="false" ht="12.75" hidden="false" customHeight="false" outlineLevel="0" collapsed="false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</row>
    <row r="106" customFormat="false" ht="12.75" hidden="false" customHeight="false" outlineLevel="0" collapsed="false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  <row r="107" customFormat="false" ht="12.75" hidden="false" customHeight="false" outlineLevel="0" collapsed="false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</row>
    <row r="108" customFormat="false" ht="12.75" hidden="false" customHeight="false" outlineLevel="0" collapsed="false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customFormat="false" ht="12.75" hidden="false" customHeight="false" outlineLevel="0" collapsed="false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</row>
    <row r="110" customFormat="false" ht="12.75" hidden="false" customHeight="false" outlineLevel="0" collapsed="false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customFormat="false" ht="12.75" hidden="false" customHeight="false" outlineLevel="0" collapsed="false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</row>
    <row r="112" customFormat="false" ht="12.75" hidden="false" customHeight="false" outlineLevel="0" collapsed="false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</row>
    <row r="113" customFormat="false" ht="12.75" hidden="false" customHeight="false" outlineLevel="0" collapsed="false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</row>
    <row r="114" customFormat="false" ht="12.75" hidden="false" customHeight="false" outlineLevel="0" collapsed="false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customFormat="false" ht="12.75" hidden="false" customHeight="false" outlineLevel="0" collapsed="false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</row>
    <row r="116" customFormat="false" ht="12.75" hidden="false" customHeight="false" outlineLevel="0" collapsed="false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</row>
    <row r="117" customFormat="false" ht="12.75" hidden="false" customHeight="false" outlineLevel="0" collapsed="false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</row>
    <row r="118" customFormat="false" ht="12.75" hidden="false" customHeight="false" outlineLevel="0" collapsed="false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</row>
    <row r="119" customFormat="false" ht="12.75" hidden="false" customHeight="false" outlineLevel="0" collapsed="false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</row>
    <row r="120" customFormat="false" ht="12.75" hidden="false" customHeight="false" outlineLevel="0" collapsed="false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</row>
    <row r="121" customFormat="false" ht="12.75" hidden="false" customHeight="false" outlineLevel="0" collapsed="false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</row>
    <row r="122" customFormat="false" ht="12.75" hidden="false" customHeight="false" outlineLevel="0" collapsed="false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</row>
    <row r="123" customFormat="false" ht="12.75" hidden="false" customHeight="false" outlineLevel="0" collapsed="false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</row>
    <row r="124" customFormat="false" ht="12.75" hidden="false" customHeight="false" outlineLevel="0" collapsed="false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</row>
    <row r="125" customFormat="false" ht="12.75" hidden="false" customHeight="false" outlineLevel="0" collapsed="false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</row>
    <row r="126" customFormat="false" ht="12.75" hidden="false" customHeight="false" outlineLevel="0" collapsed="false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</row>
    <row r="127" customFormat="false" ht="12.75" hidden="false" customHeight="false" outlineLevel="0" collapsed="false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</row>
    <row r="128" customFormat="false" ht="12.75" hidden="false" customHeight="false" outlineLevel="0" collapsed="false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</row>
    <row r="129" customFormat="false" ht="12.75" hidden="false" customHeight="false" outlineLevel="0" collapsed="false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</row>
    <row r="130" customFormat="false" ht="12.75" hidden="false" customHeight="false" outlineLevel="0" collapsed="false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</row>
    <row r="131" customFormat="false" ht="12.75" hidden="false" customHeight="false" outlineLevel="0" collapsed="false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</row>
    <row r="132" customFormat="false" ht="12.75" hidden="false" customHeight="false" outlineLevel="0" collapsed="false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</row>
    <row r="133" customFormat="false" ht="12.75" hidden="false" customHeight="false" outlineLevel="0" collapsed="false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</row>
    <row r="134" customFormat="false" ht="12.75" hidden="false" customHeight="false" outlineLevel="0" collapsed="false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</row>
    <row r="135" customFormat="false" ht="12.75" hidden="false" customHeight="false" outlineLevel="0" collapsed="false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</row>
    <row r="136" customFormat="false" ht="12.75" hidden="false" customHeight="false" outlineLevel="0" collapsed="false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</row>
    <row r="137" customFormat="false" ht="12.75" hidden="false" customHeight="false" outlineLevel="0" collapsed="false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</row>
    <row r="138" customFormat="false" ht="12.75" hidden="false" customHeight="false" outlineLevel="0" collapsed="false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</row>
    <row r="139" customFormat="false" ht="12.75" hidden="false" customHeight="false" outlineLevel="0" collapsed="false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</row>
    <row r="140" customFormat="false" ht="12.75" hidden="false" customHeight="false" outlineLevel="0" collapsed="false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</row>
    <row r="141" customFormat="false" ht="12.75" hidden="false" customHeight="false" outlineLevel="0" collapsed="false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</row>
    <row r="142" customFormat="false" ht="12.75" hidden="false" customHeight="false" outlineLevel="0" collapsed="false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</row>
    <row r="143" customFormat="false" ht="12.75" hidden="false" customHeight="false" outlineLevel="0" collapsed="false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</row>
    <row r="144" customFormat="false" ht="12.75" hidden="false" customHeight="fals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</row>
    <row r="145" customFormat="false" ht="12.75" hidden="false" customHeight="false" outlineLevel="0" collapsed="false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</row>
    <row r="146" customFormat="false" ht="12.75" hidden="false" customHeight="false" outlineLevel="0" collapsed="false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</row>
    <row r="147" customFormat="false" ht="12.75" hidden="false" customHeight="false" outlineLevel="0" collapsed="false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</row>
    <row r="148" customFormat="false" ht="12.75" hidden="false" customHeight="false" outlineLevel="0" collapsed="false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</row>
    <row r="149" customFormat="false" ht="12.75" hidden="false" customHeight="false" outlineLevel="0" collapsed="false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</row>
    <row r="150" customFormat="false" ht="12.75" hidden="false" customHeight="false" outlineLevel="0" collapsed="false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</row>
    <row r="151" customFormat="false" ht="12.75" hidden="false" customHeight="false" outlineLevel="0" collapsed="false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</row>
    <row r="152" customFormat="false" ht="12.75" hidden="false" customHeight="false" outlineLevel="0" collapsed="false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</row>
    <row r="153" customFormat="false" ht="12.75" hidden="false" customHeight="false" outlineLevel="0" collapsed="false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</row>
    <row r="154" customFormat="false" ht="12.75" hidden="false" customHeight="false" outlineLevel="0" collapsed="false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customFormat="false" ht="12.75" hidden="false" customHeight="false" outlineLevel="0" collapsed="false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</row>
    <row r="156" customFormat="false" ht="12.75" hidden="false" customHeight="false" outlineLevel="0" collapsed="false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</row>
    <row r="157" customFormat="false" ht="12.75" hidden="false" customHeight="false" outlineLevel="0" collapsed="false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</row>
    <row r="158" customFormat="false" ht="12.75" hidden="false" customHeight="false" outlineLevel="0" collapsed="false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</row>
    <row r="159" customFormat="false" ht="12.75" hidden="false" customHeight="false" outlineLevel="0" collapsed="false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</row>
    <row r="160" customFormat="false" ht="12.75" hidden="false" customHeight="false" outlineLevel="0" collapsed="false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</row>
    <row r="161" customFormat="false" ht="12.75" hidden="false" customHeight="false" outlineLevel="0" collapsed="false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</row>
    <row r="162" customFormat="false" ht="12.75" hidden="false" customHeight="false" outlineLevel="0" collapsed="false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</row>
    <row r="163" customFormat="false" ht="12.75" hidden="false" customHeight="false" outlineLevel="0" collapsed="false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</row>
    <row r="164" customFormat="false" ht="12.75" hidden="false" customHeight="false" outlineLevel="0" collapsed="false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</row>
    <row r="165" customFormat="false" ht="12.75" hidden="false" customHeight="false" outlineLevel="0" collapsed="false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</row>
    <row r="166" customFormat="false" ht="12.75" hidden="false" customHeight="false" outlineLevel="0" collapsed="false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</row>
    <row r="167" customFormat="false" ht="12.75" hidden="false" customHeight="false" outlineLevel="0" collapsed="false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</row>
    <row r="168" customFormat="false" ht="12.75" hidden="false" customHeight="false" outlineLevel="0" collapsed="false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</row>
    <row r="169" customFormat="false" ht="12.75" hidden="false" customHeight="false" outlineLevel="0" collapsed="false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</row>
    <row r="170" customFormat="false" ht="12.75" hidden="false" customHeight="false" outlineLevel="0" collapsed="false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</row>
    <row r="171" customFormat="false" ht="12.75" hidden="false" customHeight="false" outlineLevel="0" collapsed="false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</row>
    <row r="172" customFormat="false" ht="12.75" hidden="false" customHeight="false" outlineLevel="0" collapsed="false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</row>
    <row r="173" customFormat="false" ht="12.75" hidden="false" customHeight="false" outlineLevel="0" collapsed="false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</row>
    <row r="174" customFormat="false" ht="12.75" hidden="false" customHeight="false" outlineLevel="0" collapsed="false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</row>
    <row r="175" customFormat="false" ht="12.75" hidden="false" customHeight="false" outlineLevel="0" collapsed="false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</row>
    <row r="176" customFormat="false" ht="12.75" hidden="false" customHeight="false" outlineLevel="0" collapsed="false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</row>
    <row r="177" customFormat="false" ht="12.75" hidden="false" customHeight="fals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</row>
    <row r="178" customFormat="false" ht="12.75" hidden="false" customHeight="false" outlineLevel="0" collapsed="false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</row>
    <row r="179" customFormat="false" ht="12.75" hidden="false" customHeight="false" outlineLevel="0" collapsed="false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</row>
    <row r="180" customFormat="false" ht="12.75" hidden="false" customHeight="false" outlineLevel="0" collapsed="false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</row>
    <row r="181" customFormat="false" ht="12.75" hidden="false" customHeight="false" outlineLevel="0" collapsed="false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</row>
    <row r="182" customFormat="false" ht="12.75" hidden="false" customHeight="false" outlineLevel="0" collapsed="false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</row>
    <row r="183" customFormat="false" ht="12.75" hidden="false" customHeight="false" outlineLevel="0" collapsed="false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</row>
    <row r="184" customFormat="false" ht="12.75" hidden="false" customHeight="false" outlineLevel="0" collapsed="false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</row>
    <row r="185" customFormat="false" ht="12.75" hidden="false" customHeight="false" outlineLevel="0" collapsed="false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</row>
    <row r="186" customFormat="false" ht="12.75" hidden="false" customHeight="false" outlineLevel="0" collapsed="false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</row>
    <row r="187" customFormat="false" ht="12.75" hidden="false" customHeight="false" outlineLevel="0" collapsed="false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</row>
    <row r="188" customFormat="false" ht="12.75" hidden="false" customHeight="false" outlineLevel="0" collapsed="false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</row>
    <row r="189" customFormat="false" ht="12.75" hidden="false" customHeight="false" outlineLevel="0" collapsed="false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</row>
    <row r="190" customFormat="false" ht="12.75" hidden="false" customHeight="false" outlineLevel="0" collapsed="false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</row>
    <row r="191" customFormat="false" ht="12.75" hidden="false" customHeight="false" outlineLevel="0" collapsed="false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</row>
    <row r="192" customFormat="false" ht="12.75" hidden="false" customHeight="false" outlineLevel="0" collapsed="false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</row>
    <row r="193" customFormat="false" ht="12.75" hidden="false" customHeight="false" outlineLevel="0" collapsed="false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</row>
    <row r="194" customFormat="false" ht="12.75" hidden="false" customHeight="false" outlineLevel="0" collapsed="false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</row>
    <row r="195" customFormat="false" ht="12.75" hidden="false" customHeight="false" outlineLevel="0" collapsed="false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</row>
    <row r="196" customFormat="false" ht="12.75" hidden="false" customHeight="false" outlineLevel="0" collapsed="false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</row>
    <row r="197" customFormat="false" ht="12.75" hidden="false" customHeight="false" outlineLevel="0" collapsed="false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</row>
    <row r="198" customFormat="false" ht="12.75" hidden="false" customHeight="false" outlineLevel="0" collapsed="false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</row>
    <row r="199" customFormat="false" ht="12.75" hidden="false" customHeight="false" outlineLevel="0" collapsed="false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</row>
    <row r="200" customFormat="false" ht="12.75" hidden="false" customHeight="false" outlineLevel="0" collapsed="false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</row>
    <row r="201" customFormat="false" ht="12.75" hidden="false" customHeight="false" outlineLevel="0" collapsed="false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</row>
    <row r="202" customFormat="false" ht="12.75" hidden="false" customHeight="false" outlineLevel="0" collapsed="false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</row>
    <row r="203" customFormat="false" ht="12.75" hidden="false" customHeight="false" outlineLevel="0" collapsed="false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</row>
    <row r="204" customFormat="false" ht="12.75" hidden="false" customHeight="false" outlineLevel="0" collapsed="false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</row>
    <row r="205" customFormat="false" ht="12.75" hidden="false" customHeight="false" outlineLevel="0" collapsed="false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</row>
    <row r="206" customFormat="false" ht="12.75" hidden="false" customHeight="false" outlineLevel="0" collapsed="false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</row>
    <row r="207" customFormat="false" ht="12.75" hidden="false" customHeight="false" outlineLevel="0" collapsed="false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</row>
    <row r="208" customFormat="false" ht="12.75" hidden="false" customHeight="false" outlineLevel="0" collapsed="false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</row>
    <row r="209" customFormat="false" ht="12.75" hidden="false" customHeight="false" outlineLevel="0" collapsed="false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</row>
    <row r="210" customFormat="false" ht="12.75" hidden="false" customHeight="false" outlineLevel="0" collapsed="false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</row>
    <row r="211" customFormat="false" ht="12.75" hidden="false" customHeight="false" outlineLevel="0" collapsed="false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</row>
    <row r="212" customFormat="false" ht="12.75" hidden="false" customHeight="false" outlineLevel="0" collapsed="false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</row>
    <row r="213" customFormat="false" ht="12.75" hidden="false" customHeight="false" outlineLevel="0" collapsed="false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</row>
    <row r="214" customFormat="false" ht="12.75" hidden="false" customHeight="false" outlineLevel="0" collapsed="false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</row>
    <row r="215" customFormat="false" ht="12.75" hidden="false" customHeight="false" outlineLevel="0" collapsed="false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</row>
    <row r="216" customFormat="false" ht="12.75" hidden="false" customHeight="false" outlineLevel="0" collapsed="false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</row>
    <row r="217" customFormat="false" ht="12.75" hidden="false" customHeight="false" outlineLevel="0" collapsed="false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</row>
    <row r="218" customFormat="false" ht="12.75" hidden="false" customHeight="false" outlineLevel="0" collapsed="false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</row>
    <row r="219" customFormat="false" ht="12.75" hidden="false" customHeight="false" outlineLevel="0" collapsed="false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</row>
    <row r="220" customFormat="false" ht="12.75" hidden="false" customHeight="false" outlineLevel="0" collapsed="false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</row>
    <row r="221" customFormat="false" ht="12.75" hidden="false" customHeight="false" outlineLevel="0" collapsed="false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</row>
    <row r="222" customFormat="false" ht="12.75" hidden="false" customHeight="false" outlineLevel="0" collapsed="false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</row>
    <row r="223" customFormat="false" ht="12.75" hidden="false" customHeight="false" outlineLevel="0" collapsed="false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</row>
    <row r="224" customFormat="false" ht="12.75" hidden="false" customHeight="false" outlineLevel="0" collapsed="false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</row>
    <row r="225" customFormat="false" ht="12.75" hidden="false" customHeight="false" outlineLevel="0" collapsed="false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</row>
    <row r="226" customFormat="false" ht="12.75" hidden="false" customHeight="false" outlineLevel="0" collapsed="false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</row>
    <row r="227" customFormat="false" ht="12.75" hidden="false" customHeight="false" outlineLevel="0" collapsed="false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</row>
    <row r="228" customFormat="false" ht="12.75" hidden="false" customHeight="false" outlineLevel="0" collapsed="false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</row>
    <row r="229" customFormat="false" ht="12.75" hidden="false" customHeight="false" outlineLevel="0" collapsed="false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</row>
    <row r="230" customFormat="false" ht="12.75" hidden="false" customHeight="false" outlineLevel="0" collapsed="false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</row>
    <row r="231" customFormat="false" ht="12.75" hidden="false" customHeight="false" outlineLevel="0" collapsed="false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</row>
    <row r="232" customFormat="false" ht="12.75" hidden="false" customHeight="false" outlineLevel="0" collapsed="false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</row>
    <row r="233" customFormat="false" ht="12.75" hidden="false" customHeight="false" outlineLevel="0" collapsed="false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</row>
    <row r="234" customFormat="false" ht="12.75" hidden="false" customHeight="false" outlineLevel="0" collapsed="false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</row>
    <row r="235" customFormat="false" ht="12.75" hidden="false" customHeight="false" outlineLevel="0" collapsed="false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</row>
    <row r="236" customFormat="false" ht="12.75" hidden="false" customHeight="false" outlineLevel="0" collapsed="false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</row>
    <row r="237" customFormat="false" ht="12.75" hidden="false" customHeight="false" outlineLevel="0" collapsed="false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</row>
    <row r="238" customFormat="false" ht="12.75" hidden="false" customHeight="false" outlineLevel="0" collapsed="false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</row>
    <row r="239" customFormat="false" ht="12.75" hidden="false" customHeight="false" outlineLevel="0" collapsed="false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</row>
    <row r="240" customFormat="false" ht="12.75" hidden="false" customHeight="false" outlineLevel="0" collapsed="false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</row>
    <row r="241" customFormat="false" ht="12.75" hidden="false" customHeight="false" outlineLevel="0" collapsed="false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</row>
    <row r="242" customFormat="false" ht="12.75" hidden="false" customHeight="false" outlineLevel="0" collapsed="false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</row>
    <row r="243" customFormat="false" ht="12.75" hidden="false" customHeight="fals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</row>
    <row r="244" customFormat="false" ht="12.75" hidden="false" customHeight="false" outlineLevel="0" collapsed="false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</row>
    <row r="245" customFormat="false" ht="12.75" hidden="false" customHeight="false" outlineLevel="0" collapsed="false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</row>
    <row r="246" customFormat="false" ht="12.75" hidden="false" customHeight="false" outlineLevel="0" collapsed="false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</row>
    <row r="247" customFormat="false" ht="12.75" hidden="false" customHeight="false" outlineLevel="0" collapsed="false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</row>
    <row r="248" customFormat="false" ht="12.75" hidden="false" customHeight="false" outlineLevel="0" collapsed="false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</row>
    <row r="249" customFormat="false" ht="12.75" hidden="false" customHeight="false" outlineLevel="0" collapsed="false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</row>
    <row r="250" customFormat="false" ht="12.75" hidden="false" customHeight="false" outlineLevel="0" collapsed="false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</row>
    <row r="251" customFormat="false" ht="12.75" hidden="false" customHeight="false" outlineLevel="0" collapsed="false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</row>
    <row r="252" customFormat="false" ht="12.75" hidden="false" customHeight="false" outlineLevel="0" collapsed="false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</row>
    <row r="253" customFormat="false" ht="12.75" hidden="false" customHeight="false" outlineLevel="0" collapsed="false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</row>
    <row r="254" customFormat="false" ht="12.75" hidden="false" customHeight="false" outlineLevel="0" collapsed="false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</row>
    <row r="255" customFormat="false" ht="12.75" hidden="false" customHeight="false" outlineLevel="0" collapsed="false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</row>
    <row r="256" customFormat="false" ht="12.75" hidden="false" customHeight="false" outlineLevel="0" collapsed="false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</row>
    <row r="257" customFormat="false" ht="12.75" hidden="false" customHeight="false" outlineLevel="0" collapsed="false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</row>
    <row r="258" customFormat="false" ht="12.75" hidden="false" customHeight="false" outlineLevel="0" collapsed="false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</row>
    <row r="259" customFormat="false" ht="12.75" hidden="false" customHeight="false" outlineLevel="0" collapsed="false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</row>
    <row r="260" customFormat="false" ht="12.75" hidden="false" customHeight="false" outlineLevel="0" collapsed="false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</row>
    <row r="261" customFormat="false" ht="12.75" hidden="false" customHeight="false" outlineLevel="0" collapsed="false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</row>
    <row r="262" customFormat="false" ht="12.75" hidden="false" customHeight="false" outlineLevel="0" collapsed="false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</row>
    <row r="263" customFormat="false" ht="12.75" hidden="false" customHeight="false" outlineLevel="0" collapsed="false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</row>
    <row r="264" customFormat="false" ht="12.75" hidden="false" customHeight="false" outlineLevel="0" collapsed="false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</row>
    <row r="265" customFormat="false" ht="12.75" hidden="false" customHeight="false" outlineLevel="0" collapsed="false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</row>
    <row r="266" customFormat="false" ht="12.75" hidden="false" customHeight="false" outlineLevel="0" collapsed="false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</row>
    <row r="267" customFormat="false" ht="12.75" hidden="false" customHeight="false" outlineLevel="0" collapsed="false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</row>
    <row r="268" customFormat="false" ht="12.75" hidden="false" customHeight="false" outlineLevel="0" collapsed="false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</row>
    <row r="269" customFormat="false" ht="12.75" hidden="false" customHeight="false" outlineLevel="0" collapsed="false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</row>
    <row r="270" customFormat="false" ht="12.75" hidden="false" customHeight="false" outlineLevel="0" collapsed="false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</row>
    <row r="271" customFormat="false" ht="12.75" hidden="false" customHeight="false" outlineLevel="0" collapsed="false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</row>
    <row r="272" customFormat="false" ht="12.75" hidden="false" customHeight="false" outlineLevel="0" collapsed="false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</row>
    <row r="273" customFormat="false" ht="12.75" hidden="false" customHeight="false" outlineLevel="0" collapsed="false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</row>
    <row r="274" customFormat="false" ht="12.75" hidden="false" customHeight="false" outlineLevel="0" collapsed="false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</row>
    <row r="275" customFormat="false" ht="12.75" hidden="false" customHeight="false" outlineLevel="0" collapsed="false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</row>
    <row r="276" customFormat="false" ht="12.75" hidden="false" customHeight="false" outlineLevel="0" collapsed="false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</row>
    <row r="277" customFormat="false" ht="12.75" hidden="false" customHeight="false" outlineLevel="0" collapsed="false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</row>
    <row r="278" customFormat="false" ht="12.75" hidden="false" customHeight="false" outlineLevel="0" collapsed="false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</row>
    <row r="279" customFormat="false" ht="12.75" hidden="false" customHeight="false" outlineLevel="0" collapsed="false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</row>
    <row r="280" customFormat="false" ht="12.75" hidden="false" customHeight="false" outlineLevel="0" collapsed="false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</row>
    <row r="281" customFormat="false" ht="12.75" hidden="false" customHeight="false" outlineLevel="0" collapsed="false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</row>
    <row r="282" customFormat="false" ht="12.75" hidden="false" customHeight="false" outlineLevel="0" collapsed="false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</row>
    <row r="283" customFormat="false" ht="12.75" hidden="false" customHeight="false" outlineLevel="0" collapsed="false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</row>
    <row r="284" customFormat="false" ht="12.75" hidden="false" customHeight="false" outlineLevel="0" collapsed="false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</row>
    <row r="285" customFormat="false" ht="12.75" hidden="false" customHeight="false" outlineLevel="0" collapsed="false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</row>
    <row r="286" customFormat="false" ht="12.75" hidden="false" customHeight="false" outlineLevel="0" collapsed="false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</row>
    <row r="287" customFormat="false" ht="12.75" hidden="false" customHeight="false" outlineLevel="0" collapsed="false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</row>
    <row r="288" customFormat="false" ht="12.75" hidden="false" customHeight="false" outlineLevel="0" collapsed="false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</row>
    <row r="289" customFormat="false" ht="12.75" hidden="false" customHeight="false" outlineLevel="0" collapsed="false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</row>
    <row r="290" customFormat="false" ht="12.75" hidden="false" customHeight="false" outlineLevel="0" collapsed="false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</row>
    <row r="291" customFormat="false" ht="12.75" hidden="false" customHeight="false" outlineLevel="0" collapsed="false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</row>
    <row r="292" customFormat="false" ht="12.75" hidden="false" customHeight="false" outlineLevel="0" collapsed="false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</row>
    <row r="293" customFormat="false" ht="12.75" hidden="false" customHeight="false" outlineLevel="0" collapsed="false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</row>
    <row r="294" customFormat="false" ht="12.75" hidden="false" customHeight="false" outlineLevel="0" collapsed="false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</row>
    <row r="295" customFormat="false" ht="12.75" hidden="false" customHeight="false" outlineLevel="0" collapsed="false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</row>
    <row r="296" customFormat="false" ht="12.75" hidden="false" customHeight="false" outlineLevel="0" collapsed="false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</row>
    <row r="297" customFormat="false" ht="12.75" hidden="false" customHeight="false" outlineLevel="0" collapsed="false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</row>
    <row r="298" customFormat="false" ht="12.75" hidden="false" customHeight="false" outlineLevel="0" collapsed="false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</row>
    <row r="299" customFormat="false" ht="12.75" hidden="false" customHeight="false" outlineLevel="0" collapsed="false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</row>
    <row r="300" customFormat="false" ht="12.75" hidden="false" customHeight="false" outlineLevel="0" collapsed="false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</row>
    <row r="301" customFormat="false" ht="12.75" hidden="false" customHeight="false" outlineLevel="0" collapsed="false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</row>
    <row r="302" customFormat="false" ht="12.75" hidden="false" customHeight="false" outlineLevel="0" collapsed="false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</row>
    <row r="303" customFormat="false" ht="12.75" hidden="false" customHeight="false" outlineLevel="0" collapsed="false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</row>
    <row r="304" customFormat="false" ht="12.75" hidden="false" customHeight="false" outlineLevel="0" collapsed="false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</row>
    <row r="305" customFormat="false" ht="12.75" hidden="false" customHeight="false" outlineLevel="0" collapsed="false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</row>
    <row r="306" customFormat="false" ht="12.75" hidden="false" customHeight="false" outlineLevel="0" collapsed="false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</row>
    <row r="307" customFormat="false" ht="12.75" hidden="false" customHeight="false" outlineLevel="0" collapsed="false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</row>
    <row r="308" customFormat="false" ht="12.75" hidden="false" customHeight="false" outlineLevel="0" collapsed="false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</row>
    <row r="309" customFormat="false" ht="12.75" hidden="false" customHeight="fals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</row>
    <row r="310" customFormat="false" ht="12.75" hidden="false" customHeight="false" outlineLevel="0" collapsed="false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</row>
    <row r="311" customFormat="false" ht="12.75" hidden="false" customHeight="false" outlineLevel="0" collapsed="false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</row>
    <row r="312" customFormat="false" ht="12.75" hidden="false" customHeight="false" outlineLevel="0" collapsed="false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</row>
    <row r="313" customFormat="false" ht="12.75" hidden="false" customHeight="false" outlineLevel="0" collapsed="false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</row>
    <row r="314" customFormat="false" ht="12.75" hidden="false" customHeight="false" outlineLevel="0" collapsed="false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</row>
    <row r="315" customFormat="false" ht="12.75" hidden="false" customHeight="false" outlineLevel="0" collapsed="false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</row>
    <row r="316" customFormat="false" ht="12.75" hidden="false" customHeight="false" outlineLevel="0" collapsed="false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</row>
    <row r="317" customFormat="false" ht="12.75" hidden="false" customHeight="false" outlineLevel="0" collapsed="false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</row>
    <row r="318" customFormat="false" ht="12.75" hidden="false" customHeight="false" outlineLevel="0" collapsed="false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</row>
    <row r="319" customFormat="false" ht="12.75" hidden="false" customHeight="false" outlineLevel="0" collapsed="false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</row>
    <row r="320" customFormat="false" ht="12.75" hidden="false" customHeight="false" outlineLevel="0" collapsed="false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</row>
    <row r="321" customFormat="false" ht="12.75" hidden="false" customHeight="false" outlineLevel="0" collapsed="false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</row>
    <row r="322" customFormat="false" ht="12.75" hidden="false" customHeight="false" outlineLevel="0" collapsed="false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</row>
    <row r="323" customFormat="false" ht="12.75" hidden="false" customHeight="false" outlineLevel="0" collapsed="false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</row>
    <row r="324" customFormat="false" ht="12.75" hidden="false" customHeight="false" outlineLevel="0" collapsed="false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</row>
    <row r="325" customFormat="false" ht="12.75" hidden="false" customHeight="false" outlineLevel="0" collapsed="false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</row>
    <row r="326" customFormat="false" ht="12.75" hidden="false" customHeight="false" outlineLevel="0" collapsed="false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</row>
    <row r="327" customFormat="false" ht="12.75" hidden="false" customHeight="false" outlineLevel="0" collapsed="false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</row>
    <row r="328" customFormat="false" ht="12.75" hidden="false" customHeight="false" outlineLevel="0" collapsed="false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</row>
    <row r="329" customFormat="false" ht="12.75" hidden="false" customHeight="false" outlineLevel="0" collapsed="false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</row>
    <row r="330" customFormat="false" ht="12.75" hidden="false" customHeight="false" outlineLevel="0" collapsed="false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</row>
    <row r="331" customFormat="false" ht="12.75" hidden="false" customHeight="false" outlineLevel="0" collapsed="false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</row>
    <row r="332" customFormat="false" ht="12.75" hidden="false" customHeight="false" outlineLevel="0" collapsed="false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</row>
    <row r="333" customFormat="false" ht="12.75" hidden="false" customHeight="false" outlineLevel="0" collapsed="false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</row>
    <row r="334" customFormat="false" ht="12.75" hidden="false" customHeight="false" outlineLevel="0" collapsed="false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</row>
    <row r="335" customFormat="false" ht="12.75" hidden="false" customHeight="false" outlineLevel="0" collapsed="false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</row>
    <row r="336" customFormat="false" ht="12.75" hidden="false" customHeight="false" outlineLevel="0" collapsed="false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</row>
    <row r="337" customFormat="false" ht="12.75" hidden="false" customHeight="false" outlineLevel="0" collapsed="false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</row>
    <row r="338" customFormat="false" ht="12.75" hidden="false" customHeight="false" outlineLevel="0" collapsed="false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</row>
    <row r="339" customFormat="false" ht="12.75" hidden="false" customHeight="false" outlineLevel="0" collapsed="false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</row>
    <row r="340" customFormat="false" ht="12.75" hidden="false" customHeight="false" outlineLevel="0" collapsed="false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</row>
    <row r="341" customFormat="false" ht="12.75" hidden="false" customHeight="false" outlineLevel="0" collapsed="false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</row>
    <row r="342" customFormat="false" ht="12.75" hidden="false" customHeight="fals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</row>
    <row r="343" customFormat="false" ht="12.75" hidden="false" customHeight="false" outlineLevel="0" collapsed="false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</row>
    <row r="344" customFormat="false" ht="12.75" hidden="false" customHeight="false" outlineLevel="0" collapsed="false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</row>
    <row r="345" customFormat="false" ht="12.75" hidden="false" customHeight="false" outlineLevel="0" collapsed="false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</row>
    <row r="346" customFormat="false" ht="12.75" hidden="false" customHeight="false" outlineLevel="0" collapsed="false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</row>
    <row r="347" customFormat="false" ht="12.75" hidden="false" customHeight="false" outlineLevel="0" collapsed="false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</row>
    <row r="348" customFormat="false" ht="12.75" hidden="false" customHeight="false" outlineLevel="0" collapsed="false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</row>
    <row r="349" customFormat="false" ht="12.75" hidden="false" customHeight="false" outlineLevel="0" collapsed="false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</row>
    <row r="350" customFormat="false" ht="12.75" hidden="false" customHeight="false" outlineLevel="0" collapsed="false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</row>
    <row r="351" customFormat="false" ht="12.75" hidden="false" customHeight="false" outlineLevel="0" collapsed="false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</row>
    <row r="352" customFormat="false" ht="12.75" hidden="false" customHeight="false" outlineLevel="0" collapsed="false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</row>
    <row r="353" customFormat="false" ht="12.75" hidden="false" customHeight="false" outlineLevel="0" collapsed="false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</row>
    <row r="354" customFormat="false" ht="12.75" hidden="false" customHeight="false" outlineLevel="0" collapsed="false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</row>
    <row r="355" customFormat="false" ht="12.75" hidden="false" customHeight="false" outlineLevel="0" collapsed="false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</row>
    <row r="356" customFormat="false" ht="12.75" hidden="false" customHeight="false" outlineLevel="0" collapsed="false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</row>
    <row r="357" customFormat="false" ht="12.75" hidden="false" customHeight="false" outlineLevel="0" collapsed="false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</row>
    <row r="358" customFormat="false" ht="12.75" hidden="false" customHeight="false" outlineLevel="0" collapsed="false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</row>
    <row r="359" customFormat="false" ht="12.75" hidden="false" customHeight="false" outlineLevel="0" collapsed="false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</row>
    <row r="360" customFormat="false" ht="12.75" hidden="false" customHeight="false" outlineLevel="0" collapsed="false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</row>
    <row r="361" customFormat="false" ht="12.75" hidden="false" customHeight="false" outlineLevel="0" collapsed="false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</row>
    <row r="362" customFormat="false" ht="12.75" hidden="false" customHeight="false" outlineLevel="0" collapsed="false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</row>
    <row r="363" customFormat="false" ht="12.75" hidden="false" customHeight="false" outlineLevel="0" collapsed="false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</row>
    <row r="364" customFormat="false" ht="12.75" hidden="false" customHeight="false" outlineLevel="0" collapsed="false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</row>
    <row r="365" customFormat="false" ht="12.75" hidden="false" customHeight="false" outlineLevel="0" collapsed="false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</row>
    <row r="366" customFormat="false" ht="12.75" hidden="false" customHeight="false" outlineLevel="0" collapsed="false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</row>
    <row r="367" customFormat="false" ht="12.75" hidden="false" customHeight="false" outlineLevel="0" collapsed="false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</row>
    <row r="368" customFormat="false" ht="12.75" hidden="false" customHeight="false" outlineLevel="0" collapsed="false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</row>
    <row r="369" customFormat="false" ht="12.75" hidden="false" customHeight="false" outlineLevel="0" collapsed="false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</row>
    <row r="370" customFormat="false" ht="12.75" hidden="false" customHeight="false" outlineLevel="0" collapsed="false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</row>
    <row r="371" customFormat="false" ht="12.75" hidden="false" customHeight="false" outlineLevel="0" collapsed="false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</row>
    <row r="372" customFormat="false" ht="12.75" hidden="false" customHeight="false" outlineLevel="0" collapsed="false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</row>
    <row r="373" customFormat="false" ht="12.75" hidden="false" customHeight="false" outlineLevel="0" collapsed="false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</row>
    <row r="374" customFormat="false" ht="12.75" hidden="false" customHeight="false" outlineLevel="0" collapsed="false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</row>
    <row r="375" customFormat="false" ht="12.75" hidden="false" customHeight="fals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</row>
    <row r="376" customFormat="false" ht="12.75" hidden="false" customHeight="false" outlineLevel="0" collapsed="false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</row>
    <row r="377" customFormat="false" ht="12.75" hidden="false" customHeight="false" outlineLevel="0" collapsed="false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</row>
    <row r="378" customFormat="false" ht="12.75" hidden="false" customHeight="false" outlineLevel="0" collapsed="false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</row>
    <row r="379" customFormat="false" ht="12.75" hidden="false" customHeight="false" outlineLevel="0" collapsed="false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</row>
    <row r="380" customFormat="false" ht="12.75" hidden="false" customHeight="false" outlineLevel="0" collapsed="false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</row>
    <row r="381" customFormat="false" ht="12.75" hidden="false" customHeight="false" outlineLevel="0" collapsed="false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</row>
    <row r="382" customFormat="false" ht="12.75" hidden="false" customHeight="false" outlineLevel="0" collapsed="false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</row>
    <row r="383" customFormat="false" ht="12.75" hidden="false" customHeight="false" outlineLevel="0" collapsed="false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</row>
    <row r="384" customFormat="false" ht="12.75" hidden="false" customHeight="false" outlineLevel="0" collapsed="false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</row>
    <row r="385" customFormat="false" ht="12.75" hidden="false" customHeight="false" outlineLevel="0" collapsed="false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</row>
    <row r="386" customFormat="false" ht="12.75" hidden="false" customHeight="false" outlineLevel="0" collapsed="false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</row>
    <row r="387" customFormat="false" ht="12.75" hidden="false" customHeight="false" outlineLevel="0" collapsed="false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</row>
    <row r="388" customFormat="false" ht="12.75" hidden="false" customHeight="false" outlineLevel="0" collapsed="false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</row>
    <row r="389" customFormat="false" ht="12.75" hidden="false" customHeight="false" outlineLevel="0" collapsed="false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</row>
    <row r="390" customFormat="false" ht="12.75" hidden="false" customHeight="false" outlineLevel="0" collapsed="false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</row>
    <row r="391" customFormat="false" ht="12.75" hidden="false" customHeight="false" outlineLevel="0" collapsed="false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</row>
    <row r="392" customFormat="false" ht="12.75" hidden="false" customHeight="false" outlineLevel="0" collapsed="false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</row>
    <row r="393" customFormat="false" ht="12.75" hidden="false" customHeight="false" outlineLevel="0" collapsed="false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</row>
    <row r="394" customFormat="false" ht="12.75" hidden="false" customHeight="false" outlineLevel="0" collapsed="false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</row>
    <row r="395" customFormat="false" ht="12.75" hidden="false" customHeight="false" outlineLevel="0" collapsed="false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</row>
    <row r="396" customFormat="false" ht="12.75" hidden="false" customHeight="false" outlineLevel="0" collapsed="false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</row>
    <row r="397" customFormat="false" ht="12.75" hidden="false" customHeight="false" outlineLevel="0" collapsed="false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</row>
    <row r="398" customFormat="false" ht="12.75" hidden="false" customHeight="false" outlineLevel="0" collapsed="false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</row>
    <row r="399" customFormat="false" ht="12.75" hidden="false" customHeight="false" outlineLevel="0" collapsed="false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</row>
    <row r="400" customFormat="false" ht="12.75" hidden="false" customHeight="false" outlineLevel="0" collapsed="false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</row>
    <row r="401" customFormat="false" ht="12.75" hidden="false" customHeight="false" outlineLevel="0" collapsed="false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</row>
    <row r="402" customFormat="false" ht="12.75" hidden="false" customHeight="false" outlineLevel="0" collapsed="false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</row>
    <row r="403" customFormat="false" ht="12.75" hidden="false" customHeight="false" outlineLevel="0" collapsed="false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</row>
    <row r="404" customFormat="false" ht="12.75" hidden="false" customHeight="false" outlineLevel="0" collapsed="false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</row>
    <row r="405" customFormat="false" ht="12.75" hidden="false" customHeight="false" outlineLevel="0" collapsed="false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</row>
    <row r="406" customFormat="false" ht="12.75" hidden="false" customHeight="false" outlineLevel="0" collapsed="false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</row>
    <row r="407" customFormat="false" ht="12.75" hidden="false" customHeight="false" outlineLevel="0" collapsed="false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</row>
    <row r="408" customFormat="false" ht="12.75" hidden="false" customHeight="false" outlineLevel="0" collapsed="false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</row>
    <row r="409" customFormat="false" ht="12.75" hidden="false" customHeight="false" outlineLevel="0" collapsed="false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</row>
    <row r="410" customFormat="false" ht="12.75" hidden="false" customHeight="false" outlineLevel="0" collapsed="false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</row>
    <row r="411" customFormat="false" ht="12.75" hidden="false" customHeight="false" outlineLevel="0" collapsed="false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</row>
    <row r="412" customFormat="false" ht="12.75" hidden="false" customHeight="false" outlineLevel="0" collapsed="false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</row>
    <row r="413" customFormat="false" ht="12.75" hidden="false" customHeight="false" outlineLevel="0" collapsed="false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</row>
    <row r="414" customFormat="false" ht="12.75" hidden="false" customHeight="false" outlineLevel="0" collapsed="false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</row>
    <row r="415" customFormat="false" ht="12.75" hidden="false" customHeight="false" outlineLevel="0" collapsed="false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</row>
    <row r="416" customFormat="false" ht="12.75" hidden="false" customHeight="false" outlineLevel="0" collapsed="false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</row>
    <row r="417" customFormat="false" ht="12.75" hidden="false" customHeight="false" outlineLevel="0" collapsed="false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</row>
    <row r="418" customFormat="false" ht="12.75" hidden="false" customHeight="false" outlineLevel="0" collapsed="false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</row>
    <row r="419" customFormat="false" ht="12.75" hidden="false" customHeight="false" outlineLevel="0" collapsed="false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</row>
    <row r="420" customFormat="false" ht="12.75" hidden="false" customHeight="false" outlineLevel="0" collapsed="false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</row>
    <row r="421" customFormat="false" ht="12.75" hidden="false" customHeight="false" outlineLevel="0" collapsed="false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</row>
    <row r="422" customFormat="false" ht="12.75" hidden="false" customHeight="false" outlineLevel="0" collapsed="false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</row>
    <row r="423" customFormat="false" ht="12.75" hidden="false" customHeight="false" outlineLevel="0" collapsed="false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</row>
    <row r="424" customFormat="false" ht="12.75" hidden="false" customHeight="false" outlineLevel="0" collapsed="false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</row>
    <row r="425" customFormat="false" ht="12.75" hidden="false" customHeight="false" outlineLevel="0" collapsed="false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</row>
    <row r="426" customFormat="false" ht="12.75" hidden="false" customHeight="false" outlineLevel="0" collapsed="false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</row>
    <row r="427" customFormat="false" ht="12.75" hidden="false" customHeight="false" outlineLevel="0" collapsed="false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</row>
    <row r="428" customFormat="false" ht="12.75" hidden="false" customHeight="false" outlineLevel="0" collapsed="false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</row>
    <row r="429" customFormat="false" ht="12.75" hidden="false" customHeight="false" outlineLevel="0" collapsed="false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</row>
    <row r="430" customFormat="false" ht="12.75" hidden="false" customHeight="false" outlineLevel="0" collapsed="false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</row>
    <row r="431" customFormat="false" ht="12.75" hidden="false" customHeight="false" outlineLevel="0" collapsed="false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</row>
    <row r="432" customFormat="false" ht="12.75" hidden="false" customHeight="false" outlineLevel="0" collapsed="false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</row>
    <row r="433" customFormat="false" ht="12.75" hidden="false" customHeight="false" outlineLevel="0" collapsed="false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</row>
    <row r="434" customFormat="false" ht="12.75" hidden="false" customHeight="false" outlineLevel="0" collapsed="false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</row>
    <row r="435" customFormat="false" ht="12.75" hidden="false" customHeight="false" outlineLevel="0" collapsed="false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</row>
    <row r="436" customFormat="false" ht="12.75" hidden="false" customHeight="false" outlineLevel="0" collapsed="false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</row>
    <row r="437" customFormat="false" ht="12.75" hidden="false" customHeight="false" outlineLevel="0" collapsed="false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</row>
    <row r="438" customFormat="false" ht="12.75" hidden="false" customHeight="false" outlineLevel="0" collapsed="false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</row>
    <row r="439" customFormat="false" ht="12.75" hidden="false" customHeight="false" outlineLevel="0" collapsed="false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</row>
    <row r="440" customFormat="false" ht="12.75" hidden="false" customHeight="false" outlineLevel="0" collapsed="false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</row>
    <row r="441" customFormat="false" ht="12.75" hidden="false" customHeight="false" outlineLevel="0" collapsed="false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</row>
    <row r="442" customFormat="false" ht="12.75" hidden="false" customHeight="false" outlineLevel="0" collapsed="false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</row>
    <row r="443" customFormat="false" ht="12.75" hidden="false" customHeight="false" outlineLevel="0" collapsed="false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</row>
    <row r="444" customFormat="false" ht="12.75" hidden="false" customHeight="false" outlineLevel="0" collapsed="false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</row>
    <row r="445" customFormat="false" ht="12.75" hidden="false" customHeight="false" outlineLevel="0" collapsed="false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</row>
    <row r="446" customFormat="false" ht="12.75" hidden="false" customHeight="false" outlineLevel="0" collapsed="false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</row>
    <row r="447" customFormat="false" ht="12.75" hidden="false" customHeight="false" outlineLevel="0" collapsed="false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</row>
    <row r="448" customFormat="false" ht="12.75" hidden="false" customHeight="false" outlineLevel="0" collapsed="false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</row>
    <row r="449" customFormat="false" ht="12.75" hidden="false" customHeight="false" outlineLevel="0" collapsed="false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</row>
    <row r="450" customFormat="false" ht="12.75" hidden="false" customHeight="false" outlineLevel="0" collapsed="false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</row>
    <row r="451" customFormat="false" ht="12.75" hidden="false" customHeight="false" outlineLevel="0" collapsed="false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</row>
    <row r="452" customFormat="false" ht="12.75" hidden="false" customHeight="false" outlineLevel="0" collapsed="false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</row>
    <row r="453" customFormat="false" ht="12.75" hidden="false" customHeight="false" outlineLevel="0" collapsed="false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</row>
    <row r="454" customFormat="false" ht="12.75" hidden="false" customHeight="false" outlineLevel="0" collapsed="false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</row>
    <row r="455" customFormat="false" ht="12.75" hidden="false" customHeight="false" outlineLevel="0" collapsed="false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</row>
    <row r="456" customFormat="false" ht="12.75" hidden="false" customHeight="false" outlineLevel="0" collapsed="false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</row>
    <row r="457" customFormat="false" ht="12.75" hidden="false" customHeight="false" outlineLevel="0" collapsed="false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</row>
    <row r="458" customFormat="false" ht="12.75" hidden="false" customHeight="false" outlineLevel="0" collapsed="false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</row>
    <row r="459" customFormat="false" ht="12.75" hidden="false" customHeight="false" outlineLevel="0" collapsed="false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</row>
    <row r="460" customFormat="false" ht="12.75" hidden="false" customHeight="false" outlineLevel="0" collapsed="false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</row>
    <row r="461" customFormat="false" ht="12.75" hidden="false" customHeight="false" outlineLevel="0" collapsed="false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</row>
    <row r="462" customFormat="false" ht="12.75" hidden="false" customHeight="false" outlineLevel="0" collapsed="false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</row>
    <row r="463" customFormat="false" ht="12.75" hidden="false" customHeight="false" outlineLevel="0" collapsed="false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</row>
    <row r="464" customFormat="false" ht="12.75" hidden="false" customHeight="false" outlineLevel="0" collapsed="false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</row>
    <row r="465" customFormat="false" ht="12.75" hidden="false" customHeight="false" outlineLevel="0" collapsed="false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</row>
    <row r="466" customFormat="false" ht="12.75" hidden="false" customHeight="false" outlineLevel="0" collapsed="false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</row>
    <row r="467" customFormat="false" ht="12.75" hidden="false" customHeight="false" outlineLevel="0" collapsed="false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</row>
    <row r="468" customFormat="false" ht="12.75" hidden="false" customHeight="false" outlineLevel="0" collapsed="false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</row>
    <row r="469" customFormat="false" ht="12.75" hidden="false" customHeight="false" outlineLevel="0" collapsed="false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</row>
    <row r="470" customFormat="false" ht="12.75" hidden="false" customHeight="false" outlineLevel="0" collapsed="false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</row>
    <row r="471" customFormat="false" ht="12.75" hidden="false" customHeight="false" outlineLevel="0" collapsed="false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</row>
    <row r="472" customFormat="false" ht="12.75" hidden="false" customHeight="false" outlineLevel="0" collapsed="false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</row>
    <row r="473" customFormat="false" ht="12.75" hidden="false" customHeight="false" outlineLevel="0" collapsed="false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</row>
    <row r="474" customFormat="false" ht="12.75" hidden="false" customHeight="false" outlineLevel="0" collapsed="false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</row>
    <row r="475" customFormat="false" ht="12.75" hidden="false" customHeight="false" outlineLevel="0" collapsed="false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</row>
    <row r="476" customFormat="false" ht="12.75" hidden="false" customHeight="false" outlineLevel="0" collapsed="false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</row>
    <row r="477" customFormat="false" ht="12.75" hidden="false" customHeight="false" outlineLevel="0" collapsed="false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</row>
    <row r="478" customFormat="false" ht="12.75" hidden="false" customHeight="false" outlineLevel="0" collapsed="false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</row>
    <row r="479" customFormat="false" ht="12.75" hidden="false" customHeight="false" outlineLevel="0" collapsed="false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</row>
    <row r="480" customFormat="false" ht="12.75" hidden="false" customHeight="false" outlineLevel="0" collapsed="false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</row>
    <row r="481" customFormat="false" ht="12.75" hidden="false" customHeight="false" outlineLevel="0" collapsed="false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</row>
    <row r="482" customFormat="false" ht="12.75" hidden="false" customHeight="false" outlineLevel="0" collapsed="false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</row>
    <row r="483" customFormat="false" ht="12.75" hidden="false" customHeight="false" outlineLevel="0" collapsed="false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</row>
    <row r="484" customFormat="false" ht="12.75" hidden="false" customHeight="false" outlineLevel="0" collapsed="false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</row>
    <row r="485" customFormat="false" ht="12.75" hidden="false" customHeight="false" outlineLevel="0" collapsed="false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</row>
    <row r="486" customFormat="false" ht="12.75" hidden="false" customHeight="false" outlineLevel="0" collapsed="false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</row>
    <row r="487" customFormat="false" ht="12.75" hidden="false" customHeight="false" outlineLevel="0" collapsed="false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</row>
    <row r="488" customFormat="false" ht="12.75" hidden="false" customHeight="false" outlineLevel="0" collapsed="false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</row>
    <row r="489" customFormat="false" ht="12.75" hidden="false" customHeight="false" outlineLevel="0" collapsed="false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</row>
    <row r="490" customFormat="false" ht="12.75" hidden="false" customHeight="false" outlineLevel="0" collapsed="false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</row>
    <row r="491" customFormat="false" ht="12.75" hidden="false" customHeight="false" outlineLevel="0" collapsed="false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</row>
    <row r="492" customFormat="false" ht="12.75" hidden="false" customHeight="false" outlineLevel="0" collapsed="false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</row>
    <row r="493" customFormat="false" ht="12.75" hidden="false" customHeight="false" outlineLevel="0" collapsed="false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</row>
    <row r="494" customFormat="false" ht="12.75" hidden="false" customHeight="false" outlineLevel="0" collapsed="false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</row>
    <row r="495" customFormat="false" ht="12.75" hidden="false" customHeight="false" outlineLevel="0" collapsed="false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</row>
    <row r="496" customFormat="false" ht="12.75" hidden="false" customHeight="false" outlineLevel="0" collapsed="false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</row>
    <row r="497" customFormat="false" ht="12.75" hidden="false" customHeight="false" outlineLevel="0" collapsed="false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</row>
    <row r="498" customFormat="false" ht="12.75" hidden="false" customHeight="false" outlineLevel="0" collapsed="false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</row>
    <row r="499" customFormat="false" ht="12.75" hidden="false" customHeight="false" outlineLevel="0" collapsed="false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</row>
    <row r="500" customFormat="false" ht="12.75" hidden="false" customHeight="false" outlineLevel="0" collapsed="false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</row>
    <row r="501" customFormat="false" ht="12.75" hidden="false" customHeight="false" outlineLevel="0" collapsed="false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</row>
    <row r="502" customFormat="false" ht="12.75" hidden="false" customHeight="false" outlineLevel="0" collapsed="false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</row>
    <row r="503" customFormat="false" ht="12.75" hidden="false" customHeight="false" outlineLevel="0" collapsed="false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</row>
    <row r="504" customFormat="false" ht="12.75" hidden="false" customHeight="false" outlineLevel="0" collapsed="false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</row>
    <row r="505" customFormat="false" ht="12.75" hidden="false" customHeight="false" outlineLevel="0" collapsed="false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</row>
    <row r="506" customFormat="false" ht="12.75" hidden="false" customHeight="false" outlineLevel="0" collapsed="false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</row>
    <row r="507" customFormat="false" ht="12.75" hidden="false" customHeight="false" outlineLevel="0" collapsed="false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</row>
    <row r="508" customFormat="false" ht="12.75" hidden="false" customHeight="false" outlineLevel="0" collapsed="false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</row>
    <row r="509" customFormat="false" ht="12.75" hidden="false" customHeight="false" outlineLevel="0" collapsed="false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</row>
    <row r="510" customFormat="false" ht="12.75" hidden="false" customHeight="false" outlineLevel="0" collapsed="false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</row>
    <row r="511" customFormat="false" ht="12.75" hidden="false" customHeight="false" outlineLevel="0" collapsed="false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</row>
    <row r="512" customFormat="false" ht="12.75" hidden="false" customHeight="false" outlineLevel="0" collapsed="false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</row>
    <row r="513" customFormat="false" ht="12.75" hidden="false" customHeight="false" outlineLevel="0" collapsed="false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</row>
    <row r="514" customFormat="false" ht="12.75" hidden="false" customHeight="false" outlineLevel="0" collapsed="false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</row>
    <row r="515" customFormat="false" ht="12.75" hidden="false" customHeight="false" outlineLevel="0" collapsed="false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</row>
    <row r="516" customFormat="false" ht="12.75" hidden="false" customHeight="false" outlineLevel="0" collapsed="false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</row>
    <row r="517" customFormat="false" ht="12.75" hidden="false" customHeight="false" outlineLevel="0" collapsed="false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1</xdr:row>
                    <xdr:rowOff>19080</xdr:rowOff>
                  </from>
                  <to>
                    <xdr:col>10</xdr:col>
                    <xdr:colOff>483120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1" min="11" style="1" width="12.99"/>
    <col collapsed="false" customWidth="true" hidden="false" outlineLevel="0" max="13" min="12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16" min="16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51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52"/>
      <c r="H3" s="51"/>
      <c r="I3" s="51"/>
      <c r="J3" s="52"/>
      <c r="K3" s="51"/>
      <c r="L3" s="51" t="n">
        <v>57360.9431155991</v>
      </c>
      <c r="M3" s="51" t="n">
        <v>51393.0154206955</v>
      </c>
      <c r="N3" s="51" t="n">
        <v>29992.9644204659</v>
      </c>
      <c r="O3" s="51" t="n">
        <v>80322.4106179391</v>
      </c>
      <c r="P3" s="51" t="n">
        <v>32687.9050704053</v>
      </c>
      <c r="Q3" s="51" t="n">
        <v>152952.006693541</v>
      </c>
      <c r="R3" s="51" t="n">
        <v>151112.215643551</v>
      </c>
      <c r="S3" s="51" t="n">
        <v>151940.90513529</v>
      </c>
      <c r="T3" s="51" t="n">
        <v>-40147.9533811929</v>
      </c>
      <c r="U3" s="51" t="n">
        <v>-37024.4009755651</v>
      </c>
      <c r="V3" s="52" t="n">
        <v>-36867.898406432</v>
      </c>
      <c r="W3" s="51" t="n">
        <v>-38671.1835269685</v>
      </c>
      <c r="X3" s="51" t="n">
        <v>-35557.2732115324</v>
      </c>
      <c r="Y3" s="51" t="n">
        <v>-38350.3336781604</v>
      </c>
      <c r="Z3" s="51" t="n">
        <v>10544.9640546414</v>
      </c>
      <c r="AA3" s="51" t="n">
        <v>49317.0048090124</v>
      </c>
      <c r="AB3" s="51" t="n">
        <v>47214.8591877154</v>
      </c>
      <c r="AC3" s="51" t="n">
        <v>-54234.6652917208</v>
      </c>
      <c r="AD3" s="51" t="n">
        <v>-56068.7073321253</v>
      </c>
      <c r="AE3" s="51" t="n">
        <v>-49615.9031335261</v>
      </c>
      <c r="AF3" s="51" t="n">
        <v>-28756.5029998839</v>
      </c>
      <c r="AG3" s="51" t="n">
        <v>-26505.3296503016</v>
      </c>
      <c r="AH3" s="51" t="n">
        <v>-26383.4220794337</v>
      </c>
      <c r="AI3" s="51" t="n">
        <v>47558.4732532276</v>
      </c>
      <c r="AJ3" s="51" t="n">
        <v>43711.9665043718</v>
      </c>
      <c r="AK3" s="51" t="n">
        <v>47130.3148542476</v>
      </c>
      <c r="AL3" s="51" t="n">
        <v>120765.265984047</v>
      </c>
      <c r="AM3" s="51" t="n">
        <v>156941.310073309</v>
      </c>
      <c r="AN3" s="51" t="n">
        <v>150204.690012558</v>
      </c>
      <c r="AO3" s="51" t="n">
        <v>39699.2061783609</v>
      </c>
      <c r="AP3" s="51" t="n">
        <v>39506.7690220265</v>
      </c>
      <c r="AQ3" s="52" t="n">
        <v>37811.314026506</v>
      </c>
      <c r="AR3" s="51" t="n">
        <v>47346.4525578579</v>
      </c>
      <c r="AS3" s="51" t="n">
        <v>41890.086042216</v>
      </c>
      <c r="AT3" s="51" t="n">
        <v>45154.1766422031</v>
      </c>
      <c r="AU3" s="51" t="n">
        <v>37331.5916888303</v>
      </c>
      <c r="AV3" s="51" t="n">
        <v>34300.8959337691</v>
      </c>
      <c r="AW3" s="51" t="n">
        <v>38398.8666870437</v>
      </c>
      <c r="AX3" s="51" t="n">
        <v>106526.2202319</v>
      </c>
      <c r="AY3" s="51" t="n">
        <v>135280.635513886</v>
      </c>
      <c r="AZ3" s="51" t="n">
        <v>140019.218530736</v>
      </c>
      <c r="BA3" s="52" t="n">
        <v>30079.9366761313</v>
      </c>
      <c r="BB3" s="52" t="n">
        <v>29930.5375463643</v>
      </c>
      <c r="BC3" s="51" t="n">
        <v>30210.8779629311</v>
      </c>
      <c r="BD3" s="51" t="n">
        <v>37423.0786143169</v>
      </c>
      <c r="BE3" s="52" t="n">
        <v>35809.0629379774</v>
      </c>
      <c r="BF3" s="51" t="n">
        <v>28997.0754196752</v>
      </c>
      <c r="BG3" s="51" t="n">
        <v>-12645.7494012313</v>
      </c>
      <c r="BH3" s="51" t="n">
        <v>-12084.3075422049</v>
      </c>
      <c r="BI3" s="51" t="n">
        <v>-13525.956914511</v>
      </c>
      <c r="BJ3" s="52" t="n">
        <v>52762.3042146499</v>
      </c>
      <c r="BK3" s="51" t="n">
        <v>81911.5058974727</v>
      </c>
      <c r="BL3" s="52" t="n">
        <v>84766.8236310153</v>
      </c>
      <c r="BM3" s="51" t="n">
        <v>-17876.3397435267</v>
      </c>
      <c r="BN3" s="51" t="n">
        <v>-19207.2026716079</v>
      </c>
      <c r="BO3" s="51" t="n">
        <v>-9994.02768268541</v>
      </c>
      <c r="BP3" s="51" t="n">
        <v>-4602.85036591171</v>
      </c>
      <c r="BQ3" s="51" t="n">
        <v>-4403.59236256298</v>
      </c>
      <c r="BR3" s="51" t="n">
        <v>-4555.89960451659</v>
      </c>
      <c r="BS3" s="51" t="n">
        <v>-36044.2687924262</v>
      </c>
      <c r="BT3" s="51" t="n">
        <v>-34441.7072340392</v>
      </c>
      <c r="BU3" s="51" t="n">
        <v>-38547.7242509229</v>
      </c>
      <c r="BV3" s="51" t="n">
        <v>23953.1636583195</v>
      </c>
      <c r="BW3" s="51" t="n">
        <v>70927.6024535212</v>
      </c>
      <c r="BX3" s="51" t="n">
        <v>70572.1123098626</v>
      </c>
      <c r="BY3" s="51" t="n">
        <v>-32921.7392506247</v>
      </c>
      <c r="BZ3" s="52" t="n">
        <v>-51098.8781716387</v>
      </c>
      <c r="CA3" s="52" t="n">
        <v>-47074.9037933127</v>
      </c>
      <c r="CB3" s="52" t="n">
        <v>25051.9995751387</v>
      </c>
      <c r="CC3" s="51" t="n">
        <v>23966.2605318315</v>
      </c>
      <c r="CD3" s="51" t="n">
        <v>23840.3368759279</v>
      </c>
      <c r="CE3" s="51" t="n">
        <v>28040.3432604704</v>
      </c>
      <c r="CF3" s="52" t="n">
        <v>25759.9442603842</v>
      </c>
      <c r="CG3" s="51" t="n">
        <v>28826.5971350881</v>
      </c>
      <c r="CH3" s="51" t="n">
        <v>26554.2831047223</v>
      </c>
      <c r="CI3" s="51" t="n">
        <v>27469.6354846409</v>
      </c>
      <c r="CJ3" s="51" t="n">
        <v>27327.9621415357</v>
      </c>
      <c r="CK3" s="52" t="n">
        <v>26136.5297535834</v>
      </c>
      <c r="CL3" s="51" t="n">
        <v>28076.3162958805</v>
      </c>
      <c r="CM3" s="51" t="n">
        <v>24827.0980573382</v>
      </c>
      <c r="CN3" s="51" t="n">
        <v>27780.2385391111</v>
      </c>
      <c r="CO3" s="51" t="n">
        <v>25588.2135564006</v>
      </c>
      <c r="CP3" s="51" t="n">
        <v>25449.9244994204</v>
      </c>
      <c r="CQ3" s="51" t="n">
        <v>26326.4962795932</v>
      </c>
      <c r="CR3" s="51" t="n">
        <v>25189.5863169788</v>
      </c>
      <c r="CS3" s="51" t="n">
        <v>26060.1978040744</v>
      </c>
      <c r="CT3" s="51" t="n">
        <v>25928.1327111234</v>
      </c>
      <c r="CU3" s="51" t="n">
        <v>25792.169620412</v>
      </c>
      <c r="CV3" s="51" t="n">
        <v>24674.1152188284</v>
      </c>
      <c r="CW3" s="51" t="n">
        <v>25526.1234645539</v>
      </c>
      <c r="CX3" s="51" t="n">
        <v>25391.677871939</v>
      </c>
      <c r="CY3" s="51" t="n">
        <v>24290.4375072837</v>
      </c>
      <c r="CZ3" s="51" t="n">
        <v>26095.0978790398</v>
      </c>
      <c r="DA3" s="51" t="n">
        <v>23076.885954943</v>
      </c>
      <c r="DB3" s="51" t="n">
        <v>24867.5185862312</v>
      </c>
      <c r="DC3" s="51" t="n">
        <v>24735.5852006654</v>
      </c>
      <c r="DD3" s="51" t="n">
        <v>22723.251247249</v>
      </c>
      <c r="DE3" s="51" t="n">
        <v>24485.8868793025</v>
      </c>
      <c r="DF3" s="51" t="n">
        <v>24359.6247957727</v>
      </c>
      <c r="DG3" s="51" t="n">
        <v>23297.7415019783</v>
      </c>
      <c r="DH3" s="51" t="n">
        <v>24104.350760198</v>
      </c>
      <c r="DI3" s="51" t="n">
        <v>23975.3695809123</v>
      </c>
      <c r="DJ3" s="51" t="n">
        <v>23846.8917658125</v>
      </c>
      <c r="DK3" s="51" t="n">
        <v>22810.6125215401</v>
      </c>
      <c r="DL3" s="51" t="n">
        <v>24503.0687598733</v>
      </c>
      <c r="DM3" s="51" t="n">
        <v>21667.0599219824</v>
      </c>
      <c r="DN3" s="51" t="n">
        <v>23346.1446997228</v>
      </c>
      <c r="DO3" s="51" t="n">
        <v>28202.6004805337</v>
      </c>
      <c r="DP3" s="51" t="n">
        <v>26942.2955369818</v>
      </c>
      <c r="DQ3" s="51" t="n">
        <v>30146.0437743166</v>
      </c>
      <c r="DR3" s="51" t="n">
        <v>28877.2547229226</v>
      </c>
      <c r="DS3" s="51" t="n">
        <v>27615.8922297948</v>
      </c>
      <c r="DT3" s="51" t="n">
        <v>28569.4537425698</v>
      </c>
      <c r="DU3" s="51" t="n">
        <v>28413.9596462007</v>
      </c>
      <c r="DV3" s="51" t="n">
        <v>28259.0905718091</v>
      </c>
      <c r="DW3" s="51" t="n">
        <v>28154.8592296912</v>
      </c>
      <c r="DX3" s="51" t="n">
        <v>29121.0097826297</v>
      </c>
      <c r="DY3" s="51" t="n">
        <v>27852.6400658645</v>
      </c>
      <c r="DZ3" s="52" t="n">
        <v>28807.9759604805</v>
      </c>
      <c r="FW3" s="52" t="n">
        <v>3217284.79344491</v>
      </c>
    </row>
    <row r="4" customFormat="false" ht="12.75" hidden="false" customHeight="false" outlineLevel="0" collapsed="false">
      <c r="A4" s="1" t="n">
        <v>2</v>
      </c>
      <c r="B4" s="1" t="s">
        <v>52</v>
      </c>
      <c r="G4" s="51"/>
      <c r="H4" s="51"/>
      <c r="I4" s="51"/>
      <c r="J4" s="51"/>
      <c r="K4" s="51"/>
      <c r="L4" s="51" t="n">
        <v>-33179.7275992382</v>
      </c>
      <c r="M4" s="51" t="n">
        <v>-49053.9771938145</v>
      </c>
      <c r="N4" s="51" t="n">
        <v>-45226.6055521972</v>
      </c>
      <c r="O4" s="51" t="n">
        <v>-50916.3264229323</v>
      </c>
      <c r="P4" s="51" t="n">
        <v>-74839.5808106256</v>
      </c>
      <c r="Q4" s="51" t="n">
        <v>-88689.8072452512</v>
      </c>
      <c r="R4" s="51" t="n">
        <v>-95387.9186033388</v>
      </c>
      <c r="S4" s="51" t="n">
        <v>-84451.6909454652</v>
      </c>
      <c r="T4" s="52" t="n">
        <v>-36018.4674110253</v>
      </c>
      <c r="U4" s="51" t="n">
        <v>-33216.4227158474</v>
      </c>
      <c r="V4" s="51" t="n">
        <v>-33075.1475470995</v>
      </c>
      <c r="W4" s="51" t="n">
        <v>36320.3644321224</v>
      </c>
      <c r="X4" s="51" t="n">
        <v>33395.8211554291</v>
      </c>
      <c r="Y4" s="51" t="n">
        <v>36021.8061771648</v>
      </c>
      <c r="Z4" s="51" t="n">
        <v>45617.2281204939</v>
      </c>
      <c r="AA4" s="51" t="n">
        <v>45417.1767503194</v>
      </c>
      <c r="AB4" s="51" t="n">
        <v>30706.9998590217</v>
      </c>
      <c r="AC4" s="51" t="n">
        <v>-25924.0415603422</v>
      </c>
      <c r="AD4" s="51" t="n">
        <v>-26799.3879850863</v>
      </c>
      <c r="AE4" s="51" t="n">
        <v>-23716.4313100333</v>
      </c>
      <c r="AF4" s="51" t="n">
        <v>46119.8547669712</v>
      </c>
      <c r="AG4" s="51" t="n">
        <v>42511.9135479752</v>
      </c>
      <c r="AH4" s="51" t="n">
        <v>42312.3646542547</v>
      </c>
      <c r="AI4" s="52" t="n">
        <v>49785.7215878073</v>
      </c>
      <c r="AJ4" s="51" t="n">
        <v>45759.0849853218</v>
      </c>
      <c r="AK4" s="52" t="n">
        <v>49337.580167723</v>
      </c>
      <c r="AL4" s="51" t="n">
        <v>49111.0726452668</v>
      </c>
      <c r="AM4" s="51" t="n">
        <v>48877.1637747511</v>
      </c>
      <c r="AN4" s="51" t="n">
        <v>34689.2816439915</v>
      </c>
      <c r="AO4" s="51" t="n">
        <v>45004.9113595127</v>
      </c>
      <c r="AP4" s="51" t="n">
        <v>44788.2987816308</v>
      </c>
      <c r="AQ4" s="51" t="n">
        <v>42864.6118819107</v>
      </c>
      <c r="AR4" s="51" t="n">
        <v>49563.349338586</v>
      </c>
      <c r="AS4" s="51" t="n">
        <v>43848.6463296452</v>
      </c>
      <c r="AT4" s="51" t="n">
        <v>47269.6211410981</v>
      </c>
      <c r="AU4" s="51" t="n">
        <v>-6012.16242402192</v>
      </c>
      <c r="AV4" s="51" t="n">
        <v>-5524.07621304276</v>
      </c>
      <c r="AW4" s="51" t="n">
        <v>-6184.04447753405</v>
      </c>
      <c r="AX4" s="51" t="n">
        <v>-5926.66727947749</v>
      </c>
      <c r="AY4" s="51" t="n">
        <v>-5670.62142179785</v>
      </c>
      <c r="AZ4" s="51" t="n">
        <v>-5869.2508136709</v>
      </c>
      <c r="BA4" s="52" t="n">
        <v>-5840.17285910254</v>
      </c>
      <c r="BB4" s="51" t="n">
        <v>-5811.16625738542</v>
      </c>
      <c r="BC4" s="51" t="n">
        <v>-5560.753801101</v>
      </c>
      <c r="BD4" s="51" t="n">
        <v>-5754.33114422075</v>
      </c>
      <c r="BE4" s="51" t="n">
        <v>-13603.4374525405</v>
      </c>
      <c r="BF4" s="51" t="n">
        <v>-14076.184102454</v>
      </c>
      <c r="BG4" s="51" t="n">
        <v>-5450.59758712668</v>
      </c>
      <c r="BH4" s="51" t="n">
        <v>-5208.60373250992</v>
      </c>
      <c r="BI4" s="51" t="n">
        <v>-5829.98648657666</v>
      </c>
      <c r="BJ4" s="51" t="n">
        <v>-5586.48166714696</v>
      </c>
      <c r="BK4" s="51" t="n">
        <v>-5344.2648559078</v>
      </c>
      <c r="BL4" s="51" t="n">
        <v>-5530.55827157182</v>
      </c>
      <c r="BM4" s="52" t="n">
        <v>-5290.59515676728</v>
      </c>
      <c r="BN4" s="51" t="n">
        <v>-5684.47092007478</v>
      </c>
      <c r="BO4" s="51" t="n">
        <v>-5237.13135944294</v>
      </c>
      <c r="BP4" s="51" t="n">
        <v>-5418.44332685738</v>
      </c>
      <c r="BQ4" s="51" t="n">
        <v>-5183.87819596284</v>
      </c>
      <c r="BR4" s="51" t="n">
        <v>-5363.17321821861</v>
      </c>
      <c r="BS4" s="51" t="n">
        <v>-12674.5222673379</v>
      </c>
      <c r="BT4" s="51" t="n">
        <v>-12111.0012739303</v>
      </c>
      <c r="BU4" s="51" t="n">
        <v>-13554.8314820076</v>
      </c>
      <c r="BV4" s="51" t="n">
        <v>-12488.1704610127</v>
      </c>
      <c r="BW4" s="51" t="n">
        <v>-12920.6017146161</v>
      </c>
      <c r="BX4" s="52" t="n">
        <v>-10713.2028971891</v>
      </c>
      <c r="BY4" s="51" t="n">
        <v>-10247.681178311</v>
      </c>
      <c r="BZ4" s="52" t="n">
        <v>-11009.9007077398</v>
      </c>
      <c r="CA4" s="52" t="n">
        <v>-10142.8844455228</v>
      </c>
      <c r="CB4" s="51" t="n">
        <v>-10493.4402280113</v>
      </c>
      <c r="CC4" s="51" t="n">
        <v>-10038.660651635</v>
      </c>
      <c r="CD4" s="51" t="n">
        <v>-9985.91546646312</v>
      </c>
      <c r="CE4" s="51" t="n">
        <v>-32467.7658805448</v>
      </c>
      <c r="CF4" s="51" t="n">
        <v>-29827.3038804449</v>
      </c>
      <c r="CG4" s="51" t="n">
        <v>-33378.1651037861</v>
      </c>
      <c r="CH4" s="51" t="n">
        <v>-30747.0646475731</v>
      </c>
      <c r="CI4" s="51" t="n">
        <v>-31806.9463506368</v>
      </c>
      <c r="CJ4" s="51" t="n">
        <v>-31642.9035323045</v>
      </c>
      <c r="CK4" s="51" t="n">
        <v>-30263.3502409913</v>
      </c>
      <c r="CL4" s="51" t="n">
        <v>-32509.4188689143</v>
      </c>
      <c r="CM4" s="51" t="n">
        <v>-28747.1661716547</v>
      </c>
      <c r="CN4" s="51" t="n">
        <v>-32166.591992655</v>
      </c>
      <c r="CO4" s="51" t="n">
        <v>-29628.4578021481</v>
      </c>
      <c r="CP4" s="51" t="n">
        <v>-29468.3336309078</v>
      </c>
      <c r="CQ4" s="51" t="n">
        <v>-37411.3368183693</v>
      </c>
      <c r="CR4" s="51" t="n">
        <v>-35795.7279241277</v>
      </c>
      <c r="CS4" s="52" t="n">
        <v>-37032.9126689478</v>
      </c>
      <c r="CT4" s="51" t="n">
        <v>-36845.2412210702</v>
      </c>
      <c r="CU4" s="51" t="n">
        <v>-36652.0305132171</v>
      </c>
      <c r="CV4" s="51" t="n">
        <v>-35063.2163635982</v>
      </c>
      <c r="CW4" s="51" t="n">
        <v>-36273.9649233133</v>
      </c>
      <c r="CX4" s="51" t="n">
        <v>-36082.910660124</v>
      </c>
      <c r="CY4" s="51" t="n">
        <v>-34517.9901419294</v>
      </c>
      <c r="CZ4" s="52" t="n">
        <v>-37082.5075123197</v>
      </c>
      <c r="DA4" s="51" t="n">
        <v>-32793.469514919</v>
      </c>
      <c r="DB4" s="51" t="n">
        <v>-35338.0527278022</v>
      </c>
      <c r="DC4" s="51" t="n">
        <v>-35150.5684430508</v>
      </c>
      <c r="DD4" s="51" t="n">
        <v>-32290.9359829327</v>
      </c>
      <c r="DE4" s="51" t="n">
        <v>-34795.7339863771</v>
      </c>
      <c r="DF4" s="51" t="n">
        <v>-34616.3089203084</v>
      </c>
      <c r="DG4" s="51" t="n">
        <v>-33107.3168712322</v>
      </c>
      <c r="DH4" s="51" t="n">
        <v>-34253.5510802813</v>
      </c>
      <c r="DI4" s="51" t="n">
        <v>-34070.2620360332</v>
      </c>
      <c r="DJ4" s="51" t="n">
        <v>-33887.6882987862</v>
      </c>
      <c r="DK4" s="51" t="n">
        <v>-32415.0809516623</v>
      </c>
      <c r="DL4" s="51" t="n">
        <v>-34820.1503429779</v>
      </c>
      <c r="DM4" s="51" t="n">
        <v>-30790.0325207119</v>
      </c>
      <c r="DN4" s="51" t="n">
        <v>-33176.1003627641</v>
      </c>
      <c r="DO4" s="51" t="n">
        <v>-19976.8420070447</v>
      </c>
      <c r="DP4" s="51" t="n">
        <v>-19084.1260053621</v>
      </c>
      <c r="DQ4" s="51" t="n">
        <v>-21353.4476734743</v>
      </c>
      <c r="DR4" s="51" t="n">
        <v>-20454.7220954034</v>
      </c>
      <c r="DS4" s="51" t="n">
        <v>-19561.2569961046</v>
      </c>
      <c r="DT4" s="51" t="n">
        <v>-20236.6964009869</v>
      </c>
      <c r="DU4" s="51" t="n">
        <v>-20126.5547493921</v>
      </c>
      <c r="DV4" s="52" t="n">
        <v>-20016.855821698</v>
      </c>
      <c r="DW4" s="51" t="n">
        <v>-19145.3042761901</v>
      </c>
      <c r="DX4" s="51" t="n">
        <v>-19802.2866521883</v>
      </c>
      <c r="DY4" s="51" t="n">
        <v>-18939.7952447878</v>
      </c>
      <c r="DZ4" s="51" t="n">
        <v>-19589.4236531267</v>
      </c>
      <c r="EA4" s="52" t="n">
        <v>-24243.6510525426</v>
      </c>
      <c r="EB4" s="51" t="n">
        <v>-23161.6521697894</v>
      </c>
      <c r="EC4" s="51" t="n">
        <v>-25918.3514124221</v>
      </c>
      <c r="ED4" s="51" t="n">
        <v>-24829.9012468556</v>
      </c>
      <c r="EE4" s="51" t="n">
        <v>-23747.7758793146</v>
      </c>
      <c r="EF4" s="51" t="n">
        <v>-24570.297663629</v>
      </c>
      <c r="EG4" s="51" t="n">
        <v>-23499.2683008287</v>
      </c>
      <c r="EH4" s="51" t="n">
        <v>-25243.7174119571</v>
      </c>
      <c r="EI4" s="51" t="n">
        <v>-23252.9369159661</v>
      </c>
      <c r="EJ4" s="51" t="n">
        <v>-24053.7249240903</v>
      </c>
      <c r="EK4" s="51" t="n">
        <v>-23008.7678724306</v>
      </c>
      <c r="EL4" s="51" t="n">
        <v>-23800.9264573927</v>
      </c>
      <c r="EM4" s="51" t="n">
        <v>-22762.7976175287</v>
      </c>
      <c r="EN4" s="51" t="n">
        <v>-22648.5048058471</v>
      </c>
      <c r="EO4" s="51" t="n">
        <v>-24329.0104589819</v>
      </c>
      <c r="EP4" s="52" t="n">
        <v>-22409.6638058021</v>
      </c>
      <c r="EQ4" s="51" t="n">
        <v>-23180.6605438913</v>
      </c>
      <c r="ER4" s="51" t="n">
        <v>-23059.8544741614</v>
      </c>
      <c r="ES4" s="51" t="n">
        <v>-22053.4390273419</v>
      </c>
      <c r="ET4" s="51" t="n">
        <v>-23689.2402740985</v>
      </c>
      <c r="EU4" s="52" t="n">
        <v>-20947.07988266</v>
      </c>
      <c r="EV4" s="51" t="n">
        <v>-23438.134351315</v>
      </c>
      <c r="EW4" s="51" t="n">
        <v>-21588.3905487931</v>
      </c>
      <c r="EX4" s="51" t="n">
        <v>-21471.5436479099</v>
      </c>
      <c r="EY4" s="51" t="n">
        <v>-22209.4377192152</v>
      </c>
      <c r="EZ4" s="51" t="n">
        <v>-20400.6004171723</v>
      </c>
      <c r="FA4" s="51" t="n">
        <v>-21980.7303261656</v>
      </c>
      <c r="FB4" s="51" t="n">
        <v>-21865.2001091083</v>
      </c>
      <c r="FC4" s="51" t="n">
        <v>-21746.355984888</v>
      </c>
      <c r="FD4" s="51" t="n">
        <v>-20799.8688405167</v>
      </c>
      <c r="FE4" s="51" t="n">
        <v>-21514.0883138773</v>
      </c>
      <c r="FF4" s="51" t="n">
        <v>-22219.8093824094</v>
      </c>
      <c r="FG4" s="51" t="n">
        <v>-19646.6891589107</v>
      </c>
      <c r="FH4" s="51" t="n">
        <v>-21981.8802156826</v>
      </c>
      <c r="FI4" s="52" t="n">
        <v>-20245.9776807129</v>
      </c>
      <c r="FJ4" s="51" t="n">
        <v>-20135.2798150037</v>
      </c>
      <c r="FK4" s="51" t="n">
        <v>-20826.0966078945</v>
      </c>
      <c r="FL4" s="51" t="n">
        <v>-19128.9666462048</v>
      </c>
      <c r="FM4" s="51" t="n">
        <v>-20609.4590856237</v>
      </c>
      <c r="FN4" s="51" t="n">
        <v>-20500.0360174528</v>
      </c>
      <c r="FO4" s="51" t="n">
        <v>-20387.4813509426</v>
      </c>
      <c r="FP4" s="52" t="n">
        <v>-19499.091329145</v>
      </c>
      <c r="FQ4" s="51" t="n">
        <v>-20167.5267185519</v>
      </c>
      <c r="FR4" s="51" t="n">
        <v>-20056.5173757431</v>
      </c>
      <c r="FS4" s="51" t="n">
        <v>-19182.2897642728</v>
      </c>
      <c r="FT4" s="51" t="n">
        <v>-20602.6488972568</v>
      </c>
      <c r="FU4" s="51" t="n">
        <v>-14075.7371294357</v>
      </c>
      <c r="FV4" s="51" t="n">
        <v>-15164.4997676526</v>
      </c>
      <c r="FW4" s="51" t="n">
        <v>-2569573.95546415</v>
      </c>
    </row>
    <row r="5" customFormat="false" ht="12.75" hidden="false" customHeight="false" outlineLevel="0" collapsed="false">
      <c r="A5" s="1" t="n">
        <v>3</v>
      </c>
      <c r="B5" s="1" t="s">
        <v>37</v>
      </c>
      <c r="G5" s="51"/>
      <c r="H5" s="51"/>
      <c r="I5" s="51"/>
      <c r="J5" s="51"/>
      <c r="K5" s="51"/>
      <c r="L5" s="51" t="n">
        <v>40465.3330125775</v>
      </c>
      <c r="M5" s="51" t="n">
        <v>53975.7032736486</v>
      </c>
      <c r="N5" s="51" t="n">
        <v>69371.2361875593</v>
      </c>
      <c r="O5" s="51" t="n">
        <v>68165.5967925301</v>
      </c>
      <c r="P5" s="51" t="n">
        <v>105683.757729869</v>
      </c>
      <c r="Q5" s="52" t="n">
        <v>16354.7593123359</v>
      </c>
      <c r="R5" s="51" t="n">
        <v>16750.6878558264</v>
      </c>
      <c r="S5" s="51" t="n">
        <v>34103.0155131501</v>
      </c>
      <c r="T5" s="51" t="n">
        <v>60209.3456062027</v>
      </c>
      <c r="U5" s="51" t="n">
        <v>71223.0829881689</v>
      </c>
      <c r="V5" s="51" t="n">
        <v>78163.5627167166</v>
      </c>
      <c r="W5" s="51" t="n">
        <v>28433.2033169394</v>
      </c>
      <c r="X5" s="51" t="n">
        <v>24691.7851134783</v>
      </c>
      <c r="Y5" s="52" t="n">
        <v>25460.1134034002</v>
      </c>
      <c r="Z5" s="51" t="n">
        <v>41724.751641139</v>
      </c>
      <c r="AA5" s="51" t="n">
        <v>39600.9321610812</v>
      </c>
      <c r="AB5" s="51" t="n">
        <v>36798.4709598939</v>
      </c>
      <c r="AC5" s="51" t="n">
        <v>56178.2288876586</v>
      </c>
      <c r="AD5" s="51" t="n">
        <v>65632.4383528857</v>
      </c>
      <c r="AE5" s="51" t="n">
        <v>58082.412978787</v>
      </c>
      <c r="AF5" s="51" t="n">
        <v>69777.9337970884</v>
      </c>
      <c r="AG5" s="51" t="n">
        <v>77763.729367025</v>
      </c>
      <c r="AH5" s="51" t="n">
        <v>82460.8255392743</v>
      </c>
      <c r="AI5" s="51" t="n">
        <v>1880.61048202079</v>
      </c>
      <c r="AJ5" s="52" t="n">
        <v>2072.55710987685</v>
      </c>
      <c r="AK5" s="1" t="n">
        <v>6315.16197464094</v>
      </c>
      <c r="AL5" s="51" t="n">
        <v>4068.4603150697</v>
      </c>
      <c r="AM5" s="51" t="n">
        <v>3314.62220931261</v>
      </c>
      <c r="AN5" s="51" t="n">
        <v>2116.25240054836</v>
      </c>
      <c r="AO5" s="51" t="n">
        <v>-1090.6598795079</v>
      </c>
      <c r="AP5" s="51" t="n">
        <v>-723.22775236177</v>
      </c>
      <c r="AQ5" s="52" t="n">
        <v>12846.6466603804</v>
      </c>
      <c r="AR5" s="51" t="n">
        <v>15297.9280168156</v>
      </c>
      <c r="AS5" s="51" t="n">
        <v>15185.2333059531</v>
      </c>
      <c r="AT5" s="51" t="n">
        <v>20275.3876499929</v>
      </c>
      <c r="AU5" s="51" t="n">
        <v>-6699.67339195048</v>
      </c>
      <c r="AV5" s="51" t="n">
        <v>-5504.64794042328</v>
      </c>
      <c r="AW5" s="51" t="n">
        <v>-6892.81070864041</v>
      </c>
      <c r="AX5" s="51" t="n">
        <v>1761.1905362399</v>
      </c>
      <c r="AY5" s="51" t="n">
        <v>1685.14058387075</v>
      </c>
      <c r="AZ5" s="51" t="n">
        <v>2088.06908395814</v>
      </c>
      <c r="BA5" s="51" t="n">
        <v>2424.08142124378</v>
      </c>
      <c r="BB5" s="51" t="n">
        <v>3092.99379861297</v>
      </c>
      <c r="BC5" s="51" t="n">
        <v>2961.05701782539</v>
      </c>
      <c r="BD5" s="51" t="n">
        <v>3066.93302379502</v>
      </c>
      <c r="BE5" s="51" t="n">
        <v>3256.04046262648</v>
      </c>
      <c r="BF5" s="51" t="n">
        <v>3369.30247934179</v>
      </c>
      <c r="BG5" s="51" t="n">
        <v>-25970.4943857209</v>
      </c>
      <c r="BH5" s="51" t="n">
        <v>-24817.4648431357</v>
      </c>
      <c r="BI5" s="51" t="n">
        <v>-27778.1709066294</v>
      </c>
      <c r="BJ5" s="51" t="n">
        <v>-26617.9420611122</v>
      </c>
      <c r="BK5" s="51" t="n">
        <v>-25463.8501957958</v>
      </c>
      <c r="BL5" s="51" t="n">
        <v>-26676.8104864049</v>
      </c>
      <c r="BM5" s="51" t="n">
        <v>-23340.8609857373</v>
      </c>
      <c r="BN5" s="51" t="n">
        <v>-25078.5481768008</v>
      </c>
      <c r="BO5" s="51" t="n">
        <v>-23104.9912916603</v>
      </c>
      <c r="BP5" s="51" t="n">
        <v>-23904.8970302533</v>
      </c>
      <c r="BQ5" s="51" t="n">
        <v>-22870.0508645418</v>
      </c>
      <c r="BR5" s="51" t="n">
        <v>-23661.05831567</v>
      </c>
      <c r="BS5" s="51" t="n">
        <v>22633.0754773891</v>
      </c>
      <c r="BT5" s="51" t="n">
        <v>21626.7879891613</v>
      </c>
      <c r="BU5" s="51" t="n">
        <v>23882.3221349658</v>
      </c>
      <c r="BV5" s="51" t="n">
        <v>22300.3043946656</v>
      </c>
      <c r="BW5" s="51" t="n">
        <v>23072.5030618145</v>
      </c>
      <c r="BX5" s="51" t="n">
        <v>22956.8633511195</v>
      </c>
      <c r="BY5" s="51" t="n">
        <v>21959.3168106663</v>
      </c>
      <c r="BZ5" s="51" t="n">
        <v>23592.6443737282</v>
      </c>
      <c r="CA5" s="51" t="n">
        <v>21734.7523832631</v>
      </c>
      <c r="CB5" s="51" t="n">
        <v>22485.9433457385</v>
      </c>
      <c r="CC5" s="51" t="n">
        <v>21511.415682075</v>
      </c>
      <c r="CD5" s="51" t="n">
        <v>21398.3902852781</v>
      </c>
      <c r="CE5" s="51" t="n">
        <v>7379.03770012378</v>
      </c>
      <c r="CF5" s="51" t="n">
        <v>6778.93270010109</v>
      </c>
      <c r="CG5" s="51" t="n">
        <v>7282.50874991699</v>
      </c>
      <c r="CH5" s="51" t="n">
        <v>6987.96923808482</v>
      </c>
      <c r="CI5" s="51" t="n">
        <v>7228.85144332656</v>
      </c>
      <c r="CJ5" s="51" t="n">
        <v>7191.56898461466</v>
      </c>
      <c r="CK5" s="51" t="n">
        <v>6878.03414567984</v>
      </c>
      <c r="CL5" s="51" t="n">
        <v>7388.50428838959</v>
      </c>
      <c r="CM5" s="51" t="n">
        <v>6533.44685719426</v>
      </c>
      <c r="CN5" s="51" t="n">
        <v>7310.58908923976</v>
      </c>
      <c r="CO5" s="51" t="n">
        <v>6733.74040957909</v>
      </c>
      <c r="CP5" s="51" t="n">
        <v>6697.34855247903</v>
      </c>
      <c r="CQ5" s="51" t="n">
        <v>6928.02533673505</v>
      </c>
      <c r="CR5" s="51" t="n">
        <v>6628.83850446811</v>
      </c>
      <c r="CS5" s="51" t="n">
        <v>6583.62891892406</v>
      </c>
      <c r="CT5" s="51" t="n">
        <v>6823.19281871669</v>
      </c>
      <c r="CU5" s="52" t="n">
        <v>6787.41305800314</v>
      </c>
      <c r="CV5" s="52" t="n">
        <v>6233.4606868619</v>
      </c>
      <c r="CW5" s="51" t="n">
        <v>6717.40091172471</v>
      </c>
      <c r="CX5" s="51" t="n">
        <v>6682.02049261552</v>
      </c>
      <c r="CY5" s="51" t="n">
        <v>6392.22039665362</v>
      </c>
      <c r="CZ5" s="51" t="n">
        <v>6867.13102079994</v>
      </c>
      <c r="DA5" s="51" t="n">
        <v>6072.86472498502</v>
      </c>
      <c r="DB5" s="51" t="n">
        <v>6544.08383848191</v>
      </c>
      <c r="DC5" s="51" t="n">
        <v>6509.3645264909</v>
      </c>
      <c r="DD5" s="51" t="n">
        <v>5979.80295980236</v>
      </c>
      <c r="DE5" s="51" t="n">
        <v>6443.65444192172</v>
      </c>
      <c r="DF5" s="51" t="n">
        <v>6410.42757783492</v>
      </c>
      <c r="DG5" s="51" t="n">
        <v>6130.98460578377</v>
      </c>
      <c r="DH5" s="51" t="n">
        <v>6343.25020005212</v>
      </c>
      <c r="DI5" s="51" t="n">
        <v>6309.3077844506</v>
      </c>
      <c r="DJ5" s="51" t="n">
        <v>6275.49783310853</v>
      </c>
      <c r="DK5" s="51" t="n">
        <v>6002.79276882633</v>
      </c>
      <c r="DL5" s="51" t="n">
        <v>6448.17598944035</v>
      </c>
      <c r="DM5" s="51" t="n">
        <v>5701.85787420591</v>
      </c>
      <c r="DN5" s="51" t="n">
        <v>6143.72228940074</v>
      </c>
      <c r="DO5" s="51" t="n">
        <v>5875.54176677785</v>
      </c>
      <c r="DP5" s="51" t="n">
        <v>5612.97823687121</v>
      </c>
      <c r="DQ5" s="51" t="n">
        <v>6280.42578631594</v>
      </c>
      <c r="DR5" s="51" t="n">
        <v>6016.09473394222</v>
      </c>
      <c r="DS5" s="51" t="n">
        <v>5753.31088120726</v>
      </c>
      <c r="DT5" s="51" t="n">
        <v>5951.96952970205</v>
      </c>
      <c r="DU5" s="51" t="n">
        <v>5919.57492629181</v>
      </c>
      <c r="DV5" s="51" t="n">
        <v>5887.31053579357</v>
      </c>
      <c r="DW5" s="51" t="n">
        <v>5630.97184593823</v>
      </c>
      <c r="DX5" s="51" t="n">
        <v>5824.20195652594</v>
      </c>
      <c r="DY5" s="51" t="n">
        <v>5570.52801317292</v>
      </c>
      <c r="DZ5" s="51" t="n">
        <v>5761.5951920961</v>
      </c>
      <c r="FW5" s="51" t="n">
        <v>1585540.89023653</v>
      </c>
    </row>
    <row r="6" customFormat="false" ht="12.75" hidden="false" customHeight="false" outlineLevel="0" collapsed="false">
      <c r="A6" s="1" t="n">
        <v>4</v>
      </c>
      <c r="B6" s="1" t="s">
        <v>38</v>
      </c>
      <c r="G6" s="51"/>
      <c r="L6" s="1" t="n">
        <v>-35.3372903804815</v>
      </c>
      <c r="FW6" s="51" t="n">
        <v>-35.3372903804815</v>
      </c>
    </row>
    <row r="7" customFormat="false" ht="12.75" hidden="false" customHeight="false" outlineLevel="0" collapsed="false">
      <c r="A7" s="1" t="n">
        <v>5</v>
      </c>
      <c r="B7" s="1" t="s">
        <v>39</v>
      </c>
      <c r="G7" s="51"/>
      <c r="H7" s="51"/>
      <c r="I7" s="51"/>
      <c r="J7" s="51"/>
      <c r="K7" s="52"/>
      <c r="L7" s="51" t="n">
        <v>65635.0670296683</v>
      </c>
      <c r="M7" s="51" t="n">
        <v>-57491.2993748204</v>
      </c>
      <c r="N7" s="51" t="n">
        <v>21516.9858076238</v>
      </c>
      <c r="O7" s="51" t="n">
        <v>19792.8531920825</v>
      </c>
      <c r="P7" s="51" t="n">
        <v>-33572.1657479303</v>
      </c>
      <c r="Q7" s="52" t="n">
        <v>-72439.7417995303</v>
      </c>
      <c r="R7" s="51" t="n">
        <v>-79919.6682245779</v>
      </c>
      <c r="S7" s="51" t="n">
        <v>-67817.1404762014</v>
      </c>
      <c r="T7" s="51" t="n">
        <v>44220.549889628</v>
      </c>
      <c r="U7" s="51" t="n">
        <v>43842.898177386</v>
      </c>
      <c r="V7" s="51" t="n">
        <v>47890.1159983115</v>
      </c>
      <c r="W7" s="51" t="n">
        <v>-9988.31447591134</v>
      </c>
      <c r="X7" s="51" t="n">
        <v>-11362.0370865403</v>
      </c>
      <c r="Y7" s="51" t="n">
        <v>-12294.7298733646</v>
      </c>
      <c r="Z7" s="51" t="n">
        <v>64565.6370157034</v>
      </c>
      <c r="AA7" s="51" t="n">
        <v>63079.0526877355</v>
      </c>
      <c r="AB7" s="51" t="n">
        <v>59611.1435068387</v>
      </c>
      <c r="AC7" s="51" t="n">
        <v>61293.7363167184</v>
      </c>
      <c r="AD7" s="51" t="n">
        <v>62607.7582769077</v>
      </c>
      <c r="AE7" s="51" t="n">
        <v>55440.6690798915</v>
      </c>
      <c r="AF7" s="51" t="n">
        <v>34530.4576581937</v>
      </c>
      <c r="AG7" s="51" t="n">
        <v>33282.524970827</v>
      </c>
      <c r="AH7" s="51" t="n">
        <v>33885.8574348105</v>
      </c>
      <c r="AI7" s="51" t="n">
        <v>-11342.3848027429</v>
      </c>
      <c r="AJ7" s="51" t="n">
        <v>-11113.1265764544</v>
      </c>
      <c r="AK7" s="51" t="n">
        <v>-12390.3340871766</v>
      </c>
      <c r="AL7" s="51" t="n">
        <v>-3471.30335414553</v>
      </c>
      <c r="AM7" s="51" t="n">
        <v>-4594.11534218245</v>
      </c>
      <c r="AN7" s="51" t="n">
        <v>-5135.63659192177</v>
      </c>
      <c r="AO7" s="51" t="n">
        <v>40881.6006342346</v>
      </c>
      <c r="AP7" s="51" t="n">
        <v>40358.8773651801</v>
      </c>
      <c r="AQ7" s="51" t="n">
        <v>38313.4163144667</v>
      </c>
      <c r="AR7" s="51" t="n">
        <v>15129.5605225032</v>
      </c>
      <c r="AS7" s="51" t="n">
        <v>14703.8199513212</v>
      </c>
      <c r="AT7" s="51" t="n">
        <v>18019.1180001865</v>
      </c>
      <c r="AU7" s="51" t="n">
        <v>44808.05526252</v>
      </c>
      <c r="AV7" s="51" t="n">
        <v>41170.3819308758</v>
      </c>
      <c r="AW7" s="51" t="n">
        <v>45325.1080524892</v>
      </c>
      <c r="AX7" s="51" t="n">
        <v>52851.6381838412</v>
      </c>
      <c r="AY7" s="51" t="n">
        <v>50201.3316661323</v>
      </c>
      <c r="AZ7" s="51" t="n">
        <v>51925.2095474718</v>
      </c>
      <c r="BA7" s="51" t="n">
        <v>52664.0770837812</v>
      </c>
      <c r="BB7" s="51" t="n">
        <v>52436.8337838047</v>
      </c>
      <c r="BC7" s="51" t="n">
        <v>50209.9932215954</v>
      </c>
      <c r="BD7" s="52" t="n">
        <v>51991.745979682</v>
      </c>
      <c r="BE7" s="51" t="n">
        <v>49749.440083613</v>
      </c>
      <c r="BF7" s="51" t="n">
        <v>51511.9169092828</v>
      </c>
      <c r="BG7" s="51" t="n">
        <v>25232.8551698173</v>
      </c>
      <c r="BH7" s="51" t="n">
        <v>24112.5753724799</v>
      </c>
      <c r="BI7" s="51" t="n">
        <v>26954.8215984267</v>
      </c>
      <c r="BJ7" s="51" t="n">
        <v>25828.9596091869</v>
      </c>
      <c r="BK7" s="51" t="n">
        <v>24677.591718079</v>
      </c>
      <c r="BL7" s="51" t="n">
        <v>25505.2457431397</v>
      </c>
      <c r="BM7" s="51" t="n">
        <v>24367.3162224992</v>
      </c>
      <c r="BN7" s="51" t="n">
        <v>26215.041317571</v>
      </c>
      <c r="BO7" s="51" t="n">
        <v>24182.8896179633</v>
      </c>
      <c r="BP7" s="51" t="n">
        <v>25052.0542600552</v>
      </c>
      <c r="BQ7" s="52" t="n">
        <v>23967.5466909738</v>
      </c>
      <c r="BR7" s="51" t="n">
        <v>24828.1616016303</v>
      </c>
      <c r="BS7" s="51" t="n">
        <v>22240.5720172704</v>
      </c>
      <c r="BT7" s="51" t="n">
        <v>21251.736812316</v>
      </c>
      <c r="BU7" s="51" t="n">
        <v>23752.9489687637</v>
      </c>
      <c r="BV7" s="51" t="n">
        <v>22181.0715388484</v>
      </c>
      <c r="BW7" s="51" t="n">
        <v>22918.3516749886</v>
      </c>
      <c r="BX7" s="51" t="n">
        <v>22772.9003424183</v>
      </c>
      <c r="BY7" s="51" t="n">
        <v>21753.9150399981</v>
      </c>
      <c r="BZ7" s="51" t="n">
        <v>23403.521344835</v>
      </c>
      <c r="CA7" s="51" t="n">
        <v>21589.5111595232</v>
      </c>
      <c r="CB7" s="51" t="n">
        <v>22365.7541697877</v>
      </c>
      <c r="CC7" s="51" t="n">
        <v>21396.4348361947</v>
      </c>
      <c r="CD7" s="51" t="n">
        <v>21312.6218690172</v>
      </c>
      <c r="CE7" s="51" t="n">
        <v>-7467.78260474512</v>
      </c>
      <c r="CF7" s="51" t="n">
        <v>-6860.46076425344</v>
      </c>
      <c r="CG7" s="52" t="n">
        <v>-7707.61311006696</v>
      </c>
      <c r="CH7" s="51" t="n">
        <v>-7100.02653083172</v>
      </c>
      <c r="CI7" s="51" t="n">
        <v>-7373.75224564239</v>
      </c>
      <c r="CJ7" s="51" t="n">
        <v>-7364.4944299536</v>
      </c>
      <c r="CK7" s="51" t="n">
        <v>-7071.05242936259</v>
      </c>
      <c r="CL7" s="51" t="n">
        <v>-7566.13599727373</v>
      </c>
      <c r="CM7" s="51" t="n">
        <v>-6664.45667198842</v>
      </c>
      <c r="CN7" s="52" t="n">
        <v>-7427.82357372577</v>
      </c>
      <c r="CO7" s="51" t="n">
        <v>-6841.72496234386</v>
      </c>
      <c r="CP7" s="51" t="n">
        <v>-6777.88562296718</v>
      </c>
      <c r="CQ7" s="51" t="n">
        <v>-83.3217798924332</v>
      </c>
      <c r="CR7" s="51" t="n">
        <v>-79.7209385185294</v>
      </c>
      <c r="CS7" s="51" t="n">
        <v>-109.968737584194</v>
      </c>
      <c r="CT7" s="51" t="n">
        <v>-109.411797751308</v>
      </c>
      <c r="CU7" s="51" t="n">
        <v>-136.071099401545</v>
      </c>
      <c r="CV7" s="51" t="n">
        <v>-156.154604755249</v>
      </c>
      <c r="CW7" s="51" t="n">
        <v>-188.503779946281</v>
      </c>
      <c r="CX7" s="51" t="n">
        <v>-160.696804883218</v>
      </c>
      <c r="CY7" s="51" t="n">
        <v>-128.128371892007</v>
      </c>
      <c r="CZ7" s="51" t="n">
        <v>-110.118507067635</v>
      </c>
      <c r="DA7" s="51" t="n">
        <v>-97.4156180376297</v>
      </c>
      <c r="DB7" s="51" t="n">
        <v>-78.6907132826285</v>
      </c>
      <c r="DC7" s="51" t="n">
        <v>-78.3003321398419</v>
      </c>
      <c r="DD7" s="51" t="n">
        <v>-71.93053214618</v>
      </c>
      <c r="DE7" s="51" t="n">
        <v>-103.329463465905</v>
      </c>
      <c r="DF7" s="52" t="n">
        <v>-102.796969363943</v>
      </c>
      <c r="DG7" s="51" t="n">
        <v>-122.937644580731</v>
      </c>
      <c r="DH7" s="51" t="n">
        <v>-152.554195209474</v>
      </c>
      <c r="FW7" s="51" t="n">
        <v>1560086.57158452</v>
      </c>
    </row>
    <row r="8" customFormat="false" ht="12.75" hidden="false" customHeight="false" outlineLevel="0" collapsed="false">
      <c r="A8" s="1" t="n">
        <v>6</v>
      </c>
      <c r="B8" s="1" t="s">
        <v>53</v>
      </c>
      <c r="G8" s="52"/>
      <c r="H8" s="52"/>
      <c r="I8" s="51"/>
      <c r="J8" s="51"/>
      <c r="K8" s="51"/>
      <c r="L8" s="52" t="n">
        <v>15784.2117243113</v>
      </c>
      <c r="M8" s="51" t="n">
        <v>-21331.8407608391</v>
      </c>
      <c r="N8" s="51" t="n">
        <v>98251.7216820565</v>
      </c>
      <c r="O8" s="51" t="n">
        <v>52247.6726420834</v>
      </c>
      <c r="P8" s="51" t="n">
        <v>-3742.90689104788</v>
      </c>
      <c r="Q8" s="51" t="n">
        <v>44106.7308916826</v>
      </c>
      <c r="R8" s="51" t="n">
        <v>44670.552969145</v>
      </c>
      <c r="S8" s="51" t="n">
        <v>47394.1869729511</v>
      </c>
      <c r="T8" s="51" t="n">
        <v>166500.020254841</v>
      </c>
      <c r="U8" s="51" t="n">
        <v>142137.653535282</v>
      </c>
      <c r="V8" s="51" t="n">
        <v>137683.164957498</v>
      </c>
      <c r="W8" s="52" t="n">
        <v>67477.1148230252</v>
      </c>
      <c r="X8" s="51" t="n">
        <v>63931.5201934225</v>
      </c>
      <c r="Y8" s="51" t="n">
        <v>70798.3121621728</v>
      </c>
      <c r="Z8" s="51" t="n">
        <v>38019.368640547</v>
      </c>
      <c r="AA8" s="51" t="n">
        <v>37852.6179234967</v>
      </c>
      <c r="AB8" s="52" t="n">
        <v>58501.4056300481</v>
      </c>
      <c r="AC8" s="51" t="n">
        <v>21326.1010723352</v>
      </c>
      <c r="AD8" s="52" t="n">
        <v>22046.503884389</v>
      </c>
      <c r="AE8" s="51" t="n">
        <v>19545.2710480846</v>
      </c>
      <c r="AF8" s="51" t="n">
        <v>136945.376085144</v>
      </c>
      <c r="AG8" s="51" t="n">
        <v>126304.838454397</v>
      </c>
      <c r="AH8" s="51" t="n">
        <v>125675.989639049</v>
      </c>
      <c r="AI8" s="51" t="n">
        <v>110063.455545137</v>
      </c>
      <c r="AJ8" s="51" t="n">
        <v>101230.544074628</v>
      </c>
      <c r="AK8" s="51" t="n">
        <v>109035.566938429</v>
      </c>
      <c r="AL8" s="51" t="n">
        <v>145497.595979092</v>
      </c>
      <c r="AM8" s="51" t="n">
        <v>144804.457807631</v>
      </c>
      <c r="AN8" s="51" t="n">
        <v>138556.306595763</v>
      </c>
      <c r="AO8" s="52" t="n">
        <v>61462.6739172551</v>
      </c>
      <c r="AP8" s="51" t="n">
        <v>61167.0011645665</v>
      </c>
      <c r="AQ8" s="51" t="n">
        <v>58574.4264100582</v>
      </c>
      <c r="AR8" s="51" t="n">
        <v>156116.559176977</v>
      </c>
      <c r="AS8" s="51" t="n">
        <v>138181.965779351</v>
      </c>
      <c r="AT8" s="51" t="n">
        <v>148927.417590534</v>
      </c>
      <c r="AU8" s="51" t="n">
        <v>44427.408903491</v>
      </c>
      <c r="AV8" s="51" t="n">
        <v>40885.668702414</v>
      </c>
      <c r="AW8" s="52" t="n">
        <v>45661.2612149832</v>
      </c>
      <c r="AX8" s="51" t="n">
        <v>43795.787556108</v>
      </c>
      <c r="AY8" s="51" t="n">
        <v>41903.7034171509</v>
      </c>
      <c r="AZ8" s="51" t="n">
        <v>43337.0468958573</v>
      </c>
      <c r="BA8" s="51" t="n">
        <v>-17031.8192562892</v>
      </c>
      <c r="BB8" s="51" t="n">
        <v>-16946.9226717982</v>
      </c>
      <c r="BC8" s="51" t="n">
        <v>-16184.0244859708</v>
      </c>
      <c r="BD8" s="51" t="n">
        <v>176.789006905429</v>
      </c>
      <c r="BE8" s="51" t="n">
        <v>234.350718662927</v>
      </c>
      <c r="BF8" s="51" t="n">
        <v>208.898020285609</v>
      </c>
      <c r="BG8" s="52" t="n">
        <v>72340.1010745377</v>
      </c>
      <c r="BH8" s="51" t="n">
        <v>69189.7796512299</v>
      </c>
      <c r="BI8" s="51" t="n">
        <v>77340.9711131363</v>
      </c>
      <c r="BJ8" s="51" t="n">
        <v>74143.4061133354</v>
      </c>
      <c r="BK8" s="51" t="n">
        <v>70928.8498583786</v>
      </c>
      <c r="BL8" s="51" t="n">
        <v>73368.8650335934</v>
      </c>
      <c r="BM8" s="51" t="n">
        <v>70153.8707763379</v>
      </c>
      <c r="BN8" s="51" t="n">
        <v>75377.1671509291</v>
      </c>
      <c r="BO8" s="51" t="n">
        <v>69476.0834360961</v>
      </c>
      <c r="BP8" s="51" t="n">
        <v>71881.3724017645</v>
      </c>
      <c r="BQ8" s="51" t="n">
        <v>68830.7328597604</v>
      </c>
      <c r="BR8" s="52" t="n">
        <v>71180.0385446009</v>
      </c>
      <c r="BS8" s="51" t="n">
        <v>-7356.29795628875</v>
      </c>
      <c r="BT8" s="51" t="n">
        <v>-6971.42359730504</v>
      </c>
      <c r="BU8" s="51" t="n">
        <v>-7899.56581015414</v>
      </c>
      <c r="BV8" s="51" t="n">
        <v>-7248.39495390623</v>
      </c>
      <c r="BW8" s="51" t="n">
        <v>-7499.12412951304</v>
      </c>
      <c r="BX8" s="51" t="n">
        <v>-7491.80230769748</v>
      </c>
      <c r="BY8" s="1" t="n">
        <v>7443.53869228557</v>
      </c>
      <c r="BZ8" s="1" t="n">
        <v>7997.33076598084</v>
      </c>
      <c r="CA8" s="1" t="n">
        <v>7396.32060422757</v>
      </c>
      <c r="CB8" s="51" t="n">
        <v>156.768436937291</v>
      </c>
      <c r="CC8" s="51" t="n">
        <v>207.460566189133</v>
      </c>
      <c r="CD8" s="51" t="n">
        <v>177.89870710519</v>
      </c>
      <c r="CE8" s="51" t="n">
        <v>-8148.16020684168</v>
      </c>
      <c r="CF8" s="51" t="n">
        <v>-7431.15721331966</v>
      </c>
      <c r="CG8" s="51" t="n">
        <v>-8407.19545959522</v>
      </c>
      <c r="CH8" s="51" t="n">
        <v>-7716.34164093984</v>
      </c>
      <c r="CI8" s="51" t="n">
        <v>-7982.33561536896</v>
      </c>
      <c r="CJ8" s="51" t="n">
        <v>-7969.73348863993</v>
      </c>
      <c r="CK8" s="1" t="n">
        <v>-772.073134730911</v>
      </c>
      <c r="CL8" s="1" t="n">
        <v>-828.947974792573</v>
      </c>
      <c r="CM8" s="1" t="n">
        <v>-707.452999888639</v>
      </c>
      <c r="CN8" s="51" t="n">
        <v>-8101.92185952036</v>
      </c>
      <c r="CO8" s="51" t="n">
        <v>-7408.64386435879</v>
      </c>
      <c r="CP8" s="51" t="n">
        <v>-7395.33649670943</v>
      </c>
      <c r="CQ8" s="51" t="n">
        <v>-7650.14742913614</v>
      </c>
      <c r="CR8" s="52" t="n">
        <v>-7266.60601261633</v>
      </c>
      <c r="CS8" s="51" t="n">
        <v>-7600.23576923921</v>
      </c>
      <c r="CT8" s="51" t="n">
        <v>-7534.36950410021</v>
      </c>
      <c r="CU8" s="51" t="n">
        <v>-7494.9827748912</v>
      </c>
      <c r="CV8" s="51" t="n">
        <v>-7195.88393687977</v>
      </c>
      <c r="CW8" s="1" t="n">
        <v>-754.015119785122</v>
      </c>
      <c r="CX8" s="1" t="n">
        <v>-749.91842278836</v>
      </c>
      <c r="CY8" s="1" t="n">
        <v>-691.893208216836</v>
      </c>
      <c r="CZ8" s="51" t="n">
        <v>-7610.4309435065</v>
      </c>
      <c r="DA8" s="51" t="n">
        <v>-6681.71233772017</v>
      </c>
      <c r="DB8" s="51" t="n">
        <v>-7855.5957265257</v>
      </c>
      <c r="DC8" s="51" t="n">
        <v>-7187.9674050362</v>
      </c>
      <c r="DD8" s="51" t="n">
        <v>-6555.24721697178</v>
      </c>
      <c r="DE8" s="52" t="n">
        <v>-7141.12832031654</v>
      </c>
      <c r="DF8" s="51" t="n">
        <v>-7078.60787870051</v>
      </c>
      <c r="DG8" s="51" t="n">
        <v>-6770.26035760353</v>
      </c>
      <c r="DH8" s="51" t="n">
        <v>-7029.74407849471</v>
      </c>
      <c r="DI8" s="51" t="n">
        <v>-7017.54264751839</v>
      </c>
      <c r="DJ8" s="51" t="n">
        <v>-6979.8176567421</v>
      </c>
      <c r="DK8" s="51" t="n">
        <v>-6652.55951029564</v>
      </c>
      <c r="DL8" s="51" t="n">
        <v>-7146.27646560437</v>
      </c>
      <c r="DM8" s="51" t="n">
        <v>-6273.33594076326</v>
      </c>
      <c r="DN8" s="51" t="n">
        <v>-6143.72228940076</v>
      </c>
      <c r="FW8" s="51" t="n">
        <v>3715404.3526593</v>
      </c>
    </row>
    <row r="9" customFormat="false" ht="12.75" hidden="false" customHeight="false" outlineLevel="0" collapsed="false">
      <c r="A9" s="1" t="n">
        <v>7</v>
      </c>
      <c r="B9" s="1" t="s">
        <v>41</v>
      </c>
      <c r="G9" s="51"/>
      <c r="H9" s="51"/>
      <c r="I9" s="51"/>
      <c r="J9" s="51"/>
      <c r="L9" s="1" t="n">
        <v>-6888.52205920467</v>
      </c>
      <c r="M9" s="1" t="n">
        <v>-10739.1261774087</v>
      </c>
      <c r="N9" s="51" t="n">
        <v>-48.32054612194</v>
      </c>
      <c r="O9" s="51" t="n">
        <v>-49.9641534533</v>
      </c>
      <c r="P9" s="51" t="n">
        <v>-2596.7382900883</v>
      </c>
      <c r="Q9" s="51" t="n">
        <v>-4434.78204319492</v>
      </c>
      <c r="R9" s="51" t="n">
        <v>-4770.08971013277</v>
      </c>
      <c r="S9" s="51" t="n">
        <v>-1895.22693467969</v>
      </c>
      <c r="T9" s="51" t="n">
        <v>-13034.2834083336</v>
      </c>
      <c r="U9" s="51" t="n">
        <v>-12015.9965190944</v>
      </c>
      <c r="V9" s="51" t="n">
        <v>-11954.6266241697</v>
      </c>
      <c r="W9" s="51" t="n">
        <v>-12365.3953019201</v>
      </c>
      <c r="X9" s="51" t="n">
        <v>-11327.9647072584</v>
      </c>
      <c r="Y9" s="51" t="n">
        <v>-12201.6861332524</v>
      </c>
      <c r="Z9" s="51" t="n">
        <v>-12141.9401014511</v>
      </c>
      <c r="AA9" s="51" t="n">
        <v>-12114.6499485137</v>
      </c>
      <c r="AB9" s="51" t="n">
        <v>-14524.8091871783</v>
      </c>
      <c r="AC9" s="51" t="n">
        <v>-15091.8843113392</v>
      </c>
      <c r="AD9" s="51" t="n">
        <v>-15610.8859734613</v>
      </c>
      <c r="AE9" s="51" t="n">
        <v>-11036.3878904218</v>
      </c>
      <c r="AF9" s="51" t="n">
        <v>-14730.2870900141</v>
      </c>
      <c r="AG9" s="51" t="n">
        <v>-13420.940733435</v>
      </c>
      <c r="AH9" s="51" t="n">
        <v>-13388.9406328714</v>
      </c>
      <c r="AI9" s="52" t="n">
        <v>-13724.5125096659</v>
      </c>
      <c r="AJ9" s="51" t="n">
        <v>-12415.8977960801</v>
      </c>
      <c r="AK9" s="51" t="n">
        <v>-13337.5552781875</v>
      </c>
      <c r="AL9" s="51" t="n">
        <v>-13235.9135156794</v>
      </c>
      <c r="AM9" s="51" t="n">
        <v>-13333.85035189</v>
      </c>
      <c r="AN9" s="51" t="n">
        <v>-16208.6880379927</v>
      </c>
      <c r="AO9" s="51" t="n">
        <v>-17038.5669127155</v>
      </c>
      <c r="AP9" s="51" t="n">
        <v>-17013.5831088952</v>
      </c>
      <c r="AQ9" s="51" t="n">
        <v>-12909.0650051874</v>
      </c>
      <c r="FW9" s="51" t="n">
        <v>-355601.080993293</v>
      </c>
    </row>
    <row r="10" customFormat="false" ht="12.75" hidden="false" customHeight="false" outlineLevel="0" collapsed="false">
      <c r="B10" s="1" t="s">
        <v>54</v>
      </c>
      <c r="C10" s="1" t="n">
        <f aca="false">SUM(C3:C9)</f>
        <v>0</v>
      </c>
      <c r="D10" s="1" t="n">
        <f aca="false">SUM(D3:D9)</f>
        <v>0</v>
      </c>
      <c r="E10" s="1" t="n">
        <f aca="false">SUM(E3:E9)</f>
        <v>0</v>
      </c>
      <c r="F10" s="1" t="n">
        <f aca="false">SUM(F3:F9)</f>
        <v>0</v>
      </c>
      <c r="G10" s="51" t="n">
        <f aca="false">SUM(G3:G9)</f>
        <v>0</v>
      </c>
      <c r="H10" s="51" t="n">
        <f aca="false">SUM(H3:H9)</f>
        <v>0</v>
      </c>
      <c r="I10" s="51" t="n">
        <f aca="false">SUM(I3:I9)</f>
        <v>0</v>
      </c>
      <c r="J10" s="51" t="n">
        <f aca="false">SUM(J3:J9)</f>
        <v>0</v>
      </c>
      <c r="K10" s="51" t="n">
        <f aca="false">SUM(K3:K9)</f>
        <v>0</v>
      </c>
      <c r="L10" s="51" t="n">
        <f aca="false">SUM(L3:L9)</f>
        <v>139141.967933333</v>
      </c>
      <c r="M10" s="51" t="n">
        <f aca="false">SUM(M3:M9)</f>
        <v>-33247.5248125386</v>
      </c>
      <c r="N10" s="51" t="n">
        <f aca="false">SUM(N3:N9)</f>
        <v>173857.981999386</v>
      </c>
      <c r="O10" s="52" t="n">
        <f aca="false">SUM(O3:O9)</f>
        <v>169562.242668249</v>
      </c>
      <c r="P10" s="51" t="n">
        <f aca="false">SUM(P3:P9)</f>
        <v>23620.2710605818</v>
      </c>
      <c r="Q10" s="51" t="n">
        <f aca="false">SUM(Q3:Q9)</f>
        <v>47849.1658095837</v>
      </c>
      <c r="R10" s="51" t="n">
        <f aca="false">SUM(R3:R9)</f>
        <v>32455.7799304733</v>
      </c>
      <c r="S10" s="51" t="n">
        <f aca="false">SUM(S3:S9)</f>
        <v>79274.0492650448</v>
      </c>
      <c r="T10" s="51" t="n">
        <f aca="false">SUM(T3:T9)</f>
        <v>181729.21155012</v>
      </c>
      <c r="U10" s="51" t="n">
        <f aca="false">SUM(U3:U9)</f>
        <v>174946.81449033</v>
      </c>
      <c r="V10" s="51" t="n">
        <f aca="false">SUM(V3:V9)</f>
        <v>181839.171094825</v>
      </c>
      <c r="W10" s="51" t="n">
        <f aca="false">SUM(W3:W9)</f>
        <v>71205.7892672871</v>
      </c>
      <c r="X10" s="51" t="n">
        <f aca="false">SUM(X3:X9)</f>
        <v>63771.8514569988</v>
      </c>
      <c r="Y10" s="51" t="n">
        <f aca="false">SUM(Y3:Y9)</f>
        <v>69433.4820579604</v>
      </c>
      <c r="Z10" s="51" t="n">
        <f aca="false">SUM(Z3:Z9)</f>
        <v>188330.009371074</v>
      </c>
      <c r="AA10" s="51" t="n">
        <f aca="false">SUM(AA3:AA9)</f>
        <v>223152.134383132</v>
      </c>
      <c r="AB10" s="51" t="n">
        <f aca="false">SUM(AB3:AB9)</f>
        <v>218308.06995634</v>
      </c>
      <c r="AC10" s="52" t="n">
        <f aca="false">SUM(AC3:AC9)</f>
        <v>43547.47511331</v>
      </c>
      <c r="AD10" s="52" t="n">
        <f aca="false">SUM(AD3:AD9)</f>
        <v>51807.7192235096</v>
      </c>
      <c r="AE10" s="51" t="n">
        <f aca="false">SUM(AE3:AE9)</f>
        <v>48699.630772782</v>
      </c>
      <c r="AF10" s="51" t="n">
        <f aca="false">SUM(AF3:AF9)</f>
        <v>243886.832217499</v>
      </c>
      <c r="AG10" s="52" t="n">
        <f aca="false">SUM(AG3:AG9)</f>
        <v>239936.735956488</v>
      </c>
      <c r="AH10" s="51" t="n">
        <f aca="false">SUM(AH3:AH9)</f>
        <v>244562.674555084</v>
      </c>
      <c r="AI10" s="51" t="n">
        <f aca="false">SUM(AI3:AI9)</f>
        <v>184221.363555784</v>
      </c>
      <c r="AJ10" s="51" t="n">
        <f aca="false">SUM(AJ3:AJ9)</f>
        <v>169245.128301664</v>
      </c>
      <c r="AK10" s="51" t="n">
        <f aca="false">SUM(AK3:AK9)</f>
        <v>186090.734569677</v>
      </c>
      <c r="AL10" s="51" t="n">
        <f aca="false">SUM(AL3:AL9)</f>
        <v>302735.178053651</v>
      </c>
      <c r="AM10" s="51" t="n">
        <f aca="false">SUM(AM3:AM9)</f>
        <v>336009.588170931</v>
      </c>
      <c r="AN10" s="51" t="n">
        <f aca="false">SUM(AN3:AN9)</f>
        <v>304222.206022947</v>
      </c>
      <c r="AO10" s="51" t="n">
        <f aca="false">SUM(AO3:AO9)</f>
        <v>168919.16529714</v>
      </c>
      <c r="AP10" s="52" t="n">
        <f aca="false">SUM(AP3:AP9)</f>
        <v>168084.135472147</v>
      </c>
      <c r="AQ10" s="51" t="n">
        <f aca="false">SUM(AQ3:AQ9)</f>
        <v>177501.350288135</v>
      </c>
      <c r="AR10" s="51" t="n">
        <f aca="false">SUM(AR3:AR9)</f>
        <v>283453.84961274</v>
      </c>
      <c r="AS10" s="51" t="n">
        <f aca="false">SUM(AS3:AS9)</f>
        <v>253809.751408486</v>
      </c>
      <c r="AT10" s="51" t="n">
        <f aca="false">SUM(AT3:AT9)</f>
        <v>279645.721024015</v>
      </c>
      <c r="AU10" s="51" t="n">
        <f aca="false">SUM(AU3:AU9)</f>
        <v>113855.220038869</v>
      </c>
      <c r="AV10" s="52" t="n">
        <f aca="false">SUM(AV3:AV9)</f>
        <v>105328.222413593</v>
      </c>
      <c r="AW10" s="51" t="n">
        <f aca="false">SUM(AW3:AW9)</f>
        <v>116308.380768342</v>
      </c>
      <c r="AX10" s="51" t="n">
        <f aca="false">SUM(AX3:AX9)</f>
        <v>199008.169228611</v>
      </c>
      <c r="AY10" s="51" t="n">
        <f aca="false">SUM(AY3:AY9)</f>
        <v>223400.189759242</v>
      </c>
      <c r="AZ10" s="51" t="n">
        <f aca="false">SUM(AZ3:AZ9)</f>
        <v>231500.293244353</v>
      </c>
      <c r="BA10" s="51" t="n">
        <f aca="false">SUM(BA3:BA9)</f>
        <v>62296.1030657646</v>
      </c>
      <c r="BB10" s="51" t="n">
        <f aca="false">SUM(BB3:BB9)</f>
        <v>62702.2761995985</v>
      </c>
      <c r="BC10" s="51" t="n">
        <f aca="false">SUM(BC3:BC9)</f>
        <v>61637.1499152801</v>
      </c>
      <c r="BD10" s="52" t="n">
        <f aca="false">SUM(BD3:BD9)</f>
        <v>86904.2154804786</v>
      </c>
      <c r="BE10" s="52" t="n">
        <f aca="false">SUM(BE3:BE9)</f>
        <v>75445.4567503393</v>
      </c>
      <c r="BF10" s="51" t="n">
        <f aca="false">SUM(BF3:BF9)</f>
        <v>70011.0087261314</v>
      </c>
      <c r="BG10" s="52" t="n">
        <f aca="false">SUM(BG3:BG9)</f>
        <v>53506.1148702761</v>
      </c>
      <c r="BH10" s="51" t="n">
        <f aca="false">SUM(BH3:BH9)</f>
        <v>51191.9789058592</v>
      </c>
      <c r="BI10" s="51" t="n">
        <f aca="false">SUM(BI3:BI9)</f>
        <v>57161.6784038459</v>
      </c>
      <c r="BJ10" s="51" t="n">
        <f aca="false">SUM(BJ3:BJ9)</f>
        <v>120530.246208913</v>
      </c>
      <c r="BK10" s="51" t="n">
        <f aca="false">SUM(BK3:BK9)</f>
        <v>146709.832422227</v>
      </c>
      <c r="BL10" s="51" t="n">
        <f aca="false">SUM(BL3:BL9)</f>
        <v>151433.565649772</v>
      </c>
      <c r="BM10" s="51" t="n">
        <f aca="false">SUM(BM3:BM9)</f>
        <v>48013.3911128057</v>
      </c>
      <c r="BN10" s="51" t="n">
        <f aca="false">SUM(BN3:BN9)</f>
        <v>51621.9867000166</v>
      </c>
      <c r="BO10" s="51" t="n">
        <f aca="false">SUM(BO3:BO9)</f>
        <v>55322.8227202708</v>
      </c>
      <c r="BP10" s="51" t="n">
        <f aca="false">SUM(BP3:BP9)</f>
        <v>63007.2359387974</v>
      </c>
      <c r="BQ10" s="51" t="n">
        <f aca="false">SUM(BQ3:BQ9)</f>
        <v>60340.7581276666</v>
      </c>
      <c r="BR10" s="51" t="n">
        <f aca="false">SUM(BR3:BR9)</f>
        <v>62428.0690078261</v>
      </c>
      <c r="BS10" s="51" t="n">
        <f aca="false">SUM(BS3:BS9)</f>
        <v>-11201.4415213933</v>
      </c>
      <c r="BT10" s="51" t="n">
        <f aca="false">SUM(BT3:BT9)</f>
        <v>-10645.6073037972</v>
      </c>
      <c r="BU10" s="51" t="n">
        <f aca="false">SUM(BU3:BU9)</f>
        <v>-12366.8504393551</v>
      </c>
      <c r="BV10" s="51" t="n">
        <f aca="false">SUM(BV3:BV9)</f>
        <v>48697.9741769144</v>
      </c>
      <c r="BW10" s="51" t="n">
        <f aca="false">SUM(BW3:BW9)</f>
        <v>96498.731346195</v>
      </c>
      <c r="BX10" s="51" t="n">
        <f aca="false">SUM(BX3:BX9)</f>
        <v>98096.8707985138</v>
      </c>
      <c r="BY10" s="51" t="n">
        <f aca="false">SUM(BY3:BY9)</f>
        <v>7987.35011401432</v>
      </c>
      <c r="BZ10" s="51" t="n">
        <f aca="false">SUM(BZ3:BZ9)</f>
        <v>-7115.28239483447</v>
      </c>
      <c r="CA10" s="51" t="n">
        <f aca="false">SUM(CA3:CA9)</f>
        <v>-6497.20409182162</v>
      </c>
      <c r="CB10" s="51" t="n">
        <f aca="false">SUM(CB3:CB9)</f>
        <v>59567.0252995908</v>
      </c>
      <c r="CC10" s="51" t="n">
        <f aca="false">SUM(CC3:CC9)</f>
        <v>57042.9109646553</v>
      </c>
      <c r="CD10" s="51" t="n">
        <f aca="false">SUM(CD3:CD9)</f>
        <v>56743.3322708653</v>
      </c>
      <c r="CE10" s="51" t="n">
        <f aca="false">SUM(CE3:CE9)</f>
        <v>-12664.3277315374</v>
      </c>
      <c r="CF10" s="51" t="n">
        <f aca="false">SUM(CF3:CF9)</f>
        <v>-11580.0448975327</v>
      </c>
      <c r="CG10" s="51" t="n">
        <f aca="false">SUM(CG3:CG9)</f>
        <v>-13383.8677884432</v>
      </c>
      <c r="CH10" s="51" t="n">
        <f aca="false">SUM(CH3:CH9)</f>
        <v>-12021.1804765376</v>
      </c>
      <c r="CI10" s="51" t="n">
        <f aca="false">SUM(CI3:CI9)</f>
        <v>-12464.5472836806</v>
      </c>
      <c r="CJ10" s="51" t="n">
        <f aca="false">SUM(CJ3:CJ9)</f>
        <v>-12457.6003247476</v>
      </c>
      <c r="CK10" s="1" t="n">
        <f aca="false">SUM(CK3:CK9)</f>
        <v>-5091.91190582159</v>
      </c>
      <c r="CL10" s="1" t="n">
        <f aca="false">SUM(CL3:CL9)</f>
        <v>-5439.68225671055</v>
      </c>
      <c r="CM10" s="1" t="n">
        <f aca="false">SUM(CM3:CM9)</f>
        <v>-4758.5309289993</v>
      </c>
      <c r="CN10" s="51" t="n">
        <f aca="false">SUM(CN3:CN9)</f>
        <v>-12605.5097975502</v>
      </c>
      <c r="CO10" s="51" t="n">
        <f aca="false">SUM(CO3:CO9)</f>
        <v>-11556.8726628711</v>
      </c>
      <c r="CP10" s="51" t="n">
        <f aca="false">SUM(CP3:CP9)</f>
        <v>-11494.2826986851</v>
      </c>
      <c r="CQ10" s="52" t="n">
        <f aca="false">SUM(CQ3:CQ9)</f>
        <v>-11890.2844110696</v>
      </c>
      <c r="CR10" s="51" t="n">
        <f aca="false">SUM(CR3:CR9)</f>
        <v>-11323.6300538156</v>
      </c>
      <c r="CS10" s="52" t="n">
        <f aca="false">SUM(CS3:CS9)</f>
        <v>-12099.2904527727</v>
      </c>
      <c r="CT10" s="51" t="n">
        <f aca="false">SUM(CT3:CT9)</f>
        <v>-11737.6969930816</v>
      </c>
      <c r="CU10" s="51" t="n">
        <f aca="false">SUM(CU3:CU9)</f>
        <v>-11703.5017090947</v>
      </c>
      <c r="CV10" s="51" t="n">
        <f aca="false">SUM(CV3:CV9)</f>
        <v>-11507.6789995429</v>
      </c>
      <c r="CW10" s="1" t="n">
        <f aca="false">SUM(CW3:CW9)</f>
        <v>-4972.95944676612</v>
      </c>
      <c r="CX10" s="1" t="n">
        <f aca="false">SUM(CX3:CX9)</f>
        <v>-4919.82752324103</v>
      </c>
      <c r="CY10" s="1" t="n">
        <f aca="false">SUM(CY3:CY9)</f>
        <v>-4655.3538181009</v>
      </c>
      <c r="CZ10" s="51" t="n">
        <f aca="false">SUM(CZ3:CZ9)</f>
        <v>-11840.8280630541</v>
      </c>
      <c r="DA10" s="52" t="n">
        <f aca="false">SUM(DA3:DA9)</f>
        <v>-10422.8467907487</v>
      </c>
      <c r="DB10" s="51" t="n">
        <f aca="false">SUM(DB3:DB9)</f>
        <v>-11860.7367428974</v>
      </c>
      <c r="DC10" s="51" t="n">
        <f aca="false">SUM(DC3:DC9)</f>
        <v>-11171.8864530705</v>
      </c>
      <c r="DD10" s="51" t="n">
        <f aca="false">SUM(DD3:DD9)</f>
        <v>-10215.0595249994</v>
      </c>
      <c r="DE10" s="51" t="n">
        <f aca="false">SUM(DE3:DE9)</f>
        <v>-11110.6504489353</v>
      </c>
      <c r="DF10" s="51" t="n">
        <f aca="false">SUM(DF3:DF9)</f>
        <v>-11027.6613947653</v>
      </c>
      <c r="DG10" s="51" t="n">
        <f aca="false">SUM(DG3:DG9)</f>
        <v>-10571.7887656544</v>
      </c>
      <c r="DH10" s="51" t="n">
        <f aca="false">SUM(DH3:DH9)</f>
        <v>-10988.2483937353</v>
      </c>
      <c r="DI10" s="51" t="n">
        <f aca="false">SUM(DI3:DI9)</f>
        <v>-10803.1273181887</v>
      </c>
      <c r="DJ10" s="51" t="n">
        <f aca="false">SUM(DJ3:DJ9)</f>
        <v>-10745.1163566073</v>
      </c>
      <c r="DK10" s="51" t="n">
        <f aca="false">SUM(DK3:DK9)</f>
        <v>-10254.2351715915</v>
      </c>
      <c r="DL10" s="52" t="n">
        <f aca="false">SUM(DL3:DL9)</f>
        <v>-11015.1820592686</v>
      </c>
      <c r="DM10" s="51" t="n">
        <f aca="false">SUM(DM3:DM9)</f>
        <v>-9694.45066528681</v>
      </c>
      <c r="DN10" s="51" t="n">
        <f aca="false">SUM(DN3:DN9)</f>
        <v>-9829.95566304129</v>
      </c>
      <c r="DO10" s="51" t="n">
        <f aca="false">SUM(DO3:DO9)</f>
        <v>14101.3002402668</v>
      </c>
      <c r="DP10" s="51" t="n">
        <f aca="false">SUM(DP3:DP9)</f>
        <v>13471.1477684909</v>
      </c>
      <c r="DQ10" s="51" t="n">
        <f aca="false">SUM(DQ3:DQ9)</f>
        <v>15073.0218871582</v>
      </c>
      <c r="DR10" s="51" t="n">
        <f aca="false">SUM(DR3:DR9)</f>
        <v>14438.6273614614</v>
      </c>
      <c r="DS10" s="51" t="n">
        <f aca="false">SUM(DS3:DS9)</f>
        <v>13807.9461148975</v>
      </c>
      <c r="DT10" s="51" t="n">
        <f aca="false">SUM(DT3:DT9)</f>
        <v>14284.726871285</v>
      </c>
      <c r="DU10" s="51" t="n">
        <f aca="false">SUM(DU3:DU9)</f>
        <v>14206.9798231004</v>
      </c>
      <c r="DV10" s="51" t="n">
        <f aca="false">SUM(DV3:DV9)</f>
        <v>14129.5452859046</v>
      </c>
      <c r="DW10" s="51" t="n">
        <f aca="false">SUM(DW3:DW9)</f>
        <v>14640.5267994394</v>
      </c>
      <c r="DX10" s="51" t="n">
        <f aca="false">SUM(DX3:DX9)</f>
        <v>15142.9250869674</v>
      </c>
      <c r="DY10" s="51" t="n">
        <f aca="false">SUM(DY3:DY9)</f>
        <v>14483.3728342496</v>
      </c>
      <c r="DZ10" s="52" t="n">
        <f aca="false">SUM(DZ3:DZ9)</f>
        <v>14980.1474994499</v>
      </c>
      <c r="EA10" s="52" t="n">
        <f aca="false">SUM(EA3:EA9)</f>
        <v>-24243.6510525426</v>
      </c>
      <c r="EB10" s="51" t="n">
        <f aca="false">SUM(EB3:EB9)</f>
        <v>-23161.6521697894</v>
      </c>
      <c r="EC10" s="51" t="n">
        <f aca="false">SUM(EC3:EC9)</f>
        <v>-25918.3514124221</v>
      </c>
      <c r="ED10" s="51" t="n">
        <f aca="false">SUM(ED3:ED9)</f>
        <v>-24829.9012468556</v>
      </c>
      <c r="EE10" s="51" t="n">
        <f aca="false">SUM(EE3:EE9)</f>
        <v>-23747.7758793146</v>
      </c>
      <c r="EF10" s="51" t="n">
        <f aca="false">SUM(EF3:EF9)</f>
        <v>-24570.297663629</v>
      </c>
      <c r="EG10" s="51" t="n">
        <f aca="false">SUM(EG3:EG9)</f>
        <v>-23499.2683008287</v>
      </c>
      <c r="EH10" s="51" t="n">
        <f aca="false">SUM(EH3:EH9)</f>
        <v>-25243.7174119571</v>
      </c>
      <c r="EI10" s="51" t="n">
        <f aca="false">SUM(EI3:EI9)</f>
        <v>-23252.9369159661</v>
      </c>
      <c r="EJ10" s="51" t="n">
        <f aca="false">SUM(EJ3:EJ9)</f>
        <v>-24053.7249240903</v>
      </c>
      <c r="EK10" s="51" t="n">
        <f aca="false">SUM(EK3:EK9)</f>
        <v>-23008.7678724306</v>
      </c>
      <c r="EL10" s="51" t="n">
        <f aca="false">SUM(EL3:EL9)</f>
        <v>-23800.9264573927</v>
      </c>
      <c r="EM10" s="51" t="n">
        <f aca="false">SUM(EM3:EM9)</f>
        <v>-22762.7976175287</v>
      </c>
      <c r="EN10" s="51" t="n">
        <f aca="false">SUM(EN3:EN9)</f>
        <v>-22648.5048058471</v>
      </c>
      <c r="EO10" s="51" t="n">
        <f aca="false">SUM(EO3:EO9)</f>
        <v>-24329.0104589819</v>
      </c>
      <c r="EP10" s="52" t="n">
        <f aca="false">SUM(EP3:EP9)</f>
        <v>-22409.6638058021</v>
      </c>
      <c r="EQ10" s="51" t="n">
        <f aca="false">SUM(EQ3:EQ9)</f>
        <v>-23180.6605438913</v>
      </c>
      <c r="ER10" s="51" t="n">
        <f aca="false">SUM(ER3:ER9)</f>
        <v>-23059.8544741614</v>
      </c>
      <c r="ES10" s="51" t="n">
        <f aca="false">SUM(ES3:ES9)</f>
        <v>-22053.4390273419</v>
      </c>
      <c r="ET10" s="51" t="n">
        <f aca="false">SUM(ET3:ET9)</f>
        <v>-23689.2402740985</v>
      </c>
      <c r="EU10" s="52" t="n">
        <f aca="false">SUM(EU3:EU9)</f>
        <v>-20947.07988266</v>
      </c>
      <c r="EV10" s="51" t="n">
        <f aca="false">SUM(EV3:EV9)</f>
        <v>-23438.134351315</v>
      </c>
      <c r="EW10" s="51" t="n">
        <f aca="false">SUM(EW3:EW9)</f>
        <v>-21588.3905487931</v>
      </c>
      <c r="EX10" s="51" t="n">
        <f aca="false">SUM(EX3:EX9)</f>
        <v>-21471.5436479099</v>
      </c>
      <c r="EY10" s="51" t="n">
        <f aca="false">SUM(EY3:EY9)</f>
        <v>-22209.4377192152</v>
      </c>
      <c r="EZ10" s="51" t="n">
        <f aca="false">SUM(EZ3:EZ9)</f>
        <v>-20400.6004171723</v>
      </c>
      <c r="FA10" s="51" t="n">
        <f aca="false">SUM(FA3:FA9)</f>
        <v>-21980.7303261656</v>
      </c>
      <c r="FB10" s="51" t="n">
        <f aca="false">SUM(FB3:FB9)</f>
        <v>-21865.2001091083</v>
      </c>
      <c r="FC10" s="51" t="n">
        <f aca="false">SUM(FC3:FC9)</f>
        <v>-21746.355984888</v>
      </c>
      <c r="FD10" s="51" t="n">
        <f aca="false">SUM(FD3:FD9)</f>
        <v>-20799.8688405167</v>
      </c>
      <c r="FE10" s="51" t="n">
        <f aca="false">SUM(FE3:FE9)</f>
        <v>-21514.0883138773</v>
      </c>
      <c r="FF10" s="51" t="n">
        <f aca="false">SUM(FF3:FF9)</f>
        <v>-22219.8093824094</v>
      </c>
      <c r="FG10" s="51" t="n">
        <f aca="false">SUM(FG3:FG9)</f>
        <v>-19646.6891589107</v>
      </c>
      <c r="FH10" s="51" t="n">
        <f aca="false">SUM(FH3:FH9)</f>
        <v>-21981.8802156826</v>
      </c>
      <c r="FI10" s="52" t="n">
        <f aca="false">SUM(FI3:FI9)</f>
        <v>-20245.9776807129</v>
      </c>
      <c r="FJ10" s="51" t="n">
        <f aca="false">SUM(FJ3:FJ9)</f>
        <v>-20135.2798150037</v>
      </c>
      <c r="FK10" s="51" t="n">
        <f aca="false">SUM(FK3:FK9)</f>
        <v>-20826.0966078945</v>
      </c>
      <c r="FL10" s="51" t="n">
        <f aca="false">SUM(FL3:FL9)</f>
        <v>-19128.9666462048</v>
      </c>
      <c r="FM10" s="51" t="n">
        <f aca="false">SUM(FM3:FM9)</f>
        <v>-20609.4590856237</v>
      </c>
      <c r="FN10" s="51" t="n">
        <f aca="false">SUM(FN3:FN9)</f>
        <v>-20500.0360174528</v>
      </c>
      <c r="FO10" s="51" t="n">
        <f aca="false">SUM(FO3:FO9)</f>
        <v>-20387.4813509426</v>
      </c>
      <c r="FP10" s="52" t="n">
        <f aca="false">SUM(FP3:FP9)</f>
        <v>-19499.091329145</v>
      </c>
      <c r="FQ10" s="51" t="n">
        <f aca="false">SUM(FQ3:FQ9)</f>
        <v>-20167.5267185519</v>
      </c>
      <c r="FR10" s="51" t="n">
        <f aca="false">SUM(FR3:FR9)</f>
        <v>-20056.5173757431</v>
      </c>
      <c r="FS10" s="51" t="n">
        <f aca="false">SUM(FS3:FS9)</f>
        <v>-19182.2897642728</v>
      </c>
      <c r="FT10" s="51" t="n">
        <f aca="false">SUM(FT3:FT9)</f>
        <v>-20602.6488972568</v>
      </c>
      <c r="FU10" s="51" t="n">
        <f aca="false">SUM(FU3:FU9)</f>
        <v>-14075.7371294357</v>
      </c>
      <c r="FV10" s="51" t="n">
        <f aca="false">SUM(FV3:FV9)</f>
        <v>-15164.4997676526</v>
      </c>
      <c r="FW10" s="51" t="n">
        <f aca="false">SUM(FW3:FW9)</f>
        <v>7153106.23417743</v>
      </c>
    </row>
    <row r="11" customFormat="false" ht="12.75" hidden="false" customHeight="false" outlineLevel="0" collapsed="false">
      <c r="E11" s="1" t="s">
        <v>55</v>
      </c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51"/>
      <c r="H15" s="51"/>
      <c r="I15" s="51"/>
      <c r="J15" s="51"/>
      <c r="K15" s="51"/>
      <c r="L15" s="51" t="n">
        <v>-6960.10081093827</v>
      </c>
      <c r="M15" s="52" t="n">
        <v>-17013.7745993481</v>
      </c>
      <c r="N15" s="51" t="n">
        <v>-11725.4755409499</v>
      </c>
      <c r="O15" s="51" t="n">
        <v>-51193.9543538309</v>
      </c>
      <c r="P15" s="51" t="n">
        <v>25996.4142850843</v>
      </c>
      <c r="Q15" s="51" t="n">
        <v>44163.2884079853</v>
      </c>
      <c r="R15" s="52" t="n">
        <v>29098.4941652141</v>
      </c>
      <c r="S15" s="51" t="n">
        <v>56512.0407230023</v>
      </c>
      <c r="T15" s="51" t="n">
        <v>22727.7119009784</v>
      </c>
      <c r="U15" s="51" t="n">
        <v>23801.6576316108</v>
      </c>
      <c r="V15" s="51" t="n">
        <v>25998.550614074</v>
      </c>
      <c r="W15" s="1" t="n">
        <v>-62196.2484563348</v>
      </c>
      <c r="X15" s="1" t="n">
        <v>-54426.5708070765</v>
      </c>
      <c r="Y15" s="51" t="n">
        <v>-61682.5006425569</v>
      </c>
      <c r="Z15" s="51" t="n">
        <v>623.12383897143</v>
      </c>
      <c r="AA15" s="51" t="n">
        <v>31271.3205075454</v>
      </c>
      <c r="AB15" s="51" t="n">
        <v>30376.1106227403</v>
      </c>
      <c r="AC15" s="51" t="n">
        <v>-65477.3233287765</v>
      </c>
      <c r="AD15" s="51" t="n">
        <v>-62001.073937767</v>
      </c>
      <c r="AE15" s="51" t="n">
        <v>-66478.2215329529</v>
      </c>
      <c r="AF15" s="1" t="n">
        <v>-56364.4018330478</v>
      </c>
      <c r="AG15" s="1" t="n">
        <v>-57524.7350484973</v>
      </c>
      <c r="AH15" s="1" t="n">
        <v>-61526.7654314064</v>
      </c>
      <c r="AI15" s="51" t="n">
        <v>30158.8015892693</v>
      </c>
      <c r="AJ15" s="51" t="n">
        <v>26366.0864478669</v>
      </c>
      <c r="AK15" s="51" t="n">
        <v>29885.8908162053</v>
      </c>
      <c r="AL15" s="51" t="n">
        <v>81272.6467082704</v>
      </c>
      <c r="AM15" s="51" t="n">
        <v>116419.355124089</v>
      </c>
      <c r="AN15" s="51" t="n">
        <v>113038.815285198</v>
      </c>
      <c r="AO15" s="51" t="n">
        <v>24098.5738176427</v>
      </c>
      <c r="AP15" s="52" t="n">
        <v>24015.5061440386</v>
      </c>
      <c r="AQ15" s="51" t="n">
        <v>23324.0317258681</v>
      </c>
      <c r="AR15" s="51" t="n">
        <v>27602.2633271351</v>
      </c>
      <c r="AS15" s="51" t="n">
        <v>29348.0357634521</v>
      </c>
      <c r="AT15" s="51" t="n">
        <v>28503.1510864474</v>
      </c>
      <c r="AU15" s="52" t="n">
        <v>-5402.74489334173</v>
      </c>
      <c r="AV15" s="51" t="n">
        <v>-5120.8785597817</v>
      </c>
      <c r="AW15" s="51" t="n">
        <v>-5096.92411805822</v>
      </c>
      <c r="AX15" s="51" t="n">
        <v>45712.8264629287</v>
      </c>
      <c r="AY15" s="51" t="n">
        <v>79943.0877150327</v>
      </c>
      <c r="AZ15" s="51" t="n">
        <v>70285.5707905329</v>
      </c>
      <c r="BA15" s="51" t="n">
        <v>-10366.2045683678</v>
      </c>
      <c r="BB15" s="51" t="n">
        <v>-10153.9832661702</v>
      </c>
      <c r="BC15" s="51" t="n">
        <v>-8574.17638560125</v>
      </c>
      <c r="BD15" s="51" t="n">
        <v>-4029.98528876136</v>
      </c>
      <c r="BE15" s="51" t="n">
        <v>-4227.69727675055</v>
      </c>
      <c r="BF15" s="51" t="n">
        <v>-10765.1539261189</v>
      </c>
      <c r="BG15" s="51" t="n">
        <v>-4015.62222370937</v>
      </c>
      <c r="BH15" s="51" t="n">
        <v>-3358.95520770746</v>
      </c>
      <c r="BI15" s="51" t="n">
        <v>-3628.86656331982</v>
      </c>
      <c r="BJ15" s="51" t="n">
        <v>43897.1357220282</v>
      </c>
      <c r="BK15" s="51" t="n">
        <v>75837.9968773543</v>
      </c>
      <c r="BL15" s="51" t="n">
        <v>66712.7445621932</v>
      </c>
      <c r="BM15" s="51" t="n">
        <v>-9226.05923523963</v>
      </c>
      <c r="BN15" s="51" t="n">
        <v>-7993.14841241713</v>
      </c>
      <c r="BO15" s="51" t="n">
        <v>-1972.99474195155</v>
      </c>
      <c r="BP15" s="52" t="n">
        <v>2146.88214132208</v>
      </c>
      <c r="BQ15" s="51" t="n">
        <v>1429.17410105352</v>
      </c>
      <c r="BR15" s="51" t="n">
        <v>1422.43495517385</v>
      </c>
      <c r="BS15" s="52" t="n">
        <v>-30998.0711614865</v>
      </c>
      <c r="BT15" s="51" t="n">
        <v>-25831.2804255294</v>
      </c>
      <c r="BU15" s="51" t="n">
        <v>-27840.0230701112</v>
      </c>
      <c r="BV15" s="51" t="n">
        <v>18991.1464955365</v>
      </c>
      <c r="BW15" s="51" t="n">
        <v>55923.686549892</v>
      </c>
      <c r="BX15" s="51" t="n">
        <v>51571.928226438</v>
      </c>
      <c r="BY15" s="51" t="n">
        <v>-22017.6916031463</v>
      </c>
      <c r="BZ15" s="52" t="n">
        <v>-31225.0346636193</v>
      </c>
      <c r="CA15" s="51" t="n">
        <v>-31863.9890657799</v>
      </c>
      <c r="CB15" s="51" t="n">
        <v>19848.7944449944</v>
      </c>
      <c r="CC15" s="51" t="n">
        <v>19173.0084254652</v>
      </c>
      <c r="CD15" s="52" t="n">
        <v>20502.6897132979</v>
      </c>
      <c r="CE15" s="51" t="n">
        <v>22108.7321861404</v>
      </c>
      <c r="CF15" s="52" t="n">
        <v>19319.9581952883</v>
      </c>
      <c r="CG15" s="51" t="n">
        <v>20819.209042008</v>
      </c>
      <c r="CH15" s="51" t="n">
        <v>21177.0407760159</v>
      </c>
      <c r="CI15" s="51" t="n">
        <v>21658.7510551976</v>
      </c>
      <c r="CJ15" s="51" t="n">
        <v>19970.4338726607</v>
      </c>
      <c r="CK15" s="52" t="n">
        <v>22477.4155880819</v>
      </c>
      <c r="CL15" s="51" t="n">
        <v>20277.3395470247</v>
      </c>
      <c r="CM15" s="51" t="n">
        <v>21723.7108001708</v>
      </c>
      <c r="CN15" s="51" t="n">
        <v>20127.8117193096</v>
      </c>
      <c r="CO15" s="51" t="n">
        <v>20470.5708451206</v>
      </c>
      <c r="CP15" s="51" t="n">
        <v>21886.9350695016</v>
      </c>
      <c r="CQ15" s="51" t="n">
        <v>20757.4297589101</v>
      </c>
      <c r="CR15" s="51" t="n">
        <v>18640.2938745643</v>
      </c>
      <c r="CS15" s="51" t="n">
        <v>20547.4636532126</v>
      </c>
      <c r="CT15" s="51" t="n">
        <v>18885.1543544962</v>
      </c>
      <c r="CU15" s="51" t="n">
        <v>20336.133739171</v>
      </c>
      <c r="CV15" s="51" t="n">
        <v>19739.2921750629</v>
      </c>
      <c r="CW15" s="51" t="n">
        <v>20126.3665778213</v>
      </c>
      <c r="CX15" s="51" t="n">
        <v>20020.361399029</v>
      </c>
      <c r="CY15" s="51" t="n">
        <v>19432.3500058268</v>
      </c>
      <c r="CZ15" s="52" t="n">
        <v>18906.864898471</v>
      </c>
      <c r="DA15" s="51" t="n">
        <v>20192.275210575</v>
      </c>
      <c r="DB15" s="51" t="n">
        <v>19607.0819622206</v>
      </c>
      <c r="DC15" s="51" t="n">
        <v>19503.0575620633</v>
      </c>
      <c r="DD15" s="51" t="n">
        <v>17042.4384354367</v>
      </c>
      <c r="DE15" s="51" t="n">
        <v>19306.18003945</v>
      </c>
      <c r="DF15" s="51" t="n">
        <v>17742.7074834593</v>
      </c>
      <c r="DG15" s="51" t="n">
        <v>20036.0576917012</v>
      </c>
      <c r="DH15" s="51" t="n">
        <v>17614.7178632216</v>
      </c>
      <c r="DI15" s="51" t="n">
        <v>18903.65678495</v>
      </c>
      <c r="DJ15" s="51" t="n">
        <v>18802.3569691984</v>
      </c>
      <c r="DK15" s="51" t="n">
        <v>18248.4900172322</v>
      </c>
      <c r="DL15" s="51" t="n">
        <v>17753.3808375934</v>
      </c>
      <c r="DM15" s="51" t="n">
        <v>18958.6774317346</v>
      </c>
      <c r="DN15" s="51" t="n">
        <v>18407.5371670892</v>
      </c>
      <c r="DO15" s="51" t="n">
        <v>24254.236413259</v>
      </c>
      <c r="DP15" s="52" t="n">
        <v>20206.7216527363</v>
      </c>
      <c r="DQ15" s="51" t="n">
        <v>21772.1427258954</v>
      </c>
      <c r="DR15" s="51" t="n">
        <v>21033.1927428979</v>
      </c>
      <c r="DS15" s="51" t="n">
        <v>23749.6673176235</v>
      </c>
      <c r="DT15" s="51" t="n">
        <v>20877.6777349549</v>
      </c>
      <c r="DU15" s="51" t="n">
        <v>22403.3143364274</v>
      </c>
      <c r="DV15" s="51" t="n">
        <v>22281.2060277724</v>
      </c>
      <c r="DW15" s="51" t="n">
        <v>22523.8873837531</v>
      </c>
      <c r="DX15" s="51" t="n">
        <v>23030.7986021279</v>
      </c>
      <c r="DY15" s="51" t="n">
        <v>22282.1120526915</v>
      </c>
      <c r="DZ15" s="51" t="n">
        <v>22713.9810457635</v>
      </c>
      <c r="FW15" s="51" t="n">
        <v>1498377.51936039</v>
      </c>
    </row>
    <row r="16" customFormat="false" ht="12.75" hidden="false" customHeight="false" outlineLevel="0" collapsed="false">
      <c r="A16" s="1" t="n">
        <v>2</v>
      </c>
      <c r="B16" s="1" t="s">
        <v>52</v>
      </c>
      <c r="G16" s="52"/>
      <c r="H16" s="51"/>
      <c r="I16" s="51"/>
      <c r="J16" s="52"/>
      <c r="K16" s="51"/>
      <c r="L16" s="51" t="n">
        <v>-2356.84436940956</v>
      </c>
      <c r="M16" s="51" t="n">
        <v>4057.37480919599</v>
      </c>
      <c r="N16" s="51" t="n">
        <v>-11767.2287732804</v>
      </c>
      <c r="O16" s="51" t="n">
        <v>-11853.8343959199</v>
      </c>
      <c r="P16" s="52" t="n">
        <v>-10944.424465262</v>
      </c>
      <c r="Q16" s="51" t="n">
        <v>-13592.7587079901</v>
      </c>
      <c r="R16" s="52" t="n">
        <v>-12272.1813850606</v>
      </c>
      <c r="S16" s="51" t="n">
        <v>-13168.0619457851</v>
      </c>
      <c r="T16" s="51" t="n">
        <v>4128.51498657428</v>
      </c>
      <c r="U16" s="52" t="n">
        <v>4030.66548533431</v>
      </c>
      <c r="V16" s="51" t="n">
        <v>4309.91339667825</v>
      </c>
      <c r="W16" s="51" t="n">
        <v>35057.1566404382</v>
      </c>
      <c r="X16" s="51" t="n">
        <v>30496.4196936794</v>
      </c>
      <c r="Y16" s="51" t="n">
        <v>34431.4957517511</v>
      </c>
      <c r="Z16" s="51" t="n">
        <v>31717.5366043162</v>
      </c>
      <c r="AA16" s="51" t="n">
        <v>34499.9040491385</v>
      </c>
      <c r="AB16" s="51" t="n">
        <v>33211.6391716837</v>
      </c>
      <c r="AC16" s="52" t="n">
        <v>34185.3819498258</v>
      </c>
      <c r="AD16" s="51" t="n">
        <v>32293.9716611113</v>
      </c>
      <c r="AE16" s="51" t="n">
        <v>34398.4305977428</v>
      </c>
      <c r="AF16" s="51" t="n">
        <v>32283.6738967563</v>
      </c>
      <c r="AG16" s="52" t="n">
        <v>32710.9232547286</v>
      </c>
      <c r="AH16" s="51" t="n">
        <v>34774.1221990278</v>
      </c>
      <c r="AI16" s="51" t="n">
        <v>31867.1063358052</v>
      </c>
      <c r="AJ16" s="51" t="n">
        <v>27863.4903652371</v>
      </c>
      <c r="AK16" s="51" t="n">
        <v>31581.5603077591</v>
      </c>
      <c r="AL16" s="51" t="n">
        <v>28992.1020349648</v>
      </c>
      <c r="AM16" s="51" t="n">
        <v>31468.1537745718</v>
      </c>
      <c r="AN16" s="51" t="n">
        <v>30753.615775725</v>
      </c>
      <c r="AO16" s="51" t="n">
        <v>31052.8600315133</v>
      </c>
      <c r="AP16" s="52" t="n">
        <v>30870.3672696158</v>
      </c>
      <c r="AQ16" s="51" t="n">
        <v>29971.7115946465</v>
      </c>
      <c r="AR16" s="51" t="n">
        <v>29307.129494032</v>
      </c>
      <c r="AS16" s="51" t="n">
        <v>31245.5659833081</v>
      </c>
      <c r="AT16" s="51" t="n">
        <v>30351.8790553389</v>
      </c>
      <c r="AU16" s="51" t="n">
        <v>-4720.68319059967</v>
      </c>
      <c r="AV16" s="51" t="n">
        <v>-4442.81831774133</v>
      </c>
      <c r="AW16" s="51" t="n">
        <v>-4436.10381886482</v>
      </c>
      <c r="AX16" s="51" t="n">
        <v>-4255.43987216193</v>
      </c>
      <c r="AY16" s="51" t="n">
        <v>-4250.88566829671</v>
      </c>
      <c r="AZ16" s="51" t="n">
        <v>-3644.07541624192</v>
      </c>
      <c r="BA16" s="52" t="n">
        <v>-4409.78165211339</v>
      </c>
      <c r="BB16" s="51" t="n">
        <v>-4495.86375784996</v>
      </c>
      <c r="BC16" s="51" t="n">
        <v>-4384.86199326561</v>
      </c>
      <c r="BD16" s="51" t="n">
        <v>-4198.66633322374</v>
      </c>
      <c r="BE16" s="51" t="n">
        <v>-10621.714622494</v>
      </c>
      <c r="BF16" s="51" t="n">
        <v>-10786.442592855</v>
      </c>
      <c r="BG16" s="51" t="n">
        <v>-11491.3791284466</v>
      </c>
      <c r="BH16" s="51" t="n">
        <v>-9545.97921269489</v>
      </c>
      <c r="BI16" s="51" t="n">
        <v>-10312.682747797</v>
      </c>
      <c r="BJ16" s="51" t="n">
        <v>-9825.01270972306</v>
      </c>
      <c r="BK16" s="51" t="n">
        <v>-10325.0019886519</v>
      </c>
      <c r="BL16" s="51" t="n">
        <v>-9080.82008348704</v>
      </c>
      <c r="BM16" s="51" t="n">
        <v>-10776.6430404374</v>
      </c>
      <c r="BN16" s="51" t="n">
        <v>-10007.0073778052</v>
      </c>
      <c r="BO16" s="51" t="n">
        <v>-10224.1187081864</v>
      </c>
      <c r="BP16" s="51" t="n">
        <v>-10014.2606972917</v>
      </c>
      <c r="BQ16" s="51" t="n">
        <v>-9749.52270486462</v>
      </c>
      <c r="BR16" s="51" t="n">
        <v>-9851.74704438924</v>
      </c>
      <c r="BS16" s="51" t="n">
        <v>-10772.7851010727</v>
      </c>
      <c r="BT16" s="51" t="n">
        <v>-8941.02374146054</v>
      </c>
      <c r="BU16" s="51" t="n">
        <v>-9665.58169531767</v>
      </c>
      <c r="BV16" s="51" t="n">
        <v>-9565.56936556828</v>
      </c>
      <c r="BW16" s="51" t="n">
        <v>-9309.96321011787</v>
      </c>
      <c r="BX16" s="1" t="n">
        <v>-6903.48391479699</v>
      </c>
      <c r="BY16" s="1" t="n">
        <v>-8266.6086030919</v>
      </c>
      <c r="BZ16" s="51" t="n">
        <v>-7786.01621792707</v>
      </c>
      <c r="CA16" s="51" t="n">
        <v>-7957.87497284951</v>
      </c>
      <c r="CB16" s="51" t="n">
        <v>-7649.30014742613</v>
      </c>
      <c r="CC16" s="51" t="n">
        <v>-7445.21890759479</v>
      </c>
      <c r="CD16" s="51" t="n">
        <v>-7715.40501074292</v>
      </c>
      <c r="CE16" s="51" t="n">
        <v>-37128.3643136296</v>
      </c>
      <c r="CF16" s="51" t="n">
        <v>-32394.7026951555</v>
      </c>
      <c r="CG16" s="51" t="n">
        <v>-34937.0413184256</v>
      </c>
      <c r="CH16" s="52" t="n">
        <v>-35290.9471415773</v>
      </c>
      <c r="CI16" s="51" t="n">
        <v>-35676.4221902208</v>
      </c>
      <c r="CJ16" s="52" t="n">
        <v>-32788.4654655983</v>
      </c>
      <c r="CK16" s="52" t="n">
        <v>-37343.8837029249</v>
      </c>
      <c r="CL16" s="51" t="n">
        <v>-33989.5252376117</v>
      </c>
      <c r="CM16" s="51" t="n">
        <v>-36394.1233590268</v>
      </c>
      <c r="CN16" s="51" t="n">
        <v>-33401.577648971</v>
      </c>
      <c r="CO16" s="51" t="n">
        <v>-33935.6401766483</v>
      </c>
      <c r="CP16" s="51" t="n">
        <v>-36060.5700923879</v>
      </c>
      <c r="CQ16" s="51" t="n">
        <v>-34852.41131674</v>
      </c>
      <c r="CR16" s="51" t="n">
        <v>-31252.1060829397</v>
      </c>
      <c r="CS16" s="51" t="n">
        <v>-34447.0695454044</v>
      </c>
      <c r="CT16" s="52" t="n">
        <v>-31531.9810784979</v>
      </c>
      <c r="CU16" s="51" t="n">
        <v>-33514.5302076581</v>
      </c>
      <c r="CV16" s="51" t="n">
        <v>-32272.7421392828</v>
      </c>
      <c r="CW16" s="51" t="n">
        <v>-33511.501644505</v>
      </c>
      <c r="CX16" s="52" t="n">
        <v>-33521.5233431645</v>
      </c>
      <c r="CY16" s="51" t="n">
        <v>-32577.0293872399</v>
      </c>
      <c r="CZ16" s="51" t="n">
        <v>-31377.429160228</v>
      </c>
      <c r="DA16" s="51" t="n">
        <v>-33379.4629366011</v>
      </c>
      <c r="DB16" s="51" t="n">
        <v>-32430.4096354871</v>
      </c>
      <c r="DC16" s="51" t="n">
        <v>-32738.3957909468</v>
      </c>
      <c r="DD16" s="51" t="n">
        <v>-28560.8840332631</v>
      </c>
      <c r="DE16" s="51" t="n">
        <v>-32355.3331148787</v>
      </c>
      <c r="DF16" s="51" t="n">
        <v>-29617.1871314807</v>
      </c>
      <c r="DG16" s="51" t="n">
        <v>-32888.8826768523</v>
      </c>
      <c r="DH16" s="51" t="n">
        <v>-28969.5196407956</v>
      </c>
      <c r="DI16" s="51" t="n">
        <v>-31470.8599121392</v>
      </c>
      <c r="DJ16" s="51" t="n">
        <v>-31474.024344816</v>
      </c>
      <c r="DK16" s="51" t="n">
        <v>-30585.610747648</v>
      </c>
      <c r="DL16" s="51" t="n">
        <v>-29459.5071399595</v>
      </c>
      <c r="DM16" s="51" t="n">
        <v>-31338.0111317375</v>
      </c>
      <c r="DN16" s="51" t="n">
        <v>-30447.7388093182</v>
      </c>
      <c r="DO16" s="51" t="n">
        <v>-22093.8836588565</v>
      </c>
      <c r="DP16" s="51" t="n">
        <v>-18378.681358587</v>
      </c>
      <c r="DQ16" s="51" t="n">
        <v>-19827.6391579326</v>
      </c>
      <c r="DR16" s="52" t="n">
        <v>-19024.0161119798</v>
      </c>
      <c r="DS16" s="51" t="n">
        <v>-20974.1781640368</v>
      </c>
      <c r="DT16" s="51" t="n">
        <v>-18491.4249546641</v>
      </c>
      <c r="DU16" s="51" t="n">
        <v>-20187.0146590698</v>
      </c>
      <c r="DV16" s="51" t="n">
        <v>-20234.7159052193</v>
      </c>
      <c r="DW16" s="51" t="n">
        <v>-19674.4566162169</v>
      </c>
      <c r="DX16" s="51" t="n">
        <v>-19756.1381148244</v>
      </c>
      <c r="DY16" s="51" t="n">
        <v>-19160.7377994884</v>
      </c>
      <c r="DZ16" s="51" t="n">
        <v>-19468.9216519646</v>
      </c>
      <c r="EA16" s="51" t="n">
        <v>-20708.5645112256</v>
      </c>
      <c r="EB16" s="51" t="n">
        <v>-17227.0816072717</v>
      </c>
      <c r="EC16" s="52" t="n">
        <v>-18587.6292798826</v>
      </c>
      <c r="ED16" s="51" t="n">
        <v>-17837.3028528104</v>
      </c>
      <c r="EE16" s="51" t="n">
        <v>-19682.5542041261</v>
      </c>
      <c r="EF16" s="51" t="n">
        <v>-17356.2273348419</v>
      </c>
      <c r="EG16" s="51" t="n">
        <v>-19792.2415355641</v>
      </c>
      <c r="EH16" s="52" t="n">
        <v>-18080.9752287138</v>
      </c>
      <c r="EI16" s="51" t="n">
        <v>-18457.2822133006</v>
      </c>
      <c r="EJ16" s="51" t="n">
        <v>-18538.5989743112</v>
      </c>
      <c r="EK16" s="51" t="n">
        <v>-17984.4456913337</v>
      </c>
      <c r="EL16" s="51" t="n">
        <v>-18278.9212974074</v>
      </c>
      <c r="EM16" s="51" t="n">
        <v>-19432.5598153395</v>
      </c>
      <c r="EN16" s="52" t="n">
        <v>-16615.7464261947</v>
      </c>
      <c r="EO16" s="51" t="n">
        <v>-17438.964997072</v>
      </c>
      <c r="EP16" s="51" t="n">
        <v>-17560.5457805708</v>
      </c>
      <c r="EQ16" s="51" t="n">
        <v>-17726.0468184865</v>
      </c>
      <c r="ER16" s="51" t="n">
        <v>-16296.9534358565</v>
      </c>
      <c r="ES16" s="51" t="n">
        <v>-18568.6258927399</v>
      </c>
      <c r="ET16" s="51" t="n">
        <v>-16960.482561001</v>
      </c>
      <c r="EU16" s="51" t="n">
        <v>-18148.470374175</v>
      </c>
      <c r="EV16" s="51" t="n">
        <v>-16605.4876541093</v>
      </c>
      <c r="EW16" s="51" t="n">
        <v>-16872.2355597018</v>
      </c>
      <c r="EX16" s="51" t="n">
        <v>-17894.5973256741</v>
      </c>
      <c r="EY16" s="51" t="n">
        <v>-17394.0922770032</v>
      </c>
      <c r="EZ16" s="51" t="n">
        <v>-15156.0475768593</v>
      </c>
      <c r="FA16" s="51" t="n">
        <v>-17163.6934627021</v>
      </c>
      <c r="FB16" s="51" t="n">
        <v>-15693.0551205753</v>
      </c>
      <c r="FC16" s="51" t="n">
        <v>-16647.9151500624</v>
      </c>
      <c r="FD16" s="52" t="n">
        <v>-16024.4955565695</v>
      </c>
      <c r="FE16" s="51" t="n">
        <v>-16659.6850781987</v>
      </c>
      <c r="FF16" s="51" t="n">
        <v>-15900.987728669</v>
      </c>
      <c r="FG16" s="51" t="n">
        <v>-17012.3279596421</v>
      </c>
      <c r="FH16" s="51" t="n">
        <v>-15570.4134354354</v>
      </c>
      <c r="FI16" s="51" t="n">
        <v>-15820.0344134915</v>
      </c>
      <c r="FJ16" s="51" t="n">
        <v>-16782.1844072131</v>
      </c>
      <c r="FK16" s="51" t="n">
        <v>-16301.2191466496</v>
      </c>
      <c r="FL16" s="51" t="n">
        <v>-14201.9789037119</v>
      </c>
      <c r="FM16" s="51" t="n">
        <v>-16081.2396219282</v>
      </c>
      <c r="FN16" s="51" t="n">
        <v>-14707.1092848062</v>
      </c>
      <c r="FO16" s="51" t="n">
        <v>-15613.8485255265</v>
      </c>
      <c r="FP16" s="51" t="n">
        <v>-15032.6755300395</v>
      </c>
      <c r="FQ16" s="51" t="n">
        <v>-15613.003248427</v>
      </c>
      <c r="FR16" s="51" t="n">
        <v>-15632.0606853972</v>
      </c>
      <c r="FS16" s="51" t="n">
        <v>-15203.976072268</v>
      </c>
      <c r="FT16" s="51" t="n">
        <v>-14590.6831421264</v>
      </c>
      <c r="FU16" s="51" t="n">
        <v>-11872.5140100424</v>
      </c>
      <c r="FV16" s="51" t="n">
        <v>-11556.9258840269</v>
      </c>
      <c r="FW16" s="51" t="n">
        <v>-1807944.94147934</v>
      </c>
    </row>
    <row r="17" customFormat="false" ht="12.75" hidden="false" customHeight="false" outlineLevel="0" collapsed="false">
      <c r="A17" s="1" t="n">
        <v>3</v>
      </c>
      <c r="B17" s="1" t="s">
        <v>37</v>
      </c>
      <c r="G17" s="51"/>
      <c r="H17" s="51"/>
      <c r="I17" s="51"/>
      <c r="J17" s="51"/>
      <c r="K17" s="51"/>
      <c r="L17" s="51" t="n">
        <v>-6364.08775903417</v>
      </c>
      <c r="M17" s="51" t="n">
        <v>6478.95412349851</v>
      </c>
      <c r="N17" s="51" t="n">
        <v>5023.4088529786</v>
      </c>
      <c r="O17" s="51" t="n">
        <v>-3544.70804699975</v>
      </c>
      <c r="P17" s="51" t="n">
        <v>-24359.0651997275</v>
      </c>
      <c r="Q17" s="51" t="n">
        <v>-1010.49557368323</v>
      </c>
      <c r="R17" s="51" t="n">
        <v>-16631.0379134788</v>
      </c>
      <c r="S17" s="51" t="n">
        <v>-5843.71212042112</v>
      </c>
      <c r="T17" s="52" t="n">
        <v>-6021.82091581571</v>
      </c>
      <c r="U17" s="51" t="n">
        <v>-1231.10172858972</v>
      </c>
      <c r="V17" s="51" t="n">
        <v>4912.00084663537</v>
      </c>
      <c r="W17" s="51" t="n">
        <v>2171.59773379846</v>
      </c>
      <c r="X17" s="51" t="n">
        <v>810.31281744219</v>
      </c>
      <c r="Y17" s="51" t="n">
        <v>-8.47696908539</v>
      </c>
      <c r="Z17" s="51" t="n">
        <v>4819.38234593018</v>
      </c>
      <c r="AA17" s="51" t="n">
        <v>3663.71985061945</v>
      </c>
      <c r="AB17" s="51" t="n">
        <v>2667.55545474312</v>
      </c>
      <c r="AC17" s="51" t="n">
        <v>16975.9793418473</v>
      </c>
      <c r="AD17" s="51" t="n">
        <v>21534.9157458144</v>
      </c>
      <c r="AE17" s="51" t="n">
        <v>23086.7682196672</v>
      </c>
      <c r="AF17" s="51" t="n">
        <v>24838.6041034066</v>
      </c>
      <c r="AG17" s="51" t="n">
        <v>36034.481392393</v>
      </c>
      <c r="AH17" s="51" t="n">
        <v>42910.8129770317</v>
      </c>
      <c r="AI17" s="51" t="n">
        <v>-28046.3210362754</v>
      </c>
      <c r="AJ17" s="51" t="n">
        <v>-24262.4485326903</v>
      </c>
      <c r="AK17" s="52" t="n">
        <v>-24283.9927589372</v>
      </c>
      <c r="AL17" s="51" t="n">
        <v>-23945.4555820425</v>
      </c>
      <c r="AM17" s="51" t="n">
        <v>-26377.9587748916</v>
      </c>
      <c r="AN17" s="51" t="n">
        <v>-26458.3872883788</v>
      </c>
      <c r="AO17" s="51" t="n">
        <v>-29577.8967992358</v>
      </c>
      <c r="AP17" s="51" t="n">
        <v>-29148.8952622297</v>
      </c>
      <c r="AQ17" s="51" t="n">
        <v>-17475.2391413412</v>
      </c>
      <c r="AR17" s="52" t="n">
        <v>-15930.2139417237</v>
      </c>
      <c r="AS17" s="51" t="n">
        <v>-15577.8085644792</v>
      </c>
      <c r="AT17" s="51" t="n">
        <v>-12049.789194875</v>
      </c>
      <c r="AU17" s="51" t="n">
        <v>-19240.2799746127</v>
      </c>
      <c r="AV17" s="51" t="n">
        <v>-17689.2293439711</v>
      </c>
      <c r="AW17" s="51" t="n">
        <v>-18127.7382233594</v>
      </c>
      <c r="AX17" s="51" t="n">
        <v>-11426.768715452</v>
      </c>
      <c r="AY17" s="51" t="n">
        <v>-12909.00288374</v>
      </c>
      <c r="AZ17" s="52" t="n">
        <v>-11101.1169235948</v>
      </c>
      <c r="BA17" s="51" t="n">
        <v>-11647.3130662869</v>
      </c>
      <c r="BB17" s="51" t="n">
        <v>-11050.4190935123</v>
      </c>
      <c r="BC17" s="52" t="n">
        <v>-10728.983804477</v>
      </c>
      <c r="BD17" s="51" t="n">
        <v>-10975.703168042</v>
      </c>
      <c r="BE17" s="51" t="n">
        <v>-10364.5237733642</v>
      </c>
      <c r="BF17" s="51" t="n">
        <v>-10570.0283553226</v>
      </c>
      <c r="BG17" s="51" t="n">
        <v>-8547.81951016443</v>
      </c>
      <c r="BH17" s="51" t="n">
        <v>-7123.53157534451</v>
      </c>
      <c r="BI17" s="51" t="n">
        <v>-7678.05409833444</v>
      </c>
      <c r="BJ17" s="51" t="n">
        <v>-7419.94093601694</v>
      </c>
      <c r="BK17" s="51" t="n">
        <v>-8381.0647681471</v>
      </c>
      <c r="BL17" s="51" t="n">
        <v>-7607.64576722993</v>
      </c>
      <c r="BM17" s="51" t="n">
        <v>-6691.04681591137</v>
      </c>
      <c r="BN17" s="51" t="n">
        <v>-6037.42826478539</v>
      </c>
      <c r="BO17" s="51" t="n">
        <v>-6161.3310111094</v>
      </c>
      <c r="BP17" s="51" t="n">
        <v>-6301.8518613408</v>
      </c>
      <c r="BQ17" s="52" t="n">
        <v>-6098.68023054448</v>
      </c>
      <c r="BR17" s="51" t="n">
        <v>-6218.61148040043</v>
      </c>
      <c r="BS17" s="51" t="n">
        <v>6488.14830351819</v>
      </c>
      <c r="BT17" s="52" t="n">
        <v>5406.69699729034</v>
      </c>
      <c r="BU17" s="51" t="n">
        <v>5594.05743701904</v>
      </c>
      <c r="BV17" s="51" t="n">
        <v>5928.16425158197</v>
      </c>
      <c r="BW17" s="51" t="n">
        <v>6063.92708675898</v>
      </c>
      <c r="BX17" s="51" t="n">
        <v>5592.05645732402</v>
      </c>
      <c r="BY17" s="52" t="n">
        <v>6295.00415239098</v>
      </c>
      <c r="BZ17" s="51" t="n">
        <v>5679.71068256428</v>
      </c>
      <c r="CA17" s="51" t="n">
        <v>5795.93396887022</v>
      </c>
      <c r="CB17" s="51" t="n">
        <v>5927.78474418905</v>
      </c>
      <c r="CC17" s="51" t="n">
        <v>5736.37751521998</v>
      </c>
      <c r="CD17" s="51" t="n">
        <v>6134.20521511307</v>
      </c>
      <c r="CE17" s="1" t="n">
        <v>5818.08741740537</v>
      </c>
      <c r="CF17" s="1" t="n">
        <v>5084.19952507587</v>
      </c>
      <c r="CG17" s="1" t="n">
        <v>5259.58965271781</v>
      </c>
      <c r="CH17" s="1" t="n">
        <v>5572.90546737259</v>
      </c>
      <c r="CI17" s="1" t="n">
        <v>5699.67133031515</v>
      </c>
      <c r="CJ17" s="1" t="n">
        <v>5255.3773349107</v>
      </c>
      <c r="CK17" s="1" t="n">
        <v>5915.10936528473</v>
      </c>
      <c r="CL17" s="1" t="n">
        <v>5336.14198605913</v>
      </c>
      <c r="CM17" s="1" t="n">
        <v>5716.76600004494</v>
      </c>
      <c r="CN17" s="1" t="n">
        <v>5296.79255771304</v>
      </c>
      <c r="CO17" s="1" t="n">
        <v>5386.99232766331</v>
      </c>
      <c r="CP17" s="1" t="n">
        <v>5759.719755132</v>
      </c>
      <c r="CQ17" s="1" t="n">
        <v>5462.48151550266</v>
      </c>
      <c r="CR17" s="1" t="n">
        <v>4905.34049330638</v>
      </c>
      <c r="CS17" s="1" t="n">
        <v>5190.93818607476</v>
      </c>
      <c r="CT17" s="1" t="n">
        <v>4969.77746170952</v>
      </c>
      <c r="CU17" s="1" t="n">
        <v>5351.61414188709</v>
      </c>
      <c r="CV17" s="1" t="n">
        <v>4986.76854948958</v>
      </c>
      <c r="CW17" s="1" t="n">
        <v>5296.41225732141</v>
      </c>
      <c r="CX17" s="1" t="n">
        <v>5268.5161576392</v>
      </c>
      <c r="CY17" s="1" t="n">
        <v>5113.77631732283</v>
      </c>
      <c r="CZ17" s="1" t="n">
        <v>4975.49076275553</v>
      </c>
      <c r="DA17" s="1" t="n">
        <v>5313.75663436184</v>
      </c>
      <c r="DB17" s="1" t="n">
        <v>5159.75841111068</v>
      </c>
      <c r="DC17" s="1" t="n">
        <v>5132.38356896403</v>
      </c>
      <c r="DD17" s="1" t="n">
        <v>4484.85221985176</v>
      </c>
      <c r="DE17" s="1" t="n">
        <v>5080.57369459211</v>
      </c>
      <c r="DF17" s="1" t="n">
        <v>4669.13354827877</v>
      </c>
      <c r="DG17" s="1" t="n">
        <v>5272.64676097399</v>
      </c>
      <c r="DH17" s="1" t="n">
        <v>4635.45206926883</v>
      </c>
      <c r="DI17" s="1" t="n">
        <v>4974.64652235527</v>
      </c>
      <c r="DJ17" s="1" t="n">
        <v>4947.98867610483</v>
      </c>
      <c r="DK17" s="1" t="n">
        <v>4802.23421506109</v>
      </c>
      <c r="DL17" s="1" t="n">
        <v>4671.94232568248</v>
      </c>
      <c r="DM17" s="1" t="n">
        <v>4989.12563993015</v>
      </c>
      <c r="DN17" s="1" t="n">
        <v>4844.08872818137</v>
      </c>
      <c r="DO17" s="1" t="n">
        <v>5052.96591942895</v>
      </c>
      <c r="DP17" s="1" t="n">
        <v>4209.73367765339</v>
      </c>
      <c r="DQ17" s="1" t="n">
        <v>4535.86306789487</v>
      </c>
      <c r="DR17" s="1" t="n">
        <v>4381.91515477039</v>
      </c>
      <c r="DS17" s="1" t="n">
        <v>4947.84735783822</v>
      </c>
      <c r="DT17" s="1" t="n">
        <v>4349.51619478227</v>
      </c>
      <c r="DU17" s="1" t="n">
        <v>4667.35715342237</v>
      </c>
      <c r="DV17" s="1" t="n">
        <v>4641.91792245259</v>
      </c>
      <c r="DW17" s="1" t="n">
        <v>4504.77747675062</v>
      </c>
      <c r="DX17" s="1" t="n">
        <v>4606.15972042559</v>
      </c>
      <c r="DY17" s="1" t="n">
        <v>4456.4224105383</v>
      </c>
      <c r="DZ17" s="1" t="n">
        <v>4542.7962091527</v>
      </c>
      <c r="FW17" s="51" t="n">
        <v>-70178.1422888224</v>
      </c>
    </row>
    <row r="18" customFormat="false" ht="12.75" hidden="false" customHeight="false" outlineLevel="0" collapsed="false">
      <c r="A18" s="1" t="n">
        <v>4</v>
      </c>
      <c r="B18" s="1" t="s">
        <v>58</v>
      </c>
      <c r="G18" s="51"/>
      <c r="H18" s="51"/>
      <c r="I18" s="51"/>
      <c r="J18" s="51"/>
      <c r="L18" s="51" t="n">
        <v>-15.745223055607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BS18" s="51"/>
      <c r="BT18" s="51"/>
      <c r="BU18" s="52"/>
      <c r="BV18" s="51"/>
      <c r="BW18" s="51"/>
      <c r="BX18" s="51"/>
      <c r="BY18" s="51"/>
      <c r="BZ18" s="51"/>
      <c r="CA18" s="51"/>
      <c r="CB18" s="51"/>
      <c r="CC18" s="52"/>
      <c r="CD18" s="51"/>
      <c r="CE18" s="51"/>
      <c r="CF18" s="51"/>
      <c r="CG18" s="51"/>
      <c r="CH18" s="51"/>
      <c r="CI18" s="51"/>
      <c r="CJ18" s="51"/>
      <c r="CK18" s="51"/>
      <c r="CL18" s="52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2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2"/>
      <c r="DL18" s="51"/>
      <c r="DM18" s="51"/>
      <c r="DN18" s="51"/>
      <c r="FW18" s="51" t="n">
        <v>-15.745223055607</v>
      </c>
    </row>
    <row r="19" customFormat="false" ht="12.75" hidden="false" customHeight="false" outlineLevel="0" collapsed="false">
      <c r="A19" s="1" t="n">
        <v>5</v>
      </c>
      <c r="B19" s="1" t="s">
        <v>39</v>
      </c>
      <c r="G19" s="52"/>
      <c r="H19" s="51"/>
      <c r="I19" s="51"/>
      <c r="J19" s="51"/>
      <c r="K19" s="51"/>
      <c r="L19" s="51" t="n">
        <v>18292.5796131813</v>
      </c>
      <c r="M19" s="51" t="n">
        <v>35438.9099724523</v>
      </c>
      <c r="N19" s="51" t="n">
        <v>113023.939582098</v>
      </c>
      <c r="O19" s="51" t="n">
        <v>113747.923897606</v>
      </c>
      <c r="P19" s="51" t="n">
        <v>103181.890959348</v>
      </c>
      <c r="Q19" s="51" t="n">
        <v>58369.2883665934</v>
      </c>
      <c r="R19" s="51" t="n">
        <v>51209.6972747913</v>
      </c>
      <c r="S19" s="52" t="n">
        <v>57586.4332811382</v>
      </c>
      <c r="T19" s="51" t="n">
        <v>83256.3691595647</v>
      </c>
      <c r="U19" s="51" t="n">
        <v>87202.1188988133</v>
      </c>
      <c r="V19" s="51" t="n">
        <v>96983.3283023003</v>
      </c>
      <c r="W19" s="51" t="n">
        <v>13944.963754973</v>
      </c>
      <c r="X19" s="51" t="n">
        <v>10616.1778981267</v>
      </c>
      <c r="Y19" s="52" t="n">
        <v>11978.0236960095</v>
      </c>
      <c r="Z19" s="51" t="n">
        <v>31436.7609047481</v>
      </c>
      <c r="AA19" s="51" t="n">
        <v>32901.7886540264</v>
      </c>
      <c r="AB19" s="51" t="n">
        <v>31336.6244115593</v>
      </c>
      <c r="AC19" s="51" t="n">
        <v>24087.8887462641</v>
      </c>
      <c r="AD19" s="51" t="n">
        <v>22234.7613080164</v>
      </c>
      <c r="AE19" s="51" t="n">
        <v>23900.9972467601</v>
      </c>
      <c r="AF19" s="51" t="n">
        <v>30759.2697094045</v>
      </c>
      <c r="AG19" s="51" t="n">
        <v>32468.7442649778</v>
      </c>
      <c r="AH19" s="51" t="n">
        <v>35393.2749999737</v>
      </c>
      <c r="AI19" s="51" t="n">
        <v>-3010.5846879559</v>
      </c>
      <c r="AJ19" s="51" t="n">
        <v>-3148.19039426288</v>
      </c>
      <c r="AK19" s="51" t="n">
        <v>-3860.94608655552</v>
      </c>
      <c r="AL19" s="51" t="n">
        <v>2877.6403638822</v>
      </c>
      <c r="AM19" s="51" t="n">
        <v>2172.86919236184</v>
      </c>
      <c r="AN19" s="51" t="n">
        <v>1519.15618961966</v>
      </c>
      <c r="AO19" s="51" t="n">
        <v>2123.70734336807</v>
      </c>
      <c r="AP19" s="51" t="n">
        <v>1827.85852534275</v>
      </c>
      <c r="AQ19" s="51" t="n">
        <v>1553.12928406748</v>
      </c>
      <c r="AR19" s="51" t="n">
        <v>2888.87359839974</v>
      </c>
      <c r="AS19" s="51" t="n">
        <v>4240.42053594366</v>
      </c>
      <c r="AT19" s="51" t="n">
        <v>5828.62814273269</v>
      </c>
      <c r="AU19" s="51" t="n">
        <v>6078.6881868752</v>
      </c>
      <c r="AV19" s="51" t="n">
        <v>5755.47371172904</v>
      </c>
      <c r="AW19" s="51" t="n">
        <v>5201.76426785137</v>
      </c>
      <c r="AX19" s="52" t="n">
        <v>11858.2888536553</v>
      </c>
      <c r="AY19" s="51" t="n">
        <v>13052.1385041473</v>
      </c>
      <c r="AZ19" s="51" t="n">
        <v>11454.0436890495</v>
      </c>
      <c r="BA19" s="51" t="n">
        <v>13109.6335952962</v>
      </c>
      <c r="BB19" s="51" t="n">
        <v>13044.5728611627</v>
      </c>
      <c r="BC19" s="51" t="n">
        <v>12717.5518010359</v>
      </c>
      <c r="BD19" s="51" t="n">
        <v>13036.7989973754</v>
      </c>
      <c r="BE19" s="51" t="n">
        <v>12618.6432769498</v>
      </c>
      <c r="BF19" s="51" t="n">
        <v>12895.322126873</v>
      </c>
      <c r="BG19" s="51" t="n">
        <v>20349.2073796256</v>
      </c>
      <c r="BH19" s="51" t="n">
        <v>16958.5029638963</v>
      </c>
      <c r="BI19" s="51" t="n">
        <v>18278.6167511624</v>
      </c>
      <c r="BJ19" s="51" t="n">
        <v>17640.145842914</v>
      </c>
      <c r="BK19" s="51" t="n">
        <v>19870.9442375242</v>
      </c>
      <c r="BL19" s="51" t="n">
        <v>17449.7541611647</v>
      </c>
      <c r="BM19" s="51" t="n">
        <v>19644.5134434428</v>
      </c>
      <c r="BN19" s="51" t="n">
        <v>17725.5997430665</v>
      </c>
      <c r="BO19" s="51" t="n">
        <v>18138.7443522958</v>
      </c>
      <c r="BP19" s="52" t="n">
        <v>18577.6944940291</v>
      </c>
      <c r="BQ19" s="51" t="n">
        <v>17978.7493506055</v>
      </c>
      <c r="BR19" s="51" t="n">
        <v>18357.2487923371</v>
      </c>
      <c r="BS19" s="51" t="n">
        <v>19145.6426197393</v>
      </c>
      <c r="BT19" s="51" t="n">
        <v>15955.6597766147</v>
      </c>
      <c r="BU19" s="51" t="n">
        <v>17196.8340775986</v>
      </c>
      <c r="BV19" s="51" t="n">
        <v>17704.4577002785</v>
      </c>
      <c r="BW19" s="51" t="n">
        <v>18055.4165719308</v>
      </c>
      <c r="BX19" s="51" t="n">
        <v>16627.5838649441</v>
      </c>
      <c r="BY19" s="51" t="n">
        <v>18712.4749698118</v>
      </c>
      <c r="BZ19" s="51" t="n">
        <v>16888.5340802406</v>
      </c>
      <c r="CA19" s="51" t="n">
        <v>17283.2282255178</v>
      </c>
      <c r="CB19" s="51" t="n">
        <v>17703.1799625519</v>
      </c>
      <c r="CC19" s="51" t="n">
        <v>17131.5204746908</v>
      </c>
      <c r="CD19" s="51" t="n">
        <v>18346.5802800487</v>
      </c>
      <c r="CE19" s="51" t="n">
        <v>-46.6479626855507</v>
      </c>
      <c r="CF19" s="51" t="n">
        <v>-40.7640320761593</v>
      </c>
      <c r="CG19" s="52" t="n">
        <v>-43.9351234003248</v>
      </c>
      <c r="CH19" s="51" t="n">
        <v>-67.0242682242586</v>
      </c>
      <c r="CI19" s="51" t="n">
        <v>-114.248709518266</v>
      </c>
      <c r="CJ19" s="51" t="n">
        <v>-126.368594670773</v>
      </c>
      <c r="CK19" s="51" t="n">
        <v>-142.282049114697</v>
      </c>
      <c r="CL19" s="51" t="n">
        <v>-128.289567527422</v>
      </c>
      <c r="CM19" s="51" t="n">
        <v>-91.7068703559333</v>
      </c>
      <c r="CN19" s="51" t="n">
        <v>-63.7055445210479</v>
      </c>
      <c r="CO19" s="51" t="n">
        <v>-64.7907316588488</v>
      </c>
      <c r="CP19" s="51" t="n">
        <v>-46.1745870798546</v>
      </c>
      <c r="CQ19" s="51" t="n">
        <v>-43.7973458408944</v>
      </c>
      <c r="CR19" s="51" t="n">
        <v>-39.3289963358078</v>
      </c>
      <c r="CS19" s="51" t="n">
        <v>-43.3530600091535</v>
      </c>
      <c r="CT19" s="51" t="n">
        <v>-59.7688246129442</v>
      </c>
      <c r="CU19" s="52" t="n">
        <v>-107.286828374295</v>
      </c>
      <c r="CV19" s="51" t="n">
        <v>-124.9236838042</v>
      </c>
      <c r="CW19" s="51" t="n">
        <v>-127.395411721937</v>
      </c>
      <c r="CX19" s="51" t="n">
        <v>-126.703250004076</v>
      </c>
      <c r="CY19" s="51" t="n">
        <v>-82.0021580108843</v>
      </c>
      <c r="CZ19" s="51" t="n">
        <v>-59.8387026252948</v>
      </c>
      <c r="DA19" s="51" t="n">
        <v>-63.9289993371945</v>
      </c>
      <c r="DB19" s="52" t="n">
        <v>-41.3630672383047</v>
      </c>
      <c r="DC19" s="51" t="n">
        <v>-41.1578668940195</v>
      </c>
      <c r="DD19" s="51" t="n">
        <v>-35.96526607309</v>
      </c>
      <c r="DE19" s="52" t="n">
        <v>-40.7356538663664</v>
      </c>
      <c r="DF19" s="51" t="n">
        <v>-56.1553155960483</v>
      </c>
      <c r="DG19" s="52" t="n">
        <v>-105.726374339429</v>
      </c>
      <c r="DH19" s="51" t="n">
        <v>-111.481911883846</v>
      </c>
      <c r="DI19" s="51"/>
      <c r="DJ19" s="51"/>
      <c r="DK19" s="51"/>
      <c r="DL19" s="51"/>
      <c r="DM19" s="51"/>
      <c r="DN19" s="51"/>
      <c r="DO19" s="51"/>
      <c r="DP19" s="52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FW19" s="51" t="n">
        <v>1694621.2201403</v>
      </c>
    </row>
    <row r="20" customFormat="false" ht="12.75" hidden="false" customHeight="false" outlineLevel="0" collapsed="false">
      <c r="A20" s="1" t="n">
        <v>6</v>
      </c>
      <c r="B20" s="1" t="s">
        <v>53</v>
      </c>
      <c r="G20" s="51"/>
      <c r="H20" s="51"/>
      <c r="I20" s="51"/>
      <c r="J20" s="51"/>
      <c r="L20" s="51" t="n">
        <v>20286.5492935233</v>
      </c>
      <c r="M20" s="51" t="n">
        <v>26016.9500466835</v>
      </c>
      <c r="N20" s="51" t="n">
        <v>23396.5674859486</v>
      </c>
      <c r="O20" s="51" t="n">
        <v>23857.5659261713</v>
      </c>
      <c r="P20" s="51" t="n">
        <v>13317.8576620203</v>
      </c>
      <c r="Q20" s="51" t="n">
        <v>2027.0588674117</v>
      </c>
      <c r="R20" s="51" t="n">
        <v>932.754540882777</v>
      </c>
      <c r="S20" s="51" t="n">
        <v>2044.18607198419</v>
      </c>
      <c r="T20" s="51" t="n">
        <v>5857.09697776662</v>
      </c>
      <c r="U20" s="51" t="n">
        <v>4967.67722470555</v>
      </c>
      <c r="V20" s="51" t="n">
        <v>4035.73734900104</v>
      </c>
      <c r="W20" s="51" t="n">
        <v>-14786.9240271108</v>
      </c>
      <c r="X20" s="51" t="n">
        <v>-10101.4600552484</v>
      </c>
      <c r="Y20" s="51" t="n">
        <v>-10003.9410921492</v>
      </c>
      <c r="Z20" s="51" t="n">
        <v>-9173.84781887784</v>
      </c>
      <c r="AA20" s="51" t="n">
        <v>-9979.21845748682</v>
      </c>
      <c r="AB20" s="51" t="n">
        <v>-9604.44354738928</v>
      </c>
      <c r="AC20" s="51" t="n">
        <v>-8313.94176705976</v>
      </c>
      <c r="AD20" s="51" t="n">
        <v>-7929.97941675509</v>
      </c>
      <c r="AE20" s="51" t="n">
        <v>-8440.77802393822</v>
      </c>
      <c r="AF20" s="51" t="n">
        <v>-7826.84794151667</v>
      </c>
      <c r="AG20" s="51" t="n">
        <v>-7966.09632588892</v>
      </c>
      <c r="AH20" s="51" t="n">
        <v>-8523.14964564944</v>
      </c>
      <c r="AI20" s="1" t="n">
        <v>5645.82722824685</v>
      </c>
      <c r="AJ20" s="1" t="n">
        <v>5039.4874404143</v>
      </c>
      <c r="AK20" s="1" t="n">
        <v>5624.31889560598</v>
      </c>
      <c r="AL20" s="1" t="n">
        <v>5198.72596364899</v>
      </c>
      <c r="AM20" s="1" t="n">
        <v>5513.63727417744</v>
      </c>
      <c r="AN20" s="1" t="n">
        <v>5439.08014196761</v>
      </c>
      <c r="AO20" s="1" t="n">
        <v>5519.44760048414</v>
      </c>
      <c r="AP20" s="1" t="n">
        <v>5435.74759408118</v>
      </c>
      <c r="AQ20" s="1" t="n">
        <v>5333.88379300765</v>
      </c>
      <c r="AR20" s="1" t="n">
        <v>5191.94505518125</v>
      </c>
      <c r="AS20" s="1" t="n">
        <v>5546.96167514894</v>
      </c>
      <c r="AT20" s="1" t="n">
        <v>5388.63114148662</v>
      </c>
      <c r="AU20" s="1" t="n">
        <v>201.670426760703</v>
      </c>
      <c r="AV20" s="1" t="n">
        <v>296.707198709568</v>
      </c>
      <c r="AW20" s="1" t="n">
        <v>216.450979781079</v>
      </c>
      <c r="AX20" s="1" t="n">
        <v>234.647687399616</v>
      </c>
      <c r="AY20" s="1" t="n">
        <v>178.843595027819</v>
      </c>
      <c r="AZ20" s="1" t="n">
        <v>233.229408640436</v>
      </c>
      <c r="BA20" s="1" t="n">
        <v>223.043503005061</v>
      </c>
      <c r="BB20" s="1" t="n">
        <v>168.132646308423</v>
      </c>
      <c r="BC20" s="1" t="n">
        <v>215.576195528762</v>
      </c>
      <c r="BD20" s="1" t="n">
        <v>220.321094762972</v>
      </c>
      <c r="BE20" s="1" t="n">
        <v>213.446690070727</v>
      </c>
      <c r="BF20" s="1" t="n">
        <v>217.670662852901</v>
      </c>
      <c r="BG20" s="1" t="n">
        <v>-6693.90888393706</v>
      </c>
      <c r="BH20" s="1" t="n">
        <v>-5486.41612590245</v>
      </c>
      <c r="BI20" s="1" t="n">
        <v>-5987.96096086368</v>
      </c>
      <c r="BJ20" s="1" t="n">
        <v>-5762.77161438247</v>
      </c>
      <c r="BK20" s="1" t="n">
        <v>-6590.4211229806</v>
      </c>
      <c r="BL20" s="1" t="n">
        <v>-5723.73904310363</v>
      </c>
      <c r="BM20" s="1" t="n">
        <v>-6470.81587036002</v>
      </c>
      <c r="BN20" s="1" t="n">
        <v>-5886.82150972778</v>
      </c>
      <c r="BO20" s="1" t="n">
        <v>-5958.34678177603</v>
      </c>
      <c r="BP20" s="1" t="n">
        <v>-6094.24236666508</v>
      </c>
      <c r="BQ20" s="1" t="n">
        <v>-5897.76797370113</v>
      </c>
      <c r="BR20" s="1" t="n">
        <v>-6013.55091572855</v>
      </c>
      <c r="BS20" s="51" t="n">
        <v>-19276.7038349243</v>
      </c>
      <c r="BT20" s="51" t="n">
        <v>-15976.9411898171</v>
      </c>
      <c r="BU20" s="52" t="n">
        <v>-17289.4511694304</v>
      </c>
      <c r="BV20" s="51" t="n">
        <v>-17565.6073270184</v>
      </c>
      <c r="BW20" s="51" t="n">
        <v>-18040.6251217878</v>
      </c>
      <c r="BX20" s="51" t="n">
        <v>-16569.2685198802</v>
      </c>
      <c r="BY20" s="51" t="n">
        <v>-12382.6288830791</v>
      </c>
      <c r="BZ20" s="51" t="n">
        <v>-11217.7524319729</v>
      </c>
      <c r="CA20" s="51" t="n">
        <v>-11401.0296358333</v>
      </c>
      <c r="CB20" s="51" t="n">
        <v>-11660.2966640554</v>
      </c>
      <c r="CC20" s="52" t="n">
        <v>-11283.7904083126</v>
      </c>
      <c r="CD20" s="51" t="n">
        <v>-12066.2436501261</v>
      </c>
      <c r="CE20" s="51" t="n">
        <v>-6401.18695097472</v>
      </c>
      <c r="CF20" s="51" t="n">
        <v>-5512.2218618755</v>
      </c>
      <c r="CG20" s="51" t="n">
        <v>-6005.96070238495</v>
      </c>
      <c r="CH20" s="51" t="n">
        <v>-6086.75819042526</v>
      </c>
      <c r="CI20" s="51" t="n">
        <v>-6293.76461981013</v>
      </c>
      <c r="CJ20" s="51" t="n">
        <v>-5739.79028114867</v>
      </c>
      <c r="CK20" s="51" t="n">
        <v>-6484.23756174346</v>
      </c>
      <c r="CL20" s="52" t="n">
        <v>-5892.06344534467</v>
      </c>
      <c r="CM20" s="51" t="n">
        <v>-6267.00722218056</v>
      </c>
      <c r="CN20" s="51" t="n">
        <v>-5806.43691388144</v>
      </c>
      <c r="CO20" s="51" t="n">
        <v>-5905.31818093408</v>
      </c>
      <c r="CP20" s="51" t="n">
        <v>-6313.81480009026</v>
      </c>
      <c r="CQ20" s="51" t="n">
        <v>-6009.94833851382</v>
      </c>
      <c r="CR20" s="51" t="n">
        <v>-5318.29495483237</v>
      </c>
      <c r="CS20" s="51" t="n">
        <v>-5927.46399727103</v>
      </c>
      <c r="CT20" s="51" t="n">
        <v>-5428.00511707544</v>
      </c>
      <c r="CU20" s="51" t="n">
        <v>-5909.50564943345</v>
      </c>
      <c r="CV20" s="51" t="n">
        <v>-5673.42469363435</v>
      </c>
      <c r="CW20" s="51" t="n">
        <v>-5805.99390420914</v>
      </c>
      <c r="CX20" s="51" t="n">
        <v>-5817.56357432353</v>
      </c>
      <c r="CY20" s="52" t="n">
        <v>-5605.78926538818</v>
      </c>
      <c r="CZ20" s="51" t="n">
        <v>-5454.20038375788</v>
      </c>
      <c r="DA20" s="51" t="n">
        <v>-5825.18862905942</v>
      </c>
      <c r="DB20" s="51" t="n">
        <v>-5892.18735781826</v>
      </c>
      <c r="DC20" s="51" t="n">
        <v>-5646.85690513921</v>
      </c>
      <c r="DD20" s="51" t="n">
        <v>-4862.4875136192</v>
      </c>
      <c r="DE20" s="51" t="n">
        <v>-5569.40154098849</v>
      </c>
      <c r="DF20" s="51" t="n">
        <v>-5099.65763451514</v>
      </c>
      <c r="DG20" s="51" t="n">
        <v>-5822.42390753904</v>
      </c>
      <c r="DH20" s="51" t="n">
        <v>-5062.79939815691</v>
      </c>
      <c r="DI20" s="51" t="n">
        <v>-5440.64171385181</v>
      </c>
      <c r="DJ20" s="51" t="n">
        <v>-5463.65140412224</v>
      </c>
      <c r="DK20" s="52" t="n">
        <v>-5264.29056455036</v>
      </c>
      <c r="DL20" s="51" t="n">
        <v>-5121.54201506382</v>
      </c>
      <c r="DM20" s="51" t="n">
        <v>-5469.16721583835</v>
      </c>
      <c r="DN20" s="51" t="n">
        <v>-4844.08872818137</v>
      </c>
      <c r="FW20" s="51" t="n">
        <v>-370753.429923715</v>
      </c>
    </row>
    <row r="21" customFormat="false" ht="12.75" hidden="false" customHeight="false" outlineLevel="0" collapsed="false">
      <c r="A21" s="1" t="n">
        <v>7</v>
      </c>
      <c r="B21" s="1" t="s">
        <v>41</v>
      </c>
      <c r="K21" s="51"/>
      <c r="L21" s="52" t="n">
        <v>303.175065148998</v>
      </c>
      <c r="M21" s="51" t="n">
        <v>0</v>
      </c>
      <c r="N21" s="1" t="n">
        <v>0</v>
      </c>
      <c r="O21" s="1" t="n">
        <v>0</v>
      </c>
      <c r="P21" s="1" t="n">
        <v>0</v>
      </c>
      <c r="Q21" s="1" t="n">
        <v>0</v>
      </c>
      <c r="R21" s="1" t="n">
        <v>0</v>
      </c>
      <c r="S21" s="1" t="n">
        <v>0</v>
      </c>
      <c r="T21" s="1" t="n">
        <v>0</v>
      </c>
      <c r="U21" s="1" t="n">
        <v>0</v>
      </c>
      <c r="V21" s="1" t="n">
        <v>0</v>
      </c>
      <c r="W21" s="1" t="n">
        <v>0</v>
      </c>
      <c r="X21" s="1" t="n">
        <v>0</v>
      </c>
      <c r="Y21" s="1" t="n">
        <v>0</v>
      </c>
      <c r="Z21" s="1" t="n">
        <v>0</v>
      </c>
      <c r="AA21" s="1" t="n">
        <v>0</v>
      </c>
      <c r="AB21" s="1" t="n">
        <v>0</v>
      </c>
      <c r="AC21" s="1" t="n">
        <v>0</v>
      </c>
      <c r="AD21" s="1" t="n">
        <v>0</v>
      </c>
      <c r="AE21" s="1" t="n">
        <v>0</v>
      </c>
      <c r="AF21" s="1" t="n">
        <v>0</v>
      </c>
      <c r="AG21" s="1" t="n">
        <v>0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FW21" s="51" t="n">
        <v>303.175065148998</v>
      </c>
    </row>
    <row r="22" customFormat="false" ht="12.75" hidden="false" customHeight="false" outlineLevel="0" collapsed="false">
      <c r="B22" s="1" t="s">
        <v>54</v>
      </c>
      <c r="C22" s="1" t="n">
        <f aca="false">SUM(C15:C21)</f>
        <v>0</v>
      </c>
      <c r="D22" s="1" t="n">
        <f aca="false">SUM(D15:D21)</f>
        <v>0</v>
      </c>
      <c r="E22" s="1" t="n">
        <f aca="false">SUM(E15:E21)</f>
        <v>0</v>
      </c>
      <c r="F22" s="1" t="n">
        <f aca="false">SUM(F15:F21)</f>
        <v>0</v>
      </c>
      <c r="G22" s="51" t="n">
        <f aca="false">SUM(G15:G21)</f>
        <v>0</v>
      </c>
      <c r="H22" s="51" t="n">
        <f aca="false">SUM(H15:H21)</f>
        <v>0</v>
      </c>
      <c r="I22" s="52" t="n">
        <f aca="false">SUM(I15:I21)</f>
        <v>0</v>
      </c>
      <c r="J22" s="51" t="n">
        <f aca="false">SUM(J15:J21)</f>
        <v>0</v>
      </c>
      <c r="K22" s="51" t="n">
        <f aca="false">SUM(K15:K21)</f>
        <v>0</v>
      </c>
      <c r="L22" s="51" t="n">
        <f aca="false">SUM(L15:L21)</f>
        <v>23185.5258094159</v>
      </c>
      <c r="M22" s="51" t="n">
        <f aca="false">SUM(M15:M21)</f>
        <v>54978.4143524822</v>
      </c>
      <c r="N22" s="51" t="n">
        <f aca="false">SUM(N15:N21)</f>
        <v>117951.211606795</v>
      </c>
      <c r="O22" s="51" t="n">
        <f aca="false">SUM(O15:O21)</f>
        <v>71012.9930270265</v>
      </c>
      <c r="P22" s="51" t="n">
        <f aca="false">SUM(P15:P21)</f>
        <v>107192.673241463</v>
      </c>
      <c r="Q22" s="51" t="n">
        <f aca="false">SUM(Q15:Q21)</f>
        <v>89956.3813603171</v>
      </c>
      <c r="R22" s="51" t="n">
        <f aca="false">SUM(R15:R21)</f>
        <v>52337.7266823488</v>
      </c>
      <c r="S22" s="51" t="n">
        <f aca="false">SUM(S15:S21)</f>
        <v>97130.8860099184</v>
      </c>
      <c r="T22" s="51" t="n">
        <f aca="false">SUM(T15:T21)</f>
        <v>109947.872109068</v>
      </c>
      <c r="U22" s="51" t="n">
        <f aca="false">SUM(U15:U21)</f>
        <v>118771.017511874</v>
      </c>
      <c r="V22" s="51" t="n">
        <f aca="false">SUM(V15:V21)</f>
        <v>136239.530508689</v>
      </c>
      <c r="W22" s="51" t="n">
        <f aca="false">SUM(W15:W21)</f>
        <v>-25809.4543542359</v>
      </c>
      <c r="X22" s="51" t="n">
        <f aca="false">SUM(X15:X21)</f>
        <v>-22605.1204530766</v>
      </c>
      <c r="Y22" s="51" t="n">
        <f aca="false">SUM(Y15:Y21)</f>
        <v>-25285.3992560308</v>
      </c>
      <c r="Z22" s="51" t="n">
        <f aca="false">SUM(Z15:Z21)</f>
        <v>59422.955875088</v>
      </c>
      <c r="AA22" s="51" t="n">
        <f aca="false">SUM(AA15:AA21)</f>
        <v>92357.514603843</v>
      </c>
      <c r="AB22" s="51" t="n">
        <f aca="false">SUM(AB15:AB21)</f>
        <v>87987.4861133372</v>
      </c>
      <c r="AC22" s="51" t="n">
        <f aca="false">SUM(AC15:AC21)</f>
        <v>1457.98494210098</v>
      </c>
      <c r="AD22" s="51" t="n">
        <f aca="false">SUM(AD15:AD21)</f>
        <v>6132.59536041994</v>
      </c>
      <c r="AE22" s="51" t="n">
        <f aca="false">SUM(AE15:AE21)</f>
        <v>6467.19650727908</v>
      </c>
      <c r="AF22" s="51" t="n">
        <f aca="false">SUM(AF15:AF21)</f>
        <v>23690.297935003</v>
      </c>
      <c r="AG22" s="51" t="n">
        <f aca="false">SUM(AG15:AG21)</f>
        <v>35723.3175377131</v>
      </c>
      <c r="AH22" s="52" t="n">
        <f aca="false">SUM(AH15:AH21)</f>
        <v>43028.2950989774</v>
      </c>
      <c r="AI22" s="52" t="n">
        <f aca="false">SUM(AI15:AI21)</f>
        <v>36614.82942909</v>
      </c>
      <c r="AJ22" s="51" t="n">
        <f aca="false">SUM(AJ15:AJ21)</f>
        <v>31858.4253265651</v>
      </c>
      <c r="AK22" s="52" t="n">
        <f aca="false">SUM(AK15:AK21)</f>
        <v>38946.8311740777</v>
      </c>
      <c r="AL22" s="51" t="n">
        <f aca="false">SUM(AL15:AL21)</f>
        <v>94395.6594887239</v>
      </c>
      <c r="AM22" s="51" t="n">
        <f aca="false">SUM(AM15:AM21)</f>
        <v>129196.056590308</v>
      </c>
      <c r="AN22" s="51" t="n">
        <f aca="false">SUM(AN15:AN21)</f>
        <v>124292.280104132</v>
      </c>
      <c r="AO22" s="51" t="n">
        <f aca="false">SUM(AO15:AO21)</f>
        <v>33216.6919937724</v>
      </c>
      <c r="AP22" s="51" t="n">
        <f aca="false">SUM(AP15:AP21)</f>
        <v>33000.5842708486</v>
      </c>
      <c r="AQ22" s="1" t="n">
        <f aca="false">SUM(AQ15:AQ21)</f>
        <v>42707.5172562486</v>
      </c>
      <c r="AR22" s="51" t="n">
        <f aca="false">SUM(AR15:AR21)</f>
        <v>49059.9975330245</v>
      </c>
      <c r="AS22" s="51" t="n">
        <f aca="false">SUM(AS15:AS21)</f>
        <v>54803.1753933736</v>
      </c>
      <c r="AT22" s="51" t="n">
        <f aca="false">SUM(AT15:AT21)</f>
        <v>58022.5002311307</v>
      </c>
      <c r="AU22" s="51" t="n">
        <f aca="false">SUM(AU15:AU21)</f>
        <v>-23083.3494449182</v>
      </c>
      <c r="AV22" s="51" t="n">
        <f aca="false">SUM(AV15:AV21)</f>
        <v>-21200.7453110555</v>
      </c>
      <c r="AW22" s="51" t="n">
        <f aca="false">SUM(AW15:AW21)</f>
        <v>-22242.55091265</v>
      </c>
      <c r="AX22" s="51" t="n">
        <f aca="false">SUM(AX15:AX21)</f>
        <v>42123.5544163696</v>
      </c>
      <c r="AY22" s="51" t="n">
        <f aca="false">SUM(AY15:AY21)</f>
        <v>76014.1812621711</v>
      </c>
      <c r="AZ22" s="51" t="n">
        <f aca="false">SUM(AZ15:AZ21)</f>
        <v>67227.6515483862</v>
      </c>
      <c r="BA22" s="51" t="n">
        <f aca="false">SUM(BA15:BA21)</f>
        <v>-13090.6221884668</v>
      </c>
      <c r="BB22" s="51" t="n">
        <f aca="false">SUM(BB15:BB21)</f>
        <v>-12487.5606100613</v>
      </c>
      <c r="BC22" s="51" t="n">
        <f aca="false">SUM(BC15:BC21)</f>
        <v>-10754.8941867792</v>
      </c>
      <c r="BD22" s="51" t="n">
        <f aca="false">SUM(BD15:BD21)</f>
        <v>-5947.23469788868</v>
      </c>
      <c r="BE22" s="51" t="n">
        <f aca="false">SUM(BE15:BE21)</f>
        <v>-12381.8457055883</v>
      </c>
      <c r="BF22" s="1" t="n">
        <f aca="false">SUM(BF15:BF21)</f>
        <v>-19008.6320845706</v>
      </c>
      <c r="BG22" s="51" t="n">
        <f aca="false">SUM(BG15:BG21)</f>
        <v>-10399.5223666319</v>
      </c>
      <c r="BH22" s="51" t="n">
        <f aca="false">SUM(BH15:BH21)</f>
        <v>-8556.37915775298</v>
      </c>
      <c r="BI22" s="51" t="n">
        <f aca="false">SUM(BI15:BI21)</f>
        <v>-9328.94761915252</v>
      </c>
      <c r="BJ22" s="51" t="n">
        <f aca="false">SUM(BJ15:BJ21)</f>
        <v>38529.5563048197</v>
      </c>
      <c r="BK22" s="51" t="n">
        <f aca="false">SUM(BK15:BK21)</f>
        <v>70412.4532350989</v>
      </c>
      <c r="BL22" s="52" t="n">
        <f aca="false">SUM(BL15:BL21)</f>
        <v>61750.2938295373</v>
      </c>
      <c r="BM22" s="51" t="n">
        <f aca="false">SUM(BM15:BM21)</f>
        <v>-13520.0515185056</v>
      </c>
      <c r="BN22" s="51" t="n">
        <f aca="false">SUM(BN15:BN21)</f>
        <v>-12198.805821669</v>
      </c>
      <c r="BO22" s="51" t="n">
        <f aca="false">SUM(BO15:BO21)</f>
        <v>-6178.04689072757</v>
      </c>
      <c r="BP22" s="51" t="n">
        <f aca="false">SUM(BP15:BP21)</f>
        <v>-1685.77828994644</v>
      </c>
      <c r="BQ22" s="51" t="n">
        <f aca="false">SUM(BQ15:BQ21)</f>
        <v>-2338.04745745121</v>
      </c>
      <c r="BR22" s="51" t="n">
        <f aca="false">SUM(BR15:BR21)</f>
        <v>-2304.22569300728</v>
      </c>
      <c r="BS22" s="51" t="n">
        <f aca="false">SUM(BS15:BS21)</f>
        <v>-35413.7691742259</v>
      </c>
      <c r="BT22" s="51" t="n">
        <f aca="false">SUM(BT15:BT21)</f>
        <v>-29386.888582902</v>
      </c>
      <c r="BU22" s="52" t="n">
        <f aca="false">SUM(BU15:BU21)</f>
        <v>-32004.1644202416</v>
      </c>
      <c r="BV22" s="51" t="n">
        <f aca="false">SUM(BV15:BV21)</f>
        <v>15492.5917548102</v>
      </c>
      <c r="BW22" s="51" t="n">
        <f aca="false">SUM(BW15:BW21)</f>
        <v>52692.4418766761</v>
      </c>
      <c r="BX22" s="51" t="n">
        <f aca="false">SUM(BX15:BX21)</f>
        <v>50318.816114029</v>
      </c>
      <c r="BY22" s="51" t="n">
        <f aca="false">SUM(BY15:BY21)</f>
        <v>-17659.4499671145</v>
      </c>
      <c r="BZ22" s="51" t="n">
        <f aca="false">SUM(BZ15:BZ21)</f>
        <v>-27660.5585507145</v>
      </c>
      <c r="CA22" s="51" t="n">
        <f aca="false">SUM(CA15:CA21)</f>
        <v>-28143.7314800747</v>
      </c>
      <c r="CB22" s="51" t="n">
        <f aca="false">SUM(CB15:CB21)</f>
        <v>24170.1623402538</v>
      </c>
      <c r="CC22" s="51" t="n">
        <f aca="false">SUM(CC15:CC21)</f>
        <v>23311.8970994686</v>
      </c>
      <c r="CD22" s="51" t="n">
        <f aca="false">SUM(CD15:CD21)</f>
        <v>25201.8265475906</v>
      </c>
      <c r="CE22" s="51" t="n">
        <f aca="false">SUM(CE15:CE21)</f>
        <v>-15649.3796237441</v>
      </c>
      <c r="CF22" s="51" t="n">
        <f aca="false">SUM(CF15:CF21)</f>
        <v>-13543.5308687431</v>
      </c>
      <c r="CG22" s="51" t="n">
        <f aca="false">SUM(CG15:CG21)</f>
        <v>-14908.1384494851</v>
      </c>
      <c r="CH22" s="51" t="n">
        <f aca="false">SUM(CH15:CH21)</f>
        <v>-14694.7833568383</v>
      </c>
      <c r="CI22" s="51" t="n">
        <f aca="false">SUM(CI15:CI21)</f>
        <v>-14726.0131340365</v>
      </c>
      <c r="CJ22" s="51" t="n">
        <f aca="false">SUM(CJ15:CJ21)</f>
        <v>-13428.8131338464</v>
      </c>
      <c r="CK22" s="51" t="n">
        <f aca="false">SUM(CK15:CK21)</f>
        <v>-15577.8783604164</v>
      </c>
      <c r="CL22" s="51" t="n">
        <f aca="false">SUM(CL15:CL21)</f>
        <v>-14396.3967173999</v>
      </c>
      <c r="CM22" s="51" t="n">
        <f aca="false">SUM(CM15:CM21)</f>
        <v>-15312.3606513476</v>
      </c>
      <c r="CN22" s="51" t="n">
        <f aca="false">SUM(CN15:CN21)</f>
        <v>-13847.1158303509</v>
      </c>
      <c r="CO22" s="51" t="n">
        <f aca="false">SUM(CO15:CO21)</f>
        <v>-14048.1859164573</v>
      </c>
      <c r="CP22" s="51" t="n">
        <f aca="false">SUM(CP15:CP21)</f>
        <v>-14773.9046549244</v>
      </c>
      <c r="CQ22" s="51" t="n">
        <f aca="false">SUM(CQ15:CQ21)</f>
        <v>-14686.245726682</v>
      </c>
      <c r="CR22" s="51" t="n">
        <f aca="false">SUM(CR15:CR21)</f>
        <v>-13064.0956662373</v>
      </c>
      <c r="CS22" s="52" t="n">
        <f aca="false">SUM(CS15:CS21)</f>
        <v>-14679.4847633973</v>
      </c>
      <c r="CT22" s="51" t="n">
        <f aca="false">SUM(CT15:CT21)</f>
        <v>-13164.8232039806</v>
      </c>
      <c r="CU22" s="52" t="n">
        <f aca="false">SUM(CU15:CU21)</f>
        <v>-13843.5748044078</v>
      </c>
      <c r="CV22" s="51" t="n">
        <f aca="false">SUM(CV15:CV21)</f>
        <v>-13345.0297921688</v>
      </c>
      <c r="CW22" s="52" t="n">
        <f aca="false">SUM(CW15:CW21)</f>
        <v>-14022.1121252933</v>
      </c>
      <c r="CX22" s="51" t="n">
        <f aca="false">SUM(CX15:CX21)</f>
        <v>-14176.912610824</v>
      </c>
      <c r="CY22" s="51" t="n">
        <f aca="false">SUM(CY15:CY21)</f>
        <v>-13718.6944874894</v>
      </c>
      <c r="CZ22" s="51" t="n">
        <f aca="false">SUM(CZ15:CZ21)</f>
        <v>-13009.1125853846</v>
      </c>
      <c r="DA22" s="51" t="n">
        <f aca="false">SUM(DA15:DA21)</f>
        <v>-13762.5487200609</v>
      </c>
      <c r="DB22" s="51" t="n">
        <f aca="false">SUM(DB15:DB21)</f>
        <v>-13597.1196872123</v>
      </c>
      <c r="DC22" s="51" t="n">
        <f aca="false">SUM(DC15:DC21)</f>
        <v>-13790.9694319528</v>
      </c>
      <c r="DD22" s="51" t="n">
        <f aca="false">SUM(DD15:DD21)</f>
        <v>-11932.046157667</v>
      </c>
      <c r="DE22" s="51" t="n">
        <f aca="false">SUM(DE15:DE21)</f>
        <v>-13578.7165756914</v>
      </c>
      <c r="DF22" s="51" t="n">
        <f aca="false">SUM(DF15:DF21)</f>
        <v>-12361.1590498538</v>
      </c>
      <c r="DG22" s="51" t="n">
        <f aca="false">SUM(DG15:DG21)</f>
        <v>-13508.3285060556</v>
      </c>
      <c r="DH22" s="51" t="n">
        <f aca="false">SUM(DH15:DH21)</f>
        <v>-11893.631018346</v>
      </c>
      <c r="DI22" s="51" t="n">
        <f aca="false">SUM(DI15:DI21)</f>
        <v>-13033.1983186857</v>
      </c>
      <c r="DJ22" s="51" t="n">
        <f aca="false">SUM(DJ15:DJ21)</f>
        <v>-13187.330103635</v>
      </c>
      <c r="DK22" s="51" t="n">
        <f aca="false">SUM(DK15:DK21)</f>
        <v>-12799.1770799052</v>
      </c>
      <c r="DL22" s="51" t="n">
        <f aca="false">SUM(DL15:DL21)</f>
        <v>-12155.7259917474</v>
      </c>
      <c r="DM22" s="51" t="n">
        <f aca="false">SUM(DM15:DM21)</f>
        <v>-12859.3752759111</v>
      </c>
      <c r="DN22" s="51" t="n">
        <f aca="false">SUM(DN15:DN21)</f>
        <v>-12040.201642229</v>
      </c>
      <c r="DO22" s="51" t="n">
        <f aca="false">SUM(DO15:DO21)</f>
        <v>7213.31867383139</v>
      </c>
      <c r="DP22" s="1" t="n">
        <f aca="false">SUM(DP15:DP21)</f>
        <v>6037.77397180265</v>
      </c>
      <c r="DQ22" s="1" t="n">
        <f aca="false">SUM(DQ15:DQ21)</f>
        <v>6480.36663585768</v>
      </c>
      <c r="DR22" s="1" t="n">
        <f aca="false">SUM(DR15:DR21)</f>
        <v>6391.09178568844</v>
      </c>
      <c r="DS22" s="1" t="n">
        <f aca="false">SUM(DS15:DS21)</f>
        <v>7723.33651142493</v>
      </c>
      <c r="DT22" s="1" t="n">
        <f aca="false">SUM(DT15:DT21)</f>
        <v>6735.76897507306</v>
      </c>
      <c r="DU22" s="1" t="n">
        <f aca="false">SUM(DU15:DU21)</f>
        <v>6883.65683077991</v>
      </c>
      <c r="DV22" s="1" t="n">
        <f aca="false">SUM(DV15:DV21)</f>
        <v>6688.40804500576</v>
      </c>
      <c r="DW22" s="1" t="n">
        <f aca="false">SUM(DW15:DW21)</f>
        <v>7354.20824428676</v>
      </c>
      <c r="DX22" s="51" t="n">
        <f aca="false">SUM(DX15:DX21)</f>
        <v>7880.82020772908</v>
      </c>
      <c r="DY22" s="51" t="n">
        <f aca="false">SUM(DY15:DY21)</f>
        <v>7577.79666374145</v>
      </c>
      <c r="DZ22" s="1" t="n">
        <f aca="false">SUM(DZ15:DZ21)</f>
        <v>7787.8556029516</v>
      </c>
      <c r="EA22" s="51" t="n">
        <f aca="false">SUM(EA15:EA21)</f>
        <v>-20708.5645112256</v>
      </c>
      <c r="EB22" s="51" t="n">
        <f aca="false">SUM(EB15:EB21)</f>
        <v>-17227.0816072717</v>
      </c>
      <c r="EC22" s="52" t="n">
        <f aca="false">SUM(EC15:EC21)</f>
        <v>-18587.6292798826</v>
      </c>
      <c r="ED22" s="51" t="n">
        <f aca="false">SUM(ED15:ED21)</f>
        <v>-17837.3028528104</v>
      </c>
      <c r="EE22" s="51" t="n">
        <f aca="false">SUM(EE15:EE21)</f>
        <v>-19682.5542041261</v>
      </c>
      <c r="EF22" s="51" t="n">
        <f aca="false">SUM(EF15:EF21)</f>
        <v>-17356.2273348419</v>
      </c>
      <c r="EG22" s="51" t="n">
        <f aca="false">SUM(EG15:EG21)</f>
        <v>-19792.2415355641</v>
      </c>
      <c r="EH22" s="52" t="n">
        <f aca="false">SUM(EH15:EH21)</f>
        <v>-18080.9752287138</v>
      </c>
      <c r="EI22" s="51" t="n">
        <f aca="false">SUM(EI15:EI21)</f>
        <v>-18457.2822133006</v>
      </c>
      <c r="EJ22" s="51" t="n">
        <f aca="false">SUM(EJ15:EJ21)</f>
        <v>-18538.5989743112</v>
      </c>
      <c r="EK22" s="51" t="n">
        <f aca="false">SUM(EK15:EK21)</f>
        <v>-17984.4456913337</v>
      </c>
      <c r="EL22" s="51" t="n">
        <f aca="false">SUM(EL15:EL21)</f>
        <v>-18278.9212974074</v>
      </c>
      <c r="EM22" s="51" t="n">
        <f aca="false">SUM(EM15:EM21)</f>
        <v>-19432.5598153395</v>
      </c>
      <c r="EN22" s="52" t="n">
        <f aca="false">SUM(EN15:EN21)</f>
        <v>-16615.7464261947</v>
      </c>
      <c r="EO22" s="51" t="n">
        <f aca="false">SUM(EO15:EO21)</f>
        <v>-17438.964997072</v>
      </c>
      <c r="EP22" s="51" t="n">
        <f aca="false">SUM(EP15:EP21)</f>
        <v>-17560.5457805708</v>
      </c>
      <c r="EQ22" s="51" t="n">
        <f aca="false">SUM(EQ15:EQ21)</f>
        <v>-17726.0468184865</v>
      </c>
      <c r="ER22" s="51" t="n">
        <f aca="false">SUM(ER15:ER21)</f>
        <v>-16296.9534358565</v>
      </c>
      <c r="ES22" s="51" t="n">
        <f aca="false">SUM(ES15:ES21)</f>
        <v>-18568.6258927399</v>
      </c>
      <c r="ET22" s="51" t="n">
        <f aca="false">SUM(ET15:ET21)</f>
        <v>-16960.482561001</v>
      </c>
      <c r="EU22" s="51" t="n">
        <f aca="false">SUM(EU15:EU21)</f>
        <v>-18148.470374175</v>
      </c>
      <c r="EV22" s="51" t="n">
        <f aca="false">SUM(EV15:EV21)</f>
        <v>-16605.4876541093</v>
      </c>
      <c r="EW22" s="51" t="n">
        <f aca="false">SUM(EW15:EW21)</f>
        <v>-16872.2355597018</v>
      </c>
      <c r="EX22" s="51" t="n">
        <f aca="false">SUM(EX15:EX21)</f>
        <v>-17894.5973256741</v>
      </c>
      <c r="EY22" s="51" t="n">
        <f aca="false">SUM(EY15:EY21)</f>
        <v>-17394.0922770032</v>
      </c>
      <c r="EZ22" s="51" t="n">
        <f aca="false">SUM(EZ15:EZ21)</f>
        <v>-15156.0475768593</v>
      </c>
      <c r="FA22" s="51" t="n">
        <f aca="false">SUM(FA15:FA21)</f>
        <v>-17163.6934627021</v>
      </c>
      <c r="FB22" s="51" t="n">
        <f aca="false">SUM(FB15:FB21)</f>
        <v>-15693.0551205753</v>
      </c>
      <c r="FC22" s="51" t="n">
        <f aca="false">SUM(FC15:FC21)</f>
        <v>-16647.9151500624</v>
      </c>
      <c r="FD22" s="52" t="n">
        <f aca="false">SUM(FD15:FD21)</f>
        <v>-16024.4955565695</v>
      </c>
      <c r="FE22" s="51" t="n">
        <f aca="false">SUM(FE15:FE21)</f>
        <v>-16659.6850781987</v>
      </c>
      <c r="FF22" s="51" t="n">
        <f aca="false">SUM(FF15:FF21)</f>
        <v>-15900.987728669</v>
      </c>
      <c r="FG22" s="51" t="n">
        <f aca="false">SUM(FG15:FG21)</f>
        <v>-17012.3279596421</v>
      </c>
      <c r="FH22" s="51" t="n">
        <f aca="false">SUM(FH15:FH21)</f>
        <v>-15570.4134354354</v>
      </c>
      <c r="FI22" s="51" t="n">
        <f aca="false">SUM(FI15:FI21)</f>
        <v>-15820.0344134915</v>
      </c>
      <c r="FJ22" s="51" t="n">
        <f aca="false">SUM(FJ15:FJ21)</f>
        <v>-16782.1844072131</v>
      </c>
      <c r="FK22" s="51" t="n">
        <f aca="false">SUM(FK15:FK21)</f>
        <v>-16301.2191466496</v>
      </c>
      <c r="FL22" s="51" t="n">
        <f aca="false">SUM(FL15:FL21)</f>
        <v>-14201.9789037119</v>
      </c>
      <c r="FM22" s="51" t="n">
        <f aca="false">SUM(FM15:FM21)</f>
        <v>-16081.2396219282</v>
      </c>
      <c r="FN22" s="51" t="n">
        <f aca="false">SUM(FN15:FN21)</f>
        <v>-14707.1092848062</v>
      </c>
      <c r="FO22" s="51" t="n">
        <f aca="false">SUM(FO15:FO21)</f>
        <v>-15613.8485255265</v>
      </c>
      <c r="FP22" s="51" t="n">
        <f aca="false">SUM(FP15:FP21)</f>
        <v>-15032.6755300395</v>
      </c>
      <c r="FQ22" s="51" t="n">
        <f aca="false">SUM(FQ15:FQ21)</f>
        <v>-15613.003248427</v>
      </c>
      <c r="FR22" s="51" t="n">
        <f aca="false">SUM(FR15:FR21)</f>
        <v>-15632.0606853972</v>
      </c>
      <c r="FS22" s="51" t="n">
        <f aca="false">SUM(FS15:FS21)</f>
        <v>-15203.976072268</v>
      </c>
      <c r="FT22" s="51" t="n">
        <f aca="false">SUM(FT15:FT21)</f>
        <v>-14590.6831421264</v>
      </c>
      <c r="FU22" s="51" t="n">
        <f aca="false">SUM(FU15:FU21)</f>
        <v>-11872.5140100424</v>
      </c>
      <c r="FV22" s="51" t="n">
        <f aca="false">SUM(FV15:FV21)</f>
        <v>-11556.9258840269</v>
      </c>
      <c r="FW22" s="52" t="n">
        <f aca="false">SUM(FW15:FW21)</f>
        <v>944409.65565091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:K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true" outlineLevel="0" max="4" min="3" style="1" width="10.71"/>
    <col collapsed="false" customWidth="true" hidden="true" outlineLevel="0" max="6" min="5" style="1" width="12.99"/>
    <col collapsed="false" customWidth="true" hidden="true" outlineLevel="0" max="8" min="7" style="1" width="10.71"/>
    <col collapsed="false" customWidth="true" hidden="true" outlineLevel="0" max="9" min="9" style="1" width="10.13"/>
    <col collapsed="false" customWidth="true" hidden="true" outlineLevel="0" max="10" min="10" style="1" width="10.71"/>
    <col collapsed="false" customWidth="true" hidden="true" outlineLevel="0" max="11" min="11" style="1" width="12.99"/>
    <col collapsed="false" customWidth="true" hidden="false" outlineLevel="0" max="13" min="12" style="1" width="12.99"/>
    <col collapsed="false" customWidth="true" hidden="false" outlineLevel="0" max="14" min="14" style="1" width="10.99"/>
    <col collapsed="false" customWidth="true" hidden="false" outlineLevel="0" max="15" min="15" style="1" width="11.85"/>
    <col collapsed="false" customWidth="true" hidden="false" outlineLevel="0" max="16" min="16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69" min="31" style="1" width="10.13"/>
    <col collapsed="false" customWidth="true" hidden="false" outlineLevel="0" max="170" min="170" style="1" width="10.56"/>
    <col collapsed="false" customWidth="true" hidden="false" outlineLevel="0" max="177" min="17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  <c r="FW1" s="51"/>
    </row>
    <row r="2" customFormat="false" ht="12.75" hidden="false" customHeight="false" outlineLevel="0" collapsed="false">
      <c r="B2" s="1" t="s">
        <v>50</v>
      </c>
      <c r="G2" s="1" t="s">
        <v>51</v>
      </c>
      <c r="H2" s="1" t="s">
        <v>51</v>
      </c>
      <c r="I2" s="1" t="s">
        <v>51</v>
      </c>
      <c r="J2" s="1" t="s">
        <v>51</v>
      </c>
      <c r="K2" s="1" t="s">
        <v>51</v>
      </c>
      <c r="L2" s="1" t="s">
        <v>51</v>
      </c>
      <c r="M2" s="1" t="s">
        <v>51</v>
      </c>
      <c r="N2" s="1" t="s">
        <v>51</v>
      </c>
      <c r="O2" s="1" t="s">
        <v>51</v>
      </c>
      <c r="P2" s="1" t="s">
        <v>51</v>
      </c>
      <c r="Q2" s="1" t="s">
        <v>51</v>
      </c>
      <c r="R2" s="1" t="s">
        <v>51</v>
      </c>
      <c r="S2" s="1" t="s">
        <v>51</v>
      </c>
      <c r="T2" s="1" t="s">
        <v>51</v>
      </c>
      <c r="U2" s="1" t="s">
        <v>51</v>
      </c>
      <c r="V2" s="1" t="s">
        <v>51</v>
      </c>
      <c r="W2" s="1" t="s">
        <v>51</v>
      </c>
      <c r="X2" s="1" t="s">
        <v>51</v>
      </c>
      <c r="Y2" s="1" t="s">
        <v>51</v>
      </c>
      <c r="Z2" s="1" t="s">
        <v>51</v>
      </c>
      <c r="AA2" s="1" t="s">
        <v>51</v>
      </c>
      <c r="AB2" s="1" t="s">
        <v>51</v>
      </c>
      <c r="AC2" s="1" t="s">
        <v>51</v>
      </c>
      <c r="AD2" s="1" t="s">
        <v>51</v>
      </c>
      <c r="AE2" s="1" t="s">
        <v>51</v>
      </c>
      <c r="AF2" s="1" t="s">
        <v>51</v>
      </c>
      <c r="AG2" s="1" t="s">
        <v>51</v>
      </c>
      <c r="AH2" s="1" t="s">
        <v>51</v>
      </c>
      <c r="AI2" s="1" t="s">
        <v>51</v>
      </c>
      <c r="AJ2" s="1" t="s">
        <v>51</v>
      </c>
      <c r="AK2" s="1" t="s">
        <v>51</v>
      </c>
      <c r="AL2" s="1" t="s">
        <v>51</v>
      </c>
      <c r="AM2" s="1" t="s">
        <v>51</v>
      </c>
      <c r="AN2" s="1" t="s">
        <v>51</v>
      </c>
      <c r="AO2" s="1" t="s">
        <v>51</v>
      </c>
      <c r="AP2" s="1" t="s">
        <v>51</v>
      </c>
      <c r="AQ2" s="1" t="s">
        <v>51</v>
      </c>
      <c r="AR2" s="1" t="s">
        <v>51</v>
      </c>
      <c r="AS2" s="1" t="s">
        <v>51</v>
      </c>
      <c r="AT2" s="1" t="s">
        <v>51</v>
      </c>
      <c r="AU2" s="1" t="s">
        <v>51</v>
      </c>
      <c r="AV2" s="1" t="s">
        <v>51</v>
      </c>
      <c r="AW2" s="1" t="s">
        <v>51</v>
      </c>
      <c r="AX2" s="1" t="s">
        <v>51</v>
      </c>
      <c r="AY2" s="1" t="s">
        <v>51</v>
      </c>
      <c r="AZ2" s="1" t="s">
        <v>51</v>
      </c>
      <c r="BA2" s="1" t="s">
        <v>51</v>
      </c>
      <c r="BB2" s="1" t="s">
        <v>51</v>
      </c>
      <c r="BC2" s="1" t="s">
        <v>51</v>
      </c>
      <c r="BD2" s="1" t="s">
        <v>51</v>
      </c>
      <c r="BE2" s="1" t="s">
        <v>51</v>
      </c>
      <c r="BF2" s="1" t="s">
        <v>51</v>
      </c>
      <c r="BG2" s="1" t="s">
        <v>51</v>
      </c>
      <c r="BH2" s="1" t="s">
        <v>51</v>
      </c>
      <c r="BI2" s="1" t="s">
        <v>51</v>
      </c>
      <c r="BJ2" s="1" t="s">
        <v>51</v>
      </c>
      <c r="BK2" s="1" t="s">
        <v>51</v>
      </c>
      <c r="BL2" s="1" t="s">
        <v>51</v>
      </c>
      <c r="BM2" s="1" t="s">
        <v>51</v>
      </c>
      <c r="BN2" s="1" t="s">
        <v>51</v>
      </c>
      <c r="BO2" s="1" t="s">
        <v>51</v>
      </c>
      <c r="BP2" s="1" t="s">
        <v>51</v>
      </c>
      <c r="BQ2" s="1" t="s">
        <v>51</v>
      </c>
      <c r="BR2" s="1" t="s">
        <v>51</v>
      </c>
      <c r="BS2" s="1" t="s">
        <v>51</v>
      </c>
      <c r="BT2" s="1" t="s">
        <v>51</v>
      </c>
      <c r="BU2" s="1" t="s">
        <v>51</v>
      </c>
      <c r="BV2" s="1" t="s">
        <v>51</v>
      </c>
      <c r="BW2" s="1" t="s">
        <v>51</v>
      </c>
      <c r="BX2" s="1" t="s">
        <v>51</v>
      </c>
      <c r="BY2" s="1" t="s">
        <v>51</v>
      </c>
      <c r="BZ2" s="1" t="s">
        <v>51</v>
      </c>
      <c r="CA2" s="1" t="s">
        <v>51</v>
      </c>
      <c r="CB2" s="1" t="s">
        <v>51</v>
      </c>
      <c r="CC2" s="1" t="s">
        <v>51</v>
      </c>
      <c r="CD2" s="1" t="s">
        <v>51</v>
      </c>
      <c r="CE2" s="1" t="s">
        <v>51</v>
      </c>
      <c r="CF2" s="1" t="s">
        <v>51</v>
      </c>
      <c r="CG2" s="1" t="s">
        <v>51</v>
      </c>
      <c r="CH2" s="1" t="s">
        <v>51</v>
      </c>
      <c r="CI2" s="1" t="s">
        <v>51</v>
      </c>
      <c r="CJ2" s="1" t="s">
        <v>51</v>
      </c>
      <c r="CK2" s="1" t="s">
        <v>51</v>
      </c>
      <c r="CL2" s="1" t="s">
        <v>51</v>
      </c>
      <c r="CM2" s="1" t="s">
        <v>51</v>
      </c>
      <c r="CN2" s="1" t="s">
        <v>51</v>
      </c>
      <c r="CO2" s="1" t="s">
        <v>51</v>
      </c>
      <c r="CP2" s="1" t="s">
        <v>51</v>
      </c>
      <c r="CQ2" s="1" t="s">
        <v>51</v>
      </c>
      <c r="CR2" s="1" t="s">
        <v>51</v>
      </c>
      <c r="CS2" s="1" t="s">
        <v>51</v>
      </c>
      <c r="CT2" s="1" t="s">
        <v>51</v>
      </c>
      <c r="CU2" s="1" t="s">
        <v>51</v>
      </c>
      <c r="CV2" s="1" t="s">
        <v>51</v>
      </c>
      <c r="CW2" s="1" t="s">
        <v>51</v>
      </c>
      <c r="CX2" s="1" t="s">
        <v>51</v>
      </c>
      <c r="CY2" s="1" t="s">
        <v>51</v>
      </c>
      <c r="CZ2" s="1" t="s">
        <v>51</v>
      </c>
      <c r="DA2" s="1" t="s">
        <v>51</v>
      </c>
      <c r="DB2" s="1" t="s">
        <v>51</v>
      </c>
      <c r="DC2" s="1" t="s">
        <v>51</v>
      </c>
      <c r="DD2" s="1" t="s">
        <v>51</v>
      </c>
      <c r="DE2" s="1" t="s">
        <v>51</v>
      </c>
      <c r="DF2" s="1" t="s">
        <v>51</v>
      </c>
      <c r="DG2" s="1" t="s">
        <v>51</v>
      </c>
      <c r="DH2" s="1" t="s">
        <v>51</v>
      </c>
      <c r="DI2" s="1" t="s">
        <v>51</v>
      </c>
      <c r="DJ2" s="1" t="s">
        <v>51</v>
      </c>
      <c r="DK2" s="1" t="s">
        <v>51</v>
      </c>
      <c r="DL2" s="1" t="s">
        <v>51</v>
      </c>
      <c r="DM2" s="1" t="s">
        <v>51</v>
      </c>
      <c r="DN2" s="1" t="s">
        <v>51</v>
      </c>
      <c r="DO2" s="1" t="s">
        <v>51</v>
      </c>
      <c r="DP2" s="1" t="s">
        <v>51</v>
      </c>
      <c r="DQ2" s="1" t="s">
        <v>51</v>
      </c>
      <c r="DR2" s="1" t="s">
        <v>51</v>
      </c>
      <c r="DS2" s="1" t="s">
        <v>51</v>
      </c>
      <c r="DT2" s="1" t="s">
        <v>51</v>
      </c>
      <c r="DU2" s="1" t="s">
        <v>51</v>
      </c>
      <c r="DV2" s="1" t="s">
        <v>51</v>
      </c>
      <c r="DW2" s="1" t="s">
        <v>51</v>
      </c>
      <c r="DX2" s="1" t="s">
        <v>51</v>
      </c>
      <c r="DY2" s="1" t="s">
        <v>51</v>
      </c>
      <c r="DZ2" s="1" t="s">
        <v>51</v>
      </c>
      <c r="EA2" s="1" t="s">
        <v>51</v>
      </c>
      <c r="EB2" s="1" t="s">
        <v>51</v>
      </c>
      <c r="EC2" s="1" t="s">
        <v>51</v>
      </c>
      <c r="ED2" s="1" t="s">
        <v>51</v>
      </c>
      <c r="EE2" s="1" t="s">
        <v>51</v>
      </c>
      <c r="EF2" s="1" t="s">
        <v>51</v>
      </c>
      <c r="EG2" s="1" t="s">
        <v>51</v>
      </c>
      <c r="EH2" s="1" t="s">
        <v>51</v>
      </c>
      <c r="EI2" s="1" t="s">
        <v>51</v>
      </c>
      <c r="EJ2" s="1" t="s">
        <v>51</v>
      </c>
      <c r="EK2" s="1" t="s">
        <v>51</v>
      </c>
      <c r="EL2" s="1" t="s">
        <v>51</v>
      </c>
      <c r="EM2" s="1" t="s">
        <v>51</v>
      </c>
      <c r="EN2" s="1" t="s">
        <v>51</v>
      </c>
      <c r="EO2" s="1" t="s">
        <v>51</v>
      </c>
      <c r="EP2" s="1" t="s">
        <v>51</v>
      </c>
      <c r="EQ2" s="1" t="s">
        <v>51</v>
      </c>
      <c r="ER2" s="1" t="s">
        <v>51</v>
      </c>
      <c r="ES2" s="1" t="s">
        <v>51</v>
      </c>
      <c r="ET2" s="1" t="s">
        <v>51</v>
      </c>
      <c r="EU2" s="1" t="s">
        <v>51</v>
      </c>
      <c r="EV2" s="1" t="s">
        <v>51</v>
      </c>
      <c r="EW2" s="1" t="s">
        <v>51</v>
      </c>
      <c r="EX2" s="1" t="s">
        <v>51</v>
      </c>
      <c r="EY2" s="1" t="s">
        <v>51</v>
      </c>
      <c r="EZ2" s="1" t="s">
        <v>51</v>
      </c>
      <c r="FA2" s="1" t="s">
        <v>51</v>
      </c>
      <c r="FB2" s="1" t="s">
        <v>51</v>
      </c>
      <c r="FC2" s="1" t="s">
        <v>51</v>
      </c>
      <c r="FD2" s="1" t="s">
        <v>51</v>
      </c>
      <c r="FE2" s="1" t="s">
        <v>51</v>
      </c>
      <c r="FF2" s="1" t="s">
        <v>51</v>
      </c>
      <c r="FG2" s="1" t="s">
        <v>51</v>
      </c>
      <c r="FH2" s="1" t="s">
        <v>51</v>
      </c>
      <c r="FI2" s="1" t="s">
        <v>51</v>
      </c>
      <c r="FJ2" s="1" t="s">
        <v>51</v>
      </c>
      <c r="FK2" s="1" t="s">
        <v>51</v>
      </c>
      <c r="FL2" s="1" t="s">
        <v>51</v>
      </c>
      <c r="FM2" s="1" t="s">
        <v>51</v>
      </c>
      <c r="FN2" s="1" t="s">
        <v>51</v>
      </c>
      <c r="FO2" s="1" t="s">
        <v>51</v>
      </c>
      <c r="FP2" s="1" t="s">
        <v>51</v>
      </c>
      <c r="FQ2" s="1" t="s">
        <v>51</v>
      </c>
      <c r="FR2" s="1" t="s">
        <v>51</v>
      </c>
      <c r="FS2" s="1" t="s">
        <v>51</v>
      </c>
      <c r="FT2" s="1" t="s">
        <v>51</v>
      </c>
      <c r="FU2" s="1" t="s">
        <v>51</v>
      </c>
      <c r="FV2" s="1" t="s">
        <v>51</v>
      </c>
      <c r="FW2" s="1" t="s">
        <v>33</v>
      </c>
    </row>
    <row r="3" customFormat="false" ht="12.75" hidden="false" customHeight="false" outlineLevel="0" collapsed="false">
      <c r="A3" s="1" t="n">
        <v>1</v>
      </c>
      <c r="B3" s="1" t="s">
        <v>35</v>
      </c>
      <c r="G3" s="52"/>
      <c r="H3" s="51"/>
      <c r="I3" s="51"/>
      <c r="J3" s="52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2"/>
      <c r="AR3" s="51"/>
      <c r="AS3" s="51"/>
      <c r="AT3" s="51"/>
      <c r="AU3" s="51"/>
      <c r="AV3" s="51"/>
      <c r="AW3" s="51"/>
      <c r="AX3" s="51"/>
      <c r="AY3" s="51"/>
      <c r="AZ3" s="51"/>
      <c r="BA3" s="52"/>
      <c r="BB3" s="52"/>
      <c r="BC3" s="51"/>
      <c r="BD3" s="51"/>
      <c r="BE3" s="52"/>
      <c r="BF3" s="51"/>
      <c r="BG3" s="51"/>
      <c r="BH3" s="51"/>
      <c r="BI3" s="51"/>
      <c r="BJ3" s="52"/>
      <c r="BK3" s="51"/>
      <c r="BL3" s="52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2"/>
      <c r="CA3" s="52"/>
      <c r="CB3" s="52"/>
      <c r="CC3" s="51"/>
      <c r="CD3" s="51"/>
      <c r="CE3" s="51"/>
      <c r="CF3" s="52"/>
      <c r="CG3" s="51"/>
      <c r="CH3" s="51"/>
      <c r="CI3" s="51"/>
      <c r="CJ3" s="51"/>
      <c r="CK3" s="52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2"/>
      <c r="FW3" s="52"/>
    </row>
    <row r="4" customFormat="false" ht="12.75" hidden="false" customHeight="false" outlineLevel="0" collapsed="false">
      <c r="A4" s="1" t="n">
        <v>2</v>
      </c>
      <c r="B4" s="1" t="s">
        <v>45</v>
      </c>
      <c r="G4" s="51"/>
      <c r="H4" s="51"/>
      <c r="I4" s="51"/>
      <c r="J4" s="51"/>
      <c r="K4" s="51"/>
      <c r="L4" s="51" t="n">
        <v>28286.7061449412</v>
      </c>
      <c r="M4" s="51" t="n">
        <v>29314.2923723078</v>
      </c>
      <c r="N4" s="51" t="n">
        <v>56087.3942846565</v>
      </c>
      <c r="O4" s="51" t="n">
        <v>58518.7437617465</v>
      </c>
      <c r="P4" s="51" t="n">
        <v>55675.4864239528</v>
      </c>
      <c r="Q4" s="51" t="n">
        <v>61981.7708049699</v>
      </c>
      <c r="R4" s="51" t="n">
        <v>67666.959152939</v>
      </c>
      <c r="S4" s="51" t="n">
        <v>55612.0060596787</v>
      </c>
      <c r="T4" s="52" t="n">
        <v>59991.2488970571</v>
      </c>
      <c r="U4" s="51" t="n">
        <v>54561.3539673295</v>
      </c>
      <c r="V4" s="51" t="n">
        <v>51765.5621135779</v>
      </c>
      <c r="W4" s="51" t="n">
        <v>132821.418326775</v>
      </c>
      <c r="X4" s="51" t="n">
        <v>120297.116835361</v>
      </c>
      <c r="Y4" s="51" t="n">
        <v>125760.649978265</v>
      </c>
      <c r="Z4" s="51" t="n">
        <v>131226.095486564</v>
      </c>
      <c r="AA4" s="51" t="n">
        <v>130665.931746606</v>
      </c>
      <c r="AB4" s="51" t="n">
        <v>118303.384760507</v>
      </c>
      <c r="AC4" s="51" t="n">
        <v>129564.588819596</v>
      </c>
      <c r="AD4" s="51" t="n">
        <v>129024.549625648</v>
      </c>
      <c r="AE4" s="51" t="n">
        <v>116785.968197433</v>
      </c>
      <c r="AF4" s="51" t="n">
        <v>133441.547064428</v>
      </c>
      <c r="AG4" s="51" t="n">
        <v>115778.566679894</v>
      </c>
      <c r="AH4" s="51" t="n">
        <v>121053.393634349</v>
      </c>
      <c r="AI4" s="52" t="n">
        <v>160658.560212181</v>
      </c>
      <c r="AJ4" s="51" t="n">
        <v>145464.807121922</v>
      </c>
      <c r="AK4" s="52" t="n">
        <v>152053.301788188</v>
      </c>
      <c r="AL4" s="51" t="n">
        <v>158599.693826423</v>
      </c>
      <c r="AM4" s="51" t="n">
        <v>150702.035717618</v>
      </c>
      <c r="AN4" s="51" t="n">
        <v>150046.985796773</v>
      </c>
      <c r="AO4" s="51" t="n">
        <v>156470.79310705</v>
      </c>
      <c r="AP4" s="51" t="n">
        <v>148677.674860503</v>
      </c>
      <c r="AQ4" s="51" t="n">
        <v>148011.444794797</v>
      </c>
      <c r="AR4" s="51" t="n">
        <v>161108.079086331</v>
      </c>
      <c r="AS4" s="51" t="n">
        <v>132689.96478257</v>
      </c>
      <c r="AT4" s="51" t="n">
        <v>152936.366488507</v>
      </c>
      <c r="AU4" s="51" t="n">
        <v>151923.71761819</v>
      </c>
      <c r="AV4" s="51" t="n">
        <v>144062.299827073</v>
      </c>
      <c r="AW4" s="51" t="n">
        <v>164914.992080563</v>
      </c>
      <c r="AX4" s="51" t="n">
        <v>157308.732873542</v>
      </c>
      <c r="AY4" s="51" t="n">
        <v>142368.537781875</v>
      </c>
      <c r="AZ4" s="51" t="n">
        <v>155608.449222599</v>
      </c>
      <c r="BA4" s="52" t="n">
        <v>147834.561381298</v>
      </c>
      <c r="BB4" s="51" t="n">
        <v>154155.836968361</v>
      </c>
      <c r="BC4" s="51" t="n">
        <v>146475.904990392</v>
      </c>
      <c r="BD4" s="51" t="n">
        <v>145778.37298309</v>
      </c>
      <c r="BE4" s="51" t="n">
        <v>145118.01643064</v>
      </c>
      <c r="BF4" s="51" t="n">
        <v>158184.806153081</v>
      </c>
      <c r="BG4" s="51" t="n">
        <v>143742.336004373</v>
      </c>
      <c r="BH4" s="51" t="n">
        <v>136307.20923448</v>
      </c>
      <c r="BI4" s="51" t="n">
        <v>156002.990766745</v>
      </c>
      <c r="BJ4" s="51" t="n">
        <v>141772.256760028</v>
      </c>
      <c r="BK4" s="51" t="n">
        <v>141092.970983653</v>
      </c>
      <c r="BL4" s="51" t="n">
        <v>147124.319937692</v>
      </c>
      <c r="BM4" s="52" t="n">
        <v>133091.722397773</v>
      </c>
      <c r="BN4" s="51" t="n">
        <v>152322.928554038</v>
      </c>
      <c r="BO4" s="51" t="n">
        <v>138418.084778419</v>
      </c>
      <c r="BP4" s="51" t="n">
        <v>137480.540167241</v>
      </c>
      <c r="BQ4" s="51" t="n">
        <v>137087.956986901</v>
      </c>
      <c r="BR4" s="51" t="n">
        <v>136420.659894094</v>
      </c>
      <c r="BS4" s="51" t="n">
        <v>136776.514044919</v>
      </c>
      <c r="BT4" s="51" t="n">
        <v>129688.993787966</v>
      </c>
      <c r="BU4" s="51" t="n">
        <v>148413.448238802</v>
      </c>
      <c r="BV4" s="51" t="n">
        <v>128437.242089703</v>
      </c>
      <c r="BW4" s="51" t="n">
        <v>140593.596196451</v>
      </c>
      <c r="BX4" s="52" t="n">
        <v>139933.440446757</v>
      </c>
      <c r="BY4" s="51" t="n">
        <v>126575.415898536</v>
      </c>
      <c r="BZ4" s="52" t="n">
        <v>144844.841165982</v>
      </c>
      <c r="CA4" s="52" t="n">
        <v>125341.446797214</v>
      </c>
      <c r="CB4" s="51" t="n">
        <v>137193.206914698</v>
      </c>
      <c r="CC4" s="51" t="n">
        <v>130325.348671003</v>
      </c>
      <c r="CD4" s="51" t="n">
        <v>123502.075782081</v>
      </c>
      <c r="CE4" s="51" t="n">
        <v>134660.213993661</v>
      </c>
      <c r="CF4" s="51" t="n">
        <v>121863.032795203</v>
      </c>
      <c r="CG4" s="51" t="n">
        <v>133371.45693615</v>
      </c>
      <c r="CH4" s="51" t="n">
        <v>126690.526432368</v>
      </c>
      <c r="CI4" s="51" t="n">
        <v>132052.173389664</v>
      </c>
      <c r="CJ4" s="51" t="n">
        <v>125437.413051838</v>
      </c>
      <c r="CK4" s="51" t="n">
        <v>124793.934852576</v>
      </c>
      <c r="CL4" s="51" t="n">
        <v>135992.725683074</v>
      </c>
      <c r="CM4" s="51" t="n">
        <v>111773.027985585</v>
      </c>
      <c r="CN4" s="51" t="n">
        <v>134618.201193531</v>
      </c>
      <c r="CO4" s="51" t="n">
        <v>122301.943388206</v>
      </c>
      <c r="CP4" s="51" t="n">
        <v>115881.859666515</v>
      </c>
      <c r="CQ4" s="51" t="n">
        <v>126809.801953419</v>
      </c>
      <c r="CR4" s="51" t="n">
        <v>120460.512471313</v>
      </c>
      <c r="CS4" s="52" t="n">
        <v>119836.632188915</v>
      </c>
      <c r="CT4" s="51" t="n">
        <v>124912.377677053</v>
      </c>
      <c r="CU4" s="51" t="n">
        <v>118611.164397439</v>
      </c>
      <c r="CV4" s="51" t="n">
        <v>118018.305545038</v>
      </c>
      <c r="CW4" s="51" t="n">
        <v>122988.80867149</v>
      </c>
      <c r="CX4" s="51" t="n">
        <v>116786.142087938</v>
      </c>
      <c r="CY4" s="51" t="n">
        <v>116189.574671797</v>
      </c>
      <c r="CZ4" s="52" t="n">
        <v>126585.314754589</v>
      </c>
      <c r="DA4" s="51" t="n">
        <v>104031.20946329</v>
      </c>
      <c r="DB4" s="51" t="n">
        <v>119829.173987881</v>
      </c>
      <c r="DC4" s="51" t="n">
        <v>113770.282451416</v>
      </c>
      <c r="DD4" s="51" t="n">
        <v>107832.549787144</v>
      </c>
      <c r="DE4" s="51" t="n">
        <v>117987.203259714</v>
      </c>
      <c r="DF4" s="51" t="n">
        <v>117377.782529684</v>
      </c>
      <c r="DG4" s="51" t="n">
        <v>106130.877983548</v>
      </c>
      <c r="DH4" s="51" t="n">
        <v>116147.12127255</v>
      </c>
      <c r="DI4" s="51" t="n">
        <v>115520.069438509</v>
      </c>
      <c r="DJ4" s="51" t="n">
        <v>109678.10188478</v>
      </c>
      <c r="DK4" s="51" t="n">
        <v>109102.32090133</v>
      </c>
      <c r="DL4" s="51" t="n">
        <v>113676.384932894</v>
      </c>
      <c r="DM4" s="51" t="n">
        <v>102802.514783887</v>
      </c>
      <c r="DN4" s="51" t="n">
        <v>112471.158397591</v>
      </c>
      <c r="DO4" s="51" t="n">
        <v>101297.828068724</v>
      </c>
      <c r="DP4" s="51" t="n">
        <v>100798.269844587</v>
      </c>
      <c r="DQ4" s="51" t="n">
        <v>115289.951556656</v>
      </c>
      <c r="DR4" s="51" t="n">
        <v>111775.234002985</v>
      </c>
      <c r="DS4" s="51" t="n">
        <v>101055.548331475</v>
      </c>
      <c r="DT4" s="51" t="n">
        <v>110571.184613969</v>
      </c>
      <c r="DU4" s="51" t="n">
        <v>104958.012693064</v>
      </c>
      <c r="DV4" s="52" t="n">
        <v>109352.802529124</v>
      </c>
      <c r="DW4" s="51" t="n">
        <v>103819.877814161</v>
      </c>
      <c r="DX4" s="51" t="n">
        <v>103238.427686258</v>
      </c>
      <c r="DY4" s="51" t="n">
        <v>102686.825862345</v>
      </c>
      <c r="DZ4" s="51" t="n">
        <v>111839.010786777</v>
      </c>
      <c r="EA4" s="52" t="n">
        <v>101556.952426077</v>
      </c>
      <c r="EB4" s="51" t="n">
        <v>96254.960294963</v>
      </c>
      <c r="EC4" s="51" t="n">
        <v>110104.590604907</v>
      </c>
      <c r="ED4" s="51" t="n">
        <v>100010.009732164</v>
      </c>
      <c r="EE4" s="51" t="n">
        <v>99478.9086134515</v>
      </c>
      <c r="EF4" s="51" t="n">
        <v>103679.708691966</v>
      </c>
      <c r="EG4" s="51" t="n">
        <v>93744.1557805133</v>
      </c>
      <c r="EH4" s="51" t="n">
        <v>107235.6079299</v>
      </c>
      <c r="EI4" s="51" t="n">
        <v>97400.5633161701</v>
      </c>
      <c r="EJ4" s="51" t="n">
        <v>96877.6228326915</v>
      </c>
      <c r="EK4" s="51" t="n">
        <v>96373.5374074066</v>
      </c>
      <c r="EL4" s="51" t="n">
        <v>95858.9278642363</v>
      </c>
      <c r="EM4" s="51" t="n">
        <v>95337.9377345865</v>
      </c>
      <c r="EN4" s="51" t="n">
        <v>94856.395954984</v>
      </c>
      <c r="EO4" s="51" t="n">
        <v>98834.0145502099</v>
      </c>
      <c r="EP4" s="52" t="n">
        <v>93849.4137424547</v>
      </c>
      <c r="EQ4" s="51" t="n">
        <v>97785.5320869062</v>
      </c>
      <c r="ER4" s="51" t="n">
        <v>92854.5594844158</v>
      </c>
      <c r="ES4" s="51" t="n">
        <v>92345.8039223488</v>
      </c>
      <c r="ET4" s="51" t="n">
        <v>100596.939089212</v>
      </c>
      <c r="EU4" s="52" t="n">
        <v>82654.2944265998</v>
      </c>
      <c r="EV4" s="51" t="n">
        <v>99513.6519354412</v>
      </c>
      <c r="EW4" s="51" t="n">
        <v>90379.7811204856</v>
      </c>
      <c r="EX4" s="51" t="n">
        <v>85606.9309567517</v>
      </c>
      <c r="EY4" s="51" t="n">
        <v>93301.336243352</v>
      </c>
      <c r="EZ4" s="51" t="n">
        <v>84398.9882774275</v>
      </c>
      <c r="FA4" s="51" t="n">
        <v>88128.1522861035</v>
      </c>
      <c r="FB4" s="51" t="n">
        <v>91837.3871118472</v>
      </c>
      <c r="FC4" s="51" t="n">
        <v>91331.5610831913</v>
      </c>
      <c r="FD4" s="51" t="n">
        <v>82587.3805626059</v>
      </c>
      <c r="FE4" s="51" t="n">
        <v>90342.3714629264</v>
      </c>
      <c r="FF4" s="51" t="n">
        <v>89846.8716763639</v>
      </c>
      <c r="FG4" s="51" t="n">
        <v>81237.5501978081</v>
      </c>
      <c r="FH4" s="51" t="n">
        <v>92905.1896925003</v>
      </c>
      <c r="FI4" s="52" t="n">
        <v>80351.1923030223</v>
      </c>
      <c r="FJ4" s="51" t="n">
        <v>83903.5621717679</v>
      </c>
      <c r="FK4" s="51" t="n">
        <v>87407.6652586286</v>
      </c>
      <c r="FL4" s="51" t="n">
        <v>79061.3675045846</v>
      </c>
      <c r="FM4" s="51" t="n">
        <v>82551.1452887432</v>
      </c>
      <c r="FN4" s="51" t="n">
        <v>86014.4229146019</v>
      </c>
      <c r="FO4" s="51" t="n">
        <v>81643.3806380692</v>
      </c>
      <c r="FP4" s="52" t="n">
        <v>81204.4059525832</v>
      </c>
      <c r="FQ4" s="51" t="n">
        <v>84592.0712110447</v>
      </c>
      <c r="FR4" s="51" t="n">
        <v>80295.2310548114</v>
      </c>
      <c r="FS4" s="51" t="n">
        <v>79856.2627430284</v>
      </c>
      <c r="FT4" s="51" t="n">
        <v>86969.0185313097</v>
      </c>
      <c r="FU4" s="51" t="n">
        <v>71448.5225968435</v>
      </c>
      <c r="FV4" s="51" t="n">
        <v>82268.4351890654</v>
      </c>
      <c r="FW4" s="51" t="n">
        <v>18958177.3586345</v>
      </c>
    </row>
    <row r="5" customFormat="false" ht="12.75" hidden="false" customHeight="false" outlineLevel="0" collapsed="false">
      <c r="A5" s="1" t="n">
        <v>3</v>
      </c>
      <c r="B5" s="1" t="s">
        <v>59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51"/>
      <c r="S5" s="51"/>
      <c r="T5" s="51"/>
      <c r="U5" s="51"/>
      <c r="V5" s="51"/>
      <c r="W5" s="51"/>
      <c r="X5" s="51"/>
      <c r="Y5" s="52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2"/>
      <c r="AL5" s="51"/>
      <c r="AM5" s="51"/>
      <c r="AN5" s="51"/>
      <c r="AO5" s="51"/>
      <c r="AP5" s="51"/>
      <c r="AQ5" s="52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2"/>
      <c r="CV5" s="52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FW5" s="51"/>
    </row>
    <row r="6" customFormat="false" ht="12.75" hidden="false" customHeight="false" outlineLevel="0" collapsed="false">
      <c r="B6" s="1" t="s">
        <v>54</v>
      </c>
      <c r="C6" s="1" t="n">
        <f aca="false">SUM(C3:C5)</f>
        <v>0</v>
      </c>
      <c r="D6" s="1" t="n">
        <f aca="false">SUM(D3:D5)</f>
        <v>0</v>
      </c>
      <c r="E6" s="1" t="n">
        <f aca="false">SUM(E3:E5)</f>
        <v>0</v>
      </c>
      <c r="F6" s="1" t="n">
        <f aca="false">SUM(F3:F5)</f>
        <v>0</v>
      </c>
      <c r="G6" s="51" t="n">
        <f aca="false">SUM(G3:G5)</f>
        <v>0</v>
      </c>
      <c r="H6" s="51" t="n">
        <f aca="false">SUM(H3:H5)</f>
        <v>0</v>
      </c>
      <c r="I6" s="51" t="n">
        <f aca="false">SUM(I3:I5)</f>
        <v>0</v>
      </c>
      <c r="J6" s="51" t="n">
        <f aca="false">SUM(J3:J5)</f>
        <v>0</v>
      </c>
      <c r="K6" s="51" t="n">
        <f aca="false">SUM(K3:K5)</f>
        <v>0</v>
      </c>
      <c r="L6" s="51" t="n">
        <f aca="false">SUM(L3:L5)</f>
        <v>28286.7061449412</v>
      </c>
      <c r="M6" s="51" t="n">
        <f aca="false">SUM(M3:M5)</f>
        <v>29314.2923723078</v>
      </c>
      <c r="N6" s="51" t="n">
        <f aca="false">SUM(N3:N5)</f>
        <v>56087.3942846565</v>
      </c>
      <c r="O6" s="52" t="n">
        <f aca="false">SUM(O3:O5)</f>
        <v>58518.7437617465</v>
      </c>
      <c r="P6" s="51" t="n">
        <f aca="false">SUM(P3:P5)</f>
        <v>55675.4864239528</v>
      </c>
      <c r="Q6" s="51" t="n">
        <f aca="false">SUM(Q3:Q5)</f>
        <v>61981.7708049699</v>
      </c>
      <c r="R6" s="51" t="n">
        <f aca="false">SUM(R3:R5)</f>
        <v>67666.959152939</v>
      </c>
      <c r="S6" s="51" t="n">
        <f aca="false">SUM(S3:S5)</f>
        <v>55612.0060596787</v>
      </c>
      <c r="T6" s="51" t="n">
        <f aca="false">SUM(T3:T5)</f>
        <v>59991.2488970571</v>
      </c>
      <c r="U6" s="51" t="n">
        <f aca="false">SUM(U3:U5)</f>
        <v>54561.3539673295</v>
      </c>
      <c r="V6" s="51" t="n">
        <f aca="false">SUM(V3:V5)</f>
        <v>51765.5621135779</v>
      </c>
      <c r="W6" s="51" t="n">
        <f aca="false">SUM(W3:W5)</f>
        <v>132821.418326775</v>
      </c>
      <c r="X6" s="51" t="n">
        <f aca="false">SUM(X3:X5)</f>
        <v>120297.116835361</v>
      </c>
      <c r="Y6" s="51" t="n">
        <f aca="false">SUM(Y3:Y5)</f>
        <v>125760.649978265</v>
      </c>
      <c r="Z6" s="51" t="n">
        <f aca="false">SUM(Z3:Z5)</f>
        <v>131226.095486564</v>
      </c>
      <c r="AA6" s="51" t="n">
        <f aca="false">SUM(AA3:AA5)</f>
        <v>130665.931746606</v>
      </c>
      <c r="AB6" s="51" t="n">
        <f aca="false">SUM(AB3:AB5)</f>
        <v>118303.384760507</v>
      </c>
      <c r="AC6" s="52" t="n">
        <f aca="false">SUM(AC3:AC5)</f>
        <v>129564.588819596</v>
      </c>
      <c r="AD6" s="52" t="n">
        <f aca="false">SUM(AD3:AD5)</f>
        <v>129024.549625648</v>
      </c>
      <c r="AE6" s="51" t="n">
        <f aca="false">SUM(AE3:AE5)</f>
        <v>116785.968197433</v>
      </c>
      <c r="AF6" s="51" t="n">
        <f aca="false">SUM(AF3:AF5)</f>
        <v>133441.547064428</v>
      </c>
      <c r="AG6" s="52" t="n">
        <f aca="false">SUM(AG3:AG5)</f>
        <v>115778.566679894</v>
      </c>
      <c r="AH6" s="51" t="n">
        <f aca="false">SUM(AH3:AH5)</f>
        <v>121053.393634349</v>
      </c>
      <c r="AI6" s="51" t="n">
        <f aca="false">SUM(AI3:AI5)</f>
        <v>160658.560212181</v>
      </c>
      <c r="AJ6" s="51" t="n">
        <f aca="false">SUM(AJ3:AJ5)</f>
        <v>145464.807121922</v>
      </c>
      <c r="AK6" s="51" t="n">
        <f aca="false">SUM(AK3:AK5)</f>
        <v>152053.301788188</v>
      </c>
      <c r="AL6" s="51" t="n">
        <f aca="false">SUM(AL3:AL5)</f>
        <v>158599.693826423</v>
      </c>
      <c r="AM6" s="51" t="n">
        <f aca="false">SUM(AM3:AM5)</f>
        <v>150702.035717618</v>
      </c>
      <c r="AN6" s="51" t="n">
        <f aca="false">SUM(AN3:AN5)</f>
        <v>150046.985796773</v>
      </c>
      <c r="AO6" s="51" t="n">
        <f aca="false">SUM(AO3:AO5)</f>
        <v>156470.79310705</v>
      </c>
      <c r="AP6" s="52" t="n">
        <f aca="false">SUM(AP3:AP5)</f>
        <v>148677.674860503</v>
      </c>
      <c r="AQ6" s="51" t="n">
        <f aca="false">SUM(AQ3:AQ5)</f>
        <v>148011.444794797</v>
      </c>
      <c r="AR6" s="51" t="n">
        <f aca="false">SUM(AR3:AR5)</f>
        <v>161108.079086331</v>
      </c>
      <c r="AS6" s="51" t="n">
        <f aca="false">SUM(AS3:AS5)</f>
        <v>132689.96478257</v>
      </c>
      <c r="AT6" s="51" t="n">
        <f aca="false">SUM(AT3:AT5)</f>
        <v>152936.366488507</v>
      </c>
      <c r="AU6" s="51" t="n">
        <f aca="false">SUM(AU3:AU5)</f>
        <v>151923.71761819</v>
      </c>
      <c r="AV6" s="52" t="n">
        <f aca="false">SUM(AV3:AV5)</f>
        <v>144062.299827073</v>
      </c>
      <c r="AW6" s="51" t="n">
        <f aca="false">SUM(AW3:AW5)</f>
        <v>164914.992080563</v>
      </c>
      <c r="AX6" s="51" t="n">
        <f aca="false">SUM(AX3:AX5)</f>
        <v>157308.732873542</v>
      </c>
      <c r="AY6" s="51" t="n">
        <f aca="false">SUM(AY3:AY5)</f>
        <v>142368.537781875</v>
      </c>
      <c r="AZ6" s="51" t="n">
        <f aca="false">SUM(AZ3:AZ5)</f>
        <v>155608.449222599</v>
      </c>
      <c r="BA6" s="51" t="n">
        <f aca="false">SUM(BA3:BA5)</f>
        <v>147834.561381298</v>
      </c>
      <c r="BB6" s="51" t="n">
        <f aca="false">SUM(BB3:BB5)</f>
        <v>154155.836968361</v>
      </c>
      <c r="BC6" s="51" t="n">
        <f aca="false">SUM(BC3:BC5)</f>
        <v>146475.904990392</v>
      </c>
      <c r="BD6" s="52" t="n">
        <f aca="false">SUM(BD3:BD5)</f>
        <v>145778.37298309</v>
      </c>
      <c r="BE6" s="52" t="n">
        <f aca="false">SUM(BE3:BE5)</f>
        <v>145118.01643064</v>
      </c>
      <c r="BF6" s="51" t="n">
        <f aca="false">SUM(BF3:BF5)</f>
        <v>158184.806153081</v>
      </c>
      <c r="BG6" s="52" t="n">
        <f aca="false">SUM(BG3:BG5)</f>
        <v>143742.336004373</v>
      </c>
      <c r="BH6" s="51" t="n">
        <f aca="false">SUM(BH3:BH5)</f>
        <v>136307.20923448</v>
      </c>
      <c r="BI6" s="51" t="n">
        <f aca="false">SUM(BI3:BI5)</f>
        <v>156002.990766745</v>
      </c>
      <c r="BJ6" s="51" t="n">
        <f aca="false">SUM(BJ3:BJ5)</f>
        <v>141772.256760028</v>
      </c>
      <c r="BK6" s="51" t="n">
        <f aca="false">SUM(BK3:BK5)</f>
        <v>141092.970983653</v>
      </c>
      <c r="BL6" s="51" t="n">
        <f aca="false">SUM(BL3:BL5)</f>
        <v>147124.319937692</v>
      </c>
      <c r="BM6" s="51" t="n">
        <f aca="false">SUM(BM3:BM5)</f>
        <v>133091.722397773</v>
      </c>
      <c r="BN6" s="51" t="n">
        <f aca="false">SUM(BN3:BN5)</f>
        <v>152322.928554038</v>
      </c>
      <c r="BO6" s="51" t="n">
        <f aca="false">SUM(BO3:BO5)</f>
        <v>138418.084778419</v>
      </c>
      <c r="BP6" s="51" t="n">
        <f aca="false">SUM(BP3:BP5)</f>
        <v>137480.540167241</v>
      </c>
      <c r="BQ6" s="51" t="n">
        <f aca="false">SUM(BQ3:BQ5)</f>
        <v>137087.956986901</v>
      </c>
      <c r="BR6" s="51" t="n">
        <f aca="false">SUM(BR3:BR5)</f>
        <v>136420.659894094</v>
      </c>
      <c r="BS6" s="51" t="n">
        <f aca="false">SUM(BS3:BS5)</f>
        <v>136776.514044919</v>
      </c>
      <c r="BT6" s="51" t="n">
        <f aca="false">SUM(BT3:BT5)</f>
        <v>129688.993787966</v>
      </c>
      <c r="BU6" s="51" t="n">
        <f aca="false">SUM(BU3:BU5)</f>
        <v>148413.448238802</v>
      </c>
      <c r="BV6" s="51" t="n">
        <f aca="false">SUM(BV3:BV5)</f>
        <v>128437.242089703</v>
      </c>
      <c r="BW6" s="51" t="n">
        <f aca="false">SUM(BW3:BW5)</f>
        <v>140593.596196451</v>
      </c>
      <c r="BX6" s="51" t="n">
        <f aca="false">SUM(BX3:BX5)</f>
        <v>139933.440446757</v>
      </c>
      <c r="BY6" s="51" t="n">
        <f aca="false">SUM(BY3:BY5)</f>
        <v>126575.415898536</v>
      </c>
      <c r="BZ6" s="51" t="n">
        <f aca="false">SUM(BZ3:BZ5)</f>
        <v>144844.841165982</v>
      </c>
      <c r="CA6" s="51" t="n">
        <f aca="false">SUM(CA3:CA5)</f>
        <v>125341.446797214</v>
      </c>
      <c r="CB6" s="51" t="n">
        <f aca="false">SUM(CB3:CB5)</f>
        <v>137193.206914698</v>
      </c>
      <c r="CC6" s="51" t="n">
        <f aca="false">SUM(CC3:CC5)</f>
        <v>130325.348671003</v>
      </c>
      <c r="CD6" s="51" t="n">
        <f aca="false">SUM(CD3:CD5)</f>
        <v>123502.075782081</v>
      </c>
      <c r="CE6" s="51" t="n">
        <f aca="false">SUM(CE3:CE5)</f>
        <v>134660.213993661</v>
      </c>
      <c r="CF6" s="51" t="n">
        <f aca="false">SUM(CF3:CF5)</f>
        <v>121863.032795203</v>
      </c>
      <c r="CG6" s="51" t="n">
        <f aca="false">SUM(CG3:CG5)</f>
        <v>133371.45693615</v>
      </c>
      <c r="CH6" s="51" t="n">
        <f aca="false">SUM(CH3:CH5)</f>
        <v>126690.526432368</v>
      </c>
      <c r="CI6" s="51" t="n">
        <f aca="false">SUM(CI3:CI5)</f>
        <v>132052.173389664</v>
      </c>
      <c r="CJ6" s="51" t="n">
        <f aca="false">SUM(CJ3:CJ5)</f>
        <v>125437.413051838</v>
      </c>
      <c r="CK6" s="52" t="n">
        <f aca="false">SUM(CK3:CK5)</f>
        <v>124793.934852576</v>
      </c>
      <c r="CL6" s="51" t="n">
        <f aca="false">SUM(CL3:CL5)</f>
        <v>135992.725683074</v>
      </c>
      <c r="CM6" s="51" t="n">
        <f aca="false">SUM(CM3:CM5)</f>
        <v>111773.027985585</v>
      </c>
      <c r="CN6" s="51" t="n">
        <f aca="false">SUM(CN3:CN5)</f>
        <v>134618.201193531</v>
      </c>
      <c r="CO6" s="51" t="n">
        <f aca="false">SUM(CO3:CO5)</f>
        <v>122301.943388206</v>
      </c>
      <c r="CP6" s="51" t="n">
        <f aca="false">SUM(CP3:CP5)</f>
        <v>115881.859666515</v>
      </c>
      <c r="CQ6" s="52" t="n">
        <f aca="false">SUM(CQ3:CQ5)</f>
        <v>126809.801953419</v>
      </c>
      <c r="CR6" s="51" t="n">
        <f aca="false">SUM(CR3:CR5)</f>
        <v>120460.512471313</v>
      </c>
      <c r="CS6" s="52" t="n">
        <f aca="false">SUM(CS3:CS5)</f>
        <v>119836.632188915</v>
      </c>
      <c r="CT6" s="51" t="n">
        <f aca="false">SUM(CT3:CT5)</f>
        <v>124912.377677053</v>
      </c>
      <c r="CU6" s="51" t="n">
        <f aca="false">SUM(CU3:CU5)</f>
        <v>118611.164397439</v>
      </c>
      <c r="CV6" s="51" t="n">
        <f aca="false">SUM(CV3:CV5)</f>
        <v>118018.305545038</v>
      </c>
      <c r="CW6" s="51" t="n">
        <f aca="false">SUM(CW3:CW5)</f>
        <v>122988.80867149</v>
      </c>
      <c r="CX6" s="51" t="n">
        <f aca="false">SUM(CX3:CX5)</f>
        <v>116786.142087938</v>
      </c>
      <c r="CY6" s="51" t="n">
        <f aca="false">SUM(CY3:CY5)</f>
        <v>116189.574671797</v>
      </c>
      <c r="CZ6" s="51" t="n">
        <f aca="false">SUM(CZ3:CZ5)</f>
        <v>126585.314754589</v>
      </c>
      <c r="DA6" s="52" t="n">
        <f aca="false">SUM(DA3:DA5)</f>
        <v>104031.20946329</v>
      </c>
      <c r="DB6" s="51" t="n">
        <f aca="false">SUM(DB3:DB5)</f>
        <v>119829.173987881</v>
      </c>
      <c r="DC6" s="51" t="n">
        <f aca="false">SUM(DC3:DC5)</f>
        <v>113770.282451416</v>
      </c>
      <c r="DD6" s="51" t="n">
        <f aca="false">SUM(DD3:DD5)</f>
        <v>107832.549787144</v>
      </c>
      <c r="DE6" s="51" t="n">
        <f aca="false">SUM(DE3:DE5)</f>
        <v>117987.203259714</v>
      </c>
      <c r="DF6" s="51" t="n">
        <f aca="false">SUM(DF3:DF5)</f>
        <v>117377.782529684</v>
      </c>
      <c r="DG6" s="51" t="n">
        <f aca="false">SUM(DG3:DG5)</f>
        <v>106130.877983548</v>
      </c>
      <c r="DH6" s="51" t="n">
        <f aca="false">SUM(DH3:DH5)</f>
        <v>116147.12127255</v>
      </c>
      <c r="DI6" s="51" t="n">
        <f aca="false">SUM(DI3:DI5)</f>
        <v>115520.069438509</v>
      </c>
      <c r="DJ6" s="51" t="n">
        <f aca="false">SUM(DJ3:DJ5)</f>
        <v>109678.10188478</v>
      </c>
      <c r="DK6" s="51" t="n">
        <f aca="false">SUM(DK3:DK5)</f>
        <v>109102.32090133</v>
      </c>
      <c r="DL6" s="52" t="n">
        <f aca="false">SUM(DL3:DL5)</f>
        <v>113676.384932894</v>
      </c>
      <c r="DM6" s="51" t="n">
        <f aca="false">SUM(DM3:DM5)</f>
        <v>102802.514783887</v>
      </c>
      <c r="DN6" s="51" t="n">
        <f aca="false">SUM(DN3:DN5)</f>
        <v>112471.158397591</v>
      </c>
      <c r="DO6" s="51" t="n">
        <f aca="false">SUM(DO3:DO5)</f>
        <v>101297.828068724</v>
      </c>
      <c r="DP6" s="51" t="n">
        <f aca="false">SUM(DP3:DP5)</f>
        <v>100798.269844587</v>
      </c>
      <c r="DQ6" s="51" t="n">
        <f aca="false">SUM(DQ3:DQ5)</f>
        <v>115289.951556656</v>
      </c>
      <c r="DR6" s="51" t="n">
        <f aca="false">SUM(DR3:DR5)</f>
        <v>111775.234002985</v>
      </c>
      <c r="DS6" s="51" t="n">
        <f aca="false">SUM(DS3:DS5)</f>
        <v>101055.548331475</v>
      </c>
      <c r="DT6" s="51" t="n">
        <f aca="false">SUM(DT3:DT5)</f>
        <v>110571.184613969</v>
      </c>
      <c r="DU6" s="51" t="n">
        <f aca="false">SUM(DU3:DU5)</f>
        <v>104958.012693064</v>
      </c>
      <c r="DV6" s="51" t="n">
        <f aca="false">SUM(DV3:DV5)</f>
        <v>109352.802529124</v>
      </c>
      <c r="DW6" s="51" t="n">
        <f aca="false">SUM(DW3:DW5)</f>
        <v>103819.877814161</v>
      </c>
      <c r="DX6" s="51" t="n">
        <f aca="false">SUM(DX3:DX5)</f>
        <v>103238.427686258</v>
      </c>
      <c r="DY6" s="51" t="n">
        <f aca="false">SUM(DY3:DY5)</f>
        <v>102686.825862345</v>
      </c>
      <c r="DZ6" s="52" t="n">
        <f aca="false">SUM(DZ3:DZ5)</f>
        <v>111839.010786777</v>
      </c>
      <c r="EA6" s="52" t="n">
        <f aca="false">SUM(EA3:EA5)</f>
        <v>101556.952426077</v>
      </c>
      <c r="EB6" s="51" t="n">
        <f aca="false">SUM(EB3:EB5)</f>
        <v>96254.960294963</v>
      </c>
      <c r="EC6" s="51" t="n">
        <f aca="false">SUM(EC3:EC5)</f>
        <v>110104.590604907</v>
      </c>
      <c r="ED6" s="51" t="n">
        <f aca="false">SUM(ED3:ED5)</f>
        <v>100010.009732164</v>
      </c>
      <c r="EE6" s="51" t="n">
        <f aca="false">SUM(EE3:EE5)</f>
        <v>99478.9086134515</v>
      </c>
      <c r="EF6" s="51" t="n">
        <f aca="false">SUM(EF3:EF5)</f>
        <v>103679.708691966</v>
      </c>
      <c r="EG6" s="51" t="n">
        <f aca="false">SUM(EG3:EG5)</f>
        <v>93744.1557805133</v>
      </c>
      <c r="EH6" s="51" t="n">
        <f aca="false">SUM(EH3:EH5)</f>
        <v>107235.6079299</v>
      </c>
      <c r="EI6" s="51" t="n">
        <f aca="false">SUM(EI3:EI5)</f>
        <v>97400.5633161701</v>
      </c>
      <c r="EJ6" s="51" t="n">
        <f aca="false">SUM(EJ3:EJ5)</f>
        <v>96877.6228326915</v>
      </c>
      <c r="EK6" s="51" t="n">
        <f aca="false">SUM(EK3:EK5)</f>
        <v>96373.5374074066</v>
      </c>
      <c r="EL6" s="51" t="n">
        <f aca="false">SUM(EL3:EL5)</f>
        <v>95858.9278642363</v>
      </c>
      <c r="EM6" s="51" t="n">
        <f aca="false">SUM(EM3:EM5)</f>
        <v>95337.9377345865</v>
      </c>
      <c r="EN6" s="51" t="n">
        <f aca="false">SUM(EN3:EN5)</f>
        <v>94856.395954984</v>
      </c>
      <c r="EO6" s="51" t="n">
        <f aca="false">SUM(EO3:EO5)</f>
        <v>98834.0145502099</v>
      </c>
      <c r="EP6" s="52" t="n">
        <f aca="false">SUM(EP3:EP5)</f>
        <v>93849.4137424547</v>
      </c>
      <c r="EQ6" s="51" t="n">
        <f aca="false">SUM(EQ3:EQ5)</f>
        <v>97785.5320869062</v>
      </c>
      <c r="ER6" s="51" t="n">
        <f aca="false">SUM(ER3:ER5)</f>
        <v>92854.5594844158</v>
      </c>
      <c r="ES6" s="51" t="n">
        <f aca="false">SUM(ES3:ES5)</f>
        <v>92345.8039223488</v>
      </c>
      <c r="ET6" s="51" t="n">
        <f aca="false">SUM(ET3:ET5)</f>
        <v>100596.939089212</v>
      </c>
      <c r="EU6" s="52" t="n">
        <f aca="false">SUM(EU3:EU5)</f>
        <v>82654.2944265998</v>
      </c>
      <c r="EV6" s="51" t="n">
        <f aca="false">SUM(EV3:EV5)</f>
        <v>99513.6519354412</v>
      </c>
      <c r="EW6" s="51" t="n">
        <f aca="false">SUM(EW3:EW5)</f>
        <v>90379.7811204856</v>
      </c>
      <c r="EX6" s="51" t="n">
        <f aca="false">SUM(EX3:EX5)</f>
        <v>85606.9309567517</v>
      </c>
      <c r="EY6" s="51" t="n">
        <f aca="false">SUM(EY3:EY5)</f>
        <v>93301.336243352</v>
      </c>
      <c r="EZ6" s="51" t="n">
        <f aca="false">SUM(EZ3:EZ5)</f>
        <v>84398.9882774275</v>
      </c>
      <c r="FA6" s="51" t="n">
        <f aca="false">SUM(FA3:FA5)</f>
        <v>88128.1522861035</v>
      </c>
      <c r="FB6" s="51" t="n">
        <f aca="false">SUM(FB3:FB5)</f>
        <v>91837.3871118472</v>
      </c>
      <c r="FC6" s="51" t="n">
        <f aca="false">SUM(FC3:FC5)</f>
        <v>91331.5610831913</v>
      </c>
      <c r="FD6" s="51" t="n">
        <f aca="false">SUM(FD3:FD5)</f>
        <v>82587.3805626059</v>
      </c>
      <c r="FE6" s="51" t="n">
        <f aca="false">SUM(FE3:FE5)</f>
        <v>90342.3714629264</v>
      </c>
      <c r="FF6" s="51" t="n">
        <f aca="false">SUM(FF3:FF5)</f>
        <v>89846.8716763639</v>
      </c>
      <c r="FG6" s="51" t="n">
        <f aca="false">SUM(FG3:FG5)</f>
        <v>81237.5501978081</v>
      </c>
      <c r="FH6" s="51" t="n">
        <f aca="false">SUM(FH3:FH5)</f>
        <v>92905.1896925003</v>
      </c>
      <c r="FI6" s="52" t="n">
        <f aca="false">SUM(FI3:FI5)</f>
        <v>80351.1923030223</v>
      </c>
      <c r="FJ6" s="51" t="n">
        <f aca="false">SUM(FJ3:FJ5)</f>
        <v>83903.5621717679</v>
      </c>
      <c r="FK6" s="51" t="n">
        <f aca="false">SUM(FK3:FK5)</f>
        <v>87407.6652586286</v>
      </c>
      <c r="FL6" s="51" t="n">
        <f aca="false">SUM(FL3:FL5)</f>
        <v>79061.3675045846</v>
      </c>
      <c r="FM6" s="51" t="n">
        <f aca="false">SUM(FM3:FM5)</f>
        <v>82551.1452887432</v>
      </c>
      <c r="FN6" s="51" t="n">
        <f aca="false">SUM(FN3:FN5)</f>
        <v>86014.4229146019</v>
      </c>
      <c r="FO6" s="51" t="n">
        <f aca="false">SUM(FO3:FO5)</f>
        <v>81643.3806380692</v>
      </c>
      <c r="FP6" s="52" t="n">
        <f aca="false">SUM(FP3:FP5)</f>
        <v>81204.4059525832</v>
      </c>
      <c r="FQ6" s="51" t="n">
        <f aca="false">SUM(FQ3:FQ5)</f>
        <v>84592.0712110447</v>
      </c>
      <c r="FR6" s="51" t="n">
        <f aca="false">SUM(FR3:FR5)</f>
        <v>80295.2310548114</v>
      </c>
      <c r="FS6" s="51" t="n">
        <f aca="false">SUM(FS3:FS5)</f>
        <v>79856.2627430284</v>
      </c>
      <c r="FT6" s="51" t="n">
        <f aca="false">SUM(FT3:FT5)</f>
        <v>86969.0185313097</v>
      </c>
      <c r="FU6" s="51" t="n">
        <f aca="false">SUM(FU3:FU5)</f>
        <v>71448.5225968435</v>
      </c>
      <c r="FV6" s="51" t="n">
        <f aca="false">SUM(FV3:FV5)</f>
        <v>82268.4351890654</v>
      </c>
      <c r="FW6" s="51" t="n">
        <f aca="false">SUM(FW3:FW5)</f>
        <v>18958177.3586345</v>
      </c>
    </row>
    <row r="7" customFormat="false" ht="12.75" hidden="false" customHeight="false" outlineLevel="0" collapsed="false">
      <c r="G7" s="51"/>
      <c r="H7" s="51"/>
      <c r="I7" s="51"/>
      <c r="J7" s="51"/>
      <c r="K7" s="52"/>
      <c r="L7" s="51"/>
      <c r="M7" s="51"/>
      <c r="N7" s="51"/>
      <c r="O7" s="51"/>
      <c r="P7" s="51"/>
      <c r="Q7" s="52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2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2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2"/>
      <c r="CH7" s="51"/>
      <c r="CI7" s="51"/>
      <c r="CJ7" s="51"/>
      <c r="CK7" s="51"/>
      <c r="CL7" s="51"/>
      <c r="CM7" s="51"/>
      <c r="CN7" s="52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2"/>
      <c r="DG7" s="51"/>
      <c r="DH7" s="51"/>
      <c r="FW7" s="51"/>
    </row>
    <row r="8" customFormat="false" ht="12.75" hidden="false" customHeight="false" outlineLevel="0" collapsed="false">
      <c r="G8" s="52"/>
      <c r="H8" s="52"/>
      <c r="I8" s="51"/>
      <c r="J8" s="51"/>
      <c r="K8" s="51"/>
      <c r="L8" s="52"/>
      <c r="M8" s="51"/>
      <c r="N8" s="51"/>
      <c r="O8" s="51"/>
      <c r="P8" s="51"/>
      <c r="Q8" s="51"/>
      <c r="R8" s="51"/>
      <c r="S8" s="51"/>
      <c r="T8" s="51"/>
      <c r="U8" s="51"/>
      <c r="V8" s="51"/>
      <c r="W8" s="52"/>
      <c r="X8" s="51"/>
      <c r="Y8" s="51"/>
      <c r="Z8" s="51"/>
      <c r="AA8" s="51"/>
      <c r="AB8" s="52"/>
      <c r="AC8" s="51"/>
      <c r="AD8" s="52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2"/>
      <c r="AP8" s="51"/>
      <c r="AQ8" s="51"/>
      <c r="AR8" s="51"/>
      <c r="AS8" s="51"/>
      <c r="AT8" s="51"/>
      <c r="AU8" s="51"/>
      <c r="AV8" s="51"/>
      <c r="AW8" s="52"/>
      <c r="AX8" s="51"/>
      <c r="AY8" s="51"/>
      <c r="AZ8" s="51"/>
      <c r="BA8" s="51"/>
      <c r="BB8" s="51"/>
      <c r="BC8" s="51"/>
      <c r="BD8" s="51"/>
      <c r="BE8" s="51"/>
      <c r="BF8" s="51"/>
      <c r="BG8" s="52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2"/>
      <c r="BS8" s="51"/>
      <c r="BT8" s="51"/>
      <c r="BU8" s="51"/>
      <c r="BV8" s="51"/>
      <c r="BW8" s="51"/>
      <c r="BX8" s="51"/>
      <c r="CB8" s="51"/>
      <c r="CC8" s="51"/>
      <c r="CD8" s="51"/>
      <c r="CE8" s="51"/>
      <c r="CF8" s="51"/>
      <c r="CG8" s="51"/>
      <c r="CH8" s="51"/>
      <c r="CI8" s="51"/>
      <c r="CJ8" s="51"/>
      <c r="CN8" s="51"/>
      <c r="CO8" s="51"/>
      <c r="CP8" s="51"/>
      <c r="CQ8" s="51"/>
      <c r="CR8" s="52"/>
      <c r="CS8" s="51"/>
      <c r="CT8" s="51"/>
      <c r="CU8" s="51"/>
      <c r="CV8" s="51"/>
      <c r="CZ8" s="51"/>
      <c r="DA8" s="51"/>
      <c r="DB8" s="51"/>
      <c r="DC8" s="51"/>
      <c r="DD8" s="51"/>
      <c r="DE8" s="52"/>
      <c r="DF8" s="51"/>
      <c r="DG8" s="51"/>
      <c r="DH8" s="51"/>
      <c r="DI8" s="51"/>
      <c r="DJ8" s="51"/>
      <c r="DK8" s="51"/>
      <c r="DL8" s="51"/>
      <c r="DM8" s="51"/>
      <c r="DN8" s="51"/>
      <c r="FW8" s="51"/>
    </row>
    <row r="9" customFormat="false" ht="12.75" hidden="false" customHeight="false" outlineLevel="0" collapsed="false">
      <c r="G9" s="51"/>
      <c r="H9" s="51"/>
      <c r="I9" s="51"/>
      <c r="J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2"/>
      <c r="AJ9" s="51"/>
      <c r="AK9" s="51"/>
      <c r="AL9" s="51"/>
      <c r="AM9" s="51"/>
      <c r="AN9" s="51"/>
      <c r="AO9" s="51"/>
      <c r="AP9" s="51"/>
      <c r="AQ9" s="51"/>
      <c r="FW9" s="51"/>
    </row>
    <row r="12" customFormat="false" ht="12.75" hidden="false" customHeight="false" outlineLevel="0" collapsed="false">
      <c r="A12" s="1" t="s">
        <v>56</v>
      </c>
    </row>
    <row r="13" customFormat="false" ht="12.75" hidden="false" customHeight="false" outlineLevel="0" collapsed="false">
      <c r="C13" s="2"/>
      <c r="D13" s="2"/>
      <c r="E13" s="2"/>
      <c r="F13" s="2"/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50</v>
      </c>
      <c r="G14" s="1" t="s">
        <v>57</v>
      </c>
      <c r="H14" s="1" t="s">
        <v>57</v>
      </c>
      <c r="I14" s="1" t="s">
        <v>57</v>
      </c>
      <c r="J14" s="1" t="s">
        <v>57</v>
      </c>
      <c r="K14" s="1" t="s">
        <v>57</v>
      </c>
      <c r="L14" s="1" t="s">
        <v>57</v>
      </c>
      <c r="M14" s="1" t="s">
        <v>57</v>
      </c>
      <c r="N14" s="1" t="s">
        <v>57</v>
      </c>
      <c r="O14" s="1" t="s">
        <v>57</v>
      </c>
      <c r="P14" s="1" t="s">
        <v>57</v>
      </c>
      <c r="Q14" s="1" t="s">
        <v>57</v>
      </c>
      <c r="R14" s="1" t="s">
        <v>57</v>
      </c>
      <c r="S14" s="1" t="s">
        <v>57</v>
      </c>
      <c r="T14" s="1" t="s">
        <v>57</v>
      </c>
      <c r="U14" s="1" t="s">
        <v>57</v>
      </c>
      <c r="V14" s="1" t="s">
        <v>57</v>
      </c>
      <c r="W14" s="1" t="s">
        <v>57</v>
      </c>
      <c r="X14" s="1" t="s">
        <v>57</v>
      </c>
      <c r="Y14" s="1" t="s">
        <v>57</v>
      </c>
      <c r="Z14" s="1" t="s">
        <v>57</v>
      </c>
      <c r="AA14" s="1" t="s">
        <v>57</v>
      </c>
      <c r="AB14" s="1" t="s">
        <v>57</v>
      </c>
      <c r="AC14" s="1" t="s">
        <v>57</v>
      </c>
      <c r="AD14" s="1" t="s">
        <v>57</v>
      </c>
      <c r="AE14" s="1" t="s">
        <v>57</v>
      </c>
      <c r="AF14" s="1" t="s">
        <v>57</v>
      </c>
      <c r="AG14" s="1" t="s">
        <v>57</v>
      </c>
      <c r="AH14" s="1" t="s">
        <v>57</v>
      </c>
      <c r="AI14" s="1" t="s">
        <v>57</v>
      </c>
      <c r="AJ14" s="1" t="s">
        <v>57</v>
      </c>
      <c r="AK14" s="1" t="s">
        <v>57</v>
      </c>
      <c r="AL14" s="1" t="s">
        <v>57</v>
      </c>
      <c r="AM14" s="1" t="s">
        <v>57</v>
      </c>
      <c r="AN14" s="1" t="s">
        <v>57</v>
      </c>
      <c r="AO14" s="1" t="s">
        <v>57</v>
      </c>
      <c r="AP14" s="1" t="s">
        <v>57</v>
      </c>
      <c r="AQ14" s="1" t="s">
        <v>57</v>
      </c>
      <c r="AR14" s="1" t="s">
        <v>57</v>
      </c>
      <c r="AS14" s="1" t="s">
        <v>57</v>
      </c>
      <c r="AT14" s="1" t="s">
        <v>57</v>
      </c>
      <c r="AU14" s="1" t="s">
        <v>57</v>
      </c>
      <c r="AV14" s="1" t="s">
        <v>57</v>
      </c>
      <c r="AW14" s="1" t="s">
        <v>57</v>
      </c>
      <c r="AX14" s="1" t="s">
        <v>57</v>
      </c>
      <c r="AY14" s="1" t="s">
        <v>57</v>
      </c>
      <c r="AZ14" s="1" t="s">
        <v>57</v>
      </c>
      <c r="BA14" s="1" t="s">
        <v>57</v>
      </c>
      <c r="BB14" s="1" t="s">
        <v>57</v>
      </c>
      <c r="BC14" s="1" t="s">
        <v>57</v>
      </c>
      <c r="BD14" s="1" t="s">
        <v>57</v>
      </c>
      <c r="BE14" s="1" t="s">
        <v>57</v>
      </c>
      <c r="BF14" s="1" t="s">
        <v>57</v>
      </c>
      <c r="BG14" s="1" t="s">
        <v>57</v>
      </c>
      <c r="BH14" s="1" t="s">
        <v>57</v>
      </c>
      <c r="BI14" s="1" t="s">
        <v>57</v>
      </c>
      <c r="BJ14" s="1" t="s">
        <v>57</v>
      </c>
      <c r="BK14" s="1" t="s">
        <v>57</v>
      </c>
      <c r="BL14" s="1" t="s">
        <v>57</v>
      </c>
      <c r="BM14" s="1" t="s">
        <v>57</v>
      </c>
      <c r="BN14" s="1" t="s">
        <v>57</v>
      </c>
      <c r="BO14" s="1" t="s">
        <v>57</v>
      </c>
      <c r="BP14" s="1" t="s">
        <v>57</v>
      </c>
      <c r="BQ14" s="1" t="s">
        <v>57</v>
      </c>
      <c r="BR14" s="1" t="s">
        <v>57</v>
      </c>
      <c r="BS14" s="1" t="s">
        <v>57</v>
      </c>
      <c r="BT14" s="1" t="s">
        <v>57</v>
      </c>
      <c r="BU14" s="1" t="s">
        <v>57</v>
      </c>
      <c r="BV14" s="1" t="s">
        <v>57</v>
      </c>
      <c r="BW14" s="1" t="s">
        <v>57</v>
      </c>
      <c r="BX14" s="1" t="s">
        <v>57</v>
      </c>
      <c r="BY14" s="1" t="s">
        <v>57</v>
      </c>
      <c r="BZ14" s="1" t="s">
        <v>57</v>
      </c>
      <c r="CA14" s="1" t="s">
        <v>57</v>
      </c>
      <c r="CB14" s="1" t="s">
        <v>57</v>
      </c>
      <c r="CC14" s="1" t="s">
        <v>57</v>
      </c>
      <c r="CD14" s="1" t="s">
        <v>57</v>
      </c>
      <c r="CE14" s="1" t="s">
        <v>57</v>
      </c>
      <c r="CF14" s="1" t="s">
        <v>57</v>
      </c>
      <c r="CG14" s="1" t="s">
        <v>57</v>
      </c>
      <c r="CH14" s="1" t="s">
        <v>57</v>
      </c>
      <c r="CI14" s="1" t="s">
        <v>57</v>
      </c>
      <c r="CJ14" s="1" t="s">
        <v>57</v>
      </c>
      <c r="CK14" s="1" t="s">
        <v>57</v>
      </c>
      <c r="CL14" s="1" t="s">
        <v>57</v>
      </c>
      <c r="CM14" s="1" t="s">
        <v>57</v>
      </c>
      <c r="CN14" s="1" t="s">
        <v>57</v>
      </c>
      <c r="CO14" s="1" t="s">
        <v>57</v>
      </c>
      <c r="CP14" s="1" t="s">
        <v>57</v>
      </c>
      <c r="CQ14" s="1" t="s">
        <v>57</v>
      </c>
      <c r="CR14" s="1" t="s">
        <v>57</v>
      </c>
      <c r="CS14" s="1" t="s">
        <v>57</v>
      </c>
      <c r="CT14" s="1" t="s">
        <v>57</v>
      </c>
      <c r="CU14" s="1" t="s">
        <v>57</v>
      </c>
      <c r="CV14" s="1" t="s">
        <v>57</v>
      </c>
      <c r="CW14" s="1" t="s">
        <v>57</v>
      </c>
      <c r="CX14" s="1" t="s">
        <v>57</v>
      </c>
      <c r="CY14" s="1" t="s">
        <v>57</v>
      </c>
      <c r="CZ14" s="1" t="s">
        <v>57</v>
      </c>
      <c r="DA14" s="1" t="s">
        <v>57</v>
      </c>
      <c r="DB14" s="1" t="s">
        <v>57</v>
      </c>
      <c r="DC14" s="1" t="s">
        <v>57</v>
      </c>
      <c r="DD14" s="1" t="s">
        <v>57</v>
      </c>
      <c r="DE14" s="1" t="s">
        <v>57</v>
      </c>
      <c r="DF14" s="1" t="s">
        <v>57</v>
      </c>
      <c r="DG14" s="1" t="s">
        <v>57</v>
      </c>
      <c r="DH14" s="1" t="s">
        <v>57</v>
      </c>
      <c r="DI14" s="1" t="s">
        <v>57</v>
      </c>
      <c r="DJ14" s="1" t="s">
        <v>57</v>
      </c>
      <c r="DK14" s="1" t="s">
        <v>57</v>
      </c>
      <c r="DL14" s="1" t="s">
        <v>57</v>
      </c>
      <c r="DM14" s="1" t="s">
        <v>57</v>
      </c>
      <c r="DN14" s="1" t="s">
        <v>57</v>
      </c>
      <c r="DO14" s="1" t="s">
        <v>57</v>
      </c>
      <c r="DP14" s="1" t="s">
        <v>57</v>
      </c>
      <c r="DQ14" s="1" t="s">
        <v>57</v>
      </c>
      <c r="DR14" s="1" t="s">
        <v>57</v>
      </c>
      <c r="DS14" s="1" t="s">
        <v>57</v>
      </c>
      <c r="DT14" s="1" t="s">
        <v>57</v>
      </c>
      <c r="DU14" s="1" t="s">
        <v>57</v>
      </c>
      <c r="DV14" s="1" t="s">
        <v>57</v>
      </c>
      <c r="DW14" s="1" t="s">
        <v>57</v>
      </c>
      <c r="DX14" s="1" t="s">
        <v>57</v>
      </c>
      <c r="DY14" s="1" t="s">
        <v>57</v>
      </c>
      <c r="DZ14" s="1" t="s">
        <v>57</v>
      </c>
      <c r="EA14" s="1" t="s">
        <v>57</v>
      </c>
      <c r="EB14" s="1" t="s">
        <v>57</v>
      </c>
      <c r="EC14" s="1" t="s">
        <v>57</v>
      </c>
      <c r="ED14" s="1" t="s">
        <v>57</v>
      </c>
      <c r="EE14" s="1" t="s">
        <v>57</v>
      </c>
      <c r="EF14" s="1" t="s">
        <v>57</v>
      </c>
      <c r="EG14" s="1" t="s">
        <v>57</v>
      </c>
      <c r="EH14" s="1" t="s">
        <v>57</v>
      </c>
      <c r="EI14" s="1" t="s">
        <v>57</v>
      </c>
      <c r="EJ14" s="1" t="s">
        <v>57</v>
      </c>
      <c r="EK14" s="1" t="s">
        <v>57</v>
      </c>
      <c r="EL14" s="1" t="s">
        <v>57</v>
      </c>
      <c r="EM14" s="1" t="s">
        <v>57</v>
      </c>
      <c r="EN14" s="1" t="s">
        <v>57</v>
      </c>
      <c r="EO14" s="1" t="s">
        <v>57</v>
      </c>
      <c r="EP14" s="1" t="s">
        <v>57</v>
      </c>
      <c r="EQ14" s="1" t="s">
        <v>57</v>
      </c>
      <c r="ER14" s="1" t="s">
        <v>57</v>
      </c>
      <c r="ES14" s="1" t="s">
        <v>57</v>
      </c>
      <c r="ET14" s="1" t="s">
        <v>57</v>
      </c>
      <c r="EU14" s="1" t="s">
        <v>57</v>
      </c>
      <c r="EV14" s="1" t="s">
        <v>57</v>
      </c>
      <c r="EW14" s="1" t="s">
        <v>57</v>
      </c>
      <c r="EX14" s="1" t="s">
        <v>57</v>
      </c>
      <c r="EY14" s="1" t="s">
        <v>57</v>
      </c>
      <c r="EZ14" s="1" t="s">
        <v>57</v>
      </c>
      <c r="FA14" s="1" t="s">
        <v>57</v>
      </c>
      <c r="FB14" s="1" t="s">
        <v>57</v>
      </c>
      <c r="FC14" s="1" t="s">
        <v>57</v>
      </c>
      <c r="FD14" s="1" t="s">
        <v>57</v>
      </c>
      <c r="FE14" s="1" t="s">
        <v>57</v>
      </c>
      <c r="FF14" s="1" t="s">
        <v>57</v>
      </c>
      <c r="FG14" s="1" t="s">
        <v>57</v>
      </c>
      <c r="FH14" s="1" t="s">
        <v>57</v>
      </c>
      <c r="FI14" s="1" t="s">
        <v>57</v>
      </c>
      <c r="FJ14" s="1" t="s">
        <v>57</v>
      </c>
      <c r="FK14" s="1" t="s">
        <v>57</v>
      </c>
      <c r="FL14" s="1" t="s">
        <v>57</v>
      </c>
      <c r="FM14" s="1" t="s">
        <v>57</v>
      </c>
      <c r="FN14" s="1" t="s">
        <v>57</v>
      </c>
      <c r="FO14" s="1" t="s">
        <v>57</v>
      </c>
      <c r="FP14" s="1" t="s">
        <v>57</v>
      </c>
      <c r="FQ14" s="1" t="s">
        <v>57</v>
      </c>
      <c r="FR14" s="1" t="s">
        <v>57</v>
      </c>
      <c r="FS14" s="1" t="s">
        <v>57</v>
      </c>
      <c r="FT14" s="1" t="s">
        <v>57</v>
      </c>
      <c r="FU14" s="1" t="s">
        <v>57</v>
      </c>
      <c r="FV14" s="1" t="s">
        <v>57</v>
      </c>
      <c r="FW14" s="1" t="s">
        <v>33</v>
      </c>
    </row>
    <row r="15" customFormat="false" ht="12.75" hidden="false" customHeight="false" outlineLevel="0" collapsed="false">
      <c r="A15" s="1" t="n">
        <v>1</v>
      </c>
      <c r="B15" s="1" t="s">
        <v>35</v>
      </c>
      <c r="G15" s="51"/>
      <c r="H15" s="51"/>
      <c r="I15" s="51"/>
      <c r="J15" s="51"/>
      <c r="K15" s="51"/>
      <c r="L15" s="51"/>
      <c r="M15" s="52"/>
      <c r="N15" s="51"/>
      <c r="O15" s="51"/>
      <c r="P15" s="51"/>
      <c r="Q15" s="51"/>
      <c r="R15" s="52"/>
      <c r="S15" s="51"/>
      <c r="T15" s="51"/>
      <c r="U15" s="51"/>
      <c r="V15" s="51"/>
      <c r="Y15" s="51"/>
      <c r="Z15" s="51"/>
      <c r="AA15" s="51"/>
      <c r="AB15" s="51"/>
      <c r="AC15" s="51"/>
      <c r="AD15" s="51"/>
      <c r="AE15" s="51"/>
      <c r="AI15" s="51"/>
      <c r="AJ15" s="51"/>
      <c r="AK15" s="51"/>
      <c r="AL15" s="51"/>
      <c r="AM15" s="51"/>
      <c r="AN15" s="51"/>
      <c r="AO15" s="51"/>
      <c r="AP15" s="52"/>
      <c r="AQ15" s="51"/>
      <c r="AR15" s="51"/>
      <c r="AS15" s="51"/>
      <c r="AT15" s="51"/>
      <c r="AU15" s="52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2"/>
      <c r="BQ15" s="51"/>
      <c r="BR15" s="51"/>
      <c r="BS15" s="52"/>
      <c r="BT15" s="51"/>
      <c r="BU15" s="51"/>
      <c r="BV15" s="51"/>
      <c r="BW15" s="51"/>
      <c r="BX15" s="51"/>
      <c r="BY15" s="51"/>
      <c r="BZ15" s="52"/>
      <c r="CA15" s="51"/>
      <c r="CB15" s="51"/>
      <c r="CC15" s="51"/>
      <c r="CD15" s="52"/>
      <c r="CE15" s="51"/>
      <c r="CF15" s="52"/>
      <c r="CG15" s="51"/>
      <c r="CH15" s="51"/>
      <c r="CI15" s="51"/>
      <c r="CJ15" s="51"/>
      <c r="CK15" s="52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2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2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FW15" s="51"/>
    </row>
    <row r="16" customFormat="false" ht="12.75" hidden="false" customHeight="false" outlineLevel="0" collapsed="false">
      <c r="A16" s="1" t="n">
        <v>2</v>
      </c>
      <c r="B16" s="1" t="s">
        <v>45</v>
      </c>
      <c r="G16" s="52"/>
      <c r="H16" s="51"/>
      <c r="I16" s="51"/>
      <c r="J16" s="52"/>
      <c r="K16" s="51"/>
      <c r="L16" s="51" t="n">
        <v>36810.0052251763</v>
      </c>
      <c r="M16" s="51" t="n">
        <v>32645.4619600701</v>
      </c>
      <c r="N16" s="51" t="n">
        <v>63934.9240977842</v>
      </c>
      <c r="O16" s="51" t="n">
        <v>65168.601007398</v>
      </c>
      <c r="P16" s="52" t="n">
        <v>63629.1273416609</v>
      </c>
      <c r="Q16" s="51" t="n">
        <v>75263.5788346061</v>
      </c>
      <c r="R16" s="52" t="n">
        <v>69137.9800040895</v>
      </c>
      <c r="S16" s="51" t="n">
        <v>76100.6398711392</v>
      </c>
      <c r="T16" s="51" t="n">
        <v>61458.4261798657</v>
      </c>
      <c r="U16" s="52" t="n">
        <v>62355.8331055203</v>
      </c>
      <c r="V16" s="51" t="n">
        <v>68589.3698004901</v>
      </c>
      <c r="W16" s="51" t="n">
        <v>147914.761318454</v>
      </c>
      <c r="X16" s="51" t="n">
        <v>132326.828518896</v>
      </c>
      <c r="Y16" s="51" t="n">
        <v>152709.360687893</v>
      </c>
      <c r="Z16" s="51" t="n">
        <v>136818.116601048</v>
      </c>
      <c r="AA16" s="51" t="n">
        <v>145514.333081447</v>
      </c>
      <c r="AB16" s="51" t="n">
        <v>147879.230950634</v>
      </c>
      <c r="AC16" s="52" t="n">
        <v>144287.837549095</v>
      </c>
      <c r="AD16" s="51" t="n">
        <v>143686.430264926</v>
      </c>
      <c r="AE16" s="51" t="n">
        <v>145982.460246792</v>
      </c>
      <c r="AF16" s="51" t="n">
        <v>136695.385972672</v>
      </c>
      <c r="AG16" s="52" t="n">
        <v>144723.208349867</v>
      </c>
      <c r="AH16" s="51" t="n">
        <v>146993.406555995</v>
      </c>
      <c r="AI16" s="51" t="n">
        <v>178915.214781746</v>
      </c>
      <c r="AJ16" s="51" t="n">
        <v>160011.287834115</v>
      </c>
      <c r="AK16" s="51" t="n">
        <v>184636.152171372</v>
      </c>
      <c r="AL16" s="51" t="n">
        <v>165358.203506525</v>
      </c>
      <c r="AM16" s="51" t="n">
        <v>182995.32908568</v>
      </c>
      <c r="AN16" s="51" t="n">
        <v>171482.269482026</v>
      </c>
      <c r="AO16" s="51" t="n">
        <v>174251.565051033</v>
      </c>
      <c r="AP16" s="52" t="n">
        <v>180537.176616324</v>
      </c>
      <c r="AQ16" s="51" t="n">
        <v>169155.936908339</v>
      </c>
      <c r="AR16" s="51" t="n">
        <v>165031.757531822</v>
      </c>
      <c r="AS16" s="51" t="n">
        <v>181575.741281412</v>
      </c>
      <c r="AT16" s="51" t="n">
        <v>170315.499044019</v>
      </c>
      <c r="AU16" s="51" t="n">
        <v>184478.799964946</v>
      </c>
      <c r="AV16" s="51" t="n">
        <v>169273.20229681</v>
      </c>
      <c r="AW16" s="51" t="n">
        <v>168500.100604053</v>
      </c>
      <c r="AX16" s="51" t="n">
        <v>164006.620947454</v>
      </c>
      <c r="AY16" s="51" t="n">
        <v>188638.312560984</v>
      </c>
      <c r="AZ16" s="51" t="n">
        <v>162681.560550898</v>
      </c>
      <c r="BA16" s="52" t="n">
        <v>179513.395963006</v>
      </c>
      <c r="BB16" s="51" t="n">
        <v>171673.545714766</v>
      </c>
      <c r="BC16" s="51" t="n">
        <v>167401.034274734</v>
      </c>
      <c r="BD16" s="51" t="n">
        <v>177450.459970488</v>
      </c>
      <c r="BE16" s="51" t="n">
        <v>165849.161635017</v>
      </c>
      <c r="BF16" s="51" t="n">
        <v>161623.606286843</v>
      </c>
      <c r="BG16" s="51" t="n">
        <v>174544.265148166</v>
      </c>
      <c r="BH16" s="51" t="n">
        <v>149937.930157928</v>
      </c>
      <c r="BI16" s="51" t="n">
        <v>159394.360131239</v>
      </c>
      <c r="BJ16" s="51" t="n">
        <v>161603.495056817</v>
      </c>
      <c r="BK16" s="51" t="n">
        <v>171327.179051578</v>
      </c>
      <c r="BL16" s="51" t="n">
        <v>153811.789025769</v>
      </c>
      <c r="BM16" s="51" t="n">
        <v>176346.532177051</v>
      </c>
      <c r="BN16" s="51" t="n">
        <v>155634.296566082</v>
      </c>
      <c r="BO16" s="51" t="n">
        <v>158192.096889621</v>
      </c>
      <c r="BP16" s="51" t="n">
        <v>167349.824191672</v>
      </c>
      <c r="BQ16" s="51" t="n">
        <v>156671.950842173</v>
      </c>
      <c r="BR16" s="51" t="n">
        <v>165653.658442828</v>
      </c>
      <c r="BS16" s="51" t="n">
        <v>166085.767054544</v>
      </c>
      <c r="BT16" s="51" t="n">
        <v>142657.893166762</v>
      </c>
      <c r="BU16" s="51" t="n">
        <v>151639.827548342</v>
      </c>
      <c r="BV16" s="51" t="n">
        <v>160145.186230599</v>
      </c>
      <c r="BW16" s="51" t="n">
        <v>156570.141218775</v>
      </c>
      <c r="BX16" s="1" t="n">
        <v>146294.051376155</v>
      </c>
      <c r="BY16" s="1" t="n">
        <v>167712.42606556</v>
      </c>
      <c r="BZ16" s="51" t="n">
        <v>147993.642060895</v>
      </c>
      <c r="CA16" s="51" t="n">
        <v>156676.808496517</v>
      </c>
      <c r="CB16" s="51" t="n">
        <v>153173.09749283</v>
      </c>
      <c r="CC16" s="51" t="n">
        <v>148943.255624003</v>
      </c>
      <c r="CD16" s="51" t="n">
        <v>163640.250411258</v>
      </c>
      <c r="CE16" s="51" t="n">
        <v>149962.511038396</v>
      </c>
      <c r="CF16" s="51" t="n">
        <v>134049.336074723</v>
      </c>
      <c r="CG16" s="51" t="n">
        <v>148527.304315258</v>
      </c>
      <c r="CH16" s="52" t="n">
        <v>144412.117927372</v>
      </c>
      <c r="CI16" s="51" t="n">
        <v>147058.102183944</v>
      </c>
      <c r="CJ16" s="52" t="n">
        <v>143357.043487815</v>
      </c>
      <c r="CK16" s="52" t="n">
        <v>151535.492320985</v>
      </c>
      <c r="CL16" s="51" t="n">
        <v>138949.08928488</v>
      </c>
      <c r="CM16" s="51" t="n">
        <v>152952.564611853</v>
      </c>
      <c r="CN16" s="51" t="n">
        <v>137910.494157504</v>
      </c>
      <c r="CO16" s="51" t="n">
        <v>139773.649586521</v>
      </c>
      <c r="CP16" s="51" t="n">
        <v>153543.464058132</v>
      </c>
      <c r="CQ16" s="51" t="n">
        <v>141220.006720853</v>
      </c>
      <c r="CR16" s="51" t="n">
        <v>129064.834790692</v>
      </c>
      <c r="CS16" s="51" t="n">
        <v>145515.910515112</v>
      </c>
      <c r="CT16" s="52" t="n">
        <v>130235.3483167</v>
      </c>
      <c r="CU16" s="51" t="n">
        <v>144027.842482604</v>
      </c>
      <c r="CV16" s="51" t="n">
        <v>134878.063480043</v>
      </c>
      <c r="CW16" s="51" t="n">
        <v>136964.809656886</v>
      </c>
      <c r="CX16" s="52" t="n">
        <v>141811.743963925</v>
      </c>
      <c r="CY16" s="51" t="n">
        <v>132788.085339197</v>
      </c>
      <c r="CZ16" s="51" t="n">
        <v>129681.151256739</v>
      </c>
      <c r="DA16" s="51" t="n">
        <v>142358.497160291</v>
      </c>
      <c r="DB16" s="51" t="n">
        <v>133446.125577413</v>
      </c>
      <c r="DC16" s="51" t="n">
        <v>138149.628691006</v>
      </c>
      <c r="DD16" s="51" t="n">
        <v>118615.804765858</v>
      </c>
      <c r="DE16" s="51" t="n">
        <v>131394.839993772</v>
      </c>
      <c r="DF16" s="51" t="n">
        <v>122379.676671574</v>
      </c>
      <c r="DG16" s="51" t="n">
        <v>140623.413328201</v>
      </c>
      <c r="DH16" s="51" t="n">
        <v>121426.535875848</v>
      </c>
      <c r="DI16" s="51" t="n">
        <v>128647.350056522</v>
      </c>
      <c r="DJ16" s="51" t="n">
        <v>133180.552288662</v>
      </c>
      <c r="DK16" s="51" t="n">
        <v>124688.366744377</v>
      </c>
      <c r="DL16" s="51" t="n">
        <v>126917.100223373</v>
      </c>
      <c r="DM16" s="51" t="n">
        <v>128503.143479858</v>
      </c>
      <c r="DN16" s="51" t="n">
        <v>125251.971851863</v>
      </c>
      <c r="DO16" s="51" t="n">
        <v>134219.62219106</v>
      </c>
      <c r="DP16" s="51" t="n">
        <v>110878.096829046</v>
      </c>
      <c r="DQ16" s="51" t="n">
        <v>117796.254851366</v>
      </c>
      <c r="DR16" s="52" t="n">
        <v>116538.383179248</v>
      </c>
      <c r="DS16" s="51" t="n">
        <v>133898.601539205</v>
      </c>
      <c r="DT16" s="51" t="n">
        <v>115597.147550968</v>
      </c>
      <c r="DU16" s="51" t="n">
        <v>127449.015413006</v>
      </c>
      <c r="DV16" s="51" t="n">
        <v>121779.257361979</v>
      </c>
      <c r="DW16" s="51" t="n">
        <v>118651.28893047</v>
      </c>
      <c r="DX16" s="51" t="n">
        <v>125668.205129998</v>
      </c>
      <c r="DY16" s="51" t="n">
        <v>117356.372414109</v>
      </c>
      <c r="DZ16" s="51" t="n">
        <v>114270.293629968</v>
      </c>
      <c r="EA16" s="51" t="n">
        <v>123319.156517379</v>
      </c>
      <c r="EB16" s="51" t="n">
        <v>105880.456324459</v>
      </c>
      <c r="EC16" s="52" t="n">
        <v>112498.168661536</v>
      </c>
      <c r="ED16" s="51" t="n">
        <v>113999.505141127</v>
      </c>
      <c r="EE16" s="51" t="n">
        <v>120795.817602049</v>
      </c>
      <c r="EF16" s="51" t="n">
        <v>108392.422723419</v>
      </c>
      <c r="EG16" s="51" t="n">
        <v>124211.00640918</v>
      </c>
      <c r="EH16" s="52" t="n">
        <v>109566.816797941</v>
      </c>
      <c r="EI16" s="51" t="n">
        <v>111314.929504195</v>
      </c>
      <c r="EJ16" s="51" t="n">
        <v>117925.439698128</v>
      </c>
      <c r="EK16" s="51" t="n">
        <v>110141.185608465</v>
      </c>
      <c r="EL16" s="51" t="n">
        <v>116400.126692287</v>
      </c>
      <c r="EM16" s="51" t="n">
        <v>115767.495820569</v>
      </c>
      <c r="EN16" s="52" t="n">
        <v>101631.852808912</v>
      </c>
      <c r="EO16" s="51" t="n">
        <v>110065.152567279</v>
      </c>
      <c r="EP16" s="51" t="n">
        <v>106977.159117143</v>
      </c>
      <c r="EQ16" s="51" t="n">
        <v>108897.524369509</v>
      </c>
      <c r="ER16" s="51" t="n">
        <v>106119.496553618</v>
      </c>
      <c r="ES16" s="51" t="n">
        <v>112134.190477138</v>
      </c>
      <c r="ET16" s="51" t="n">
        <v>102783.829069412</v>
      </c>
      <c r="EU16" s="51" t="n">
        <v>113105.876583768</v>
      </c>
      <c r="EV16" s="51" t="n">
        <v>101947.409727341</v>
      </c>
      <c r="EW16" s="51" t="n">
        <v>103291.178423412</v>
      </c>
      <c r="EX16" s="51" t="n">
        <v>113429.183517696</v>
      </c>
      <c r="EY16" s="51" t="n">
        <v>103903.76081646</v>
      </c>
      <c r="EZ16" s="51" t="n">
        <v>92838.8871051704</v>
      </c>
      <c r="FA16" s="51" t="n">
        <v>107012.756347412</v>
      </c>
      <c r="FB16" s="51" t="n">
        <v>95750.9121308178</v>
      </c>
      <c r="FC16" s="51" t="n">
        <v>101710.147569918</v>
      </c>
      <c r="FD16" s="52" t="n">
        <v>103234.225703257</v>
      </c>
      <c r="FE16" s="51" t="n">
        <v>100608.550038259</v>
      </c>
      <c r="FF16" s="51" t="n">
        <v>100056.743457769</v>
      </c>
      <c r="FG16" s="51" t="n">
        <v>101546.93774726</v>
      </c>
      <c r="FH16" s="51" t="n">
        <v>95177.3274838928</v>
      </c>
      <c r="FI16" s="51" t="n">
        <v>100438.990378778</v>
      </c>
      <c r="FJ16" s="51" t="n">
        <v>101882.896922861</v>
      </c>
      <c r="FK16" s="51" t="n">
        <v>97340.3544925637</v>
      </c>
      <c r="FL16" s="51" t="n">
        <v>86967.504255043</v>
      </c>
      <c r="FM16" s="51" t="n">
        <v>100240.676422045</v>
      </c>
      <c r="FN16" s="51" t="n">
        <v>89679.8102547127</v>
      </c>
      <c r="FO16" s="51" t="n">
        <v>99138.3907747981</v>
      </c>
      <c r="FP16" s="51" t="n">
        <v>92805.0353743806</v>
      </c>
      <c r="FQ16" s="51" t="n">
        <v>94204.8065759361</v>
      </c>
      <c r="FR16" s="51" t="n">
        <v>97501.3519951283</v>
      </c>
      <c r="FS16" s="51" t="n">
        <v>91264.3002777467</v>
      </c>
      <c r="FT16" s="51" t="n">
        <v>89095.9782236514</v>
      </c>
      <c r="FU16" s="51" t="n">
        <v>97771.6625009437</v>
      </c>
      <c r="FV16" s="51" t="n">
        <v>91617.1210060046</v>
      </c>
      <c r="FW16" s="51" t="n">
        <v>21738269.985887</v>
      </c>
    </row>
    <row r="17" customFormat="false" ht="12.75" hidden="false" customHeight="false" outlineLevel="0" collapsed="false">
      <c r="A17" s="1" t="n">
        <v>3</v>
      </c>
      <c r="B17" s="1" t="s">
        <v>59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2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2"/>
      <c r="AL17" s="51"/>
      <c r="AM17" s="51"/>
      <c r="AN17" s="51"/>
      <c r="AO17" s="51"/>
      <c r="AP17" s="51"/>
      <c r="AQ17" s="51"/>
      <c r="AR17" s="52"/>
      <c r="AS17" s="51"/>
      <c r="AT17" s="51"/>
      <c r="AU17" s="51"/>
      <c r="AV17" s="51"/>
      <c r="AW17" s="51"/>
      <c r="AX17" s="51"/>
      <c r="AY17" s="51"/>
      <c r="AZ17" s="52"/>
      <c r="BA17" s="51"/>
      <c r="BB17" s="51"/>
      <c r="BC17" s="52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2"/>
      <c r="BR17" s="51"/>
      <c r="BS17" s="51"/>
      <c r="BT17" s="52"/>
      <c r="BU17" s="51"/>
      <c r="BV17" s="51"/>
      <c r="BW17" s="51"/>
      <c r="BX17" s="51"/>
      <c r="BY17" s="52"/>
      <c r="BZ17" s="51"/>
      <c r="CA17" s="51"/>
      <c r="CB17" s="51"/>
      <c r="CC17" s="51"/>
      <c r="CD17" s="51"/>
      <c r="FW17" s="51"/>
    </row>
    <row r="18" customFormat="false" ht="12.75" hidden="false" customHeight="false" outlineLevel="0" collapsed="false">
      <c r="B18" s="1" t="s">
        <v>54</v>
      </c>
      <c r="C18" s="1" t="n">
        <f aca="false">SUM(C15:C17)</f>
        <v>0</v>
      </c>
      <c r="D18" s="1" t="n">
        <f aca="false">SUM(D15:D17)</f>
        <v>0</v>
      </c>
      <c r="E18" s="1" t="n">
        <f aca="false">SUM(E15:E17)</f>
        <v>0</v>
      </c>
      <c r="F18" s="1" t="n">
        <f aca="false">SUM(F15:F17)</f>
        <v>0</v>
      </c>
      <c r="G18" s="51" t="n">
        <f aca="false">SUM(G15:G17)</f>
        <v>0</v>
      </c>
      <c r="H18" s="51" t="n">
        <f aca="false">SUM(H15:H17)</f>
        <v>0</v>
      </c>
      <c r="I18" s="52" t="n">
        <f aca="false">SUM(I15:I17)</f>
        <v>0</v>
      </c>
      <c r="J18" s="51" t="n">
        <f aca="false">SUM(J15:J17)</f>
        <v>0</v>
      </c>
      <c r="K18" s="51" t="n">
        <f aca="false">SUM(K15:K17)</f>
        <v>0</v>
      </c>
      <c r="L18" s="51" t="n">
        <f aca="false">SUM(L15:L17)</f>
        <v>36810.0052251763</v>
      </c>
      <c r="M18" s="51" t="n">
        <f aca="false">SUM(M15:M17)</f>
        <v>32645.4619600701</v>
      </c>
      <c r="N18" s="51" t="n">
        <f aca="false">SUM(N15:N17)</f>
        <v>63934.9240977842</v>
      </c>
      <c r="O18" s="51" t="n">
        <f aca="false">SUM(O15:O17)</f>
        <v>65168.601007398</v>
      </c>
      <c r="P18" s="51" t="n">
        <f aca="false">SUM(P15:P17)</f>
        <v>63629.1273416609</v>
      </c>
      <c r="Q18" s="51" t="n">
        <f aca="false">SUM(Q15:Q17)</f>
        <v>75263.5788346061</v>
      </c>
      <c r="R18" s="51" t="n">
        <f aca="false">SUM(R15:R17)</f>
        <v>69137.9800040895</v>
      </c>
      <c r="S18" s="51" t="n">
        <f aca="false">SUM(S15:S17)</f>
        <v>76100.6398711392</v>
      </c>
      <c r="T18" s="51" t="n">
        <f aca="false">SUM(T15:T17)</f>
        <v>61458.4261798657</v>
      </c>
      <c r="U18" s="51" t="n">
        <f aca="false">SUM(U15:U17)</f>
        <v>62355.8331055203</v>
      </c>
      <c r="V18" s="51" t="n">
        <f aca="false">SUM(V15:V17)</f>
        <v>68589.3698004901</v>
      </c>
      <c r="W18" s="51" t="n">
        <f aca="false">SUM(W15:W17)</f>
        <v>147914.761318454</v>
      </c>
      <c r="X18" s="51" t="n">
        <f aca="false">SUM(X15:X17)</f>
        <v>132326.828518896</v>
      </c>
      <c r="Y18" s="51" t="n">
        <f aca="false">SUM(Y15:Y17)</f>
        <v>152709.360687893</v>
      </c>
      <c r="Z18" s="51" t="n">
        <f aca="false">SUM(Z15:Z17)</f>
        <v>136818.116601048</v>
      </c>
      <c r="AA18" s="51" t="n">
        <f aca="false">SUM(AA15:AA17)</f>
        <v>145514.333081447</v>
      </c>
      <c r="AB18" s="51" t="n">
        <f aca="false">SUM(AB15:AB17)</f>
        <v>147879.230950634</v>
      </c>
      <c r="AC18" s="51" t="n">
        <f aca="false">SUM(AC15:AC17)</f>
        <v>144287.837549095</v>
      </c>
      <c r="AD18" s="51" t="n">
        <f aca="false">SUM(AD15:AD17)</f>
        <v>143686.430264926</v>
      </c>
      <c r="AE18" s="51" t="n">
        <f aca="false">SUM(AE15:AE17)</f>
        <v>145982.460246792</v>
      </c>
      <c r="AF18" s="51" t="n">
        <f aca="false">SUM(AF15:AF17)</f>
        <v>136695.385972672</v>
      </c>
      <c r="AG18" s="51" t="n">
        <f aca="false">SUM(AG15:AG17)</f>
        <v>144723.208349867</v>
      </c>
      <c r="AH18" s="52" t="n">
        <f aca="false">SUM(AH15:AH17)</f>
        <v>146993.406555995</v>
      </c>
      <c r="AI18" s="52" t="n">
        <f aca="false">SUM(AI15:AI17)</f>
        <v>178915.214781746</v>
      </c>
      <c r="AJ18" s="51" t="n">
        <f aca="false">SUM(AJ15:AJ17)</f>
        <v>160011.287834115</v>
      </c>
      <c r="AK18" s="52" t="n">
        <f aca="false">SUM(AK15:AK17)</f>
        <v>184636.152171372</v>
      </c>
      <c r="AL18" s="51" t="n">
        <f aca="false">SUM(AL15:AL17)</f>
        <v>165358.203506525</v>
      </c>
      <c r="AM18" s="51" t="n">
        <f aca="false">SUM(AM15:AM17)</f>
        <v>182995.32908568</v>
      </c>
      <c r="AN18" s="51" t="n">
        <f aca="false">SUM(AN15:AN17)</f>
        <v>171482.269482026</v>
      </c>
      <c r="AO18" s="51" t="n">
        <f aca="false">SUM(AO15:AO17)</f>
        <v>174251.565051033</v>
      </c>
      <c r="AP18" s="51" t="n">
        <f aca="false">SUM(AP15:AP17)</f>
        <v>180537.176616324</v>
      </c>
      <c r="AQ18" s="51" t="n">
        <f aca="false">SUM(AQ15:AQ17)</f>
        <v>169155.936908339</v>
      </c>
      <c r="AR18" s="51" t="n">
        <f aca="false">SUM(AR15:AR17)</f>
        <v>165031.757531822</v>
      </c>
      <c r="AS18" s="51" t="n">
        <f aca="false">SUM(AS15:AS17)</f>
        <v>181575.741281412</v>
      </c>
      <c r="AT18" s="51" t="n">
        <f aca="false">SUM(AT15:AT17)</f>
        <v>170315.499044019</v>
      </c>
      <c r="AU18" s="51" t="n">
        <f aca="false">SUM(AU15:AU17)</f>
        <v>184478.799964946</v>
      </c>
      <c r="AV18" s="51" t="n">
        <f aca="false">SUM(AV15:AV17)</f>
        <v>169273.20229681</v>
      </c>
      <c r="AW18" s="51" t="n">
        <f aca="false">SUM(AW15:AW17)</f>
        <v>168500.100604053</v>
      </c>
      <c r="AX18" s="51" t="n">
        <f aca="false">SUM(AX15:AX17)</f>
        <v>164006.620947454</v>
      </c>
      <c r="AY18" s="51" t="n">
        <f aca="false">SUM(AY15:AY17)</f>
        <v>188638.312560984</v>
      </c>
      <c r="AZ18" s="51" t="n">
        <f aca="false">SUM(AZ15:AZ17)</f>
        <v>162681.560550898</v>
      </c>
      <c r="BA18" s="51" t="n">
        <f aca="false">SUM(BA15:BA17)</f>
        <v>179513.395963006</v>
      </c>
      <c r="BB18" s="51" t="n">
        <f aca="false">SUM(BB15:BB17)</f>
        <v>171673.545714766</v>
      </c>
      <c r="BC18" s="51" t="n">
        <f aca="false">SUM(BC15:BC17)</f>
        <v>167401.034274734</v>
      </c>
      <c r="BD18" s="51" t="n">
        <f aca="false">SUM(BD15:BD17)</f>
        <v>177450.459970488</v>
      </c>
      <c r="BE18" s="51" t="n">
        <f aca="false">SUM(BE15:BE17)</f>
        <v>165849.161635017</v>
      </c>
      <c r="BF18" s="51" t="n">
        <f aca="false">SUM(BF15:BF17)</f>
        <v>161623.606286843</v>
      </c>
      <c r="BG18" s="51" t="n">
        <f aca="false">SUM(BG15:BG17)</f>
        <v>174544.265148166</v>
      </c>
      <c r="BH18" s="51" t="n">
        <f aca="false">SUM(BH15:BH17)</f>
        <v>149937.930157928</v>
      </c>
      <c r="BI18" s="51" t="n">
        <f aca="false">SUM(BI15:BI17)</f>
        <v>159394.360131239</v>
      </c>
      <c r="BJ18" s="51" t="n">
        <f aca="false">SUM(BJ15:BJ17)</f>
        <v>161603.495056817</v>
      </c>
      <c r="BK18" s="51" t="n">
        <f aca="false">SUM(BK15:BK17)</f>
        <v>171327.179051578</v>
      </c>
      <c r="BL18" s="52" t="n">
        <f aca="false">SUM(BL15:BL17)</f>
        <v>153811.789025769</v>
      </c>
      <c r="BM18" s="51" t="n">
        <f aca="false">SUM(BM15:BM17)</f>
        <v>176346.532177051</v>
      </c>
      <c r="BN18" s="51" t="n">
        <f aca="false">SUM(BN15:BN17)</f>
        <v>155634.296566082</v>
      </c>
      <c r="BO18" s="51" t="n">
        <f aca="false">SUM(BO15:BO17)</f>
        <v>158192.096889621</v>
      </c>
      <c r="BP18" s="51" t="n">
        <f aca="false">SUM(BP15:BP17)</f>
        <v>167349.824191672</v>
      </c>
      <c r="BQ18" s="51" t="n">
        <f aca="false">SUM(BQ15:BQ17)</f>
        <v>156671.950842173</v>
      </c>
      <c r="BR18" s="51" t="n">
        <f aca="false">SUM(BR15:BR17)</f>
        <v>165653.658442828</v>
      </c>
      <c r="BS18" s="51" t="n">
        <f aca="false">SUM(BS15:BS17)</f>
        <v>166085.767054544</v>
      </c>
      <c r="BT18" s="51" t="n">
        <f aca="false">SUM(BT15:BT17)</f>
        <v>142657.893166762</v>
      </c>
      <c r="BU18" s="52" t="n">
        <f aca="false">SUM(BU15:BU17)</f>
        <v>151639.827548342</v>
      </c>
      <c r="BV18" s="51" t="n">
        <f aca="false">SUM(BV15:BV17)</f>
        <v>160145.186230599</v>
      </c>
      <c r="BW18" s="51" t="n">
        <f aca="false">SUM(BW15:BW17)</f>
        <v>156570.141218775</v>
      </c>
      <c r="BX18" s="51" t="n">
        <f aca="false">SUM(BX15:BX17)</f>
        <v>146294.051376155</v>
      </c>
      <c r="BY18" s="51" t="n">
        <f aca="false">SUM(BY15:BY17)</f>
        <v>167712.42606556</v>
      </c>
      <c r="BZ18" s="51" t="n">
        <f aca="false">SUM(BZ15:BZ17)</f>
        <v>147993.642060895</v>
      </c>
      <c r="CA18" s="51" t="n">
        <f aca="false">SUM(CA15:CA17)</f>
        <v>156676.808496517</v>
      </c>
      <c r="CB18" s="51" t="n">
        <f aca="false">SUM(CB15:CB17)</f>
        <v>153173.09749283</v>
      </c>
      <c r="CC18" s="51" t="n">
        <f aca="false">SUM(CC15:CC17)</f>
        <v>148943.255624003</v>
      </c>
      <c r="CD18" s="51" t="n">
        <f aca="false">SUM(CD15:CD17)</f>
        <v>163640.250411258</v>
      </c>
      <c r="CE18" s="51" t="n">
        <f aca="false">SUM(CE15:CE17)</f>
        <v>149962.511038396</v>
      </c>
      <c r="CF18" s="51" t="n">
        <f aca="false">SUM(CF15:CF17)</f>
        <v>134049.336074723</v>
      </c>
      <c r="CG18" s="51" t="n">
        <f aca="false">SUM(CG15:CG17)</f>
        <v>148527.304315258</v>
      </c>
      <c r="CH18" s="51" t="n">
        <f aca="false">SUM(CH15:CH17)</f>
        <v>144412.117927372</v>
      </c>
      <c r="CI18" s="51" t="n">
        <f aca="false">SUM(CI15:CI17)</f>
        <v>147058.102183944</v>
      </c>
      <c r="CJ18" s="51" t="n">
        <f aca="false">SUM(CJ15:CJ17)</f>
        <v>143357.043487815</v>
      </c>
      <c r="CK18" s="51" t="n">
        <f aca="false">SUM(CK15:CK17)</f>
        <v>151535.492320985</v>
      </c>
      <c r="CL18" s="51" t="n">
        <f aca="false">SUM(CL15:CL17)</f>
        <v>138949.08928488</v>
      </c>
      <c r="CM18" s="51" t="n">
        <f aca="false">SUM(CM15:CM17)</f>
        <v>152952.564611853</v>
      </c>
      <c r="CN18" s="51" t="n">
        <f aca="false">SUM(CN15:CN17)</f>
        <v>137910.494157504</v>
      </c>
      <c r="CO18" s="51" t="n">
        <f aca="false">SUM(CO15:CO17)</f>
        <v>139773.649586521</v>
      </c>
      <c r="CP18" s="51" t="n">
        <f aca="false">SUM(CP15:CP17)</f>
        <v>153543.464058132</v>
      </c>
      <c r="CQ18" s="51" t="n">
        <f aca="false">SUM(CQ15:CQ17)</f>
        <v>141220.006720853</v>
      </c>
      <c r="CR18" s="51" t="n">
        <f aca="false">SUM(CR15:CR17)</f>
        <v>129064.834790692</v>
      </c>
      <c r="CS18" s="52" t="n">
        <f aca="false">SUM(CS15:CS17)</f>
        <v>145515.910515112</v>
      </c>
      <c r="CT18" s="51" t="n">
        <f aca="false">SUM(CT15:CT17)</f>
        <v>130235.3483167</v>
      </c>
      <c r="CU18" s="52" t="n">
        <f aca="false">SUM(CU15:CU17)</f>
        <v>144027.842482604</v>
      </c>
      <c r="CV18" s="51" t="n">
        <f aca="false">SUM(CV15:CV17)</f>
        <v>134878.063480043</v>
      </c>
      <c r="CW18" s="52" t="n">
        <f aca="false">SUM(CW15:CW17)</f>
        <v>136964.809656886</v>
      </c>
      <c r="CX18" s="51" t="n">
        <f aca="false">SUM(CX15:CX17)</f>
        <v>141811.743963925</v>
      </c>
      <c r="CY18" s="51" t="n">
        <f aca="false">SUM(CY15:CY17)</f>
        <v>132788.085339197</v>
      </c>
      <c r="CZ18" s="51" t="n">
        <f aca="false">SUM(CZ15:CZ17)</f>
        <v>129681.151256739</v>
      </c>
      <c r="DA18" s="51" t="n">
        <f aca="false">SUM(DA15:DA17)</f>
        <v>142358.497160291</v>
      </c>
      <c r="DB18" s="51" t="n">
        <f aca="false">SUM(DB15:DB17)</f>
        <v>133446.125577413</v>
      </c>
      <c r="DC18" s="51" t="n">
        <f aca="false">SUM(DC15:DC17)</f>
        <v>138149.628691006</v>
      </c>
      <c r="DD18" s="51" t="n">
        <f aca="false">SUM(DD15:DD17)</f>
        <v>118615.804765858</v>
      </c>
      <c r="DE18" s="51" t="n">
        <f aca="false">SUM(DE15:DE17)</f>
        <v>131394.839993772</v>
      </c>
      <c r="DF18" s="51" t="n">
        <f aca="false">SUM(DF15:DF17)</f>
        <v>122379.676671574</v>
      </c>
      <c r="DG18" s="51" t="n">
        <f aca="false">SUM(DG15:DG17)</f>
        <v>140623.413328201</v>
      </c>
      <c r="DH18" s="51" t="n">
        <f aca="false">SUM(DH15:DH17)</f>
        <v>121426.535875848</v>
      </c>
      <c r="DI18" s="51" t="n">
        <f aca="false">SUM(DI15:DI17)</f>
        <v>128647.350056522</v>
      </c>
      <c r="DJ18" s="51" t="n">
        <f aca="false">SUM(DJ15:DJ17)</f>
        <v>133180.552288662</v>
      </c>
      <c r="DK18" s="51" t="n">
        <f aca="false">SUM(DK15:DK17)</f>
        <v>124688.366744377</v>
      </c>
      <c r="DL18" s="51" t="n">
        <f aca="false">SUM(DL15:DL17)</f>
        <v>126917.100223373</v>
      </c>
      <c r="DM18" s="51" t="n">
        <f aca="false">SUM(DM15:DM17)</f>
        <v>128503.143479858</v>
      </c>
      <c r="DN18" s="51" t="n">
        <f aca="false">SUM(DN15:DN17)</f>
        <v>125251.971851863</v>
      </c>
      <c r="DO18" s="51" t="n">
        <f aca="false">SUM(DO15:DO17)</f>
        <v>134219.62219106</v>
      </c>
      <c r="DP18" s="52" t="n">
        <f aca="false">SUM(DP15:DP17)</f>
        <v>110878.096829046</v>
      </c>
      <c r="DQ18" s="51" t="n">
        <f aca="false">SUM(DQ15:DQ17)</f>
        <v>117796.254851366</v>
      </c>
      <c r="DR18" s="51" t="n">
        <f aca="false">SUM(DR15:DR17)</f>
        <v>116538.383179248</v>
      </c>
      <c r="DS18" s="51" t="n">
        <f aca="false">SUM(DS15:DS17)</f>
        <v>133898.601539205</v>
      </c>
      <c r="DT18" s="51" t="n">
        <f aca="false">SUM(DT15:DT17)</f>
        <v>115597.147550968</v>
      </c>
      <c r="DU18" s="51" t="n">
        <f aca="false">SUM(DU15:DU17)</f>
        <v>127449.015413006</v>
      </c>
      <c r="DV18" s="51" t="n">
        <f aca="false">SUM(DV15:DV17)</f>
        <v>121779.257361979</v>
      </c>
      <c r="DW18" s="51" t="n">
        <f aca="false">SUM(DW15:DW17)</f>
        <v>118651.28893047</v>
      </c>
      <c r="DX18" s="51" t="n">
        <f aca="false">SUM(DX15:DX17)</f>
        <v>125668.205129998</v>
      </c>
      <c r="DY18" s="51" t="n">
        <f aca="false">SUM(DY15:DY17)</f>
        <v>117356.372414109</v>
      </c>
      <c r="DZ18" s="51" t="n">
        <f aca="false">SUM(DZ15:DZ17)</f>
        <v>114270.293629968</v>
      </c>
      <c r="EA18" s="51" t="n">
        <f aca="false">SUM(EA15:EA17)</f>
        <v>123319.156517379</v>
      </c>
      <c r="EB18" s="51" t="n">
        <f aca="false">SUM(EB15:EB17)</f>
        <v>105880.456324459</v>
      </c>
      <c r="EC18" s="52" t="n">
        <f aca="false">SUM(EC15:EC17)</f>
        <v>112498.168661536</v>
      </c>
      <c r="ED18" s="51" t="n">
        <f aca="false">SUM(ED15:ED17)</f>
        <v>113999.505141127</v>
      </c>
      <c r="EE18" s="51" t="n">
        <f aca="false">SUM(EE15:EE17)</f>
        <v>120795.817602049</v>
      </c>
      <c r="EF18" s="51" t="n">
        <f aca="false">SUM(EF15:EF17)</f>
        <v>108392.422723419</v>
      </c>
      <c r="EG18" s="51" t="n">
        <f aca="false">SUM(EG15:EG17)</f>
        <v>124211.00640918</v>
      </c>
      <c r="EH18" s="52" t="n">
        <f aca="false">SUM(EH15:EH17)</f>
        <v>109566.816797941</v>
      </c>
      <c r="EI18" s="51" t="n">
        <f aca="false">SUM(EI15:EI17)</f>
        <v>111314.929504195</v>
      </c>
      <c r="EJ18" s="51" t="n">
        <f aca="false">SUM(EJ15:EJ17)</f>
        <v>117925.439698128</v>
      </c>
      <c r="EK18" s="51" t="n">
        <f aca="false">SUM(EK15:EK17)</f>
        <v>110141.185608465</v>
      </c>
      <c r="EL18" s="51" t="n">
        <f aca="false">SUM(EL15:EL17)</f>
        <v>116400.126692287</v>
      </c>
      <c r="EM18" s="51" t="n">
        <f aca="false">SUM(EM15:EM17)</f>
        <v>115767.495820569</v>
      </c>
      <c r="EN18" s="52" t="n">
        <f aca="false">SUM(EN15:EN17)</f>
        <v>101631.852808912</v>
      </c>
      <c r="EO18" s="51" t="n">
        <f aca="false">SUM(EO15:EO17)</f>
        <v>110065.152567279</v>
      </c>
      <c r="EP18" s="51" t="n">
        <f aca="false">SUM(EP15:EP17)</f>
        <v>106977.159117143</v>
      </c>
      <c r="EQ18" s="51" t="n">
        <f aca="false">SUM(EQ15:EQ17)</f>
        <v>108897.524369509</v>
      </c>
      <c r="ER18" s="51" t="n">
        <f aca="false">SUM(ER15:ER17)</f>
        <v>106119.496553618</v>
      </c>
      <c r="ES18" s="51" t="n">
        <f aca="false">SUM(ES15:ES17)</f>
        <v>112134.190477138</v>
      </c>
      <c r="ET18" s="51" t="n">
        <f aca="false">SUM(ET15:ET17)</f>
        <v>102783.829069412</v>
      </c>
      <c r="EU18" s="51" t="n">
        <f aca="false">SUM(EU15:EU17)</f>
        <v>113105.876583768</v>
      </c>
      <c r="EV18" s="51" t="n">
        <f aca="false">SUM(EV15:EV17)</f>
        <v>101947.409727341</v>
      </c>
      <c r="EW18" s="51" t="n">
        <f aca="false">SUM(EW15:EW17)</f>
        <v>103291.178423412</v>
      </c>
      <c r="EX18" s="51" t="n">
        <f aca="false">SUM(EX15:EX17)</f>
        <v>113429.183517696</v>
      </c>
      <c r="EY18" s="51" t="n">
        <f aca="false">SUM(EY15:EY17)</f>
        <v>103903.76081646</v>
      </c>
      <c r="EZ18" s="51" t="n">
        <f aca="false">SUM(EZ15:EZ17)</f>
        <v>92838.8871051704</v>
      </c>
      <c r="FA18" s="51" t="n">
        <f aca="false">SUM(FA15:FA17)</f>
        <v>107012.756347412</v>
      </c>
      <c r="FB18" s="51" t="n">
        <f aca="false">SUM(FB15:FB17)</f>
        <v>95750.9121308178</v>
      </c>
      <c r="FC18" s="51" t="n">
        <f aca="false">SUM(FC15:FC17)</f>
        <v>101710.147569918</v>
      </c>
      <c r="FD18" s="52" t="n">
        <f aca="false">SUM(FD15:FD17)</f>
        <v>103234.225703257</v>
      </c>
      <c r="FE18" s="51" t="n">
        <f aca="false">SUM(FE15:FE17)</f>
        <v>100608.550038259</v>
      </c>
      <c r="FF18" s="51" t="n">
        <f aca="false">SUM(FF15:FF17)</f>
        <v>100056.743457769</v>
      </c>
      <c r="FG18" s="51" t="n">
        <f aca="false">SUM(FG15:FG17)</f>
        <v>101546.93774726</v>
      </c>
      <c r="FH18" s="51" t="n">
        <f aca="false">SUM(FH15:FH17)</f>
        <v>95177.3274838928</v>
      </c>
      <c r="FI18" s="51" t="n">
        <f aca="false">SUM(FI15:FI17)</f>
        <v>100438.990378778</v>
      </c>
      <c r="FJ18" s="51" t="n">
        <f aca="false">SUM(FJ15:FJ17)</f>
        <v>101882.896922861</v>
      </c>
      <c r="FK18" s="51" t="n">
        <f aca="false">SUM(FK15:FK17)</f>
        <v>97340.3544925637</v>
      </c>
      <c r="FL18" s="51" t="n">
        <f aca="false">SUM(FL15:FL17)</f>
        <v>86967.504255043</v>
      </c>
      <c r="FM18" s="51" t="n">
        <f aca="false">SUM(FM15:FM17)</f>
        <v>100240.676422045</v>
      </c>
      <c r="FN18" s="51" t="n">
        <f aca="false">SUM(FN15:FN17)</f>
        <v>89679.8102547127</v>
      </c>
      <c r="FO18" s="51" t="n">
        <f aca="false">SUM(FO15:FO17)</f>
        <v>99138.3907747981</v>
      </c>
      <c r="FP18" s="51" t="n">
        <f aca="false">SUM(FP15:FP17)</f>
        <v>92805.0353743806</v>
      </c>
      <c r="FQ18" s="51" t="n">
        <f aca="false">SUM(FQ15:FQ17)</f>
        <v>94204.8065759361</v>
      </c>
      <c r="FR18" s="51" t="n">
        <f aca="false">SUM(FR15:FR17)</f>
        <v>97501.3519951283</v>
      </c>
      <c r="FS18" s="51" t="n">
        <f aca="false">SUM(FS15:FS17)</f>
        <v>91264.3002777467</v>
      </c>
      <c r="FT18" s="51" t="n">
        <f aca="false">SUM(FT15:FT17)</f>
        <v>89095.9782236514</v>
      </c>
      <c r="FU18" s="51" t="n">
        <f aca="false">SUM(FU15:FU17)</f>
        <v>97771.6625009437</v>
      </c>
      <c r="FV18" s="51" t="n">
        <f aca="false">SUM(FV15:FV17)</f>
        <v>91617.1210060046</v>
      </c>
      <c r="FW18" s="52" t="n">
        <f aca="false">SUM(FW15:FW17)</f>
        <v>21738269.985887</v>
      </c>
    </row>
    <row r="19" customFormat="false" ht="12.75" hidden="false" customHeight="false" outlineLevel="0" collapsed="false"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1"/>
      <c r="U19" s="51"/>
      <c r="V19" s="51"/>
      <c r="W19" s="51"/>
      <c r="X19" s="51"/>
      <c r="Y19" s="52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2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2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2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2"/>
      <c r="CV19" s="51"/>
      <c r="CW19" s="51"/>
      <c r="CX19" s="51"/>
      <c r="CY19" s="51"/>
      <c r="CZ19" s="51"/>
      <c r="DA19" s="51"/>
      <c r="DB19" s="52"/>
      <c r="DC19" s="51"/>
      <c r="DD19" s="51"/>
      <c r="DE19" s="52"/>
      <c r="DF19" s="51"/>
      <c r="DG19" s="52"/>
      <c r="DH19" s="51"/>
      <c r="DI19" s="51"/>
      <c r="DJ19" s="51"/>
      <c r="DK19" s="51"/>
      <c r="DL19" s="51"/>
      <c r="DM19" s="51"/>
      <c r="DN19" s="51"/>
      <c r="DO19" s="51"/>
      <c r="DP19" s="52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FW19" s="51"/>
    </row>
    <row r="20" customFormat="false" ht="12.75" hidden="false" customHeight="false" outlineLevel="0" collapsed="false">
      <c r="G20" s="51"/>
      <c r="H20" s="51"/>
      <c r="I20" s="51"/>
      <c r="J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BS20" s="51"/>
      <c r="BT20" s="51"/>
      <c r="BU20" s="52"/>
      <c r="BV20" s="51"/>
      <c r="BW20" s="51"/>
      <c r="BX20" s="51"/>
      <c r="BY20" s="51"/>
      <c r="BZ20" s="51"/>
      <c r="CA20" s="51"/>
      <c r="CB20" s="51"/>
      <c r="CC20" s="52"/>
      <c r="CD20" s="51"/>
      <c r="CE20" s="51"/>
      <c r="CF20" s="51"/>
      <c r="CG20" s="51"/>
      <c r="CH20" s="51"/>
      <c r="CI20" s="51"/>
      <c r="CJ20" s="51"/>
      <c r="CK20" s="51"/>
      <c r="CL20" s="52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2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2"/>
      <c r="DL20" s="51"/>
      <c r="DM20" s="51"/>
      <c r="DN20" s="51"/>
      <c r="FW20" s="51"/>
    </row>
    <row r="21" customFormat="false" ht="12.75" hidden="false" customHeight="false" outlineLevel="0" collapsed="false">
      <c r="K21" s="51"/>
      <c r="L21" s="52"/>
      <c r="M21" s="51"/>
      <c r="FW21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s_mcrouch, Min Zheng</dc:creator>
  <dc:description/>
  <dc:language>en-US</dc:language>
  <cp:lastModifiedBy>Fran Chang</cp:lastModifiedBy>
  <cp:lastPrinted>2001-01-08T21:06:41Z</cp:lastPrinted>
  <cp:revision>0</cp:revision>
  <dc:subject/>
  <dc:title>West Positions Report</dc:title>
</cp:coreProperties>
</file>