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66.xml" ContentType="application/vnd.ms-excel.controlproperties+xml"/>
  <Override PartName="/xl/ctrlProps/ctrlProps65.xml" ContentType="application/vnd.ms-excel.controlproperties+xml"/>
  <Override PartName="/xl/ctrlProps/ctrlProps64.xml" ContentType="application/vnd.ms-excel.controlproperties+xml"/>
  <Override PartName="/xl/ctrlProps/ctrlProps63.xml" ContentType="application/vnd.ms-excel.controlproperties+xml"/>
  <Override PartName="/xl/ctrlProps/ctrlProps62.xml" ContentType="application/vnd.ms-excel.controlproperties+xml"/>
  <Override PartName="/xl/ctrlProps/ctrlProps56.xml" ContentType="application/vnd.ms-excel.controlproperties+xml"/>
  <Override PartName="/xl/ctrlProps/ctrlProps54.xml" ContentType="application/vnd.ms-excel.controlproperties+xml"/>
  <Override PartName="/xl/ctrlProps/ctrlProps53.xml" ContentType="application/vnd.ms-excel.controlproperties+xml"/>
  <Override PartName="/xl/ctrlProps/ctrlProps14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55.xml" ContentType="application/vnd.ms-excel.controlproperties+xml"/>
  <Override PartName="/xl/ctrlProps/ctrlProps9.xml" ContentType="application/vnd.ms-excel.controlproperties+xml"/>
  <Override PartName="/xl/ctrlProps/ctrlProps22.xml" ContentType="application/vnd.ms-excel.controlproperties+xml"/>
  <Override PartName="/xl/ctrlProps/ctrlProps59.xml" ContentType="application/vnd.ms-excel.controlproperties+xml"/>
  <Override PartName="/xl/ctrlProps/ctrlProps23.xml" ContentType="application/vnd.ms-excel.controlproperties+xml"/>
  <Override PartName="/xl/ctrlProps/ctrlProps24.xml" ContentType="application/vnd.ms-excel.controlproperties+xml"/>
  <Override PartName="/xl/ctrlProps/ctrlProps25.xml" ContentType="application/vnd.ms-excel.controlproperties+xml"/>
  <Override PartName="/xl/ctrlProps/ctrlProps26.xml" ContentType="application/vnd.ms-excel.controlproperties+xml"/>
  <Override PartName="/xl/ctrlProps/ctrlProps27.xml" ContentType="application/vnd.ms-excel.controlproperties+xml"/>
  <Override PartName="/xl/ctrlProps/ctrlProps28.xml" ContentType="application/vnd.ms-excel.controlproperties+xml"/>
  <Override PartName="/xl/ctrlProps/ctrlProps70.xml" ContentType="application/vnd.ms-excel.controlproperties+xml"/>
  <Override PartName="/xl/ctrlProps/ctrlProps30.xml" ContentType="application/vnd.ms-excel.controlproperties+xml"/>
  <Override PartName="/xl/ctrlProps/ctrlProps67.xml" ContentType="application/vnd.ms-excel.controlproperties+xml"/>
  <Override PartName="/xl/ctrlProps/ctrlProps29.xml" ContentType="application/vnd.ms-excel.controlproperties+xml"/>
  <Override PartName="/xl/ctrlProps/ctrlProps71.xml" ContentType="application/vnd.ms-excel.controlproperties+xml"/>
  <Override PartName="/xl/ctrlProps/ctrlProps31.xml" ContentType="application/vnd.ms-excel.controlproperties+xml"/>
  <Override PartName="/xl/ctrlProps/ctrlProps68.xml" ContentType="application/vnd.ms-excel.controlproperties+xml"/>
  <Override PartName="/xl/ctrlProps/ctrlProps74.xml" ContentType="application/vnd.ms-excel.controlproperties+xml"/>
  <Override PartName="/xl/ctrlProps/ctrlProps73.xml" ContentType="application/vnd.ms-excel.controlproperties+xml"/>
  <Override PartName="/xl/ctrlProps/ctrlProps36.xml" ContentType="application/vnd.ms-excel.controlproperties+xml"/>
  <Override PartName="/xl/ctrlProps/ctrlProps72.xml" ContentType="application/vnd.ms-excel.controlproperties+xml"/>
  <Override PartName="/xl/ctrlProps/ctrlProps35.xml" ContentType="application/vnd.ms-excel.controlpropertie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69.xml" ContentType="application/vnd.ms-excel.controlproperties+xml"/>
  <Override PartName="/xl/ctrlProps/ctrlProps34.xml" ContentType="application/vnd.ms-excel.controlproperties+xml"/>
  <Override PartName="/xl/ctrlProps/ctrlProps16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13.xml" ContentType="application/vnd.ms-excel.controlproperties+xml"/>
  <Override PartName="/xl/ctrlProps/ctrlProps15.xml" ContentType="application/vnd.ms-excel.controlproperties+xml"/>
  <Override PartName="/xl/ctrlProps/ctrlProps17.xml" ContentType="application/vnd.ms-excel.controlproperties+xml"/>
  <Override PartName="/xl/ctrlProps/ctrlProps21.xml" ContentType="application/vnd.ms-excel.controlproperties+xml"/>
  <Override PartName="/xl/ctrlProps/ctrlProps58.xml" ContentType="application/vnd.ms-excel.controlproperties+xml"/>
  <Override PartName="/xl/ctrlProps/ctrlProps19.xml" ContentType="application/vnd.ms-excel.controlproperties+xml"/>
  <Override PartName="/xl/ctrlProps/ctrlProps61.xml" ContentType="application/vnd.ms-excel.controlproperties+xml"/>
  <Override PartName="/xl/ctrlProps/ctrlProps18.xml" ContentType="application/vnd.ms-excel.controlproperties+xml"/>
  <Override PartName="/xl/ctrlProps/ctrlProps60.xml" ContentType="application/vnd.ms-excel.controlproperties+xml"/>
  <Override PartName="/xl/ctrlProps/ctrlProps5.xml" ContentType="application/vnd.ms-excel.controlproperties+xml"/>
  <Override PartName="/xl/ctrlProps/ctrlProps37.xml" ContentType="application/vnd.ms-excel.controlproperties+xml"/>
  <Override PartName="/xl/ctrlProps/ctrlProps38.xml" ContentType="application/vnd.ms-excel.controlproperties+xml"/>
  <Override PartName="/xl/ctrlProps/ctrlProps7.xml" ContentType="application/vnd.ms-excel.controlproperties+xml"/>
  <Override PartName="/xl/ctrlProps/ctrlProps39.xml" ContentType="application/vnd.ms-excel.controlproperties+xml"/>
  <Override PartName="/xl/ctrlProps/ctrlProps40.xml" ContentType="application/vnd.ms-excel.controlproperties+xml"/>
  <Override PartName="/xl/ctrlProps/ctrlProps41.xml" ContentType="application/vnd.ms-excel.controlproperties+xml"/>
  <Override PartName="/xl/ctrlProps/ctrlProps42.xml" ContentType="application/vnd.ms-excel.controlproperties+xml"/>
  <Override PartName="/xl/ctrlProps/ctrlProps43.xml" ContentType="application/vnd.ms-excel.controlproperties+xml"/>
  <Override PartName="/xl/ctrlProps/ctrlProps44.xml" ContentType="application/vnd.ms-excel.controlproperties+xml"/>
  <Override PartName="/xl/ctrlProps/ctrlProps45.xml" ContentType="application/vnd.ms-excel.controlproperties+xml"/>
  <Override PartName="/xl/ctrlProps/ctrlProps46.xml" ContentType="application/vnd.ms-excel.controlproperties+xml"/>
  <Override PartName="/xl/ctrlProps/ctrlProps47.xml" ContentType="application/vnd.ms-excel.controlproperties+xml"/>
  <Override PartName="/xl/ctrlProps/ctrlProps50.xml" ContentType="application/vnd.ms-excel.controlproperties+xml"/>
  <Override PartName="/xl/ctrlProps/ctrlProps51.xml" ContentType="application/vnd.ms-excel.controlproperties+xml"/>
  <Override PartName="/xl/ctrlProps/ctrlProps52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Copy Price Macro" sheetId="8" state="hidden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'[1]'!$A$1:$B$71</definedName>
    <definedName function="false" hidden="false" name="ANR_OK" vbProcedure="false">'[1]'!$D$1:$E$71</definedName>
    <definedName function="false" hidden="false" name="ANR_SE_MKT" vbProcedure="false">'[1]'!$DY$1:$DZ$71</definedName>
    <definedName function="false" hidden="false" name="BucketTable" vbProcedure="false">'[1]'!$D$3:$F$30</definedName>
    <definedName function="false" hidden="false" name="CARLTON_IM" vbProcedure="false">'[1]'!$EK$1:$EL$71</definedName>
    <definedName function="false" hidden="false" name="CHI_GATE" vbProcedure="false">'[1]'!$BI$1:$BJ$71</definedName>
    <definedName function="false" hidden="false" name="CNSMR_POWER" vbProcedure="false">'[1]'!$DE$1:$DF$71</definedName>
    <definedName function="false" hidden="false" name="Count" vbProcedure="false">'[1]'!$E$12</definedName>
    <definedName function="false" hidden="false" name="Count1" vbProcedure="false">'[1]'!$A$4</definedName>
    <definedName function="false" hidden="false" name="crvDate" vbProcedure="false">[4]Top!$C$3</definedName>
    <definedName function="false" hidden="false" name="CRYSTAL_IM" vbProcedure="false">'[1]'!$EE$1:$EF$71</definedName>
    <definedName function="false" hidden="false" name="CurveCode" vbProcedure="false">'[1]'!$B$4</definedName>
    <definedName function="false" hidden="false" name="CurveRange" vbProcedure="false">BasisCurves!$C$11</definedName>
    <definedName function="false" hidden="false" name="Curves" vbProcedure="false">[2]Curves!$B$11:$X$157</definedName>
    <definedName function="false" hidden="false" name="CurveTable" vbProcedure="false">'[1]'!$F$2:$G$8</definedName>
    <definedName function="false" hidden="false" name="CurveTable1" vbProcedure="false">'[1]'!$E$1:$AE$7</definedName>
    <definedName function="false" hidden="false" name="CurveType" vbProcedure="false">'[1]'!$B$5</definedName>
    <definedName function="false" hidden="false" name="Dates" vbProcedure="false">BasisCurves!$B$16:$B$32</definedName>
    <definedName function="false" hidden="false" name="DateTable" vbProcedure="false">'[1]'!$D$3</definedName>
    <definedName function="false" hidden="false" name="DayOfTheMonth" vbProcedure="false">'[1]'!$B$7</definedName>
    <definedName function="false" hidden="false" name="DaysinMonth" vbProcedure="false">'[1]'!$B$6</definedName>
    <definedName function="false" hidden="false" name="Daysofthemonth" vbProcedure="false">'[1]'!$B$7</definedName>
    <definedName function="false" hidden="false" name="Dbase" vbProcedure="false">BasisCurves!$B$3</definedName>
    <definedName function="false" hidden="false" name="deals_inc" vbProcedure="false">'[1]'!$B$4</definedName>
    <definedName function="false" hidden="false" name="Dump" vbProcedure="false">'[1]'!$B$7</definedName>
    <definedName function="false" hidden="false" name="EffDt" vbProcedure="false">BasisCurves!$B$5</definedName>
    <definedName function="false" hidden="false" name="EffectiveDate" vbProcedure="false">'[1]'!$B$2</definedName>
    <definedName function="false" hidden="false" name="EMERSON_US" vbProcedure="false">'[1]'!$EC$1:$ED$71</definedName>
    <definedName function="false" hidden="false" name="EMERSON_USA" vbProcedure="false">'[1]'!$ES$1:$ET$72</definedName>
    <definedName function="false" hidden="false" name="EMERSON_US_IM" vbProcedure="false">'[1]'!$EC$1:$ED$71</definedName>
    <definedName function="false" hidden="false" name="EndLine" vbProcedure="false">'[1]'!$G$21</definedName>
    <definedName function="false" hidden="false" name="EndLine2" vbProcedure="false">'[1]'!$G$23</definedName>
    <definedName function="false" hidden="false" name="erv10sec1" vbProcedure="false">'Gas Average Basis'!$B$9:$AI$49</definedName>
    <definedName function="false" hidden="false" name="FARWELL_IM" vbProcedure="false">'[1]'!$EA$1:$EB$71</definedName>
    <definedName function="false" hidden="false" name="FileName" vbProcedure="false">'[1]'!$F$12</definedName>
    <definedName function="false" hidden="false" name="FileTable" vbProcedure="false">'[1]'!$A$12:$C$67</definedName>
    <definedName function="false" hidden="false" name="FileType" vbProcedure="false">'[1]'!$B$6</definedName>
    <definedName function="false" hidden="false" name="FinishFile" vbProcedure="false">'[1]'!$F$16:$H$16</definedName>
    <definedName function="false" hidden="false" name="FinishFlag" vbProcedure="false">'[1]'!$G$2:$I$2</definedName>
    <definedName function="false" hidden="false" name="FTPConfig" vbProcedure="false">'[1]'!$B$7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'[1]'!$DN$1:$DO$71</definedName>
    <definedName function="false" hidden="false" name="IF_MONCHY" vbProcedure="false">'[1]'!$EG$1:$EH$71</definedName>
    <definedName function="false" hidden="false" name="IF_NGPL_LA_MKT" vbProcedure="false">'[1]'!$DN$1:$DO$71</definedName>
    <definedName function="false" hidden="false" name="IF_NGPL_OK_NW" vbProcedure="false">'[1]'!$Y$1:$Z$72</definedName>
    <definedName function="false" hidden="false" name="LocalPath" vbProcedure="false">'[1]'!$B$4</definedName>
    <definedName function="false" hidden="false" name="MICHCON" vbProcedure="false">'[1]'!$BR$1:$BS$71</definedName>
    <definedName function="false" hidden="false" name="MICHCONGD" vbProcedure="false">'[1]'!$BU$1:$BV$71</definedName>
    <definedName function="false" hidden="false" name="MICH_CONS" vbProcedure="false">'[1]'!$EO$1:$EP$71</definedName>
    <definedName function="false" hidden="false" name="MICH_STCLAI_IM" vbProcedure="false">'[1]'!$EI$1:$EJ$71</definedName>
    <definedName function="false" hidden="false" name="MICH_ST_CLAIR" vbProcedure="false">'[1]'!$EI$1:$EJ$71</definedName>
    <definedName function="false" hidden="false" name="MICH_ST_CLAI_IM" vbProcedure="false">'[1]'!$EI$1:$EJ$71</definedName>
    <definedName function="false" hidden="false" name="ML3_CG" vbProcedure="false">'[1]'!$DB$1:$DC$71</definedName>
    <definedName function="false" hidden="false" name="ML7_CG" vbProcedure="false">'[1]'!$CV$1:$CW$71</definedName>
    <definedName function="false" hidden="false" name="MONCHY_IM" vbProcedure="false">'[1]'!$EG$1:$EH$71</definedName>
    <definedName function="false" hidden="false" name="Month" vbProcedure="false">'[1]'!$B$3</definedName>
    <definedName function="false" hidden="false" name="NGPL_AMARILLO" vbProcedure="false">'[1]'!$Y$1:$Z$71</definedName>
    <definedName function="false" hidden="false" name="NGPL_GCM_L" vbProcedure="false">'[1]'!$AN$1:$AO$71</definedName>
    <definedName function="false" hidden="false" name="NGPL_IOWA_ILL" vbProcedure="false">'[1]'!$AB$1:$AC$71</definedName>
    <definedName function="false" hidden="false" name="NGPL_LA" vbProcedure="false">'[1]'!$M$1:$N$71</definedName>
    <definedName function="false" hidden="false" name="NGPL_MIDCON" vbProcedure="false">'[1]'!$P$1:$Q$71</definedName>
    <definedName function="false" hidden="false" name="NGPL_OK_NW" vbProcedure="false">'[1]'!$Y$1:$Z$72</definedName>
    <definedName function="false" hidden="false" name="NGPL_PERMIAN" vbProcedure="false">'[1]'!$V$1:$W$71</definedName>
    <definedName function="false" hidden="false" name="NGPL_TEX_OK" vbProcedure="false">'[1]'!$AK$1:$AL$71</definedName>
    <definedName function="false" hidden="false" name="NGPL_TEX_OK_E" vbProcedure="false">'[1]'!$AE$1:$AF$71</definedName>
    <definedName function="false" hidden="false" name="NGPL_TEX_OK_MKT" vbProcedure="false">'[1]'!$DK$1:$DL$71</definedName>
    <definedName function="false" hidden="false" name="NGPL_TEX_OK_W" vbProcedure="false">'[1]'!$AH$1:$AI$71</definedName>
    <definedName function="false" hidden="false" name="NGPL_TX" vbProcedure="false">'[1]'!$S$1:$T$71</definedName>
    <definedName function="false" hidden="false" name="NNG_BUSHTON" vbProcedure="false">'[1]'!$EW$1:$EX$72</definedName>
    <definedName function="false" hidden="false" name="NNG_CG" vbProcedure="false">'[1]'!$CS$1:$CT$71</definedName>
    <definedName function="false" hidden="false" name="NNG_DEMARC" vbProcedure="false">'[1]'!$AQ$1:$AR$71</definedName>
    <definedName function="false" hidden="false" name="NNG_MID10" vbProcedure="false">'[1]'!$DT$1:$DU$71</definedName>
    <definedName function="false" hidden="false" name="NNG_MID11" vbProcedure="false">'[1]'!$DW$1:$DX$71</definedName>
    <definedName function="false" hidden="false" name="NNG_MID13" vbProcedure="false">'[1]'!$CM$1:$CN$71</definedName>
    <definedName function="false" hidden="false" name="NNG_MID15" vbProcedure="false">'[1]'!$CP$1:$CQ$71</definedName>
    <definedName function="false" hidden="false" name="NNG_MID1_6" vbProcedure="false">'[1]'!$CJ$1:$CK$71</definedName>
    <definedName function="false" hidden="false" name="NNG_TOK" vbProcedure="false">'[1]'!$AT$1:$AU$71</definedName>
    <definedName function="false" hidden="false" name="NNG_VENT" vbProcedure="false">'[1]'!$AW$1:$AX$71</definedName>
    <definedName function="false" hidden="false" name="NORAM_EAST" vbProcedure="false">'[1]'!$G$1:$H$71</definedName>
    <definedName function="false" hidden="false" name="NORAM_WEST" vbProcedure="false">'[1]'!$J$1:$K$71</definedName>
    <definedName function="false" hidden="false" name="nr_gas_avg_basis" vbProcedure="false">'Gas Average Basis'!$C$9:$AI$49</definedName>
    <definedName function="false" hidden="false" name="NX1" vbProcedure="false">'[1]'!$C$15</definedName>
    <definedName function="false" hidden="false" name="NXB2" vbProcedure="false">'[1]'!$B$15</definedName>
    <definedName function="false" hidden="false" name="NXB3" vbProcedure="false">'[1]'!$A$15</definedName>
    <definedName function="false" hidden="false" name="NYMEXPrices" vbProcedure="false">BasisCurves!$B$11:$C$32</definedName>
    <definedName function="false" hidden="false" name="ONG_OKLA" vbProcedure="false">'[1]'!$BL$1:$BM$71</definedName>
    <definedName function="false" hidden="false" name="PAN_TX_OK" vbProcedure="false">'[1]'!$AZ$1:$BA$71</definedName>
    <definedName function="false" hidden="false" name="password" vbProcedure="false">BasisCurves!$B$2</definedName>
    <definedName function="false" hidden="false" name="PEPL_MKT" vbProcedure="false">'[1]'!$EQ$1:$ER$71</definedName>
    <definedName function="false" hidden="false" name="PriorPostId" vbProcedure="false">'[1]'!$J$24</definedName>
    <definedName function="false" hidden="false" name="PromptMonth" vbProcedure="false">'[1]'!$B$8</definedName>
    <definedName function="false" hidden="false" name="PrReportDate" vbProcedure="false">[5]Top!$C$3</definedName>
    <definedName function="false" hidden="false" name="PubCdLiquidations" vbProcedure="false">'[1]'!$H$6</definedName>
    <definedName function="false" hidden="false" name="PutGet" vbProcedure="false">'[1]'!$B$3</definedName>
    <definedName function="false" hidden="false" name="PW" vbProcedure="false">'[1]'!$B$3</definedName>
    <definedName function="false" hidden="false" name="RangeName" vbProcedure="false">'[1]'!$G$12</definedName>
    <definedName function="false" hidden="false" name="RemotePath" vbProcedure="false">'[1]'!$B$5</definedName>
    <definedName function="false" hidden="false" name="RiskType" vbProcedure="false">'[1]'!$B$6</definedName>
    <definedName function="false" hidden="false" name="SkipLines" vbProcedure="false">'[1]'!$G$20</definedName>
    <definedName function="false" hidden="false" name="SkipLines2" vbProcedure="false">'[1]'!$G$22</definedName>
    <definedName function="false" hidden="false" name="StartMonth" vbProcedure="false">'[1]'!$E$2</definedName>
    <definedName function="false" hidden="false" name="StartRange" vbProcedure="false">'[1]'!$B$9</definedName>
    <definedName function="false" hidden="false" name="Start_Data" vbProcedure="false">'[1]'!$EG$8</definedName>
    <definedName function="false" hidden="false" name="ST_CLAIR_CENT" vbProcedure="false">'[1]'!$DH$1:$DI$71</definedName>
    <definedName function="false" hidden="false" name="SumMonths" vbProcedure="false">'[1]'!$F$3:$F$30</definedName>
    <definedName function="false" hidden="false" name="SumNumber" vbProcedure="false">'[1]'!$D$3:$E$30</definedName>
    <definedName function="false" hidden="false" name="TodaysDate" vbProcedure="false">'[1]'!$B$5</definedName>
    <definedName function="false" hidden="false" name="TRANS_OK" vbProcedure="false">'[1]'!$DQ$1:$DR$71</definedName>
    <definedName function="false" hidden="false" name="TRUNKL_ELA" vbProcedure="false">'[1]'!$BX$1:$BY$71</definedName>
    <definedName function="false" hidden="false" name="TRUNKL_FIELD" vbProcedure="false">'[1]'!$EM$1:$EN$71</definedName>
    <definedName function="false" hidden="false" name="TRUNKL_LA" vbProcedure="false">'[1]'!$BC$1:$BD$71</definedName>
    <definedName function="false" hidden="false" name="TRUNKL_NTX" vbProcedure="false">'[1]'!$CD$1:$CE$71</definedName>
    <definedName function="false" hidden="false" name="TRUNKL_STX" vbProcedure="false">'[1]'!$CG$1:$CH$71</definedName>
    <definedName function="false" hidden="false" name="TRUNKL_TX" vbProcedure="false">'[1]'!$BF$1:$BG$71</definedName>
    <definedName function="false" hidden="false" name="TRUNKL_WLA" vbProcedure="false">'[1]'!$CA$1:$CB$71</definedName>
    <definedName function="false" hidden="false" name="TRUNKL_ZA" vbProcedure="false">'[1]'!$EU$1:$EV$72</definedName>
    <definedName function="false" hidden="false" name="UID" vbProcedure="false">'[1]'!$B$2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'[1]'!$CY$1:$CZ$71</definedName>
    <definedName function="false" hidden="false" name="WILLIAMS" vbProcedure="false">'[1]'!$BO$1:$BP$71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<sst xmlns="http://schemas.openxmlformats.org/spreadsheetml/2006/main" count="746" uniqueCount="189">
  <si>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</si>
  <si>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</si>
  <si>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</si>
  <si>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</si>
  <si>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</si>
  <si>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</si>
  <si>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</si>
  <si>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</si>
  <si>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</si>
  <si>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</si>
  <si>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</si>
  <si>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</si>
  <si>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</si>
  <si>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</si>
  <si>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</si>
  <si>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</si>
  <si>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</si>
  <si>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</si>
  <si>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Dec-01/Mar-02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</si>
  <si>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</si>
  <si>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</si>
  <si>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</si>
  <si>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</si>
  <si>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</si>
  <si>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</si>
  <si>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</si>
  <si>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</si>
  <si>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</si>
  <si>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</si>
  <si>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</si>
  <si>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</si>
  <si>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</si>
  <si>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</si>
  <si>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</si>
  <si>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</si>
  <si>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</si>
  <si>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</si>
  <si>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</si>
  <si>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</si>
  <si>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</si>
  <si>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</si>
  <si>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</si>
  <si>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</si>
  <si>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</si>
  <si>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</si>
  <si>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</si>
  <si>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</si>
  <si>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</si>
  <si>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</si>
  <si>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</si>
  <si>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</si>
  <si>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</si>
  <si>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</si>
  <si>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</si>
  <si>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</si>
  <si>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</si>
  <si>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</si>
  <si>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</si>
  <si>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</si>
  <si>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NW STANF/1ST-GD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</si>
  <si>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</si>
  <si>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</si>
  <si>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</si>
  <si>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</si>
  <si>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</si>
  <si>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</si>
  <si>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</si>
  <si>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</si>
  <si>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</si>
  <si>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</si>
  <si>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</si>
  <si>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</si>
  <si>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</si>
  <si>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</si>
  <si>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</si>
  <si>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</si>
  <si>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</si>
  <si>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</si>
  <si>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</si>
  <si>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</si>
  <si>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</si>
  <si>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</si>
  <si>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</si>
  <si>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</si>
  <si>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</si>
  <si>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</si>
  <si>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</si>
  <si>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Nov-01/Mar-02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</si>
  <si>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</si>
  <si>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</si>
  <si>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</si>
  <si>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</si>
  <si>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</si>
  <si>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</si>
  <si>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</si>
  <si>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</si>
  <si>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</si>
  <si>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</si>
  <si>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</si>
  <si>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</si>
  <si>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</si>
  <si>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</si>
  <si>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</si>
  <si>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</si>
  <si>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</si>
  <si>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</si>
  <si>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</si>
  <si>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</si>
  <si>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</si>
  <si>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</si>
  <si>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</si>
  <si>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</si>
  <si>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</si>
  <si>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</si>
  <si>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</si>
  <si>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</si>
  <si>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</si>
  <si>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</si>
  <si>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</si>
  <si>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</si>
  <si>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</si>
  <si>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</si>
  <si>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</si>
  <si>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</si>
  <si>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</si>
  <si>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</si>
  <si>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</si>
  <si>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</si>
  <si>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</si>
  <si>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</si>
  <si>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</si>
  <si>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</si>
  <si>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</si>
  <si>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</si>
  <si>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</si>
  <si>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</si>
  <si>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</si>
  <si>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</si>
  <si>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</si>
  <si>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</si>
  <si>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</si>
  <si>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</si>
  <si>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</si>
  <si>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</si>
  <si>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</si>
  <si>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</si>
  <si>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</si>
  <si>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</si>
  <si>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</si>
  <si>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</si>
  <si>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</si>
  <si>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</si>
  <si>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</si>
  <si>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</si>
  <si>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</si>
  <si>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</si>
  <si>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</si>
  <si>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</si>
  <si>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</si>
  <si>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West Off-Peak Prices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</si>
  <si>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</si>
  <si>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</si>
  <si>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</si>
  <si>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</si>
  <si>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</si>
  <si>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Q2-02</t>
  </si>
  <si>
    <t xml:space="preserve">Q3-02</t>
  </si>
  <si>
    <t xml:space="preserve">Q4-02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</si>
  <si>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</si>
  <si>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</si>
  <si>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</si>
  <si>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</si>
  <si>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</si>
  <si>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</si>
  <si>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Off-Peak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</si>
  <si>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</si>
  <si>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</si>
  <si>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</si>
  <si>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</si>
  <si>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</si>
  <si>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</si>
  <si>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</si>
  <si>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</si>
  <si>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Off Peak Prices</t>
  </si>
  <si>
    <t xml:space="preserve">ALBERTA</t>
  </si>
  <si>
    <t xml:space="preserve">NYPP</t>
  </si>
  <si>
    <t xml:space="preserve">Heat Rates - Off Peak</t>
  </si>
  <si>
    <t xml:space="preserve"> </t>
  </si>
  <si>
    <t xml:space="preserve">Total Avg Off Peak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</si>
</sst>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_(* #,##0.00_);_(* \(#,##0.00\);_(* \-??_);_(@_)"/>
    <numFmt numFmtId="181" formatCode="dd\-mmm\-yyyy"/>
    <numFmt numFmtId="182" formatCode="&quot;Effective Date:  &quot;dd\-mmm\-yyyy"/>
    <numFmt numFmtId="183" formatCode="[$-409]#,##0_);[RED]\(#,##0\)"/>
    <numFmt numFmtId="184" formatCode="_(* #,##0_);_(* \(#,##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8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69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70.xml><?xml version="1.0" encoding="utf-8"?>
<formControlPr xmlns="http://schemas.microsoft.com/office/spreadsheetml/2009/9/main" objectType="Button" lockText="1"/>
</file>

<file path=xl/ctrlProps/ctrlProps71.xml><?xml version="1.0" encoding="utf-8"?>
<formControlPr xmlns="http://schemas.microsoft.com/office/spreadsheetml/2009/9/main" objectType="Button" lockText="1"/>
</file>

<file path=xl/ctrlProps/ctrlProps72.xml><?xml version="1.0" encoding="utf-8"?>
<formControlPr xmlns="http://schemas.microsoft.com/office/spreadsheetml/2009/9/main" objectType="Button" lockText="1"/>
</file>

<file path=xl/ctrlProps/ctrlProps73.xml><?xml version="1.0" encoding="utf-8"?>
<formControlPr xmlns="http://schemas.microsoft.com/office/spreadsheetml/2009/9/main" objectType="Button" lockText="1"/>
</file>

<file path=xl/ctrlProps/ctrlProps74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482760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482760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524160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6" name="Button 4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47" name="Button 4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48" name="Button 5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49" name="Button 5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50" name="Button 5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402840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1" name="Button 5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52" name="Button 5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53" name="Button 5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573480</xdr:colOff>
          <xdr:row>0</xdr:row>
          <xdr:rowOff>28440</xdr:rowOff>
        </xdr:from>
        <xdr:to>
          <xdr:col>26</xdr:col>
          <xdr:colOff>543240</xdr:colOff>
          <xdr:row>1</xdr:row>
          <xdr:rowOff>304920</xdr:rowOff>
        </xdr:to>
        <xdr:sp>
          <xdr:nvSpPr>
            <xdr:cNvPr id="1054" name="Button 5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463320</xdr:colOff>
          <xdr:row>0</xdr:row>
          <xdr:rowOff>28440</xdr:rowOff>
        </xdr:from>
        <xdr:to>
          <xdr:col>30</xdr:col>
          <xdr:colOff>615240</xdr:colOff>
          <xdr:row>1</xdr:row>
          <xdr:rowOff>114120</xdr:rowOff>
        </xdr:to>
        <xdr:sp>
          <xdr:nvSpPr>
            <xdr:cNvPr id="1055" name="Button 5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6" name="Button 5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57" name="Button 5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58" name="Button 6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9" name="Button 61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60" name="Button 62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61" name="Button 63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2" name="Button 6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544680</xdr:colOff>
          <xdr:row>1</xdr:row>
          <xdr:rowOff>304920</xdr:rowOff>
        </xdr:to>
        <xdr:sp>
          <xdr:nvSpPr>
            <xdr:cNvPr id="1063" name="Button 6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64" name="Button 6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ositionFile/HS_WESTall10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1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Copy Price Macro"/>
      <sheetName val="West NatGas Prices 1109"/>
    </sheetNames>
    <sheetDataSet>
      <sheetData sheetId="0">
        <row r="28">
          <cell r="M28">
            <v>-0.16</v>
          </cell>
        </row>
        <row r="28">
          <cell r="P28">
            <v>-0.16</v>
          </cell>
        </row>
        <row r="28">
          <cell r="R28">
            <v>-0.07</v>
          </cell>
        </row>
        <row r="28">
          <cell r="V28">
            <v>-0.0625</v>
          </cell>
        </row>
        <row r="28">
          <cell r="AB28">
            <v>0.105</v>
          </cell>
        </row>
        <row r="28">
          <cell r="AH28">
            <v>0.318</v>
          </cell>
        </row>
        <row r="29">
          <cell r="M29">
            <v>-0.28</v>
          </cell>
        </row>
        <row r="29">
          <cell r="P29">
            <v>-0.28</v>
          </cell>
        </row>
        <row r="29">
          <cell r="R29">
            <v>0.01</v>
          </cell>
          <cell r="S29">
            <v>0</v>
          </cell>
        </row>
        <row r="29">
          <cell r="V29">
            <v>0.02875</v>
          </cell>
          <cell r="W29">
            <v>0</v>
          </cell>
        </row>
        <row r="29">
          <cell r="Y29">
            <v>0.035</v>
          </cell>
        </row>
        <row r="29">
          <cell r="AB29">
            <v>-0.0357142857142857</v>
          </cell>
          <cell r="AC29">
            <v>0</v>
          </cell>
        </row>
        <row r="29">
          <cell r="AE29">
            <v>0.035</v>
          </cell>
        </row>
        <row r="29">
          <cell r="AH29">
            <v>0.162</v>
          </cell>
        </row>
        <row r="30">
          <cell r="M30">
            <v>-0.19</v>
          </cell>
        </row>
        <row r="30">
          <cell r="P30">
            <v>-0.19</v>
          </cell>
        </row>
        <row r="30">
          <cell r="R30">
            <v>-0.165</v>
          </cell>
          <cell r="S30">
            <v>0</v>
          </cell>
        </row>
        <row r="30">
          <cell r="V30">
            <v>-0.16125</v>
          </cell>
          <cell r="W30">
            <v>0</v>
          </cell>
        </row>
        <row r="30">
          <cell r="Y30">
            <v>-0.16</v>
          </cell>
        </row>
        <row r="30">
          <cell r="AB30">
            <v>-0.115</v>
          </cell>
          <cell r="AC30">
            <v>0</v>
          </cell>
        </row>
        <row r="30">
          <cell r="AE30">
            <v>-0.0307142857142857</v>
          </cell>
        </row>
        <row r="30">
          <cell r="AH30">
            <v>0.08</v>
          </cell>
        </row>
        <row r="31">
          <cell r="M31">
            <v>-0.205</v>
          </cell>
        </row>
        <row r="31">
          <cell r="P31">
            <v>-0.205</v>
          </cell>
        </row>
        <row r="31">
          <cell r="R31">
            <v>-0.16</v>
          </cell>
          <cell r="S31">
            <v>0</v>
          </cell>
        </row>
        <row r="31">
          <cell r="V31">
            <v>-0.13</v>
          </cell>
          <cell r="W31">
            <v>0</v>
          </cell>
        </row>
        <row r="31">
          <cell r="Y31">
            <v>-0.115</v>
          </cell>
        </row>
        <row r="31">
          <cell r="AB31">
            <v>0.0685714285714286</v>
          </cell>
          <cell r="AC31">
            <v>0</v>
          </cell>
        </row>
        <row r="31">
          <cell r="AE31">
            <v>0.19</v>
          </cell>
        </row>
        <row r="31">
          <cell r="AH31">
            <v>0.1</v>
          </cell>
        </row>
        <row r="33">
          <cell r="M33">
            <v>-0.44</v>
          </cell>
        </row>
        <row r="33">
          <cell r="P33">
            <v>-0.44</v>
          </cell>
        </row>
        <row r="33">
          <cell r="R33">
            <v>-0.39</v>
          </cell>
          <cell r="S33">
            <v>0</v>
          </cell>
        </row>
        <row r="33">
          <cell r="V33">
            <v>-0.335</v>
          </cell>
          <cell r="W33">
            <v>0</v>
          </cell>
        </row>
        <row r="33">
          <cell r="Y33">
            <v>-0.302916666666667</v>
          </cell>
        </row>
        <row r="33">
          <cell r="AB33">
            <v>-0.355</v>
          </cell>
          <cell r="AC33">
            <v>0</v>
          </cell>
        </row>
        <row r="33">
          <cell r="AE33">
            <v>-0.335</v>
          </cell>
        </row>
        <row r="33">
          <cell r="AH33">
            <v>-0.22</v>
          </cell>
        </row>
        <row r="34">
          <cell r="M34">
            <v>-0.345</v>
          </cell>
        </row>
        <row r="34">
          <cell r="P34">
            <v>-0.345</v>
          </cell>
        </row>
        <row r="34">
          <cell r="R34">
            <v>-0.25</v>
          </cell>
          <cell r="S34">
            <v>0</v>
          </cell>
        </row>
        <row r="34">
          <cell r="V34">
            <v>-0.223125</v>
          </cell>
          <cell r="W34">
            <v>0</v>
          </cell>
        </row>
        <row r="34">
          <cell r="Y34">
            <v>-0.216041666666667</v>
          </cell>
        </row>
        <row r="34">
          <cell r="AB34">
            <v>-0.152857142857143</v>
          </cell>
          <cell r="AC34">
            <v>-0.00535714285714281</v>
          </cell>
        </row>
        <row r="34">
          <cell r="AE34">
            <v>-0.131666666666667</v>
          </cell>
        </row>
        <row r="34">
          <cell r="AH34">
            <v>-0.146</v>
          </cell>
        </row>
        <row r="35">
          <cell r="M35">
            <v>-0.26</v>
          </cell>
        </row>
        <row r="35">
          <cell r="P35">
            <v>-0.26</v>
          </cell>
        </row>
        <row r="35">
          <cell r="R35">
            <v>-0.2025</v>
          </cell>
          <cell r="S35">
            <v>-0.0025</v>
          </cell>
        </row>
        <row r="35">
          <cell r="V35">
            <v>-0.174375</v>
          </cell>
          <cell r="W35">
            <v>-0.00187499999999999</v>
          </cell>
        </row>
        <row r="35">
          <cell r="Y35">
            <v>-0.165</v>
          </cell>
        </row>
        <row r="35">
          <cell r="AB35">
            <v>-0.1025</v>
          </cell>
          <cell r="AC35">
            <v>0</v>
          </cell>
        </row>
        <row r="35">
          <cell r="AE35">
            <v>-0.0783333333333333</v>
          </cell>
        </row>
        <row r="35">
          <cell r="AH35">
            <v>-0.12</v>
          </cell>
        </row>
        <row r="36">
          <cell r="M36">
            <v>-0.0800000000000001</v>
          </cell>
        </row>
        <row r="36">
          <cell r="P36">
            <v>-0.0800000000000001</v>
          </cell>
        </row>
        <row r="36">
          <cell r="R36">
            <v>-0.1525</v>
          </cell>
          <cell r="S36">
            <v>0</v>
          </cell>
        </row>
        <row r="36">
          <cell r="V36">
            <v>-0.15</v>
          </cell>
          <cell r="W36">
            <v>0</v>
          </cell>
        </row>
        <row r="36">
          <cell r="Y36">
            <v>-0.149166666666667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-0.775</v>
          </cell>
        </row>
        <row r="39">
          <cell r="P39">
            <v>-0.775</v>
          </cell>
        </row>
        <row r="39">
          <cell r="R39">
            <v>-0.555</v>
          </cell>
          <cell r="S39">
            <v>0</v>
          </cell>
        </row>
        <row r="39">
          <cell r="V39">
            <v>-0.48375</v>
          </cell>
          <cell r="W39">
            <v>0</v>
          </cell>
        </row>
        <row r="39">
          <cell r="Y39">
            <v>-0.4375</v>
          </cell>
        </row>
        <row r="39">
          <cell r="AB39">
            <v>-0.575</v>
          </cell>
          <cell r="AC39">
            <v>0</v>
          </cell>
        </row>
        <row r="39">
          <cell r="AE39">
            <v>-0.575</v>
          </cell>
        </row>
        <row r="39">
          <cell r="AH39">
            <v>-0.285</v>
          </cell>
        </row>
        <row r="40">
          <cell r="M40">
            <v>-0.25</v>
          </cell>
        </row>
        <row r="40">
          <cell r="P40">
            <v>-0.25</v>
          </cell>
        </row>
        <row r="40">
          <cell r="R40">
            <v>-0.1</v>
          </cell>
          <cell r="S40">
            <v>0</v>
          </cell>
        </row>
        <row r="40">
          <cell r="V40">
            <v>-0.13625</v>
          </cell>
          <cell r="W40">
            <v>0</v>
          </cell>
        </row>
        <row r="40">
          <cell r="Y40">
            <v>-0.142083333333333</v>
          </cell>
        </row>
        <row r="40">
          <cell r="AB40">
            <v>-0.31</v>
          </cell>
          <cell r="AC40">
            <v>0</v>
          </cell>
        </row>
        <row r="40">
          <cell r="AE40">
            <v>-0.37</v>
          </cell>
        </row>
        <row r="40">
          <cell r="AH40">
            <v>0.115</v>
          </cell>
        </row>
        <row r="41">
          <cell r="M41">
            <v>-0.31</v>
          </cell>
        </row>
        <row r="41">
          <cell r="P41">
            <v>-0.31</v>
          </cell>
        </row>
        <row r="41">
          <cell r="R41">
            <v>-0.15</v>
          </cell>
          <cell r="S41">
            <v>0</v>
          </cell>
        </row>
        <row r="41">
          <cell r="V41">
            <v>-0.18625</v>
          </cell>
          <cell r="W41">
            <v>0</v>
          </cell>
        </row>
        <row r="41">
          <cell r="Y41">
            <v>-0.198333333333333</v>
          </cell>
        </row>
        <row r="41">
          <cell r="AB41">
            <v>-0.36</v>
          </cell>
          <cell r="AC41">
            <v>0</v>
          </cell>
        </row>
        <row r="41">
          <cell r="AE41">
            <v>-0.41</v>
          </cell>
        </row>
        <row r="41">
          <cell r="AH41">
            <v>0.075</v>
          </cell>
        </row>
        <row r="42">
          <cell r="M42">
            <v>-0.349</v>
          </cell>
        </row>
        <row r="42">
          <cell r="P42">
            <v>-0.349</v>
          </cell>
        </row>
        <row r="42">
          <cell r="R42">
            <v>-0.39454786961379</v>
          </cell>
          <cell r="S42">
            <v>0</v>
          </cell>
        </row>
        <row r="42">
          <cell r="V42">
            <v>-0.459886967403448</v>
          </cell>
          <cell r="W42">
            <v>0</v>
          </cell>
        </row>
        <row r="42">
          <cell r="Y42">
            <v>-0.481666666666667</v>
          </cell>
        </row>
        <row r="42">
          <cell r="AB42">
            <v>-0.495</v>
          </cell>
          <cell r="AC42">
            <v>0</v>
          </cell>
        </row>
        <row r="42">
          <cell r="AE42">
            <v>-0.495</v>
          </cell>
        </row>
        <row r="42">
          <cell r="AH42">
            <v>-0.425</v>
          </cell>
        </row>
        <row r="43">
          <cell r="M43">
            <v>-0.925</v>
          </cell>
        </row>
        <row r="43">
          <cell r="P43">
            <v>-0.925</v>
          </cell>
        </row>
        <row r="43">
          <cell r="R43">
            <v>-0.605</v>
          </cell>
          <cell r="S43">
            <v>0</v>
          </cell>
        </row>
        <row r="43">
          <cell r="V43">
            <v>-0.53</v>
          </cell>
          <cell r="W43">
            <v>0</v>
          </cell>
        </row>
        <row r="43">
          <cell r="Y43">
            <v>-0.4825</v>
          </cell>
        </row>
        <row r="43">
          <cell r="AB43">
            <v>-0.685</v>
          </cell>
          <cell r="AC43">
            <v>0</v>
          </cell>
        </row>
        <row r="43">
          <cell r="AE43">
            <v>-0.685</v>
          </cell>
        </row>
        <row r="43">
          <cell r="AH43">
            <v>-0.33</v>
          </cell>
        </row>
        <row r="49">
          <cell r="L49">
            <v>2.61</v>
          </cell>
        </row>
        <row r="49">
          <cell r="O49">
            <v>2.61</v>
          </cell>
        </row>
        <row r="49">
          <cell r="R49">
            <v>2.925</v>
          </cell>
        </row>
        <row r="49">
          <cell r="V49">
            <v>3.0655</v>
          </cell>
        </row>
        <row r="49">
          <cell r="AB49">
            <v>3.17357142857143</v>
          </cell>
        </row>
        <row r="49">
          <cell r="AH49">
            <v>3.666</v>
          </cell>
        </row>
      </sheetData>
      <sheetData sheetId="1">
        <row r="28">
          <cell r="R28">
            <v>0.01</v>
          </cell>
        </row>
        <row r="28">
          <cell r="V28">
            <v>0.01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0.02</v>
          </cell>
        </row>
        <row r="30">
          <cell r="V30">
            <v>0.02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-0.01</v>
          </cell>
        </row>
        <row r="31">
          <cell r="V31">
            <v>-0.01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-0.01</v>
          </cell>
        </row>
        <row r="33">
          <cell r="V33">
            <v>-0.01</v>
          </cell>
        </row>
        <row r="33">
          <cell r="AB33">
            <v>0</v>
          </cell>
        </row>
        <row r="33">
          <cell r="AH33">
            <v>0</v>
          </cell>
        </row>
        <row r="34">
          <cell r="R34">
            <v>-0.0275</v>
          </cell>
        </row>
        <row r="34">
          <cell r="V34">
            <v>-0.0275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0.015</v>
          </cell>
        </row>
        <row r="39">
          <cell r="V39">
            <v>0.015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0.04</v>
          </cell>
        </row>
        <row r="41">
          <cell r="V41">
            <v>0.03125</v>
          </cell>
        </row>
        <row r="41">
          <cell r="AB41">
            <v>0.01</v>
          </cell>
        </row>
        <row r="41">
          <cell r="AH41">
            <v>0.05</v>
          </cell>
        </row>
        <row r="42">
          <cell r="R42">
            <v>0</v>
          </cell>
        </row>
        <row r="42">
          <cell r="V42">
            <v>-0.000989475857810775</v>
          </cell>
        </row>
        <row r="42">
          <cell r="AB42">
            <v>-0.00131891488634087</v>
          </cell>
        </row>
        <row r="42">
          <cell r="AH42">
            <v>0.00263786963260912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0.01</v>
          </cell>
        </row>
        <row r="28">
          <cell r="V28">
            <v>0.01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0.03</v>
          </cell>
        </row>
        <row r="30">
          <cell r="V30">
            <v>0.03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0</v>
          </cell>
        </row>
        <row r="31">
          <cell r="V31">
            <v>0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0.01</v>
          </cell>
        </row>
        <row r="33">
          <cell r="V33">
            <v>0.01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-0.015</v>
          </cell>
        </row>
        <row r="34">
          <cell r="V34">
            <v>-0.015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</v>
          </cell>
        </row>
        <row r="39">
          <cell r="V39">
            <v>0.01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0.015</v>
          </cell>
        </row>
        <row r="43">
          <cell r="V43">
            <v>0.015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-0.005</v>
          </cell>
        </row>
        <row r="49">
          <cell r="V49">
            <v>-0.005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<Relationship Id="rId48" Type="http://schemas.openxmlformats.org/officeDocument/2006/relationships/ctrlProp" Target="../ctrlProps/ctrlProps56.xml"/><Relationship Id="rId49" Type="http://schemas.openxmlformats.org/officeDocument/2006/relationships/ctrlProp" Target="../ctrlProps/ctrlProps57.xml"/><Relationship Id="rId50" Type="http://schemas.openxmlformats.org/officeDocument/2006/relationships/ctrlProp" Target="../ctrlProps/ctrlProps58.xml"/><Relationship Id="rId51" Type="http://schemas.openxmlformats.org/officeDocument/2006/relationships/ctrlProp" Target="../ctrlProps/ctrlProps59.xml"/><Relationship Id="rId52" Type="http://schemas.openxmlformats.org/officeDocument/2006/relationships/ctrlProp" Target="../ctrlProps/ctrlProps60.xml"/><Relationship Id="rId53" Type="http://schemas.openxmlformats.org/officeDocument/2006/relationships/ctrlProp" Target="../ctrlProps/ctrlProps61.xml"/><Relationship Id="rId54" Type="http://schemas.openxmlformats.org/officeDocument/2006/relationships/ctrlProp" Target="../ctrlProps/ctrlProps62.xml"/><Relationship Id="rId55" Type="http://schemas.openxmlformats.org/officeDocument/2006/relationships/ctrlProp" Target="../ctrlProps/ctrlProps63.xml"/><Relationship Id="rId56" Type="http://schemas.openxmlformats.org/officeDocument/2006/relationships/ctrlProp" Target="../ctrlProps/ctrlProps64.xml"/><Relationship Id="rId57" Type="http://schemas.openxmlformats.org/officeDocument/2006/relationships/ctrlProp" Target="../ctrlProps/ctrlProps65.xml"/><Relationship Id="rId58" Type="http://schemas.openxmlformats.org/officeDocument/2006/relationships/ctrlProp" Target="../ctrlProps/ctrlProps66.xml"/><Relationship Id="rId59" Type="http://schemas.openxmlformats.org/officeDocument/2006/relationships/ctrlProp" Target="../ctrlProps/ctrlProps67.xml"/><Relationship Id="rId60" Type="http://schemas.openxmlformats.org/officeDocument/2006/relationships/ctrlProp" Target="../ctrlProps/ctrlProps68.xml"/><Relationship Id="rId61" Type="http://schemas.openxmlformats.org/officeDocument/2006/relationships/ctrlProp" Target="../ctrlProps/ctrlProps69.xml"/><Relationship Id="rId62" Type="http://schemas.openxmlformats.org/officeDocument/2006/relationships/ctrlProp" Target="../ctrlProps/ctrlProps70.xml"/><Relationship Id="rId63" Type="http://schemas.openxmlformats.org/officeDocument/2006/relationships/ctrlProp" Target="../ctrlProps/ctrlProps71.xml"/><Relationship Id="rId64" Type="http://schemas.openxmlformats.org/officeDocument/2006/relationships/ctrlProp" Target="../ctrlProps/ctrlProps72.xml"/><Relationship Id="rId65" Type="http://schemas.openxmlformats.org/officeDocument/2006/relationships/ctrlProp" Target="../ctrlProps/ctrlProps73.xml"/><Relationship Id="rId66" Type="http://schemas.openxmlformats.org/officeDocument/2006/relationships/ctrlProp" Target="../ctrlProps/ctrlProps7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Q7" s="5" t="s">
        <v>1</v>
      </c>
      <c r="R7" s="5"/>
      <c r="S7" s="5"/>
      <c r="T7" s="5"/>
      <c r="U7" s="5"/>
      <c r="V7" s="5"/>
      <c r="W7" s="5"/>
      <c r="X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37207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37207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v>37226</v>
      </c>
      <c r="S25" s="49"/>
      <c r="T25" s="50" t="n">
        <v>37165</v>
      </c>
      <c r="U25" s="49"/>
      <c r="V25" s="47" t="n"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2.445</v>
      </c>
      <c r="L28" s="70" t="n">
        <f aca="false">LOOKUP($K$15+1,CurveFetch!D$8:D$1000,CurveFetch!F$8:F$1000)</f>
        <v>2.255</v>
      </c>
      <c r="M28" s="70" t="n">
        <f aca="false">L28-$L$49</f>
        <v>-0.215</v>
      </c>
      <c r="N28" s="71" t="n">
        <f aca="false">M28-'[5]Gas Average Basis'!M28</f>
        <v>-0.0550000000000006</v>
      </c>
      <c r="O28" s="70" t="n">
        <f aca="false">LOOKUP($K$15+2,CurveFetch!$D$8:$D$1000,CurveFetch!$F$8:$F$1000)</f>
        <v>2.19</v>
      </c>
      <c r="P28" s="70" t="n">
        <f aca="false">O28-$O$49</f>
        <v>-0.24</v>
      </c>
      <c r="Q28" s="71" t="n">
        <f aca="false">P28-'[5]Gas Average Basis'!P28</f>
        <v>-0.0800000000000005</v>
      </c>
      <c r="R28" s="70" t="e">
        <f aca="false">IF(R$22,AveragePrices($F$21,R$23,R$24,$AJ28),AveragePrices($F$15,R$23,R$24,$AL28))</f>
        <v>#VALUE!</v>
      </c>
      <c r="S28" s="71" t="e">
        <f aca="false">R28-'[5]Gas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2.33</v>
      </c>
      <c r="L29" s="70" t="n">
        <f aca="false">LOOKUP($K$15+1,CurveFetch!D$8:D$1000,CurveFetch!Q$8:Q$1000)</f>
        <v>2.115</v>
      </c>
      <c r="M29" s="70" t="n">
        <f aca="false">L29-$L$49</f>
        <v>-0.355</v>
      </c>
      <c r="N29" s="71" t="n">
        <f aca="false">M29-'[5]Gas Average Basis'!M29</f>
        <v>-0.0750000000000002</v>
      </c>
      <c r="O29" s="70" t="n">
        <f aca="false">LOOKUP($K$15+2,CurveFetch!$D$8:$D$1000,CurveFetch!$Q$8:$Q$1000)</f>
        <v>2.23</v>
      </c>
      <c r="P29" s="70" t="n">
        <f aca="false">O29-$O$49</f>
        <v>-0.2</v>
      </c>
      <c r="Q29" s="71" t="n">
        <f aca="false">P29-'[5]Gas Average Basis'!P29</f>
        <v>0.0799999999999996</v>
      </c>
      <c r="R29" s="70" t="e">
        <f aca="false">IF(R$22,AveragePrices($F$21,R$23,R$24,$AJ29),AveragePrices($F$15,R$23,R$24,$AL29))</f>
        <v>#VALUE!</v>
      </c>
      <c r="S29" s="71" t="e">
        <f aca="false">R29-'[5]Gas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2.395</v>
      </c>
      <c r="L30" s="70" t="n">
        <f aca="false">LOOKUP($K$15+1,CurveFetch!D$8:D$1000,CurveFetch!G$8:G$1000)</f>
        <v>2.22</v>
      </c>
      <c r="M30" s="70" t="n">
        <f aca="false">L30-$L$49</f>
        <v>-0.25</v>
      </c>
      <c r="N30" s="71" t="n">
        <f aca="false">M30-'[5]Gas Average Basis'!M30</f>
        <v>-0.0600000000000001</v>
      </c>
      <c r="O30" s="70" t="n">
        <f aca="false">LOOKUP($K$15+2,CurveFetch!$D$8:$D$1000,CurveFetch!$G$8:$G$1000)</f>
        <v>2.16</v>
      </c>
      <c r="P30" s="70" t="n">
        <f aca="false">O30-$O$49</f>
        <v>-0.27</v>
      </c>
      <c r="Q30" s="71" t="n">
        <f aca="false">P30-'[5]Gas Average Basis'!P30</f>
        <v>-0.0800000000000001</v>
      </c>
      <c r="R30" s="70" t="e">
        <f aca="false">IF(R$22,AveragePrices($F$21,R$23,R$24,$AJ30),AveragePrices($F$15,R$23,R$24,$AL30))</f>
        <v>#VALUE!</v>
      </c>
      <c r="S30" s="71" t="e">
        <f aca="false">R30-'[5]Gas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2.405</v>
      </c>
      <c r="L31" s="70" t="n">
        <f aca="false">LOOKUP($K$15+1,CurveFetch!D$8:D$1000,CurveFetch!H$8:H$1000)</f>
        <v>2.28</v>
      </c>
      <c r="M31" s="70" t="n">
        <f aca="false">L31-$L$49</f>
        <v>-0.19</v>
      </c>
      <c r="N31" s="71" t="n">
        <f aca="false">M31-'[5]Gas Average Basis'!M31</f>
        <v>0.0149999999999997</v>
      </c>
      <c r="O31" s="70" t="n">
        <f aca="false">LOOKUP($K$15+2,CurveFetch!$D$8:$D$1000,CurveFetch!$H$8:$H$1000)</f>
        <v>2.22</v>
      </c>
      <c r="P31" s="70" t="n">
        <f aca="false">O31-$O$49</f>
        <v>-0.21</v>
      </c>
      <c r="Q31" s="71" t="n">
        <f aca="false">P31-'[5]Gas Average Basis'!P31</f>
        <v>-0.00499999999999989</v>
      </c>
      <c r="R31" s="70" t="e">
        <f aca="false">IF(R$22,AveragePrices($F$21,R$23,R$24,$AJ31),AveragePrices($F$15,R$23,R$24,$AL31))</f>
        <v>#VALUE!</v>
      </c>
      <c r="S31" s="71" t="e">
        <f aca="false">R31-'[5]Gas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2.03</v>
      </c>
      <c r="L33" s="70" t="n">
        <f aca="false">LOOKUP($K$15+1,CurveFetch!D$8:D$1000,CurveFetch!K$8:K$1000)</f>
        <v>1.93</v>
      </c>
      <c r="M33" s="70" t="n">
        <f aca="false">L33-$L$49</f>
        <v>-0.54</v>
      </c>
      <c r="N33" s="71" t="n">
        <f aca="false">M33-'[5]Gas Average Basis'!M33</f>
        <v>-0.1</v>
      </c>
      <c r="O33" s="70" t="n">
        <f aca="false">LOOKUP($K$15+2,CurveFetch!$D$8:$D$1000,CurveFetch!$K$8:$K$1000)</f>
        <v>1.92</v>
      </c>
      <c r="P33" s="70" t="n">
        <f aca="false">O33-$O$49</f>
        <v>-0.51</v>
      </c>
      <c r="Q33" s="71" t="n">
        <f aca="false">P33-'[5]Gas Average Basis'!P33</f>
        <v>-0.0700000000000003</v>
      </c>
      <c r="R33" s="70" t="e">
        <f aca="false">IF(R$22,AveragePrices($F$21,R$23,R$24,$AJ33),AveragePrices($F$15,R$23,R$24,$AL33))</f>
        <v>#VALUE!</v>
      </c>
      <c r="S33" s="71" t="e">
        <f aca="false">R33-'[5]Gas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2.265</v>
      </c>
      <c r="L34" s="70" t="n">
        <f aca="false">LOOKUP($K$15+1,CurveFetch!D$8:D$1000,CurveFetch!R$8:R$1000)</f>
        <v>2.11</v>
      </c>
      <c r="M34" s="70" t="n">
        <f aca="false">L34-$L$49</f>
        <v>-0.36</v>
      </c>
      <c r="N34" s="71" t="n">
        <f aca="false">M34-'[5]Gas Average Basis'!M34</f>
        <v>-0.0150000000000006</v>
      </c>
      <c r="O34" s="70" t="n">
        <f aca="false">LOOKUP($K$15+2,CurveFetch!$D$8:$D$1000,CurveFetch!$R$8:$R$1000)</f>
        <v>2.02</v>
      </c>
      <c r="P34" s="70" t="n">
        <f aca="false">O34-$O$49</f>
        <v>-0.41</v>
      </c>
      <c r="Q34" s="71" t="n">
        <f aca="false">P34-'[5]Gas Average Basis'!P34</f>
        <v>-0.0650000000000004</v>
      </c>
      <c r="R34" s="70" t="e">
        <f aca="false">IF(R$22,AveragePrices($F$21,R$23,R$24,$AJ34),AveragePrices($F$15,R$23,R$24,$AL34))</f>
        <v>#VALUE!</v>
      </c>
      <c r="S34" s="71" t="e">
        <f aca="false">R34-'[5]Gas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2.335</v>
      </c>
      <c r="L35" s="70" t="n">
        <f aca="false">LOOKUP($K$15+1,CurveFetch!D$8:D$1000,CurveFetch!L$8:L$1000)</f>
        <v>2.19</v>
      </c>
      <c r="M35" s="70" t="n">
        <f aca="false">L35-$L$49</f>
        <v>-0.28</v>
      </c>
      <c r="N35" s="71" t="n">
        <f aca="false">M35-'[5]Gas Average Basis'!M35</f>
        <v>-0.0200000000000005</v>
      </c>
      <c r="O35" s="70" t="n">
        <f aca="false">LOOKUP($K$15+2,CurveFetch!$D$8:$D$1000,CurveFetch!$L$8:$L$1000)</f>
        <v>2.13</v>
      </c>
      <c r="P35" s="70" t="n">
        <f aca="false">O35-$O$49</f>
        <v>-0.3</v>
      </c>
      <c r="Q35" s="71" t="n">
        <f aca="false">P35-'[5]Gas Average Basis'!P35</f>
        <v>-0.0400000000000005</v>
      </c>
      <c r="R35" s="70" t="e">
        <f aca="false">IF(R$22,AveragePrices($F$21,R$23,R$24,$AJ35),AveragePrices($F$15,R$23,R$24,$AL35))</f>
        <v>#VALUE!</v>
      </c>
      <c r="S35" s="71" t="e">
        <f aca="false">R35-'[5]Gas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2.395</v>
      </c>
      <c r="L36" s="70" t="n">
        <f aca="false">LOOKUP($K$15+1,CurveFetch!D$8:D$1000,CurveFetch!P$8:P$1000)</f>
        <v>2.17</v>
      </c>
      <c r="M36" s="70" t="n">
        <f aca="false">L36-$L$49</f>
        <v>-0.3</v>
      </c>
      <c r="N36" s="71" t="n">
        <f aca="false">M36-'[5]Gas Average Basis'!M36</f>
        <v>-0.22</v>
      </c>
      <c r="O36" s="70" t="n">
        <f aca="false">LOOKUP($K$15+2,CurveFetch!$D$8:$D$1000,CurveFetch!$P$8:$P$1000)</f>
        <v>2.17</v>
      </c>
      <c r="P36" s="70" t="n">
        <f aca="false">O36-$O$49</f>
        <v>-0.26</v>
      </c>
      <c r="Q36" s="71" t="n">
        <f aca="false">P36-'[5]Gas Average Basis'!P36</f>
        <v>-0.18</v>
      </c>
      <c r="R36" s="70" t="e">
        <f aca="false">IF(R$22,AveragePrices($F$21,R$23,R$24,$AJ36),AveragePrices($F$15,R$23,R$24,$AL36))</f>
        <v>#VALUE!</v>
      </c>
      <c r="S36" s="71" t="e">
        <f aca="false">R36-'[5]Gas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1.835</v>
      </c>
      <c r="L39" s="70" t="n">
        <f aca="false">LOOKUP($K$15+1,CurveFetch!D$8:D$1000,CurveFetch!I$8:I$1000)</f>
        <v>1.38</v>
      </c>
      <c r="M39" s="70" t="n">
        <f aca="false">L39-$L$49</f>
        <v>-1.09</v>
      </c>
      <c r="N39" s="71" t="n">
        <f aca="false">M39-'[5]Gas Average Basis'!M39</f>
        <v>-0.315</v>
      </c>
      <c r="O39" s="70" t="n">
        <f aca="false">LOOKUP($K$15+2,CurveFetch!$D$8:$D$1000,CurveFetch!$I$8:$I$1000)</f>
        <v>1.62</v>
      </c>
      <c r="P39" s="70" t="n">
        <f aca="false">O39-$O$49</f>
        <v>-0.81</v>
      </c>
      <c r="Q39" s="71" t="n">
        <f aca="false">P39-'[5]Gas Average Basis'!P39</f>
        <v>-0.0350000000000001</v>
      </c>
      <c r="R39" s="70" t="e">
        <f aca="false">IF(R$22,AveragePrices($F$21,R$23,R$24,$AJ39),AveragePrices($F$15,R$23,R$24,$AL39))</f>
        <v>#VALUE!</v>
      </c>
      <c r="S39" s="71" t="e">
        <f aca="false">R39-'[5]Gas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59</v>
      </c>
      <c r="G40" s="68"/>
      <c r="H40" s="68"/>
      <c r="I40" s="68"/>
      <c r="J40" s="69"/>
      <c r="K40" s="69" t="n">
        <f aca="false">LOOKUP($K$15,CurveFetch!$D$8:$D$1000,CurveFetch!$M$8:$M$1000)</f>
        <v>2.36</v>
      </c>
      <c r="L40" s="70" t="n">
        <f aca="false">LOOKUP($K$15+1,CurveFetch!D$8:D$1000,CurveFetch!J$8:J$1000)</f>
        <v>2.1</v>
      </c>
      <c r="M40" s="70" t="n">
        <f aca="false">L40-$L$49</f>
        <v>-0.37</v>
      </c>
      <c r="N40" s="71" t="n">
        <f aca="false">M40-'[5]Gas Average Basis'!M40</f>
        <v>-0.12</v>
      </c>
      <c r="O40" s="70" t="n">
        <f aca="false">LOOKUP($K$15+2,CurveFetch!$D$8:$D$1000,CurveFetch!$J$8:$J$1000)</f>
        <v>2.04</v>
      </c>
      <c r="P40" s="70" t="n">
        <f aca="false">O40-$O$49</f>
        <v>-0.39</v>
      </c>
      <c r="Q40" s="71" t="n">
        <f aca="false">P40-'[5]Gas Average Basis'!P40</f>
        <v>-0.14</v>
      </c>
      <c r="R40" s="70" t="e">
        <f aca="false">IF(R$22,AveragePrices($F$21,R$23,R$24,$AJ40),AveragePrices($F$15,R$23,R$24,$AL40))</f>
        <v>#VALUE!</v>
      </c>
      <c r="S40" s="71" t="e">
        <f aca="false">R40-'[5]Gas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 t="n">
        <f aca="false">LOOKUP($K$15,CurveFetch!$D$8:$D$1000,CurveFetch!$M$8:$M$1000)</f>
        <v>2.36</v>
      </c>
      <c r="L41" s="70" t="n">
        <f aca="false">LOOKUP($K$15+1,CurveFetch!D$8:D$1000,CurveFetch!M$8:M$1000)</f>
        <v>2</v>
      </c>
      <c r="M41" s="70" t="n">
        <f aca="false">L41-$L$49</f>
        <v>-0.47</v>
      </c>
      <c r="N41" s="71" t="n">
        <f aca="false">M41-'[5]Gas Average Basis'!M41</f>
        <v>-0.16</v>
      </c>
      <c r="O41" s="70" t="n">
        <f aca="false">LOOKUP($K$15+2,CurveFetch!$D$8:$D$1000,CurveFetch!$M$8:$M$1000)</f>
        <v>2.04</v>
      </c>
      <c r="P41" s="70" t="n">
        <f aca="false">O41-$O$49</f>
        <v>-0.39</v>
      </c>
      <c r="Q41" s="71" t="n">
        <f aca="false">P41-'[5]Gas Average Basis'!P41</f>
        <v>-0.0800000000000001</v>
      </c>
      <c r="R41" s="70" t="e">
        <f aca="false">IF(R$22,AveragePrices($F$21,R$23,R$24,$AJ41),AveragePrices($F$15,R$23,R$24,$AL41))</f>
        <v>#VALUE!</v>
      </c>
      <c r="S41" s="71" t="e">
        <f aca="false">R41-'[5]Gas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 t="n">
        <f aca="false">LOOKUP($K$15,CurveFetch!$D$8:$D$1000,CurveFetch!$N$8:$N$1000)</f>
        <v>2.3872</v>
      </c>
      <c r="L42" s="70" t="n">
        <f aca="false">LOOKUP($K$15+1,CurveFetch!D$8:D$1000,CurveFetch!N$8:N$1000)</f>
        <v>2.262</v>
      </c>
      <c r="M42" s="70" t="n">
        <f aca="false">L42-$L$49</f>
        <v>-0.208</v>
      </c>
      <c r="N42" s="71" t="n">
        <f aca="false">M42-'[5]Gas Average Basis'!M42</f>
        <v>0.141</v>
      </c>
      <c r="O42" s="70" t="n">
        <f aca="false">LOOKUP($K$15+2,CurveFetch!$D$8:$D$1000,CurveFetch!$N$8:$N$1000)</f>
        <v>2.028</v>
      </c>
      <c r="P42" s="70" t="n">
        <f aca="false">O42-$O$49</f>
        <v>-0.402</v>
      </c>
      <c r="Q42" s="71" t="n">
        <f aca="false">P42-'[5]Gas Average Basis'!P42</f>
        <v>-0.0530000000000004</v>
      </c>
      <c r="R42" s="70" t="e">
        <f aca="false">IF(R$22,AveragePrices($F$21,R$23,R$24,$AJ42),AveragePrices($F$15,R$23,R$24,$AL42))</f>
        <v>#VALUE!</v>
      </c>
      <c r="S42" s="71" t="e">
        <f aca="false">R42-'[5]Gas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 t="n">
        <f aca="false">LOOKUP($K$15,CurveFetch!$D$8:$D$1000,CurveFetch!$O$8:$O$1000)</f>
        <v>1.7</v>
      </c>
      <c r="L43" s="70" t="n">
        <f aca="false">LOOKUP($K$15+1,CurveFetch!D$8:D$1000,CurveFetch!O$8:O$1000)</f>
        <v>1.515</v>
      </c>
      <c r="M43" s="70" t="n">
        <f aca="false">L43-$L$49</f>
        <v>-0.955</v>
      </c>
      <c r="N43" s="71" t="n">
        <f aca="false">M43-'[5]Gas Average Basis'!M43</f>
        <v>-0.0300000000000005</v>
      </c>
      <c r="O43" s="70" t="n">
        <f aca="false">LOOKUP($K$15+2,CurveFetch!$D$8:$D$1000,CurveFetch!$O$8:$O$1000)</f>
        <v>1.47</v>
      </c>
      <c r="P43" s="70" t="n">
        <f aca="false">O43-$O$49</f>
        <v>-0.96</v>
      </c>
      <c r="Q43" s="71" t="n">
        <f aca="false">P43-'[5]Gas Average Basis'!P43</f>
        <v>-0.0350000000000004</v>
      </c>
      <c r="R43" s="70" t="e">
        <f aca="false">IF(R$22,AveragePrices($F$21,R$23,R$24,$AJ43),AveragePrices($F$15,R$23,R$24,$AL43))</f>
        <v>#VALUE!</v>
      </c>
      <c r="S43" s="71" t="e">
        <f aca="false">R43-'[5]Gas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2.41</v>
      </c>
      <c r="K49" s="69" t="n">
        <f aca="false">LOOKUP($K$15,CurveFetch!$D$8:$D$1000,CurveFetch!$E$8:$E$1000)</f>
        <v>2.625</v>
      </c>
      <c r="L49" s="70" t="n">
        <f aca="false">LOOKUP($K$15+1,CurveFetch!D$8:D$1000,CurveFetch!E$8:E$1000)</f>
        <v>2.47</v>
      </c>
      <c r="M49" s="70"/>
      <c r="N49" s="71" t="n">
        <f aca="false">L49-'[5]Gas Average Basis'!L49</f>
        <v>-0.14</v>
      </c>
      <c r="O49" s="70" t="n">
        <f aca="false">LOOKUP($K$15+2,CurveFetch!$D$8:$D$1000,CurveFetch!$E$8:$E$1000)</f>
        <v>2.43</v>
      </c>
      <c r="P49" s="70"/>
      <c r="Q49" s="71" t="n">
        <f aca="false">O49-'[5]Gas Average Basis'!O49</f>
        <v>-0.18</v>
      </c>
      <c r="R49" s="70" t="e">
        <f aca="false">IF(R$22,AveragePrices($F$21,R$23,R$24,$AJ49),AveragePrices($F$15,R$23,R$24,$AL49))</f>
        <v>#VALUE!</v>
      </c>
      <c r="S49" s="71" t="e">
        <f aca="false">R49-'[5]Gas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AH49-'[5]Gas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73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37204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74</v>
      </c>
      <c r="M57" s="86" t="s">
        <v>75</v>
      </c>
      <c r="N57" s="13" t="s">
        <v>74</v>
      </c>
      <c r="O57" s="86" t="s">
        <v>75</v>
      </c>
      <c r="P57" s="9" t="s">
        <v>74</v>
      </c>
      <c r="Q57" s="86" t="s">
        <v>75</v>
      </c>
      <c r="R57" s="9" t="s">
        <v>74</v>
      </c>
      <c r="S57" s="86" t="s">
        <v>75</v>
      </c>
      <c r="T57" s="9" t="s">
        <v>74</v>
      </c>
      <c r="U57" s="9" t="s">
        <v>75</v>
      </c>
      <c r="V57" s="9" t="s">
        <v>74</v>
      </c>
      <c r="W57" s="86" t="s">
        <v>75</v>
      </c>
      <c r="X57" s="9" t="s">
        <v>74</v>
      </c>
      <c r="Y57" s="9" t="s">
        <v>75</v>
      </c>
      <c r="Z57" s="86" t="s">
        <v>75</v>
      </c>
      <c r="AA57" s="9" t="s">
        <v>75</v>
      </c>
      <c r="AB57" s="9" t="s">
        <v>74</v>
      </c>
      <c r="AC57" s="86" t="s">
        <v>75</v>
      </c>
      <c r="AD57" s="9" t="s">
        <v>74</v>
      </c>
      <c r="AE57" s="9" t="s">
        <v>75</v>
      </c>
      <c r="AF57" s="86" t="s">
        <v>75</v>
      </c>
      <c r="AG57" s="9" t="s">
        <v>75</v>
      </c>
      <c r="AH57" s="9" t="s">
        <v>74</v>
      </c>
      <c r="AI57" s="86" t="s">
        <v>75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37226</v>
      </c>
      <c r="Q58" s="87" t="n">
        <f aca="false">$R$25</f>
        <v>37226</v>
      </c>
      <c r="R58" s="13" t="str">
        <f aca="false">V12</f>
        <v>Dec-01/Mar-02</v>
      </c>
      <c r="S58" s="87" t="str">
        <f aca="false">R58</f>
        <v>Dec-01/Mar-02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76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2.445</v>
      </c>
      <c r="L60" s="70" t="n">
        <f aca="false">(M60-2)/L30</f>
        <v>12.3873873873874</v>
      </c>
      <c r="M60" s="89" t="n">
        <v>29.5</v>
      </c>
      <c r="N60" s="70" t="n">
        <f aca="false">(PowerPrices!C9-2)/O30</f>
        <v>10.4166666666667</v>
      </c>
      <c r="O60" s="89" t="n">
        <f aca="false">PowerPrices!C9</f>
        <v>24.5</v>
      </c>
      <c r="P60" s="70" t="e">
        <f aca="false">(PowerPrices!D9-2)/(R$49+R30)</f>
        <v>#VALUE!</v>
      </c>
      <c r="Q60" s="89" t="n">
        <f aca="false">PowerPrices!D9</f>
        <v>28.9909674796748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26.1855728602306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24.8334983359483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20.8575306642675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27.060078160144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32.6160876068376</v>
      </c>
      <c r="AG60" s="71"/>
      <c r="AH60" s="70" t="e">
        <f aca="false">(PowerPrices!$S9-2)/($AF$49+$AF30)</f>
        <v>#VALUE!</v>
      </c>
      <c r="AI60" s="89" t="n">
        <f aca="false">PowerPrices!$S9</f>
        <v>28.4797219973009</v>
      </c>
      <c r="AJ60" s="1"/>
      <c r="AK60" s="1"/>
      <c r="AL60" s="1"/>
    </row>
    <row r="61" customFormat="false" ht="12.75" hidden="false" customHeight="false" outlineLevel="0" collapsed="false">
      <c r="C61" s="67" t="s">
        <v>77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2.33</v>
      </c>
      <c r="L61" s="70" t="n">
        <f aca="false">(M61-2)/(L28+0.2)</f>
        <v>13.1079429735234</v>
      </c>
      <c r="M61" s="89" t="n">
        <v>34.18</v>
      </c>
      <c r="N61" s="70" t="n">
        <f aca="false">(PowerPrices!C11-2)/(O28+0.2)</f>
        <v>9.26165787399187</v>
      </c>
      <c r="O61" s="89" t="n">
        <f aca="false">PowerPrices!C11</f>
        <v>24.1353623188406</v>
      </c>
      <c r="P61" s="70" t="e">
        <f aca="false">(PowerPrices!D11-2)/(R$49+R28+0.2)</f>
        <v>#VALUE!</v>
      </c>
      <c r="Q61" s="89" t="n">
        <f aca="false">PowerPrices!D11</f>
        <v>28.828162601626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27.6564765708354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27.4168295060144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28.2321683910631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30.5772562335326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33.8647713675214</v>
      </c>
      <c r="AG61" s="71"/>
      <c r="AH61" s="70" t="e">
        <f aca="false">(PowerPrices!$S11-2)/($AF$49+$AF28+0.2)</f>
        <v>#VALUE!</v>
      </c>
      <c r="AI61" s="89" t="n">
        <f aca="false">PowerPrices!$S11</f>
        <v>28.9104206357043</v>
      </c>
      <c r="AJ61" s="1"/>
      <c r="AK61" s="1"/>
      <c r="AL61" s="1"/>
    </row>
    <row r="62" customFormat="false" ht="12.75" hidden="false" customHeight="false" outlineLevel="0" collapsed="false">
      <c r="C62" s="67" t="s">
        <v>78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2.395</v>
      </c>
      <c r="L62" s="70" t="n">
        <f aca="false">(M62-2)/(L31+0.33)</f>
        <v>11.632183908046</v>
      </c>
      <c r="M62" s="89" t="n">
        <v>32.36</v>
      </c>
      <c r="N62" s="70" t="n">
        <f aca="false">(PowerPrices!C13-2)/(O31+0.33)</f>
        <v>8.07951122477977</v>
      </c>
      <c r="O62" s="89" t="n">
        <f aca="false">PowerPrices!C13</f>
        <v>22.6027536231884</v>
      </c>
      <c r="P62" s="70" t="e">
        <f aca="false">(PowerPrices!D13-2)/(R$49+R31+0.33)</f>
        <v>#VALUE!</v>
      </c>
      <c r="Q62" s="89" t="n">
        <f aca="false">PowerPrices!D13</f>
        <v>24.7157642276423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25.1650076043904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25.7083121047877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26.5026239316239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29.8346002747253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33.8613920940171</v>
      </c>
      <c r="AG62" s="71"/>
      <c r="AH62" s="70" t="e">
        <f aca="false">(PowerPrices!$S13-2)/($AF$49+$AF31+0.33)</f>
        <v>#VALUE!</v>
      </c>
      <c r="AI62" s="89" t="n">
        <f aca="false">PowerPrices!$S13</f>
        <v>27.6476683124321</v>
      </c>
      <c r="AJ62" s="1"/>
      <c r="AK62" s="1"/>
      <c r="AL62" s="1"/>
    </row>
    <row r="63" customFormat="false" ht="12.75" hidden="false" customHeight="false" outlineLevel="0" collapsed="false">
      <c r="C63" s="67" t="s">
        <v>79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2.405</v>
      </c>
      <c r="L63" s="70" t="n">
        <f aca="false">(M63-2)/(L34+0.12)</f>
        <v>12.1748878923767</v>
      </c>
      <c r="M63" s="89" t="n">
        <v>29.15</v>
      </c>
      <c r="N63" s="70" t="n">
        <f aca="false">(PowerPrices!C14-2)/(O34+0.12)</f>
        <v>7.90532303941487</v>
      </c>
      <c r="O63" s="89" t="n">
        <f aca="false">PowerPrices!C14</f>
        <v>18.9173913043478</v>
      </c>
      <c r="P63" s="70" t="e">
        <f aca="false">(PowerPrices!D14-2)/(R$49+R34+0.12)</f>
        <v>#VALUE!</v>
      </c>
      <c r="Q63" s="89" t="n">
        <f aca="false">PowerPrices!D14</f>
        <v>21.9485284552846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22.9696127480037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24.0000822041554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24.4100997150997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28.7243778998779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33.7800811965812</v>
      </c>
      <c r="AG63" s="71"/>
      <c r="AH63" s="70" t="e">
        <f aca="false">(PowerPrices!$S14-2)/($AF$49+$AF34+0.12)</f>
        <v>#VALUE!</v>
      </c>
      <c r="AI63" s="89" t="n">
        <f aca="false">PowerPrices!$S14</f>
        <v>25.776515146528</v>
      </c>
      <c r="AJ63" s="1"/>
      <c r="AK63" s="1"/>
      <c r="AL63" s="1"/>
    </row>
    <row r="65" customFormat="false" ht="12.75" hidden="false" customHeight="false" outlineLevel="0" collapsed="false">
      <c r="C65" s="1" t="s">
        <v>80</v>
      </c>
    </row>
    <row r="66" customFormat="false" ht="12.75" hidden="false" customHeight="false" outlineLevel="0" collapsed="false">
      <c r="L66" s="90" t="s">
        <v>81</v>
      </c>
      <c r="M66" s="90"/>
    </row>
    <row r="67" customFormat="false" ht="12.75" hidden="false" customHeight="false" outlineLevel="0" collapsed="false">
      <c r="C67" s="26"/>
      <c r="L67" s="90" t="s">
        <v>82</v>
      </c>
      <c r="M67" s="90"/>
    </row>
    <row r="68" customFormat="false" ht="12.75" hidden="false" customHeight="false" outlineLevel="0" collapsed="false">
      <c r="C68" s="26"/>
      <c r="L68" s="90" t="s">
        <v>83</v>
      </c>
      <c r="M68" s="90"/>
    </row>
    <row r="69" customFormat="false" ht="12.75" hidden="false" customHeight="false" outlineLevel="0" collapsed="false">
      <c r="C69" s="26"/>
      <c r="L69" s="90" t="s">
        <v>84</v>
      </c>
      <c r="M69" s="90"/>
    </row>
  </sheetData>
  <mergeCells count="15">
    <mergeCell ref="Q7:X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85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86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37207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37207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2.41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89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90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37207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37207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91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AH28-'[5]Gas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AH29-'[5]Gas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AH30-'[5]Gas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AH31-'[5]Gas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95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AH33-'[5]Gas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96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AH34-'[5]Gas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97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AH35-'[5]Gas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98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AH36-'[5]Gas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99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AH39-'[5]Gas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100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AH40-'[5]Gas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101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AH41-'[5]Gas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102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AH42-'[5]Gas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103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AH43-'[5]Gas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104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2.41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R49-'[5]Gas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AH49-'[5]Gas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105</v>
      </c>
      <c r="E2" s="110" t="n">
        <v>37207</v>
      </c>
      <c r="F2" s="111" t="n">
        <f aca="false">E2</f>
        <v>37207</v>
      </c>
      <c r="G2" s="111" t="n">
        <f aca="false">F2</f>
        <v>37207</v>
      </c>
      <c r="H2" s="111" t="n">
        <f aca="false">G2</f>
        <v>37207</v>
      </c>
      <c r="I2" s="111" t="n">
        <f aca="false">H2</f>
        <v>37207</v>
      </c>
      <c r="J2" s="111" t="n">
        <f aca="false">I2</f>
        <v>37207</v>
      </c>
      <c r="K2" s="111" t="n">
        <f aca="false">J2</f>
        <v>37207</v>
      </c>
      <c r="L2" s="111" t="n">
        <f aca="false">K2</f>
        <v>37207</v>
      </c>
      <c r="M2" s="111" t="n">
        <f aca="false">L2</f>
        <v>37207</v>
      </c>
      <c r="N2" s="111" t="n">
        <f aca="false">M2</f>
        <v>37207</v>
      </c>
      <c r="O2" s="111" t="n">
        <f aca="false">N2</f>
        <v>37207</v>
      </c>
      <c r="P2" s="111" t="n">
        <f aca="false">O2</f>
        <v>37207</v>
      </c>
      <c r="Q2" s="111" t="n">
        <f aca="false">P2</f>
        <v>37207</v>
      </c>
      <c r="R2" s="111" t="n">
        <f aca="false">Q2</f>
        <v>37207</v>
      </c>
      <c r="S2" s="111" t="n">
        <f aca="false">R2</f>
        <v>37207</v>
      </c>
      <c r="T2" s="111" t="n">
        <f aca="false">S2</f>
        <v>37207</v>
      </c>
      <c r="U2" s="111" t="n">
        <f aca="false">T2</f>
        <v>37207</v>
      </c>
      <c r="V2" s="111" t="n">
        <f aca="false">U2</f>
        <v>37207</v>
      </c>
      <c r="W2" s="111" t="n">
        <f aca="false">V2</f>
        <v>37207</v>
      </c>
      <c r="X2" s="111" t="n">
        <f aca="false">W2</f>
        <v>37207</v>
      </c>
      <c r="Y2" s="111" t="n">
        <f aca="false">X2</f>
        <v>37207</v>
      </c>
      <c r="Z2" s="111" t="n">
        <f aca="false">Y2</f>
        <v>37207</v>
      </c>
      <c r="AA2" s="111" t="n">
        <f aca="false">Z2</f>
        <v>37207</v>
      </c>
      <c r="AB2" s="112" t="n">
        <f aca="false">AA2</f>
        <v>37207</v>
      </c>
      <c r="AC2" s="112" t="n">
        <f aca="false">AB2</f>
        <v>37207</v>
      </c>
      <c r="AD2" s="112" t="n">
        <f aca="false">AC2</f>
        <v>37207</v>
      </c>
      <c r="AE2" s="112" t="n">
        <f aca="false">AD2</f>
        <v>37207</v>
      </c>
      <c r="AF2" s="112" t="n">
        <f aca="false">AE2</f>
        <v>37207</v>
      </c>
      <c r="AG2" s="112" t="n">
        <f aca="false">AE2</f>
        <v>37207</v>
      </c>
      <c r="AH2" s="112" t="n">
        <f aca="false">AF2</f>
        <v>37207</v>
      </c>
      <c r="AI2" s="112" t="n">
        <f aca="false">AH2</f>
        <v>37207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106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61</v>
      </c>
      <c r="N4" s="118" t="s">
        <v>64</v>
      </c>
      <c r="O4" s="113" t="s">
        <v>67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107</v>
      </c>
      <c r="E5" s="119" t="s">
        <v>108</v>
      </c>
      <c r="F5" s="119" t="s">
        <v>108</v>
      </c>
      <c r="G5" s="119" t="s">
        <v>108</v>
      </c>
      <c r="H5" s="119" t="s">
        <v>108</v>
      </c>
      <c r="I5" s="119" t="s">
        <v>108</v>
      </c>
      <c r="J5" s="119" t="s">
        <v>108</v>
      </c>
      <c r="K5" s="119" t="s">
        <v>108</v>
      </c>
      <c r="L5" s="119" t="s">
        <v>108</v>
      </c>
      <c r="M5" s="119" t="s">
        <v>108</v>
      </c>
      <c r="N5" s="119" t="s">
        <v>108</v>
      </c>
      <c r="O5" s="119" t="s">
        <v>108</v>
      </c>
      <c r="P5" s="119" t="s">
        <v>108</v>
      </c>
      <c r="Q5" s="119" t="s">
        <v>108</v>
      </c>
      <c r="R5" s="119" t="s">
        <v>108</v>
      </c>
      <c r="S5" s="119" t="s">
        <v>108</v>
      </c>
      <c r="T5" s="119" t="s">
        <v>108</v>
      </c>
      <c r="U5" s="119" t="s">
        <v>108</v>
      </c>
      <c r="V5" s="119" t="s">
        <v>108</v>
      </c>
      <c r="W5" s="119" t="s">
        <v>108</v>
      </c>
      <c r="X5" s="119" t="s">
        <v>108</v>
      </c>
      <c r="Y5" s="119" t="s">
        <v>108</v>
      </c>
      <c r="Z5" s="119" t="s">
        <v>108</v>
      </c>
      <c r="AA5" s="119" t="s">
        <v>108</v>
      </c>
      <c r="AB5" s="120" t="s">
        <v>108</v>
      </c>
      <c r="AC5" s="120" t="s">
        <v>108</v>
      </c>
      <c r="AD5" s="120" t="s">
        <v>108</v>
      </c>
      <c r="AE5" s="120" t="s">
        <v>108</v>
      </c>
      <c r="AF5" s="120" t="s">
        <v>108</v>
      </c>
      <c r="AG5" s="120" t="s">
        <v>108</v>
      </c>
      <c r="AH5" s="120" t="s">
        <v>108</v>
      </c>
      <c r="AI5" s="120" t="s">
        <v>109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110</v>
      </c>
      <c r="E6" s="119" t="s">
        <v>111</v>
      </c>
      <c r="F6" s="119" t="s">
        <v>111</v>
      </c>
      <c r="G6" s="119" t="s">
        <v>111</v>
      </c>
      <c r="H6" s="119" t="s">
        <v>111</v>
      </c>
      <c r="I6" s="119" t="s">
        <v>111</v>
      </c>
      <c r="J6" s="119" t="s">
        <v>111</v>
      </c>
      <c r="K6" s="119" t="s">
        <v>111</v>
      </c>
      <c r="L6" s="119" t="s">
        <v>111</v>
      </c>
      <c r="M6" s="119" t="s">
        <v>111</v>
      </c>
      <c r="N6" s="119" t="s">
        <v>111</v>
      </c>
      <c r="O6" s="119" t="s">
        <v>111</v>
      </c>
      <c r="P6" s="119" t="s">
        <v>111</v>
      </c>
      <c r="Q6" s="119" t="s">
        <v>111</v>
      </c>
      <c r="R6" s="119" t="s">
        <v>111</v>
      </c>
      <c r="S6" s="119" t="s">
        <v>111</v>
      </c>
      <c r="T6" s="119" t="s">
        <v>111</v>
      </c>
      <c r="U6" s="119" t="s">
        <v>111</v>
      </c>
      <c r="V6" s="119" t="s">
        <v>111</v>
      </c>
      <c r="W6" s="119" t="s">
        <v>111</v>
      </c>
      <c r="X6" s="119" t="s">
        <v>111</v>
      </c>
      <c r="Y6" s="119" t="s">
        <v>111</v>
      </c>
      <c r="Z6" s="119" t="s">
        <v>111</v>
      </c>
      <c r="AA6" s="119" t="s">
        <v>111</v>
      </c>
      <c r="AB6" s="120" t="s">
        <v>111</v>
      </c>
      <c r="AC6" s="120" t="s">
        <v>111</v>
      </c>
      <c r="AD6" s="120" t="s">
        <v>111</v>
      </c>
      <c r="AE6" s="120" t="s">
        <v>111</v>
      </c>
      <c r="AF6" s="120" t="s">
        <v>111</v>
      </c>
      <c r="AG6" s="120" t="s">
        <v>111</v>
      </c>
      <c r="AH6" s="120" t="s">
        <v>111</v>
      </c>
      <c r="AI6" s="120" t="s">
        <v>112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113</v>
      </c>
      <c r="E7" s="119" t="s">
        <v>114</v>
      </c>
      <c r="F7" s="119" t="s">
        <v>115</v>
      </c>
      <c r="G7" s="119" t="s">
        <v>116</v>
      </c>
      <c r="H7" s="119" t="s">
        <v>117</v>
      </c>
      <c r="I7" s="119" t="s">
        <v>118</v>
      </c>
      <c r="J7" s="119" t="s">
        <v>119</v>
      </c>
      <c r="K7" s="119" t="s">
        <v>120</v>
      </c>
      <c r="L7" s="119" t="s">
        <v>121</v>
      </c>
      <c r="M7" s="119" t="s">
        <v>122</v>
      </c>
      <c r="N7" s="119" t="s">
        <v>123</v>
      </c>
      <c r="O7" s="119" t="s">
        <v>124</v>
      </c>
      <c r="P7" s="119" t="s">
        <v>125</v>
      </c>
      <c r="Q7" s="119" t="s">
        <v>126</v>
      </c>
      <c r="R7" s="119" t="s">
        <v>127</v>
      </c>
      <c r="S7" s="119" t="s">
        <v>128</v>
      </c>
      <c r="T7" s="119" t="s">
        <v>129</v>
      </c>
      <c r="U7" s="119" t="s">
        <v>130</v>
      </c>
      <c r="V7" s="119" t="s">
        <v>131</v>
      </c>
      <c r="W7" s="119" t="s">
        <v>132</v>
      </c>
      <c r="X7" s="119" t="s">
        <v>133</v>
      </c>
      <c r="Y7" s="119" t="s">
        <v>134</v>
      </c>
      <c r="Z7" s="119" t="s">
        <v>135</v>
      </c>
      <c r="AA7" s="119" t="s">
        <v>136</v>
      </c>
      <c r="AB7" s="120" t="s">
        <v>137</v>
      </c>
      <c r="AC7" s="120" t="s">
        <v>138</v>
      </c>
      <c r="AD7" s="120" t="s">
        <v>139</v>
      </c>
      <c r="AE7" s="120" t="s">
        <v>140</v>
      </c>
      <c r="AF7" s="120" t="s">
        <v>141</v>
      </c>
      <c r="AG7" s="120" t="s">
        <v>142</v>
      </c>
      <c r="AH7" s="120" t="s">
        <v>143</v>
      </c>
      <c r="AI7" s="120" t="s">
        <v>144</v>
      </c>
    </row>
    <row r="8" customFormat="false" ht="12.75" hidden="false" customHeight="false" outlineLevel="0" collapsed="false">
      <c r="A8" s="105"/>
      <c r="B8" s="105"/>
      <c r="D8" s="121" t="n">
        <v>37196</v>
      </c>
      <c r="E8" s="122" t="n">
        <v>3.07</v>
      </c>
      <c r="F8" s="122" t="n">
        <v>3.225</v>
      </c>
      <c r="G8" s="122" t="n">
        <v>3.08</v>
      </c>
      <c r="H8" s="122" t="n">
        <v>3.085</v>
      </c>
      <c r="I8" s="122" t="n">
        <v>2.73</v>
      </c>
      <c r="J8" s="122" t="n">
        <v>2.97</v>
      </c>
      <c r="K8" s="122" t="n">
        <v>2.9</v>
      </c>
      <c r="L8" s="122" t="n">
        <v>2.95</v>
      </c>
      <c r="M8" s="122" t="n">
        <v>2.91</v>
      </c>
      <c r="N8" s="122" t="n">
        <v>2.6402</v>
      </c>
      <c r="O8" s="122" t="n">
        <v>2.67</v>
      </c>
      <c r="P8" s="122" t="n">
        <v>2.945</v>
      </c>
      <c r="Q8" s="122" t="n">
        <v>3.035</v>
      </c>
      <c r="R8" s="122" t="n">
        <v>2.93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37197</v>
      </c>
      <c r="E9" s="122" t="n">
        <v>3.005</v>
      </c>
      <c r="F9" s="122" t="n">
        <v>3.01</v>
      </c>
      <c r="G9" s="122" t="n">
        <v>2.845</v>
      </c>
      <c r="H9" s="122" t="n">
        <v>2.955</v>
      </c>
      <c r="I9" s="122" t="n">
        <v>2.34</v>
      </c>
      <c r="J9" s="122" t="n">
        <v>2.745</v>
      </c>
      <c r="K9" s="122" t="n">
        <v>2.735</v>
      </c>
      <c r="L9" s="122" t="n">
        <v>2.85</v>
      </c>
      <c r="M9" s="122" t="n">
        <v>2.64</v>
      </c>
      <c r="N9" s="122" t="n">
        <v>2.5504</v>
      </c>
      <c r="O9" s="122" t="n">
        <v>2.36</v>
      </c>
      <c r="P9" s="122" t="n">
        <v>2.83</v>
      </c>
      <c r="Q9" s="122" t="n">
        <v>2.855</v>
      </c>
      <c r="R9" s="122" t="n">
        <v>2.805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37198</v>
      </c>
      <c r="E10" s="122" t="n">
        <v>2.96</v>
      </c>
      <c r="F10" s="122" t="n">
        <v>2.6</v>
      </c>
      <c r="G10" s="122" t="n">
        <v>2.52</v>
      </c>
      <c r="H10" s="122" t="n">
        <v>2.605</v>
      </c>
      <c r="I10" s="122" t="n">
        <v>2.085</v>
      </c>
      <c r="J10" s="122" t="n">
        <v>2.42</v>
      </c>
      <c r="K10" s="122" t="n">
        <v>2.39</v>
      </c>
      <c r="L10" s="122" t="n">
        <v>2.66</v>
      </c>
      <c r="M10" s="122" t="n">
        <v>2.38</v>
      </c>
      <c r="N10" s="122" t="n">
        <v>2.46</v>
      </c>
      <c r="O10" s="122" t="n">
        <v>2.015</v>
      </c>
      <c r="P10" s="122" t="n">
        <v>2.73</v>
      </c>
      <c r="Q10" s="122" t="n">
        <v>2.51</v>
      </c>
      <c r="R10" s="122" t="n">
        <v>2.545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37199</v>
      </c>
      <c r="E11" s="122" t="n">
        <v>2.96</v>
      </c>
      <c r="F11" s="122" t="n">
        <v>2.6</v>
      </c>
      <c r="G11" s="122" t="n">
        <v>2.52</v>
      </c>
      <c r="H11" s="122" t="n">
        <v>2.605</v>
      </c>
      <c r="I11" s="122" t="n">
        <v>2.085</v>
      </c>
      <c r="J11" s="122" t="n">
        <v>2.42</v>
      </c>
      <c r="K11" s="122" t="n">
        <v>2.39</v>
      </c>
      <c r="L11" s="122" t="n">
        <v>2.66</v>
      </c>
      <c r="M11" s="122" t="n">
        <v>2.38</v>
      </c>
      <c r="N11" s="122" t="n">
        <v>2.46</v>
      </c>
      <c r="O11" s="122" t="n">
        <v>2.015</v>
      </c>
      <c r="P11" s="122" t="n">
        <v>2.73</v>
      </c>
      <c r="Q11" s="122" t="n">
        <v>2.51</v>
      </c>
      <c r="R11" s="122" t="n">
        <v>2.545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37200</v>
      </c>
      <c r="E12" s="122" t="n">
        <v>2.96</v>
      </c>
      <c r="F12" s="122" t="n">
        <v>2.6</v>
      </c>
      <c r="G12" s="122" t="n">
        <v>2.52</v>
      </c>
      <c r="H12" s="122" t="n">
        <v>2.605</v>
      </c>
      <c r="I12" s="122" t="n">
        <v>2.085</v>
      </c>
      <c r="J12" s="122" t="n">
        <v>2.42</v>
      </c>
      <c r="K12" s="122" t="n">
        <v>2.39</v>
      </c>
      <c r="L12" s="122" t="n">
        <v>2.66</v>
      </c>
      <c r="M12" s="122" t="n">
        <v>2.38</v>
      </c>
      <c r="N12" s="122" t="n">
        <v>2.46</v>
      </c>
      <c r="O12" s="122" t="n">
        <v>2.015</v>
      </c>
      <c r="P12" s="122" t="n">
        <v>2.73</v>
      </c>
      <c r="Q12" s="122" t="n">
        <v>2.51</v>
      </c>
      <c r="R12" s="122" t="n">
        <v>2.545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37201</v>
      </c>
      <c r="E13" s="122" t="n">
        <v>2.885</v>
      </c>
      <c r="F13" s="122" t="n">
        <v>2.775</v>
      </c>
      <c r="G13" s="122" t="n">
        <v>2.64</v>
      </c>
      <c r="H13" s="122" t="n">
        <v>2.73</v>
      </c>
      <c r="I13" s="122" t="n">
        <v>2.175</v>
      </c>
      <c r="J13" s="122" t="n">
        <v>2.535</v>
      </c>
      <c r="K13" s="122" t="n">
        <v>2.48</v>
      </c>
      <c r="L13" s="122" t="n">
        <v>2.655</v>
      </c>
      <c r="M13" s="122" t="n">
        <v>2.485</v>
      </c>
      <c r="N13" s="122" t="n">
        <v>2.402</v>
      </c>
      <c r="O13" s="122" t="n">
        <v>2.16</v>
      </c>
      <c r="P13" s="122" t="n">
        <v>2.64</v>
      </c>
      <c r="Q13" s="122" t="n">
        <v>2.615</v>
      </c>
      <c r="R13" s="122" t="n">
        <v>2.59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37202</v>
      </c>
      <c r="E14" s="122" t="n">
        <v>2.75</v>
      </c>
      <c r="F14" s="122" t="n">
        <v>2.7</v>
      </c>
      <c r="G14" s="122" t="n">
        <v>2.59</v>
      </c>
      <c r="H14" s="122" t="n">
        <v>2.65</v>
      </c>
      <c r="I14" s="122" t="n">
        <v>2.185</v>
      </c>
      <c r="J14" s="122" t="n">
        <v>2.455</v>
      </c>
      <c r="K14" s="122" t="n">
        <v>2.445</v>
      </c>
      <c r="L14" s="122" t="n">
        <v>2.52</v>
      </c>
      <c r="M14" s="122" t="n">
        <v>2.435</v>
      </c>
      <c r="N14" s="122" t="n">
        <v>2.3579</v>
      </c>
      <c r="O14" s="122" t="n">
        <v>2.135</v>
      </c>
      <c r="P14" s="122" t="n">
        <v>2.54</v>
      </c>
      <c r="Q14" s="122" t="n">
        <v>2.605</v>
      </c>
      <c r="R14" s="122" t="n">
        <v>2.5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37203</v>
      </c>
      <c r="E15" s="122" t="n">
        <v>2.735</v>
      </c>
      <c r="F15" s="122" t="n">
        <v>2.72</v>
      </c>
      <c r="G15" s="122" t="n">
        <v>2.63</v>
      </c>
      <c r="H15" s="122" t="n">
        <v>2.62</v>
      </c>
      <c r="I15" s="122" t="n">
        <v>2.22</v>
      </c>
      <c r="J15" s="122" t="n">
        <v>2.52</v>
      </c>
      <c r="K15" s="122" t="n">
        <v>2.425</v>
      </c>
      <c r="L15" s="122" t="n">
        <v>2.515</v>
      </c>
      <c r="M15" s="122" t="n">
        <v>2.505</v>
      </c>
      <c r="N15" s="122" t="n">
        <v>2.4692</v>
      </c>
      <c r="O15" s="122" t="n">
        <v>2.13</v>
      </c>
      <c r="P15" s="122" t="n">
        <v>2.55</v>
      </c>
      <c r="Q15" s="122" t="n">
        <v>2.595</v>
      </c>
      <c r="R15" s="122" t="n">
        <v>2.485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37204</v>
      </c>
      <c r="E16" s="122" t="n">
        <v>2.725</v>
      </c>
      <c r="F16" s="122" t="n">
        <v>2.595</v>
      </c>
      <c r="G16" s="122" t="n">
        <v>2.535</v>
      </c>
      <c r="H16" s="122" t="n">
        <v>2.575</v>
      </c>
      <c r="I16" s="122" t="n">
        <v>1.935</v>
      </c>
      <c r="J16" s="122" t="n">
        <v>2.475</v>
      </c>
      <c r="K16" s="122" t="n">
        <v>2.28</v>
      </c>
      <c r="L16" s="122" t="n">
        <v>2.485</v>
      </c>
      <c r="M16" s="122" t="n">
        <v>2.48</v>
      </c>
      <c r="N16" s="122" t="n">
        <v>2.3872</v>
      </c>
      <c r="O16" s="122" t="n">
        <v>1.935</v>
      </c>
      <c r="P16" s="122" t="n">
        <v>2.545</v>
      </c>
      <c r="Q16" s="122" t="n">
        <v>2.465</v>
      </c>
      <c r="R16" s="122" t="n">
        <v>2.455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37205</v>
      </c>
      <c r="E17" s="122" t="n">
        <v>2.625</v>
      </c>
      <c r="F17" s="122" t="n">
        <v>2.445</v>
      </c>
      <c r="G17" s="122" t="n">
        <v>2.395</v>
      </c>
      <c r="H17" s="122" t="n">
        <v>2.405</v>
      </c>
      <c r="I17" s="122" t="n">
        <v>1.835</v>
      </c>
      <c r="J17" s="122" t="n">
        <v>2.355</v>
      </c>
      <c r="K17" s="122" t="n">
        <v>2.03</v>
      </c>
      <c r="L17" s="122" t="n">
        <v>2.335</v>
      </c>
      <c r="M17" s="122" t="n">
        <v>2.36</v>
      </c>
      <c r="N17" s="122" t="n">
        <v>2.261</v>
      </c>
      <c r="O17" s="122" t="n">
        <v>1.7</v>
      </c>
      <c r="P17" s="122" t="n">
        <v>2.395</v>
      </c>
      <c r="Q17" s="122" t="n">
        <v>2.33</v>
      </c>
      <c r="R17" s="122" t="n">
        <v>2.265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37206</v>
      </c>
      <c r="E18" s="122" t="n">
        <v>2.625</v>
      </c>
      <c r="F18" s="122" t="n">
        <v>2.445</v>
      </c>
      <c r="G18" s="122" t="n">
        <v>2.395</v>
      </c>
      <c r="H18" s="122" t="n">
        <v>2.405</v>
      </c>
      <c r="I18" s="122" t="n">
        <v>1.835</v>
      </c>
      <c r="J18" s="122" t="n">
        <v>2.355</v>
      </c>
      <c r="K18" s="122" t="n">
        <v>2.03</v>
      </c>
      <c r="L18" s="122" t="n">
        <v>2.335</v>
      </c>
      <c r="M18" s="122" t="n">
        <v>2.36</v>
      </c>
      <c r="N18" s="122" t="n">
        <v>2.261</v>
      </c>
      <c r="O18" s="122" t="n">
        <v>1.7</v>
      </c>
      <c r="P18" s="122" t="n">
        <v>2.395</v>
      </c>
      <c r="Q18" s="122" t="n">
        <v>2.33</v>
      </c>
      <c r="R18" s="122" t="n">
        <v>2.265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37207</v>
      </c>
      <c r="E19" s="122" t="n">
        <v>2.625</v>
      </c>
      <c r="F19" s="122" t="n">
        <v>2.445</v>
      </c>
      <c r="G19" s="122" t="n">
        <v>2.395</v>
      </c>
      <c r="H19" s="122" t="n">
        <v>2.405</v>
      </c>
      <c r="I19" s="122" t="n">
        <v>1.835</v>
      </c>
      <c r="J19" s="122" t="n">
        <v>2.355</v>
      </c>
      <c r="K19" s="122" t="n">
        <v>2.03</v>
      </c>
      <c r="L19" s="122" t="n">
        <v>2.335</v>
      </c>
      <c r="M19" s="122" t="n">
        <v>2.36</v>
      </c>
      <c r="N19" s="122" t="n">
        <v>2.3872</v>
      </c>
      <c r="O19" s="122" t="n">
        <v>1.7</v>
      </c>
      <c r="P19" s="122" t="n">
        <v>2.395</v>
      </c>
      <c r="Q19" s="122" t="n">
        <v>2.33</v>
      </c>
      <c r="R19" s="122" t="n">
        <v>2.265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37208</v>
      </c>
      <c r="E20" s="122" t="n">
        <v>2.47</v>
      </c>
      <c r="F20" s="122" t="n">
        <v>2.255</v>
      </c>
      <c r="G20" s="122" t="n">
        <v>2.22</v>
      </c>
      <c r="H20" s="122" t="n">
        <v>2.28</v>
      </c>
      <c r="I20" s="122" t="n">
        <v>1.38</v>
      </c>
      <c r="J20" s="122" t="n">
        <v>2.1</v>
      </c>
      <c r="K20" s="122" t="n">
        <v>1.93</v>
      </c>
      <c r="L20" s="122" t="n">
        <v>2.19</v>
      </c>
      <c r="M20" s="122" t="n">
        <v>2</v>
      </c>
      <c r="N20" s="122" t="n">
        <v>2.262</v>
      </c>
      <c r="O20" s="122" t="n">
        <v>1.515</v>
      </c>
      <c r="P20" s="122" t="n">
        <v>2.17</v>
      </c>
      <c r="Q20" s="122" t="n">
        <v>2.115</v>
      </c>
      <c r="R20" s="122" t="n">
        <v>2.11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37209</v>
      </c>
      <c r="E21" s="122" t="n">
        <v>2.43</v>
      </c>
      <c r="F21" s="122" t="n">
        <v>2.19</v>
      </c>
      <c r="G21" s="122" t="n">
        <v>2.16</v>
      </c>
      <c r="H21" s="122" t="n">
        <v>2.22</v>
      </c>
      <c r="I21" s="122" t="n">
        <v>1.62</v>
      </c>
      <c r="J21" s="122" t="n">
        <v>2.04</v>
      </c>
      <c r="K21" s="122" t="n">
        <v>1.92</v>
      </c>
      <c r="L21" s="122" t="n">
        <v>2.13</v>
      </c>
      <c r="M21" s="122" t="n">
        <v>2.04</v>
      </c>
      <c r="N21" s="122" t="n">
        <v>2.028</v>
      </c>
      <c r="O21" s="122" t="n">
        <v>1.47</v>
      </c>
      <c r="P21" s="122" t="n">
        <v>2.17</v>
      </c>
      <c r="Q21" s="122" t="n">
        <v>2.23</v>
      </c>
      <c r="R21" s="122" t="n">
        <v>2.02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37210</v>
      </c>
      <c r="E22" s="122" t="n">
        <v>2.41</v>
      </c>
      <c r="F22" s="122" t="n">
        <v>2.19</v>
      </c>
      <c r="G22" s="122" t="n">
        <v>2.16</v>
      </c>
      <c r="H22" s="122" t="n">
        <v>2.22</v>
      </c>
      <c r="I22" s="122" t="n">
        <v>1.62</v>
      </c>
      <c r="J22" s="122" t="n">
        <v>2.04</v>
      </c>
      <c r="K22" s="122" t="n">
        <v>1.92</v>
      </c>
      <c r="L22" s="122" t="n">
        <v>2.13</v>
      </c>
      <c r="M22" s="122" t="n">
        <v>2.04</v>
      </c>
      <c r="N22" s="122" t="n">
        <v>2.028</v>
      </c>
      <c r="O22" s="122" t="n">
        <v>1.47</v>
      </c>
      <c r="P22" s="122" t="n">
        <v>2.17</v>
      </c>
      <c r="Q22" s="122" t="n">
        <v>2.23</v>
      </c>
      <c r="R22" s="122" t="n">
        <v>2.02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37211</v>
      </c>
      <c r="E23" s="122" t="n">
        <v>2.41</v>
      </c>
      <c r="F23" s="122" t="n">
        <v>2.19</v>
      </c>
      <c r="G23" s="122" t="n">
        <v>2.16</v>
      </c>
      <c r="H23" s="122" t="n">
        <v>2.22</v>
      </c>
      <c r="I23" s="122" t="n">
        <v>1.62</v>
      </c>
      <c r="J23" s="122" t="n">
        <v>2.04</v>
      </c>
      <c r="K23" s="122" t="n">
        <v>1.92</v>
      </c>
      <c r="L23" s="122" t="n">
        <v>2.13</v>
      </c>
      <c r="M23" s="122" t="n">
        <v>2.04</v>
      </c>
      <c r="N23" s="122" t="n">
        <v>2.028</v>
      </c>
      <c r="O23" s="122" t="n">
        <v>1.47</v>
      </c>
      <c r="P23" s="122" t="n">
        <v>2.17</v>
      </c>
      <c r="Q23" s="122" t="n">
        <v>2.23</v>
      </c>
      <c r="R23" s="122" t="n">
        <v>2.02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37212</v>
      </c>
      <c r="E24" s="122" t="n">
        <v>2.41</v>
      </c>
      <c r="F24" s="122" t="n">
        <v>2.19</v>
      </c>
      <c r="G24" s="122" t="n">
        <v>2.16</v>
      </c>
      <c r="H24" s="122" t="n">
        <v>2.22</v>
      </c>
      <c r="I24" s="122" t="n">
        <v>1.62</v>
      </c>
      <c r="J24" s="122" t="n">
        <v>2.04</v>
      </c>
      <c r="K24" s="122" t="n">
        <v>1.92</v>
      </c>
      <c r="L24" s="122" t="n">
        <v>2.13</v>
      </c>
      <c r="M24" s="122" t="n">
        <v>2.04</v>
      </c>
      <c r="N24" s="122" t="n">
        <v>2.028</v>
      </c>
      <c r="O24" s="122" t="n">
        <v>1.47</v>
      </c>
      <c r="P24" s="122" t="n">
        <v>2.17</v>
      </c>
      <c r="Q24" s="122" t="n">
        <v>2.23</v>
      </c>
      <c r="R24" s="122" t="n">
        <v>2.02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37213</v>
      </c>
      <c r="E25" s="122" t="n">
        <v>2.41</v>
      </c>
      <c r="F25" s="122" t="n">
        <v>2.19</v>
      </c>
      <c r="G25" s="122" t="n">
        <v>2.16</v>
      </c>
      <c r="H25" s="122" t="n">
        <v>2.22</v>
      </c>
      <c r="I25" s="122" t="n">
        <v>1.62</v>
      </c>
      <c r="J25" s="122" t="n">
        <v>2.04</v>
      </c>
      <c r="K25" s="122" t="n">
        <v>1.92</v>
      </c>
      <c r="L25" s="122" t="n">
        <v>2.13</v>
      </c>
      <c r="M25" s="122" t="n">
        <v>2.04</v>
      </c>
      <c r="N25" s="122" t="n">
        <v>2.028</v>
      </c>
      <c r="O25" s="122" t="n">
        <v>1.47</v>
      </c>
      <c r="P25" s="122" t="n">
        <v>2.17</v>
      </c>
      <c r="Q25" s="122" t="n">
        <v>2.23</v>
      </c>
      <c r="R25" s="122" t="n">
        <v>2.02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37214</v>
      </c>
      <c r="E26" s="122" t="n">
        <v>2.41</v>
      </c>
      <c r="F26" s="122" t="n">
        <v>2.19</v>
      </c>
      <c r="G26" s="122" t="n">
        <v>2.16</v>
      </c>
      <c r="H26" s="122" t="n">
        <v>2.22</v>
      </c>
      <c r="I26" s="122" t="n">
        <v>1.62</v>
      </c>
      <c r="J26" s="122" t="n">
        <v>2.04</v>
      </c>
      <c r="K26" s="122" t="n">
        <v>1.92</v>
      </c>
      <c r="L26" s="122" t="n">
        <v>2.13</v>
      </c>
      <c r="M26" s="122" t="n">
        <v>2.04</v>
      </c>
      <c r="N26" s="122" t="n">
        <v>2.028</v>
      </c>
      <c r="O26" s="122" t="n">
        <v>1.47</v>
      </c>
      <c r="P26" s="122" t="n">
        <v>2.17</v>
      </c>
      <c r="Q26" s="122" t="n">
        <v>2.23</v>
      </c>
      <c r="R26" s="122" t="n">
        <v>2.02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37215</v>
      </c>
      <c r="E27" s="122" t="n">
        <v>2.41</v>
      </c>
      <c r="F27" s="122" t="n">
        <v>2.19</v>
      </c>
      <c r="G27" s="122" t="n">
        <v>2.16</v>
      </c>
      <c r="H27" s="122" t="n">
        <v>2.22</v>
      </c>
      <c r="I27" s="122" t="n">
        <v>1.62</v>
      </c>
      <c r="J27" s="122" t="n">
        <v>2.04</v>
      </c>
      <c r="K27" s="122" t="n">
        <v>1.92</v>
      </c>
      <c r="L27" s="122" t="n">
        <v>2.13</v>
      </c>
      <c r="M27" s="122" t="n">
        <v>2.04</v>
      </c>
      <c r="N27" s="122" t="n">
        <v>2.028</v>
      </c>
      <c r="O27" s="122" t="n">
        <v>1.47</v>
      </c>
      <c r="P27" s="122" t="n">
        <v>2.17</v>
      </c>
      <c r="Q27" s="122" t="n">
        <v>2.23</v>
      </c>
      <c r="R27" s="122" t="n">
        <v>2.02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37216</v>
      </c>
      <c r="E28" s="122" t="n">
        <v>2.41</v>
      </c>
      <c r="F28" s="122" t="n">
        <v>2.19</v>
      </c>
      <c r="G28" s="122" t="n">
        <v>2.16</v>
      </c>
      <c r="H28" s="122" t="n">
        <v>2.22</v>
      </c>
      <c r="I28" s="122" t="n">
        <v>1.62</v>
      </c>
      <c r="J28" s="122" t="n">
        <v>2.04</v>
      </c>
      <c r="K28" s="122" t="n">
        <v>1.92</v>
      </c>
      <c r="L28" s="122" t="n">
        <v>2.13</v>
      </c>
      <c r="M28" s="122" t="n">
        <v>2.04</v>
      </c>
      <c r="N28" s="122" t="n">
        <v>2.028</v>
      </c>
      <c r="O28" s="122" t="n">
        <v>1.47</v>
      </c>
      <c r="P28" s="122" t="n">
        <v>2.17</v>
      </c>
      <c r="Q28" s="122" t="n">
        <v>2.23</v>
      </c>
      <c r="R28" s="122" t="n">
        <v>2.02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37217</v>
      </c>
      <c r="E29" s="122" t="n">
        <v>2.41</v>
      </c>
      <c r="F29" s="122" t="n">
        <v>2.19</v>
      </c>
      <c r="G29" s="122" t="n">
        <v>2.16</v>
      </c>
      <c r="H29" s="122" t="n">
        <v>2.22</v>
      </c>
      <c r="I29" s="122" t="n">
        <v>1.62</v>
      </c>
      <c r="J29" s="122" t="n">
        <v>2.04</v>
      </c>
      <c r="K29" s="122" t="n">
        <v>1.92</v>
      </c>
      <c r="L29" s="122" t="n">
        <v>2.13</v>
      </c>
      <c r="M29" s="122" t="n">
        <v>2.04</v>
      </c>
      <c r="N29" s="122" t="n">
        <v>2.028</v>
      </c>
      <c r="O29" s="122" t="n">
        <v>1.47</v>
      </c>
      <c r="P29" s="122" t="n">
        <v>2.17</v>
      </c>
      <c r="Q29" s="122" t="n">
        <v>2.23</v>
      </c>
      <c r="R29" s="122" t="n">
        <v>2.02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37218</v>
      </c>
      <c r="E30" s="122" t="n">
        <v>2.41</v>
      </c>
      <c r="F30" s="122" t="n">
        <v>2.19</v>
      </c>
      <c r="G30" s="122" t="n">
        <v>2.16</v>
      </c>
      <c r="H30" s="122" t="n">
        <v>2.22</v>
      </c>
      <c r="I30" s="122" t="n">
        <v>1.62</v>
      </c>
      <c r="J30" s="122" t="n">
        <v>2.04</v>
      </c>
      <c r="K30" s="122" t="n">
        <v>1.92</v>
      </c>
      <c r="L30" s="122" t="n">
        <v>2.13</v>
      </c>
      <c r="M30" s="122" t="n">
        <v>2.04</v>
      </c>
      <c r="N30" s="122" t="n">
        <v>2.028</v>
      </c>
      <c r="O30" s="122" t="n">
        <v>1.47</v>
      </c>
      <c r="P30" s="122" t="n">
        <v>2.17</v>
      </c>
      <c r="Q30" s="122" t="n">
        <v>2.23</v>
      </c>
      <c r="R30" s="122" t="n">
        <v>2.02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37219</v>
      </c>
      <c r="E31" s="122" t="n">
        <v>2.41</v>
      </c>
      <c r="F31" s="122" t="n">
        <v>2.19</v>
      </c>
      <c r="G31" s="122" t="n">
        <v>2.16</v>
      </c>
      <c r="H31" s="122" t="n">
        <v>2.22</v>
      </c>
      <c r="I31" s="122" t="n">
        <v>1.62</v>
      </c>
      <c r="J31" s="122" t="n">
        <v>2.04</v>
      </c>
      <c r="K31" s="122" t="n">
        <v>1.92</v>
      </c>
      <c r="L31" s="122" t="n">
        <v>2.13</v>
      </c>
      <c r="M31" s="122" t="n">
        <v>2.04</v>
      </c>
      <c r="N31" s="122" t="n">
        <v>2.028</v>
      </c>
      <c r="O31" s="122" t="n">
        <v>1.47</v>
      </c>
      <c r="P31" s="122" t="n">
        <v>2.17</v>
      </c>
      <c r="Q31" s="122" t="n">
        <v>2.23</v>
      </c>
      <c r="R31" s="122" t="n">
        <v>2.02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37220</v>
      </c>
      <c r="E32" s="122" t="n">
        <v>2.41</v>
      </c>
      <c r="F32" s="122" t="n">
        <v>2.19</v>
      </c>
      <c r="G32" s="122" t="n">
        <v>2.16</v>
      </c>
      <c r="H32" s="122" t="n">
        <v>2.22</v>
      </c>
      <c r="I32" s="122" t="n">
        <v>1.62</v>
      </c>
      <c r="J32" s="122" t="n">
        <v>2.04</v>
      </c>
      <c r="K32" s="122" t="n">
        <v>1.92</v>
      </c>
      <c r="L32" s="122" t="n">
        <v>2.13</v>
      </c>
      <c r="M32" s="122" t="n">
        <v>2.04</v>
      </c>
      <c r="N32" s="122" t="n">
        <v>2.028</v>
      </c>
      <c r="O32" s="122" t="n">
        <v>1.47</v>
      </c>
      <c r="P32" s="122" t="n">
        <v>2.17</v>
      </c>
      <c r="Q32" s="122" t="n">
        <v>2.23</v>
      </c>
      <c r="R32" s="122" t="n">
        <v>2.02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37221</v>
      </c>
      <c r="E33" s="122" t="n">
        <v>2.41</v>
      </c>
      <c r="F33" s="122" t="n">
        <v>2.19</v>
      </c>
      <c r="G33" s="122" t="n">
        <v>2.16</v>
      </c>
      <c r="H33" s="122" t="n">
        <v>2.22</v>
      </c>
      <c r="I33" s="122" t="n">
        <v>1.62</v>
      </c>
      <c r="J33" s="122" t="n">
        <v>2.04</v>
      </c>
      <c r="K33" s="122" t="n">
        <v>1.92</v>
      </c>
      <c r="L33" s="122" t="n">
        <v>2.13</v>
      </c>
      <c r="M33" s="122" t="n">
        <v>2.04</v>
      </c>
      <c r="N33" s="122" t="n">
        <v>2.028</v>
      </c>
      <c r="O33" s="122" t="n">
        <v>1.47</v>
      </c>
      <c r="P33" s="122" t="n">
        <v>2.17</v>
      </c>
      <c r="Q33" s="122" t="n">
        <v>2.23</v>
      </c>
      <c r="R33" s="122" t="n">
        <v>2.02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37222</v>
      </c>
      <c r="E34" s="122" t="n">
        <v>2.41</v>
      </c>
      <c r="F34" s="122" t="n">
        <v>2.19</v>
      </c>
      <c r="G34" s="122" t="n">
        <v>2.16</v>
      </c>
      <c r="H34" s="122" t="n">
        <v>2.22</v>
      </c>
      <c r="I34" s="122" t="n">
        <v>1.62</v>
      </c>
      <c r="J34" s="122" t="n">
        <v>2.04</v>
      </c>
      <c r="K34" s="122" t="n">
        <v>1.92</v>
      </c>
      <c r="L34" s="122" t="n">
        <v>2.13</v>
      </c>
      <c r="M34" s="122" t="n">
        <v>2.04</v>
      </c>
      <c r="N34" s="122" t="n">
        <v>2.028</v>
      </c>
      <c r="O34" s="122" t="n">
        <v>1.47</v>
      </c>
      <c r="P34" s="122" t="n">
        <v>2.17</v>
      </c>
      <c r="Q34" s="122" t="n">
        <v>2.23</v>
      </c>
      <c r="R34" s="122" t="n">
        <v>2.02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37223</v>
      </c>
      <c r="E35" s="122" t="n">
        <v>2.41</v>
      </c>
      <c r="F35" s="122" t="n">
        <v>2.19</v>
      </c>
      <c r="G35" s="122" t="n">
        <v>2.16</v>
      </c>
      <c r="H35" s="122" t="n">
        <v>2.22</v>
      </c>
      <c r="I35" s="122" t="n">
        <v>1.62</v>
      </c>
      <c r="J35" s="122" t="n">
        <v>2.04</v>
      </c>
      <c r="K35" s="122" t="n">
        <v>1.92</v>
      </c>
      <c r="L35" s="122" t="n">
        <v>2.13</v>
      </c>
      <c r="M35" s="122" t="n">
        <v>2.04</v>
      </c>
      <c r="N35" s="122" t="n">
        <v>2.028</v>
      </c>
      <c r="O35" s="122" t="n">
        <v>1.47</v>
      </c>
      <c r="P35" s="122" t="n">
        <v>2.17</v>
      </c>
      <c r="Q35" s="122" t="n">
        <v>2.23</v>
      </c>
      <c r="R35" s="122" t="n">
        <v>2.02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37224</v>
      </c>
      <c r="E36" s="122" t="n">
        <v>2.41</v>
      </c>
      <c r="F36" s="122" t="n">
        <v>2.19</v>
      </c>
      <c r="G36" s="122" t="n">
        <v>2.16</v>
      </c>
      <c r="H36" s="122" t="n">
        <v>2.22</v>
      </c>
      <c r="I36" s="122" t="n">
        <v>1.62</v>
      </c>
      <c r="J36" s="122" t="n">
        <v>2.04</v>
      </c>
      <c r="K36" s="122" t="n">
        <v>1.92</v>
      </c>
      <c r="L36" s="122" t="n">
        <v>2.13</v>
      </c>
      <c r="M36" s="122" t="n">
        <v>2.04</v>
      </c>
      <c r="N36" s="122" t="n">
        <v>2.028</v>
      </c>
      <c r="O36" s="122" t="n">
        <v>1.47</v>
      </c>
      <c r="P36" s="122" t="n">
        <v>2.17</v>
      </c>
      <c r="Q36" s="122" t="n">
        <v>2.23</v>
      </c>
      <c r="R36" s="122" t="n">
        <v>2.02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37225</v>
      </c>
      <c r="E37" s="122" t="n">
        <v>2.41</v>
      </c>
      <c r="F37" s="122" t="n">
        <v>2.19</v>
      </c>
      <c r="G37" s="122" t="n">
        <v>2.16</v>
      </c>
      <c r="H37" s="122" t="n">
        <v>2.22</v>
      </c>
      <c r="I37" s="122" t="n">
        <v>1.62</v>
      </c>
      <c r="J37" s="122" t="n">
        <v>2.04</v>
      </c>
      <c r="K37" s="122" t="n">
        <v>1.92</v>
      </c>
      <c r="L37" s="122" t="n">
        <v>2.13</v>
      </c>
      <c r="M37" s="122" t="n">
        <v>2.04</v>
      </c>
      <c r="N37" s="122" t="n">
        <v>2.028</v>
      </c>
      <c r="O37" s="122" t="n">
        <v>1.47</v>
      </c>
      <c r="P37" s="122" t="n">
        <v>2.17</v>
      </c>
      <c r="Q37" s="122" t="n">
        <v>2.23</v>
      </c>
      <c r="R37" s="122" t="n">
        <v>2.02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37226</v>
      </c>
      <c r="E38" s="122" t="n">
        <v>2.7305</v>
      </c>
      <c r="F38" s="122" t="n">
        <v>2.855</v>
      </c>
      <c r="G38" s="122" t="n">
        <v>2.76</v>
      </c>
      <c r="H38" s="122" t="n">
        <v>2.765</v>
      </c>
      <c r="I38" s="122" t="n">
        <v>2.37</v>
      </c>
      <c r="J38" s="122" t="n">
        <v>2.825</v>
      </c>
      <c r="K38" s="122" t="n">
        <v>2.535</v>
      </c>
      <c r="L38" s="122"/>
      <c r="M38" s="122" t="n">
        <v>2.775</v>
      </c>
      <c r="N38" s="122" t="n">
        <v>2.028</v>
      </c>
      <c r="O38" s="122" t="n">
        <v>2.32</v>
      </c>
      <c r="P38" s="122" t="n">
        <v>2.17</v>
      </c>
      <c r="Q38" s="122" t="n">
        <v>2.935</v>
      </c>
      <c r="R38" s="122" t="n">
        <v>2.675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37227</v>
      </c>
      <c r="E39" s="122" t="n">
        <v>2.7305</v>
      </c>
      <c r="F39" s="122" t="n">
        <v>2.855</v>
      </c>
      <c r="G39" s="122" t="n">
        <v>2.76</v>
      </c>
      <c r="H39" s="122" t="n">
        <v>2.765</v>
      </c>
      <c r="I39" s="122" t="n">
        <v>2.37</v>
      </c>
      <c r="J39" s="122" t="n">
        <v>2.825</v>
      </c>
      <c r="K39" s="122" t="n">
        <v>2.535</v>
      </c>
      <c r="L39" s="122"/>
      <c r="M39" s="122" t="n">
        <v>2.775</v>
      </c>
      <c r="N39" s="122" t="n">
        <v>2.028</v>
      </c>
      <c r="O39" s="122" t="n">
        <v>2.32</v>
      </c>
      <c r="P39" s="122" t="n">
        <v>2.17</v>
      </c>
      <c r="Q39" s="122" t="n">
        <v>2.935</v>
      </c>
      <c r="R39" s="122" t="n">
        <v>2.675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37228</v>
      </c>
      <c r="E40" s="122" t="n">
        <v>2.7305</v>
      </c>
      <c r="F40" s="122" t="n">
        <v>2.855</v>
      </c>
      <c r="G40" s="122" t="n">
        <v>2.76</v>
      </c>
      <c r="H40" s="122" t="n">
        <v>2.765</v>
      </c>
      <c r="I40" s="122" t="n">
        <v>2.37</v>
      </c>
      <c r="J40" s="122" t="n">
        <v>2.825</v>
      </c>
      <c r="K40" s="122" t="n">
        <v>2.535</v>
      </c>
      <c r="L40" s="122"/>
      <c r="M40" s="122" t="n">
        <v>2.775</v>
      </c>
      <c r="N40" s="122" t="n">
        <v>2.028</v>
      </c>
      <c r="O40" s="122" t="n">
        <v>2.32</v>
      </c>
      <c r="P40" s="122" t="n">
        <v>2.17</v>
      </c>
      <c r="Q40" s="122" t="n">
        <v>2.935</v>
      </c>
      <c r="R40" s="122" t="n">
        <v>2.675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37229</v>
      </c>
      <c r="E41" s="122" t="n">
        <v>2.7305</v>
      </c>
      <c r="F41" s="122" t="n">
        <v>2.855</v>
      </c>
      <c r="G41" s="122" t="n">
        <v>2.76</v>
      </c>
      <c r="H41" s="122" t="n">
        <v>2.765</v>
      </c>
      <c r="I41" s="122" t="n">
        <v>2.37</v>
      </c>
      <c r="J41" s="122" t="n">
        <v>2.825</v>
      </c>
      <c r="K41" s="122" t="n">
        <v>2.535</v>
      </c>
      <c r="L41" s="122"/>
      <c r="M41" s="122" t="n">
        <v>2.775</v>
      </c>
      <c r="N41" s="122" t="n">
        <v>2.028</v>
      </c>
      <c r="O41" s="122" t="n">
        <v>2.32</v>
      </c>
      <c r="P41" s="122" t="n">
        <v>2.17</v>
      </c>
      <c r="Q41" s="122" t="n">
        <v>2.935</v>
      </c>
      <c r="R41" s="122" t="n">
        <v>2.675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37230</v>
      </c>
      <c r="E42" s="122" t="n">
        <v>2.7305</v>
      </c>
      <c r="F42" s="122" t="n">
        <v>2.855</v>
      </c>
      <c r="G42" s="122" t="n">
        <v>2.76</v>
      </c>
      <c r="H42" s="122" t="n">
        <v>2.765</v>
      </c>
      <c r="I42" s="122" t="n">
        <v>2.37</v>
      </c>
      <c r="J42" s="122" t="n">
        <v>2.825</v>
      </c>
      <c r="K42" s="122" t="n">
        <v>2.535</v>
      </c>
      <c r="L42" s="122"/>
      <c r="M42" s="122" t="n">
        <v>2.775</v>
      </c>
      <c r="N42" s="122" t="n">
        <v>2.028</v>
      </c>
      <c r="O42" s="122" t="n">
        <v>2.32</v>
      </c>
      <c r="P42" s="122" t="n">
        <v>2.17</v>
      </c>
      <c r="Q42" s="122" t="n">
        <v>2.935</v>
      </c>
      <c r="R42" s="122" t="n">
        <v>2.675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37231</v>
      </c>
      <c r="E43" s="122" t="n">
        <v>2.7305</v>
      </c>
      <c r="F43" s="122" t="n">
        <v>2.855</v>
      </c>
      <c r="G43" s="122" t="n">
        <v>2.76</v>
      </c>
      <c r="H43" s="122" t="n">
        <v>2.765</v>
      </c>
      <c r="I43" s="122" t="n">
        <v>2.37</v>
      </c>
      <c r="J43" s="122" t="n">
        <v>2.825</v>
      </c>
      <c r="K43" s="122" t="n">
        <v>2.535</v>
      </c>
      <c r="L43" s="122"/>
      <c r="M43" s="122" t="n">
        <v>2.775</v>
      </c>
      <c r="N43" s="122" t="n">
        <v>2.028</v>
      </c>
      <c r="O43" s="122" t="n">
        <v>2.32</v>
      </c>
      <c r="P43" s="122" t="n">
        <v>2.17</v>
      </c>
      <c r="Q43" s="122" t="n">
        <v>2.935</v>
      </c>
      <c r="R43" s="122" t="n">
        <v>2.675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37232</v>
      </c>
      <c r="E44" s="122" t="n">
        <v>2.7305</v>
      </c>
      <c r="F44" s="122" t="n">
        <v>2.855</v>
      </c>
      <c r="G44" s="122" t="n">
        <v>2.76</v>
      </c>
      <c r="H44" s="122" t="n">
        <v>2.765</v>
      </c>
      <c r="I44" s="122" t="n">
        <v>2.37</v>
      </c>
      <c r="J44" s="122" t="n">
        <v>2.825</v>
      </c>
      <c r="K44" s="122" t="n">
        <v>2.535</v>
      </c>
      <c r="L44" s="122"/>
      <c r="M44" s="122" t="n">
        <v>2.775</v>
      </c>
      <c r="N44" s="122" t="n">
        <v>2.028</v>
      </c>
      <c r="O44" s="122" t="n">
        <v>2.32</v>
      </c>
      <c r="P44" s="122" t="n">
        <v>2.17</v>
      </c>
      <c r="Q44" s="122" t="n">
        <v>2.935</v>
      </c>
      <c r="R44" s="122" t="n">
        <v>2.675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37233</v>
      </c>
      <c r="E45" s="122" t="n">
        <v>2.7305</v>
      </c>
      <c r="F45" s="122" t="n">
        <v>2.855</v>
      </c>
      <c r="G45" s="122" t="n">
        <v>2.76</v>
      </c>
      <c r="H45" s="122" t="n">
        <v>2.765</v>
      </c>
      <c r="I45" s="122" t="n">
        <v>2.37</v>
      </c>
      <c r="J45" s="122" t="n">
        <v>2.825</v>
      </c>
      <c r="K45" s="122" t="n">
        <v>2.535</v>
      </c>
      <c r="L45" s="122"/>
      <c r="M45" s="122" t="n">
        <v>2.775</v>
      </c>
      <c r="N45" s="122" t="n">
        <v>2.028</v>
      </c>
      <c r="O45" s="122" t="n">
        <v>2.32</v>
      </c>
      <c r="P45" s="122" t="n">
        <v>2.17</v>
      </c>
      <c r="Q45" s="122" t="n">
        <v>2.935</v>
      </c>
      <c r="R45" s="122" t="n">
        <v>2.675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37234</v>
      </c>
      <c r="E46" s="122" t="n">
        <v>2.7305</v>
      </c>
      <c r="F46" s="122" t="n">
        <v>2.855</v>
      </c>
      <c r="G46" s="122" t="n">
        <v>2.76</v>
      </c>
      <c r="H46" s="122" t="n">
        <v>2.765</v>
      </c>
      <c r="I46" s="122" t="n">
        <v>2.37</v>
      </c>
      <c r="J46" s="122" t="n">
        <v>2.825</v>
      </c>
      <c r="K46" s="122" t="n">
        <v>2.535</v>
      </c>
      <c r="L46" s="122"/>
      <c r="M46" s="122" t="n">
        <v>2.775</v>
      </c>
      <c r="N46" s="122" t="n">
        <v>2.028</v>
      </c>
      <c r="O46" s="122" t="n">
        <v>2.32</v>
      </c>
      <c r="P46" s="122" t="n">
        <v>2.17</v>
      </c>
      <c r="Q46" s="122" t="n">
        <v>2.935</v>
      </c>
      <c r="R46" s="122" t="n">
        <v>2.675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37235</v>
      </c>
      <c r="E47" s="122" t="n">
        <v>2.7305</v>
      </c>
      <c r="F47" s="122" t="n">
        <v>2.855</v>
      </c>
      <c r="G47" s="122" t="n">
        <v>2.76</v>
      </c>
      <c r="H47" s="122" t="n">
        <v>2.765</v>
      </c>
      <c r="I47" s="122" t="n">
        <v>2.37</v>
      </c>
      <c r="J47" s="122" t="n">
        <v>2.825</v>
      </c>
      <c r="K47" s="122" t="n">
        <v>2.535</v>
      </c>
      <c r="L47" s="122"/>
      <c r="M47" s="122" t="n">
        <v>2.775</v>
      </c>
      <c r="N47" s="122" t="n">
        <v>2.028</v>
      </c>
      <c r="O47" s="122" t="n">
        <v>2.32</v>
      </c>
      <c r="P47" s="122" t="n">
        <v>2.17</v>
      </c>
      <c r="Q47" s="122" t="n">
        <v>2.935</v>
      </c>
      <c r="R47" s="122" t="n">
        <v>2.675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37236</v>
      </c>
      <c r="E48" s="122" t="n">
        <v>2.7305</v>
      </c>
      <c r="F48" s="122" t="n">
        <v>2.855</v>
      </c>
      <c r="G48" s="122" t="n">
        <v>2.76</v>
      </c>
      <c r="H48" s="122" t="n">
        <v>2.765</v>
      </c>
      <c r="I48" s="122" t="n">
        <v>2.37</v>
      </c>
      <c r="J48" s="122" t="n">
        <v>2.825</v>
      </c>
      <c r="K48" s="122" t="n">
        <v>2.535</v>
      </c>
      <c r="L48" s="122"/>
      <c r="M48" s="122" t="n">
        <v>2.775</v>
      </c>
      <c r="N48" s="122" t="n">
        <v>2.028</v>
      </c>
      <c r="O48" s="122" t="n">
        <v>2.32</v>
      </c>
      <c r="P48" s="122" t="n">
        <v>2.17</v>
      </c>
      <c r="Q48" s="122" t="n">
        <v>2.935</v>
      </c>
      <c r="R48" s="122" t="n">
        <v>2.675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37237</v>
      </c>
      <c r="E49" s="122" t="n">
        <v>2.7305</v>
      </c>
      <c r="F49" s="122" t="n">
        <v>2.855</v>
      </c>
      <c r="G49" s="122" t="n">
        <v>2.76</v>
      </c>
      <c r="H49" s="122" t="n">
        <v>2.765</v>
      </c>
      <c r="I49" s="122" t="n">
        <v>2.37</v>
      </c>
      <c r="J49" s="122" t="n">
        <v>2.825</v>
      </c>
      <c r="K49" s="122" t="n">
        <v>2.535</v>
      </c>
      <c r="L49" s="122"/>
      <c r="M49" s="122" t="n">
        <v>2.775</v>
      </c>
      <c r="N49" s="122" t="n">
        <v>2.028</v>
      </c>
      <c r="O49" s="122" t="n">
        <v>2.32</v>
      </c>
      <c r="P49" s="122" t="n">
        <v>2.17</v>
      </c>
      <c r="Q49" s="122" t="n">
        <v>2.935</v>
      </c>
      <c r="R49" s="122" t="n">
        <v>2.675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37238</v>
      </c>
      <c r="E50" s="122" t="n">
        <v>2.7305</v>
      </c>
      <c r="F50" s="122" t="n">
        <v>2.855</v>
      </c>
      <c r="G50" s="122" t="n">
        <v>2.76</v>
      </c>
      <c r="H50" s="122" t="n">
        <v>2.765</v>
      </c>
      <c r="I50" s="122" t="n">
        <v>2.37</v>
      </c>
      <c r="J50" s="122" t="n">
        <v>2.825</v>
      </c>
      <c r="K50" s="122" t="n">
        <v>2.535</v>
      </c>
      <c r="L50" s="122"/>
      <c r="M50" s="122" t="n">
        <v>2.775</v>
      </c>
      <c r="N50" s="122" t="n">
        <v>2.028</v>
      </c>
      <c r="O50" s="122" t="n">
        <v>2.32</v>
      </c>
      <c r="P50" s="122" t="n">
        <v>2.17</v>
      </c>
      <c r="Q50" s="122" t="n">
        <v>2.935</v>
      </c>
      <c r="R50" s="122" t="n">
        <v>2.675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37239</v>
      </c>
      <c r="E51" s="122" t="n">
        <v>2.7305</v>
      </c>
      <c r="F51" s="122" t="n">
        <v>2.855</v>
      </c>
      <c r="G51" s="122" t="n">
        <v>2.76</v>
      </c>
      <c r="H51" s="122" t="n">
        <v>2.765</v>
      </c>
      <c r="I51" s="122" t="n">
        <v>2.37</v>
      </c>
      <c r="J51" s="122" t="n">
        <v>2.825</v>
      </c>
      <c r="K51" s="122" t="n">
        <v>2.535</v>
      </c>
      <c r="L51" s="122"/>
      <c r="M51" s="122" t="n">
        <v>2.775</v>
      </c>
      <c r="N51" s="122" t="n">
        <v>2.028</v>
      </c>
      <c r="O51" s="122" t="n">
        <v>2.32</v>
      </c>
      <c r="P51" s="122" t="n">
        <v>2.17</v>
      </c>
      <c r="Q51" s="122" t="n">
        <v>2.935</v>
      </c>
      <c r="R51" s="122" t="n">
        <v>2.675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37240</v>
      </c>
      <c r="E52" s="122" t="n">
        <v>2.7305</v>
      </c>
      <c r="F52" s="122" t="n">
        <v>2.855</v>
      </c>
      <c r="G52" s="122" t="n">
        <v>2.76</v>
      </c>
      <c r="H52" s="122" t="n">
        <v>2.765</v>
      </c>
      <c r="I52" s="122" t="n">
        <v>2.37</v>
      </c>
      <c r="J52" s="122" t="n">
        <v>2.825</v>
      </c>
      <c r="K52" s="122" t="n">
        <v>2.535</v>
      </c>
      <c r="L52" s="122"/>
      <c r="M52" s="122" t="n">
        <v>2.775</v>
      </c>
      <c r="N52" s="122" t="n">
        <v>2.028</v>
      </c>
      <c r="O52" s="122" t="n">
        <v>2.32</v>
      </c>
      <c r="P52" s="122" t="n">
        <v>2.17</v>
      </c>
      <c r="Q52" s="122" t="n">
        <v>2.935</v>
      </c>
      <c r="R52" s="122" t="n">
        <v>2.675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37241</v>
      </c>
      <c r="E53" s="122" t="n">
        <v>2.7305</v>
      </c>
      <c r="F53" s="122" t="n">
        <v>2.855</v>
      </c>
      <c r="G53" s="122" t="n">
        <v>2.76</v>
      </c>
      <c r="H53" s="122" t="n">
        <v>2.765</v>
      </c>
      <c r="I53" s="122" t="n">
        <v>2.37</v>
      </c>
      <c r="J53" s="122" t="n">
        <v>2.825</v>
      </c>
      <c r="K53" s="122" t="n">
        <v>2.535</v>
      </c>
      <c r="L53" s="122"/>
      <c r="M53" s="122" t="n">
        <v>2.775</v>
      </c>
      <c r="N53" s="122" t="n">
        <v>2.028</v>
      </c>
      <c r="O53" s="122" t="n">
        <v>2.32</v>
      </c>
      <c r="P53" s="122" t="n">
        <v>2.17</v>
      </c>
      <c r="Q53" s="122" t="n">
        <v>2.935</v>
      </c>
      <c r="R53" s="122" t="n">
        <v>2.675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37242</v>
      </c>
      <c r="E54" s="122" t="n">
        <v>2.7305</v>
      </c>
      <c r="F54" s="122" t="n">
        <v>2.855</v>
      </c>
      <c r="G54" s="122" t="n">
        <v>2.76</v>
      </c>
      <c r="H54" s="122" t="n">
        <v>2.765</v>
      </c>
      <c r="I54" s="122" t="n">
        <v>2.37</v>
      </c>
      <c r="J54" s="122" t="n">
        <v>2.825</v>
      </c>
      <c r="K54" s="122" t="n">
        <v>2.535</v>
      </c>
      <c r="L54" s="122"/>
      <c r="M54" s="122" t="n">
        <v>2.775</v>
      </c>
      <c r="N54" s="122" t="n">
        <v>2.028</v>
      </c>
      <c r="O54" s="122" t="n">
        <v>2.32</v>
      </c>
      <c r="P54" s="122" t="n">
        <v>2.17</v>
      </c>
      <c r="Q54" s="122" t="n">
        <v>2.935</v>
      </c>
      <c r="R54" s="122" t="n">
        <v>2.675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37243</v>
      </c>
      <c r="E55" s="122" t="n">
        <v>2.7305</v>
      </c>
      <c r="F55" s="122" t="n">
        <v>2.855</v>
      </c>
      <c r="G55" s="122" t="n">
        <v>2.76</v>
      </c>
      <c r="H55" s="122" t="n">
        <v>2.765</v>
      </c>
      <c r="I55" s="122" t="n">
        <v>2.37</v>
      </c>
      <c r="J55" s="122" t="n">
        <v>2.825</v>
      </c>
      <c r="K55" s="122" t="n">
        <v>2.535</v>
      </c>
      <c r="L55" s="122"/>
      <c r="M55" s="122" t="n">
        <v>2.775</v>
      </c>
      <c r="N55" s="122" t="n">
        <v>2.028</v>
      </c>
      <c r="O55" s="122" t="n">
        <v>2.32</v>
      </c>
      <c r="P55" s="122" t="n">
        <v>2.17</v>
      </c>
      <c r="Q55" s="122" t="n">
        <v>2.935</v>
      </c>
      <c r="R55" s="122" t="n">
        <v>2.675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37244</v>
      </c>
      <c r="E56" s="122" t="n">
        <v>2.7305</v>
      </c>
      <c r="F56" s="122" t="n">
        <v>2.855</v>
      </c>
      <c r="G56" s="122" t="n">
        <v>2.76</v>
      </c>
      <c r="H56" s="122" t="n">
        <v>2.765</v>
      </c>
      <c r="I56" s="122" t="n">
        <v>2.37</v>
      </c>
      <c r="J56" s="122" t="n">
        <v>2.825</v>
      </c>
      <c r="K56" s="122" t="n">
        <v>2.535</v>
      </c>
      <c r="L56" s="122"/>
      <c r="M56" s="122" t="n">
        <v>2.775</v>
      </c>
      <c r="N56" s="122" t="n">
        <v>2.028</v>
      </c>
      <c r="O56" s="122" t="n">
        <v>2.32</v>
      </c>
      <c r="P56" s="122" t="n">
        <v>2.17</v>
      </c>
      <c r="Q56" s="122" t="n">
        <v>2.935</v>
      </c>
      <c r="R56" s="122" t="n">
        <v>2.675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37245</v>
      </c>
      <c r="E57" s="122" t="n">
        <v>2.7305</v>
      </c>
      <c r="F57" s="122" t="n">
        <v>2.855</v>
      </c>
      <c r="G57" s="122" t="n">
        <v>2.76</v>
      </c>
      <c r="H57" s="122" t="n">
        <v>2.765</v>
      </c>
      <c r="I57" s="122" t="n">
        <v>2.37</v>
      </c>
      <c r="J57" s="122" t="n">
        <v>2.825</v>
      </c>
      <c r="K57" s="122" t="n">
        <v>2.535</v>
      </c>
      <c r="L57" s="122"/>
      <c r="M57" s="122" t="n">
        <v>2.775</v>
      </c>
      <c r="N57" s="122" t="n">
        <v>2.028</v>
      </c>
      <c r="O57" s="122" t="n">
        <v>2.32</v>
      </c>
      <c r="P57" s="122" t="n">
        <v>2.17</v>
      </c>
      <c r="Q57" s="122" t="n">
        <v>2.935</v>
      </c>
      <c r="R57" s="122" t="n">
        <v>2.675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37246</v>
      </c>
      <c r="E58" s="122" t="n">
        <v>2.7305</v>
      </c>
      <c r="F58" s="122" t="n">
        <v>2.855</v>
      </c>
      <c r="G58" s="122" t="n">
        <v>2.76</v>
      </c>
      <c r="H58" s="122" t="n">
        <v>2.765</v>
      </c>
      <c r="I58" s="122" t="n">
        <v>2.37</v>
      </c>
      <c r="J58" s="122" t="n">
        <v>2.825</v>
      </c>
      <c r="K58" s="122" t="n">
        <v>2.535</v>
      </c>
      <c r="L58" s="122"/>
      <c r="M58" s="122" t="n">
        <v>2.775</v>
      </c>
      <c r="N58" s="122" t="n">
        <v>2.028</v>
      </c>
      <c r="O58" s="122" t="n">
        <v>2.32</v>
      </c>
      <c r="P58" s="122" t="n">
        <v>2.17</v>
      </c>
      <c r="Q58" s="122" t="n">
        <v>2.935</v>
      </c>
      <c r="R58" s="122" t="n">
        <v>2.675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37247</v>
      </c>
      <c r="E59" s="122" t="n">
        <v>2.7305</v>
      </c>
      <c r="F59" s="122" t="n">
        <v>2.855</v>
      </c>
      <c r="G59" s="122" t="n">
        <v>2.76</v>
      </c>
      <c r="H59" s="122" t="n">
        <v>2.765</v>
      </c>
      <c r="I59" s="122" t="n">
        <v>2.37</v>
      </c>
      <c r="J59" s="122" t="n">
        <v>2.825</v>
      </c>
      <c r="K59" s="122" t="n">
        <v>2.535</v>
      </c>
      <c r="L59" s="122"/>
      <c r="M59" s="122" t="n">
        <v>2.775</v>
      </c>
      <c r="N59" s="122" t="n">
        <v>2.028</v>
      </c>
      <c r="O59" s="122" t="n">
        <v>2.32</v>
      </c>
      <c r="P59" s="122" t="n">
        <v>2.17</v>
      </c>
      <c r="Q59" s="122" t="n">
        <v>2.935</v>
      </c>
      <c r="R59" s="122" t="n">
        <v>2.675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37248</v>
      </c>
      <c r="E60" s="122" t="n">
        <v>2.7305</v>
      </c>
      <c r="F60" s="122" t="n">
        <v>2.855</v>
      </c>
      <c r="G60" s="122" t="n">
        <v>2.76</v>
      </c>
      <c r="H60" s="122" t="n">
        <v>2.765</v>
      </c>
      <c r="I60" s="122" t="n">
        <v>2.37</v>
      </c>
      <c r="J60" s="122" t="n">
        <v>2.825</v>
      </c>
      <c r="K60" s="122" t="n">
        <v>2.535</v>
      </c>
      <c r="L60" s="122"/>
      <c r="M60" s="122" t="n">
        <v>2.775</v>
      </c>
      <c r="N60" s="122" t="n">
        <v>2.028</v>
      </c>
      <c r="O60" s="122" t="n">
        <v>2.32</v>
      </c>
      <c r="P60" s="122" t="n">
        <v>2.17</v>
      </c>
      <c r="Q60" s="122" t="n">
        <v>2.935</v>
      </c>
      <c r="R60" s="122" t="n">
        <v>2.675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37249</v>
      </c>
      <c r="E61" s="122" t="n">
        <v>2.7305</v>
      </c>
      <c r="F61" s="122" t="n">
        <v>2.855</v>
      </c>
      <c r="G61" s="122" t="n">
        <v>2.76</v>
      </c>
      <c r="H61" s="122" t="n">
        <v>2.765</v>
      </c>
      <c r="I61" s="122" t="n">
        <v>2.37</v>
      </c>
      <c r="J61" s="122" t="n">
        <v>2.825</v>
      </c>
      <c r="K61" s="122" t="n">
        <v>2.535</v>
      </c>
      <c r="L61" s="122"/>
      <c r="M61" s="122" t="n">
        <v>2.775</v>
      </c>
      <c r="N61" s="122" t="n">
        <v>2.028</v>
      </c>
      <c r="O61" s="122" t="n">
        <v>2.32</v>
      </c>
      <c r="P61" s="122" t="n">
        <v>2.17</v>
      </c>
      <c r="Q61" s="122" t="n">
        <v>2.935</v>
      </c>
      <c r="R61" s="122" t="n">
        <v>2.675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37250</v>
      </c>
      <c r="E62" s="122" t="n">
        <v>2.7305</v>
      </c>
      <c r="F62" s="122" t="n">
        <v>2.855</v>
      </c>
      <c r="G62" s="122" t="n">
        <v>2.76</v>
      </c>
      <c r="H62" s="122" t="n">
        <v>2.765</v>
      </c>
      <c r="I62" s="122" t="n">
        <v>2.37</v>
      </c>
      <c r="J62" s="122" t="n">
        <v>2.825</v>
      </c>
      <c r="K62" s="122" t="n">
        <v>2.535</v>
      </c>
      <c r="L62" s="122"/>
      <c r="M62" s="122" t="n">
        <v>2.775</v>
      </c>
      <c r="N62" s="122" t="n">
        <v>2.028</v>
      </c>
      <c r="O62" s="122" t="n">
        <v>2.32</v>
      </c>
      <c r="P62" s="122" t="n">
        <v>2.17</v>
      </c>
      <c r="Q62" s="122" t="n">
        <v>2.935</v>
      </c>
      <c r="R62" s="122" t="n">
        <v>2.675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37251</v>
      </c>
      <c r="E63" s="122" t="n">
        <v>2.7305</v>
      </c>
      <c r="F63" s="122" t="n">
        <v>2.855</v>
      </c>
      <c r="G63" s="122" t="n">
        <v>2.76</v>
      </c>
      <c r="H63" s="122" t="n">
        <v>2.765</v>
      </c>
      <c r="I63" s="122" t="n">
        <v>2.37</v>
      </c>
      <c r="J63" s="122" t="n">
        <v>2.825</v>
      </c>
      <c r="K63" s="122" t="n">
        <v>2.535</v>
      </c>
      <c r="L63" s="122"/>
      <c r="M63" s="122" t="n">
        <v>2.775</v>
      </c>
      <c r="N63" s="122" t="n">
        <v>2.028</v>
      </c>
      <c r="O63" s="122" t="n">
        <v>2.32</v>
      </c>
      <c r="P63" s="122" t="n">
        <v>2.17</v>
      </c>
      <c r="Q63" s="122" t="n">
        <v>2.935</v>
      </c>
      <c r="R63" s="122" t="n">
        <v>2.675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37252</v>
      </c>
      <c r="E64" s="122" t="n">
        <v>2.7305</v>
      </c>
      <c r="F64" s="122" t="n">
        <v>2.855</v>
      </c>
      <c r="G64" s="122" t="n">
        <v>2.76</v>
      </c>
      <c r="H64" s="122" t="n">
        <v>2.765</v>
      </c>
      <c r="I64" s="122" t="n">
        <v>2.37</v>
      </c>
      <c r="J64" s="122" t="n">
        <v>2.825</v>
      </c>
      <c r="K64" s="122" t="n">
        <v>2.535</v>
      </c>
      <c r="L64" s="122"/>
      <c r="M64" s="122" t="n">
        <v>2.775</v>
      </c>
      <c r="N64" s="122" t="n">
        <v>2.028</v>
      </c>
      <c r="O64" s="122" t="n">
        <v>2.32</v>
      </c>
      <c r="P64" s="122" t="n">
        <v>2.17</v>
      </c>
      <c r="Q64" s="122" t="n">
        <v>2.935</v>
      </c>
      <c r="R64" s="122" t="n">
        <v>2.675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37253</v>
      </c>
      <c r="E65" s="122" t="n">
        <v>2.7305</v>
      </c>
      <c r="F65" s="122" t="n">
        <v>2.855</v>
      </c>
      <c r="G65" s="122" t="n">
        <v>2.76</v>
      </c>
      <c r="H65" s="122" t="n">
        <v>2.765</v>
      </c>
      <c r="I65" s="122" t="n">
        <v>2.37</v>
      </c>
      <c r="J65" s="122" t="n">
        <v>2.825</v>
      </c>
      <c r="K65" s="122" t="n">
        <v>2.535</v>
      </c>
      <c r="L65" s="122"/>
      <c r="M65" s="122" t="n">
        <v>2.775</v>
      </c>
      <c r="N65" s="122" t="n">
        <v>2.028</v>
      </c>
      <c r="O65" s="122" t="n">
        <v>2.32</v>
      </c>
      <c r="P65" s="122" t="n">
        <v>2.17</v>
      </c>
      <c r="Q65" s="122" t="n">
        <v>2.935</v>
      </c>
      <c r="R65" s="122" t="n">
        <v>2.675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37254</v>
      </c>
      <c r="E66" s="122" t="n">
        <v>2.7305</v>
      </c>
      <c r="F66" s="122" t="n">
        <v>2.855</v>
      </c>
      <c r="G66" s="122" t="n">
        <v>2.76</v>
      </c>
      <c r="H66" s="122" t="n">
        <v>2.765</v>
      </c>
      <c r="I66" s="122" t="n">
        <v>2.37</v>
      </c>
      <c r="J66" s="122" t="n">
        <v>2.825</v>
      </c>
      <c r="K66" s="122" t="n">
        <v>2.535</v>
      </c>
      <c r="L66" s="122"/>
      <c r="M66" s="122" t="n">
        <v>2.775</v>
      </c>
      <c r="N66" s="122" t="n">
        <v>2.028</v>
      </c>
      <c r="O66" s="122" t="n">
        <v>2.32</v>
      </c>
      <c r="P66" s="122" t="n">
        <v>2.17</v>
      </c>
      <c r="Q66" s="122" t="n">
        <v>2.935</v>
      </c>
      <c r="R66" s="122" t="n">
        <v>2.675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37255</v>
      </c>
      <c r="E67" s="122" t="n">
        <v>2.7305</v>
      </c>
      <c r="F67" s="122" t="n">
        <v>2.855</v>
      </c>
      <c r="G67" s="122" t="n">
        <v>2.76</v>
      </c>
      <c r="H67" s="122" t="n">
        <v>2.765</v>
      </c>
      <c r="I67" s="122" t="n">
        <v>2.37</v>
      </c>
      <c r="J67" s="122" t="n">
        <v>2.825</v>
      </c>
      <c r="K67" s="122" t="n">
        <v>2.535</v>
      </c>
      <c r="L67" s="122"/>
      <c r="M67" s="122" t="n">
        <v>2.775</v>
      </c>
      <c r="N67" s="122" t="n">
        <v>2.028</v>
      </c>
      <c r="O67" s="122" t="n">
        <v>2.32</v>
      </c>
      <c r="P67" s="122" t="n">
        <v>2.17</v>
      </c>
      <c r="Q67" s="122" t="n">
        <v>2.935</v>
      </c>
      <c r="R67" s="122" t="n">
        <v>2.675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37256</v>
      </c>
      <c r="E68" s="122" t="n">
        <v>2.7305</v>
      </c>
      <c r="F68" s="122" t="n">
        <v>2.855</v>
      </c>
      <c r="G68" s="122" t="n">
        <v>2.76</v>
      </c>
      <c r="H68" s="122" t="n">
        <v>2.765</v>
      </c>
      <c r="I68" s="122" t="n">
        <v>2.37</v>
      </c>
      <c r="J68" s="122" t="n">
        <v>2.825</v>
      </c>
      <c r="K68" s="122" t="n">
        <v>2.535</v>
      </c>
      <c r="L68" s="122"/>
      <c r="M68" s="122" t="n">
        <v>2.775</v>
      </c>
      <c r="N68" s="122" t="n">
        <v>2.028</v>
      </c>
      <c r="O68" s="122" t="n">
        <v>2.32</v>
      </c>
      <c r="P68" s="122" t="n">
        <v>2.17</v>
      </c>
      <c r="Q68" s="122" t="n">
        <v>2.935</v>
      </c>
      <c r="R68" s="122" t="n">
        <v>2.675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7" activeCellId="0" sqref="B17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37207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105</v>
      </c>
      <c r="C11" s="132" t="n">
        <f aca="false">EffDt</f>
        <v>37207</v>
      </c>
      <c r="D11" s="132" t="n">
        <f aca="false">EffDt</f>
        <v>37207</v>
      </c>
      <c r="E11" s="132" t="n">
        <f aca="false">EffDt</f>
        <v>37207</v>
      </c>
      <c r="F11" s="132" t="n">
        <f aca="false">EffDt</f>
        <v>37207</v>
      </c>
      <c r="G11" s="132" t="n">
        <f aca="false">EffDt</f>
        <v>37207</v>
      </c>
      <c r="H11" s="132" t="n">
        <f aca="false">EffDt</f>
        <v>37207</v>
      </c>
      <c r="I11" s="132" t="n">
        <f aca="false">EffDt</f>
        <v>37207</v>
      </c>
      <c r="J11" s="132" t="n">
        <f aca="false">EffDt</f>
        <v>37207</v>
      </c>
      <c r="K11" s="133" t="n">
        <f aca="false">EffDt</f>
        <v>37207</v>
      </c>
      <c r="L11" s="132" t="n">
        <f aca="false">EffDt</f>
        <v>37207</v>
      </c>
      <c r="M11" s="132" t="n">
        <f aca="false">EffDt</f>
        <v>37207</v>
      </c>
      <c r="N11" s="132" t="n">
        <f aca="false">EffDt</f>
        <v>37207</v>
      </c>
      <c r="O11" s="132" t="n">
        <f aca="false">EffDt</f>
        <v>37207</v>
      </c>
      <c r="P11" s="132" t="n">
        <f aca="false">EffDt</f>
        <v>37207</v>
      </c>
      <c r="Q11" s="132" t="n">
        <f aca="false">EffDt</f>
        <v>37207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106</v>
      </c>
      <c r="C13" s="126" t="s">
        <v>72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59</v>
      </c>
      <c r="J13" s="126" t="s">
        <v>47</v>
      </c>
      <c r="K13" s="126" t="s">
        <v>51</v>
      </c>
      <c r="L13" s="126" t="s">
        <v>62</v>
      </c>
      <c r="M13" s="126" t="s">
        <v>65</v>
      </c>
      <c r="N13" s="126" t="s">
        <v>67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5" t="s">
        <v>108</v>
      </c>
      <c r="K14" s="127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110</v>
      </c>
      <c r="C15" s="125" t="s">
        <v>155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2.733</v>
      </c>
      <c r="D16" s="125" t="n">
        <v>-0.0025</v>
      </c>
      <c r="E16" s="125" t="n">
        <v>-0.155</v>
      </c>
      <c r="F16" s="125" t="n">
        <v>-0.22</v>
      </c>
      <c r="G16" s="125" t="n">
        <v>-0.185</v>
      </c>
      <c r="H16" s="125" t="n">
        <v>-0.68</v>
      </c>
      <c r="I16" s="125" t="n">
        <v>-0.09</v>
      </c>
      <c r="J16" s="125" t="n">
        <v>-0.485</v>
      </c>
      <c r="K16" s="127" t="n">
        <v>-0.22</v>
      </c>
      <c r="L16" s="125" t="n">
        <v>-0.18</v>
      </c>
      <c r="M16" s="125" t="n">
        <v>-0.369069454166</v>
      </c>
      <c r="N16" s="125" t="n">
        <v>-0.73</v>
      </c>
      <c r="O16" s="125" t="n">
        <v>-0.1625</v>
      </c>
      <c r="P16" s="125" t="n">
        <v>0.01</v>
      </c>
      <c r="Q16" s="125" t="n">
        <v>-0.285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2.93</v>
      </c>
      <c r="D17" s="125" t="n">
        <v>0</v>
      </c>
      <c r="E17" s="125" t="n">
        <v>-0.13</v>
      </c>
      <c r="F17" s="125" t="n">
        <v>-0.18</v>
      </c>
      <c r="G17" s="125" t="n">
        <v>-0.155</v>
      </c>
      <c r="H17" s="125" t="n">
        <v>-0.5</v>
      </c>
      <c r="I17" s="125" t="n">
        <v>0.02</v>
      </c>
      <c r="J17" s="125" t="n">
        <v>-0.38</v>
      </c>
      <c r="K17" s="127" t="n">
        <v>-0.19</v>
      </c>
      <c r="L17" s="125" t="n">
        <v>-0.085</v>
      </c>
      <c r="M17" s="125" t="n">
        <v>-0.505</v>
      </c>
      <c r="N17" s="125" t="n">
        <v>-0.545</v>
      </c>
      <c r="O17" s="125" t="n">
        <v>-0.165</v>
      </c>
      <c r="P17" s="125" t="n">
        <v>0.145</v>
      </c>
      <c r="Q17" s="125" t="n">
        <v>-0.245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2.968</v>
      </c>
      <c r="D18" s="125" t="n">
        <v>0</v>
      </c>
      <c r="E18" s="125" t="n">
        <v>-0.135</v>
      </c>
      <c r="F18" s="125" t="n">
        <v>-0.2</v>
      </c>
      <c r="G18" s="125" t="n">
        <v>-0.175</v>
      </c>
      <c r="H18" s="125" t="n">
        <v>-0.5</v>
      </c>
      <c r="I18" s="125" t="n">
        <v>-0.12</v>
      </c>
      <c r="J18" s="125" t="n">
        <v>-0.34</v>
      </c>
      <c r="K18" s="127" t="n">
        <v>-0.175</v>
      </c>
      <c r="L18" s="125" t="n">
        <v>-0.215</v>
      </c>
      <c r="M18" s="125" t="n">
        <v>-0.51</v>
      </c>
      <c r="N18" s="125" t="n">
        <v>-0.545</v>
      </c>
      <c r="O18" s="125" t="n">
        <v>-0.1575</v>
      </c>
      <c r="P18" s="125" t="n">
        <v>0.035</v>
      </c>
      <c r="Q18" s="125" t="n">
        <v>-0.225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2.953</v>
      </c>
      <c r="D19" s="125" t="n">
        <v>0</v>
      </c>
      <c r="E19" s="125" t="n">
        <v>-0.17</v>
      </c>
      <c r="F19" s="125" t="n">
        <v>-0.24</v>
      </c>
      <c r="G19" s="125" t="n">
        <v>-0.2</v>
      </c>
      <c r="H19" s="125" t="n">
        <v>-0.54</v>
      </c>
      <c r="I19" s="125" t="n">
        <v>-0.315</v>
      </c>
      <c r="J19" s="125" t="n">
        <v>-0.36</v>
      </c>
      <c r="K19" s="127" t="n">
        <v>-0.17</v>
      </c>
      <c r="L19" s="125" t="n">
        <v>-0.385</v>
      </c>
      <c r="M19" s="125" t="n">
        <v>-0.515</v>
      </c>
      <c r="N19" s="125" t="n">
        <v>-0.585</v>
      </c>
      <c r="O19" s="125" t="n">
        <v>-0.155</v>
      </c>
      <c r="P19" s="125" t="n">
        <v>-0.075</v>
      </c>
      <c r="Q19" s="125" t="n">
        <v>-0.22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2.92</v>
      </c>
      <c r="D20" s="125" t="n">
        <v>0.0025</v>
      </c>
      <c r="E20" s="125" t="n">
        <v>-0.08</v>
      </c>
      <c r="F20" s="125" t="n">
        <v>-0.245</v>
      </c>
      <c r="G20" s="125" t="n">
        <v>-0.06</v>
      </c>
      <c r="H20" s="125" t="n">
        <v>-0.605</v>
      </c>
      <c r="I20" s="125" t="n">
        <v>-0.3</v>
      </c>
      <c r="J20" s="125" t="n">
        <v>-0.4</v>
      </c>
      <c r="K20" s="127" t="n">
        <v>-0.13</v>
      </c>
      <c r="L20" s="125" t="n">
        <v>-0.37</v>
      </c>
      <c r="M20" s="125" t="n">
        <v>-0.51</v>
      </c>
      <c r="N20" s="125" t="n">
        <v>-0.715</v>
      </c>
      <c r="O20" s="125" t="n">
        <v>-0.15</v>
      </c>
      <c r="P20" s="125" t="n">
        <v>-0.12</v>
      </c>
      <c r="Q20" s="125" t="n">
        <v>-0.18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2.96</v>
      </c>
      <c r="D21" s="125" t="n">
        <v>0.0025</v>
      </c>
      <c r="E21" s="125" t="n">
        <v>-0.045</v>
      </c>
      <c r="F21" s="125" t="n">
        <v>-0.245</v>
      </c>
      <c r="G21" s="125" t="n">
        <v>-0.03</v>
      </c>
      <c r="H21" s="125" t="n">
        <v>-0.605</v>
      </c>
      <c r="I21" s="125" t="n">
        <v>-0.3</v>
      </c>
      <c r="J21" s="125" t="n">
        <v>-0.4</v>
      </c>
      <c r="K21" s="127" t="n">
        <v>-0.1225</v>
      </c>
      <c r="L21" s="125" t="n">
        <v>-0.37</v>
      </c>
      <c r="M21" s="125" t="n">
        <v>-0.51</v>
      </c>
      <c r="N21" s="125" t="n">
        <v>-0.715</v>
      </c>
      <c r="O21" s="125" t="n">
        <v>-0.15</v>
      </c>
      <c r="P21" s="125" t="n">
        <v>-0.095</v>
      </c>
      <c r="Q21" s="125" t="n">
        <v>-0.175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3.005</v>
      </c>
      <c r="D22" s="125" t="n">
        <v>0.0025</v>
      </c>
      <c r="E22" s="125" t="n">
        <v>0.085</v>
      </c>
      <c r="F22" s="125" t="n">
        <v>-0.245</v>
      </c>
      <c r="G22" s="125" t="n">
        <v>0.005</v>
      </c>
      <c r="H22" s="125" t="n">
        <v>-0.605</v>
      </c>
      <c r="I22" s="125" t="n">
        <v>-0.3</v>
      </c>
      <c r="J22" s="125" t="n">
        <v>-0.4</v>
      </c>
      <c r="K22" s="127" t="n">
        <v>-0.1075</v>
      </c>
      <c r="L22" s="125" t="n">
        <v>-0.37</v>
      </c>
      <c r="M22" s="125" t="n">
        <v>-0.51</v>
      </c>
      <c r="N22" s="125" t="n">
        <v>-0.715</v>
      </c>
      <c r="O22" s="125" t="n">
        <v>-0.15</v>
      </c>
      <c r="P22" s="125" t="n">
        <v>-0.09</v>
      </c>
      <c r="Q22" s="125" t="n">
        <v>-0.165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3.045</v>
      </c>
      <c r="D23" s="125" t="n">
        <v>0.0025</v>
      </c>
      <c r="E23" s="125" t="n">
        <v>0.195</v>
      </c>
      <c r="F23" s="125" t="n">
        <v>-0.06</v>
      </c>
      <c r="G23" s="125" t="n">
        <v>0.16</v>
      </c>
      <c r="H23" s="125" t="n">
        <v>-0.605</v>
      </c>
      <c r="I23" s="125" t="n">
        <v>-0.36</v>
      </c>
      <c r="J23" s="125" t="n">
        <v>-0.355</v>
      </c>
      <c r="K23" s="127" t="n">
        <v>-0.0825</v>
      </c>
      <c r="L23" s="125" t="n">
        <v>-0.43</v>
      </c>
      <c r="M23" s="125" t="n">
        <v>-0.51</v>
      </c>
      <c r="N23" s="125" t="n">
        <v>-0.715</v>
      </c>
      <c r="O23" s="125" t="n">
        <v>-0.15</v>
      </c>
      <c r="P23" s="125" t="n">
        <v>0.055</v>
      </c>
      <c r="Q23" s="125" t="n">
        <v>-0.14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3.085</v>
      </c>
      <c r="D24" s="125" t="n">
        <v>0.0025</v>
      </c>
      <c r="E24" s="125" t="n">
        <v>0.205</v>
      </c>
      <c r="F24" s="125" t="n">
        <v>-0.06</v>
      </c>
      <c r="G24" s="125" t="n">
        <v>0.175</v>
      </c>
      <c r="H24" s="125" t="n">
        <v>-0.605</v>
      </c>
      <c r="I24" s="125" t="n">
        <v>-0.36</v>
      </c>
      <c r="J24" s="125" t="n">
        <v>-0.355</v>
      </c>
      <c r="K24" s="127" t="n">
        <v>-0.075</v>
      </c>
      <c r="L24" s="125" t="n">
        <v>-0.43</v>
      </c>
      <c r="M24" s="125" t="n">
        <v>-0.51</v>
      </c>
      <c r="N24" s="125" t="n">
        <v>-0.715</v>
      </c>
      <c r="O24" s="125" t="n">
        <v>-0.15</v>
      </c>
      <c r="P24" s="125" t="n">
        <v>0.06</v>
      </c>
      <c r="Q24" s="125" t="n">
        <v>-0.13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3.098</v>
      </c>
      <c r="D25" s="125" t="n">
        <v>0.0025</v>
      </c>
      <c r="E25" s="125" t="n">
        <v>0.15</v>
      </c>
      <c r="F25" s="125" t="n">
        <v>-0.06</v>
      </c>
      <c r="G25" s="125" t="n">
        <v>0.16</v>
      </c>
      <c r="H25" s="125" t="n">
        <v>-0.605</v>
      </c>
      <c r="I25" s="125" t="n">
        <v>-0.36</v>
      </c>
      <c r="J25" s="125" t="n">
        <v>-0.355</v>
      </c>
      <c r="K25" s="127" t="n">
        <v>-0.085</v>
      </c>
      <c r="L25" s="125" t="n">
        <v>-0.43</v>
      </c>
      <c r="M25" s="125" t="n">
        <v>-0.51</v>
      </c>
      <c r="N25" s="125" t="n">
        <v>-0.715</v>
      </c>
      <c r="O25" s="125" t="n">
        <v>-0.15</v>
      </c>
      <c r="P25" s="125" t="n">
        <v>-0.01</v>
      </c>
      <c r="Q25" s="125" t="n">
        <v>-0.145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3.143</v>
      </c>
      <c r="D26" s="125" t="n">
        <v>0.0025</v>
      </c>
      <c r="E26" s="125" t="n">
        <v>0.12</v>
      </c>
      <c r="F26" s="125" t="n">
        <v>-0.09</v>
      </c>
      <c r="G26" s="125" t="n">
        <v>-0.35</v>
      </c>
      <c r="H26" s="125" t="n">
        <v>-0.605</v>
      </c>
      <c r="I26" s="125" t="n">
        <v>-0.19</v>
      </c>
      <c r="J26" s="125" t="n">
        <v>-0.36</v>
      </c>
      <c r="K26" s="127" t="n">
        <v>-0.13</v>
      </c>
      <c r="L26" s="125" t="n">
        <v>-0.26</v>
      </c>
      <c r="M26" s="125" t="n">
        <v>-0.51</v>
      </c>
      <c r="N26" s="125" t="n">
        <v>-0.715</v>
      </c>
      <c r="O26" s="125" t="n">
        <v>-0.15</v>
      </c>
      <c r="P26" s="125" t="n">
        <v>-0.05</v>
      </c>
      <c r="Q26" s="125" t="n">
        <v>-0.185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3.34</v>
      </c>
      <c r="D27" s="125" t="n">
        <v>0.0025</v>
      </c>
      <c r="E27" s="125" t="n">
        <v>0.23</v>
      </c>
      <c r="F27" s="125" t="n">
        <v>0.025</v>
      </c>
      <c r="G27" s="125" t="n">
        <v>0.085</v>
      </c>
      <c r="H27" s="125" t="n">
        <v>-0.33</v>
      </c>
      <c r="I27" s="125" t="n">
        <v>0.015</v>
      </c>
      <c r="J27" s="125" t="n">
        <v>-0.22</v>
      </c>
      <c r="K27" s="127" t="n">
        <v>-0.1275</v>
      </c>
      <c r="L27" s="125" t="n">
        <v>-0.06</v>
      </c>
      <c r="M27" s="125" t="n">
        <v>-0.435</v>
      </c>
      <c r="N27" s="125" t="n">
        <v>-0.375</v>
      </c>
      <c r="O27" s="125" t="n">
        <v>-0.15</v>
      </c>
      <c r="P27" s="125" t="n">
        <v>0.125</v>
      </c>
      <c r="Q27" s="125" t="n">
        <v>-0.1525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3.545</v>
      </c>
      <c r="D28" s="125" t="n">
        <v>0.0025</v>
      </c>
      <c r="E28" s="125" t="n">
        <v>0.33</v>
      </c>
      <c r="F28" s="125" t="n">
        <v>0.045</v>
      </c>
      <c r="G28" s="125" t="n">
        <v>0.085</v>
      </c>
      <c r="H28" s="125" t="n">
        <v>-0.32</v>
      </c>
      <c r="I28" s="125" t="n">
        <v>0.355</v>
      </c>
      <c r="J28" s="125" t="n">
        <v>-0.22</v>
      </c>
      <c r="K28" s="127" t="n">
        <v>-0.1275</v>
      </c>
      <c r="L28" s="125" t="n">
        <v>0.28</v>
      </c>
      <c r="M28" s="125" t="n">
        <v>-0.435</v>
      </c>
      <c r="N28" s="125" t="n">
        <v>-0.365</v>
      </c>
      <c r="O28" s="125" t="n">
        <v>-0.1525</v>
      </c>
      <c r="P28" s="125" t="n">
        <v>0.22</v>
      </c>
      <c r="Q28" s="125" t="n">
        <v>-0.1525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3.695</v>
      </c>
      <c r="D29" s="125" t="n">
        <v>0.0025</v>
      </c>
      <c r="E29" s="125" t="n">
        <v>0.48</v>
      </c>
      <c r="F29" s="125" t="n">
        <v>0.12</v>
      </c>
      <c r="G29" s="125" t="n">
        <v>0.085</v>
      </c>
      <c r="H29" s="125" t="n">
        <v>-0.27</v>
      </c>
      <c r="I29" s="125" t="n">
        <v>0.385</v>
      </c>
      <c r="J29" s="125" t="n">
        <v>-0.22</v>
      </c>
      <c r="K29" s="127" t="n">
        <v>-0.125</v>
      </c>
      <c r="L29" s="125" t="n">
        <v>0.31</v>
      </c>
      <c r="M29" s="125" t="n">
        <v>-0.435</v>
      </c>
      <c r="N29" s="125" t="n">
        <v>-0.315</v>
      </c>
      <c r="O29" s="125" t="n">
        <v>-0.155</v>
      </c>
      <c r="P29" s="125" t="n">
        <v>0.23</v>
      </c>
      <c r="Q29" s="125" t="n">
        <v>-0.15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3.625</v>
      </c>
      <c r="D30" s="125" t="n">
        <v>0.0025</v>
      </c>
      <c r="E30" s="125" t="n">
        <v>0.33</v>
      </c>
      <c r="F30" s="125" t="n">
        <v>0.1</v>
      </c>
      <c r="G30" s="125" t="n">
        <v>0.085</v>
      </c>
      <c r="H30" s="125" t="n">
        <v>-0.27</v>
      </c>
      <c r="I30" s="125" t="n">
        <v>0.065</v>
      </c>
      <c r="J30" s="125" t="n">
        <v>-0.22</v>
      </c>
      <c r="K30" s="127" t="n">
        <v>-0.125</v>
      </c>
      <c r="L30" s="125" t="n">
        <v>-0.01</v>
      </c>
      <c r="M30" s="125" t="n">
        <v>-0.435</v>
      </c>
      <c r="N30" s="125" t="n">
        <v>-0.315</v>
      </c>
      <c r="O30" s="125" t="n">
        <v>-0.1475</v>
      </c>
      <c r="P30" s="125" t="n">
        <v>0.16</v>
      </c>
      <c r="Q30" s="125" t="n">
        <v>-0.15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3.535</v>
      </c>
      <c r="D31" s="125" t="n">
        <v>0.0025</v>
      </c>
      <c r="E31" s="125" t="n">
        <v>0.18</v>
      </c>
      <c r="F31" s="125" t="n">
        <v>0.02</v>
      </c>
      <c r="G31" s="125" t="n">
        <v>0.085</v>
      </c>
      <c r="H31" s="125" t="n">
        <v>-0.3</v>
      </c>
      <c r="I31" s="125" t="n">
        <v>-0.245</v>
      </c>
      <c r="J31" s="125" t="n">
        <v>-0.22</v>
      </c>
      <c r="K31" s="127" t="n">
        <v>-0.125</v>
      </c>
      <c r="L31" s="125" t="n">
        <v>-0.32</v>
      </c>
      <c r="M31" s="125" t="n">
        <v>-0.435</v>
      </c>
      <c r="N31" s="125" t="n">
        <v>-0.345</v>
      </c>
      <c r="O31" s="125" t="n">
        <v>-0.145</v>
      </c>
      <c r="P31" s="125" t="n">
        <v>0.075</v>
      </c>
      <c r="Q31" s="125" t="n">
        <v>-0.15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3.439</v>
      </c>
      <c r="D32" s="125" t="n">
        <v>0.0025</v>
      </c>
      <c r="E32" s="125" t="n">
        <v>0.425</v>
      </c>
      <c r="F32" s="125" t="n">
        <v>0.05</v>
      </c>
      <c r="G32" s="125" t="n">
        <v>0.24</v>
      </c>
      <c r="H32" s="125" t="n">
        <v>-0.455</v>
      </c>
      <c r="I32" s="125" t="n">
        <v>-0.21</v>
      </c>
      <c r="J32" s="125" t="n">
        <v>-0.275</v>
      </c>
      <c r="K32" s="127" t="n">
        <v>-0.085</v>
      </c>
      <c r="L32" s="125" t="n">
        <v>-0.28</v>
      </c>
      <c r="M32" s="125" t="n">
        <v>-0.445</v>
      </c>
      <c r="N32" s="125" t="n">
        <v>-0.545</v>
      </c>
      <c r="O32" s="125" t="n">
        <v>-0.15</v>
      </c>
      <c r="P32" s="125" t="n">
        <v>0.16</v>
      </c>
      <c r="Q32" s="125" t="n">
        <v>-0.105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3.449</v>
      </c>
      <c r="D33" s="125" t="n">
        <v>0.0025</v>
      </c>
      <c r="E33" s="125" t="n">
        <v>0.425</v>
      </c>
      <c r="F33" s="125" t="n">
        <v>0.05</v>
      </c>
      <c r="G33" s="125" t="n">
        <v>0.24</v>
      </c>
      <c r="H33" s="125" t="n">
        <v>-0.455</v>
      </c>
      <c r="I33" s="125" t="n">
        <v>-0.21</v>
      </c>
      <c r="J33" s="125" t="n">
        <v>-0.275</v>
      </c>
      <c r="K33" s="127" t="n">
        <v>-0.085</v>
      </c>
      <c r="L33" s="125" t="n">
        <v>-0.28</v>
      </c>
      <c r="M33" s="125" t="n">
        <v>-0.445</v>
      </c>
      <c r="N33" s="125" t="n">
        <v>-0.545</v>
      </c>
      <c r="O33" s="125" t="n">
        <v>-0.15</v>
      </c>
      <c r="P33" s="125" t="n">
        <v>0.16</v>
      </c>
      <c r="Q33" s="125" t="n">
        <v>-0.105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3.48</v>
      </c>
      <c r="D34" s="125" t="n">
        <v>0.0025</v>
      </c>
      <c r="E34" s="125" t="n">
        <v>0.425</v>
      </c>
      <c r="F34" s="125" t="n">
        <v>0.05</v>
      </c>
      <c r="G34" s="125" t="n">
        <v>0.24</v>
      </c>
      <c r="H34" s="125" t="n">
        <v>-0.455</v>
      </c>
      <c r="I34" s="125" t="n">
        <v>-0.21</v>
      </c>
      <c r="J34" s="125" t="n">
        <v>-0.275</v>
      </c>
      <c r="K34" s="127" t="n">
        <v>-0.085</v>
      </c>
      <c r="L34" s="125" t="n">
        <v>-0.28</v>
      </c>
      <c r="M34" s="125" t="n">
        <v>-0.445</v>
      </c>
      <c r="N34" s="125" t="n">
        <v>-0.545</v>
      </c>
      <c r="O34" s="125" t="n">
        <v>-0.15</v>
      </c>
      <c r="P34" s="125" t="n">
        <v>0.16</v>
      </c>
      <c r="Q34" s="125" t="n">
        <v>-0.105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3.505</v>
      </c>
      <c r="D35" s="125" t="n">
        <v>0.0025</v>
      </c>
      <c r="E35" s="125" t="n">
        <v>0.425</v>
      </c>
      <c r="F35" s="125" t="n">
        <v>0.05</v>
      </c>
      <c r="G35" s="125" t="n">
        <v>0.24</v>
      </c>
      <c r="H35" s="125" t="n">
        <v>-0.455</v>
      </c>
      <c r="I35" s="125" t="n">
        <v>-0.21</v>
      </c>
      <c r="J35" s="125" t="n">
        <v>-0.275</v>
      </c>
      <c r="K35" s="127" t="n">
        <v>-0.085</v>
      </c>
      <c r="L35" s="125" t="n">
        <v>-0.28</v>
      </c>
      <c r="M35" s="125" t="n">
        <v>-0.445</v>
      </c>
      <c r="N35" s="125" t="n">
        <v>-0.545</v>
      </c>
      <c r="O35" s="125" t="n">
        <v>-0.15</v>
      </c>
      <c r="P35" s="125" t="n">
        <v>0.19</v>
      </c>
      <c r="Q35" s="125" t="n">
        <v>-0.105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3.54</v>
      </c>
      <c r="D36" s="125" t="n">
        <v>0.0025</v>
      </c>
      <c r="E36" s="125" t="n">
        <v>0.425</v>
      </c>
      <c r="F36" s="125" t="n">
        <v>0.05</v>
      </c>
      <c r="G36" s="125" t="n">
        <v>0.24</v>
      </c>
      <c r="H36" s="125" t="n">
        <v>-0.455</v>
      </c>
      <c r="I36" s="125" t="n">
        <v>-0.21</v>
      </c>
      <c r="J36" s="125" t="n">
        <v>-0.275</v>
      </c>
      <c r="K36" s="127" t="n">
        <v>-0.085</v>
      </c>
      <c r="L36" s="125" t="n">
        <v>-0.28</v>
      </c>
      <c r="M36" s="125" t="n">
        <v>-0.445</v>
      </c>
      <c r="N36" s="125" t="n">
        <v>-0.545</v>
      </c>
      <c r="O36" s="125" t="n">
        <v>-0.15</v>
      </c>
      <c r="P36" s="125" t="n">
        <v>0.2</v>
      </c>
      <c r="Q36" s="125" t="n">
        <v>-0.105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3.55</v>
      </c>
      <c r="D37" s="125" t="n">
        <v>0.0025</v>
      </c>
      <c r="E37" s="125" t="n">
        <v>0.425</v>
      </c>
      <c r="F37" s="125" t="n">
        <v>0.05</v>
      </c>
      <c r="G37" s="125" t="n">
        <v>0.24</v>
      </c>
      <c r="H37" s="125" t="n">
        <v>-0.455</v>
      </c>
      <c r="I37" s="125" t="n">
        <v>-0.21</v>
      </c>
      <c r="J37" s="125" t="n">
        <v>-0.275</v>
      </c>
      <c r="K37" s="127" t="n">
        <v>-0.085</v>
      </c>
      <c r="L37" s="125" t="n">
        <v>-0.28</v>
      </c>
      <c r="M37" s="125" t="n">
        <v>-0.445</v>
      </c>
      <c r="N37" s="125" t="n">
        <v>-0.545</v>
      </c>
      <c r="O37" s="125" t="n">
        <v>-0.15</v>
      </c>
      <c r="P37" s="125" t="n">
        <v>0.175</v>
      </c>
      <c r="Q37" s="125" t="n">
        <v>-0.105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3.595</v>
      </c>
      <c r="D38" s="125" t="n">
        <v>0.0025</v>
      </c>
      <c r="E38" s="125" t="n">
        <v>0.425</v>
      </c>
      <c r="F38" s="125" t="n">
        <v>0.05</v>
      </c>
      <c r="G38" s="125" t="n">
        <v>0.24</v>
      </c>
      <c r="H38" s="125" t="n">
        <v>-0.455</v>
      </c>
      <c r="I38" s="125" t="n">
        <v>-0.21</v>
      </c>
      <c r="J38" s="125" t="n">
        <v>-0.275</v>
      </c>
      <c r="K38" s="127" t="n">
        <v>-0.085</v>
      </c>
      <c r="L38" s="125" t="n">
        <v>-0.28</v>
      </c>
      <c r="M38" s="125" t="n">
        <v>-0.445</v>
      </c>
      <c r="N38" s="125" t="n">
        <v>-0.545</v>
      </c>
      <c r="O38" s="125" t="n">
        <v>-0.15</v>
      </c>
      <c r="P38" s="125" t="n">
        <v>0.175</v>
      </c>
      <c r="Q38" s="125" t="n">
        <v>-0.105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3.775</v>
      </c>
      <c r="D39" s="125" t="n">
        <v>0.0025</v>
      </c>
      <c r="E39" s="125" t="n">
        <v>0.48</v>
      </c>
      <c r="F39" s="125" t="n">
        <v>0.16</v>
      </c>
      <c r="G39" s="125" t="n">
        <v>0.24</v>
      </c>
      <c r="H39" s="125" t="n">
        <v>-0.27</v>
      </c>
      <c r="I39" s="125" t="n">
        <v>0.145</v>
      </c>
      <c r="J39" s="125" t="n">
        <v>-0.155</v>
      </c>
      <c r="K39" s="127" t="n">
        <v>-0.085</v>
      </c>
      <c r="L39" s="125" t="n">
        <v>0.05</v>
      </c>
      <c r="M39" s="125" t="n">
        <v>-0.405</v>
      </c>
      <c r="N39" s="125" t="n">
        <v>-0.35</v>
      </c>
      <c r="O39" s="125" t="n">
        <v>-0.15</v>
      </c>
      <c r="P39" s="125" t="n">
        <v>0.275</v>
      </c>
      <c r="Q39" s="125" t="n">
        <v>-0.105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3.955</v>
      </c>
      <c r="D40" s="125" t="n">
        <v>0.0025</v>
      </c>
      <c r="E40" s="125" t="n">
        <v>0.52</v>
      </c>
      <c r="F40" s="125" t="n">
        <v>0.16</v>
      </c>
      <c r="G40" s="125" t="n">
        <v>0.24</v>
      </c>
      <c r="H40" s="125" t="n">
        <v>-0.27</v>
      </c>
      <c r="I40" s="125" t="n">
        <v>0.485</v>
      </c>
      <c r="J40" s="125" t="n">
        <v>-0.155</v>
      </c>
      <c r="K40" s="127" t="n">
        <v>-0.085</v>
      </c>
      <c r="L40" s="125" t="n">
        <v>0.39</v>
      </c>
      <c r="M40" s="125" t="n">
        <v>-0.405</v>
      </c>
      <c r="N40" s="125" t="n">
        <v>-0.35</v>
      </c>
      <c r="O40" s="125" t="n">
        <v>-0.1525</v>
      </c>
      <c r="P40" s="125" t="n">
        <v>0.33</v>
      </c>
      <c r="Q40" s="125" t="n">
        <v>-0.105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4.014</v>
      </c>
      <c r="D41" s="125" t="n">
        <v>0.0025</v>
      </c>
      <c r="E41" s="125" t="n">
        <v>0.56</v>
      </c>
      <c r="F41" s="125" t="n">
        <v>0.17</v>
      </c>
      <c r="G41" s="125" t="n">
        <v>0.24</v>
      </c>
      <c r="H41" s="125" t="n">
        <v>-0.27</v>
      </c>
      <c r="I41" s="125" t="n">
        <v>0.515</v>
      </c>
      <c r="J41" s="125" t="n">
        <v>-0.155</v>
      </c>
      <c r="K41" s="127" t="n">
        <v>-0.085</v>
      </c>
      <c r="L41" s="125" t="n">
        <v>0.42</v>
      </c>
      <c r="M41" s="125" t="n">
        <v>-0.405</v>
      </c>
      <c r="N41" s="125" t="n">
        <v>-0.35</v>
      </c>
      <c r="O41" s="125" t="n">
        <v>-0.155</v>
      </c>
      <c r="P41" s="125" t="n">
        <v>0.35</v>
      </c>
      <c r="Q41" s="125" t="n">
        <v>-0.095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3.93</v>
      </c>
      <c r="D42" s="125" t="n">
        <v>0.0025</v>
      </c>
      <c r="E42" s="125" t="n">
        <v>0.52</v>
      </c>
      <c r="F42" s="125" t="n">
        <v>0.17</v>
      </c>
      <c r="G42" s="125" t="n">
        <v>0.24</v>
      </c>
      <c r="H42" s="125" t="n">
        <v>-0.27</v>
      </c>
      <c r="I42" s="125" t="n">
        <v>0.195</v>
      </c>
      <c r="J42" s="125" t="n">
        <v>-0.155</v>
      </c>
      <c r="K42" s="127" t="n">
        <v>-0.085</v>
      </c>
      <c r="L42" s="125" t="n">
        <v>0.1</v>
      </c>
      <c r="M42" s="125" t="n">
        <v>-0.405</v>
      </c>
      <c r="N42" s="125" t="n">
        <v>-0.35</v>
      </c>
      <c r="O42" s="125" t="n">
        <v>-0.1475</v>
      </c>
      <c r="P42" s="125" t="n">
        <v>0.27</v>
      </c>
      <c r="Q42" s="125" t="n">
        <v>-0.095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3.795</v>
      </c>
      <c r="D43" s="125" t="n">
        <v>0.0025</v>
      </c>
      <c r="E43" s="125" t="n">
        <v>0.4</v>
      </c>
      <c r="F43" s="125" t="n">
        <v>0.17</v>
      </c>
      <c r="G43" s="125" t="n">
        <v>0.24</v>
      </c>
      <c r="H43" s="125" t="n">
        <v>-0.27</v>
      </c>
      <c r="I43" s="125" t="n">
        <v>-0.115</v>
      </c>
      <c r="J43" s="125" t="n">
        <v>-0.155</v>
      </c>
      <c r="K43" s="127" t="n">
        <v>-0.085</v>
      </c>
      <c r="L43" s="125" t="n">
        <v>-0.21</v>
      </c>
      <c r="M43" s="125" t="n">
        <v>-0.405</v>
      </c>
      <c r="N43" s="125" t="n">
        <v>-0.35</v>
      </c>
      <c r="O43" s="125" t="n">
        <v>-0.145</v>
      </c>
      <c r="P43" s="125" t="n">
        <v>0.19</v>
      </c>
      <c r="Q43" s="125" t="n">
        <v>-0.095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3.641</v>
      </c>
      <c r="D44" s="125" t="n">
        <v>0.0025</v>
      </c>
      <c r="E44" s="125" t="n">
        <v>0.475</v>
      </c>
      <c r="F44" s="125" t="n">
        <v>0.135</v>
      </c>
      <c r="G44" s="125" t="n">
        <v>0.26</v>
      </c>
      <c r="H44" s="125" t="n">
        <v>-0.39</v>
      </c>
      <c r="I44" s="125" t="n">
        <v>-0.25</v>
      </c>
      <c r="J44" s="125" t="n">
        <v>-0.22</v>
      </c>
      <c r="K44" s="127" t="n">
        <v>-0.085</v>
      </c>
      <c r="L44" s="125" t="n">
        <v>-0.3</v>
      </c>
      <c r="M44" s="125" t="n">
        <v>-0.435</v>
      </c>
      <c r="N44" s="125" t="n">
        <v>-0.48</v>
      </c>
      <c r="O44" s="125" t="n">
        <v>-0.15</v>
      </c>
      <c r="P44" s="125" t="n">
        <v>0.26</v>
      </c>
      <c r="Q44" s="125" t="n">
        <v>-0.095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3.645</v>
      </c>
      <c r="D45" s="125" t="n">
        <v>0.0025</v>
      </c>
      <c r="E45" s="125" t="n">
        <v>0.475</v>
      </c>
      <c r="F45" s="125" t="n">
        <v>0.135</v>
      </c>
      <c r="G45" s="125" t="n">
        <v>0.26</v>
      </c>
      <c r="H45" s="125" t="n">
        <v>-0.39</v>
      </c>
      <c r="I45" s="125" t="n">
        <v>-0.25</v>
      </c>
      <c r="J45" s="125" t="n">
        <v>-0.22</v>
      </c>
      <c r="K45" s="127" t="n">
        <v>-0.085</v>
      </c>
      <c r="L45" s="125" t="n">
        <v>-0.3</v>
      </c>
      <c r="M45" s="125" t="n">
        <v>-0.435</v>
      </c>
      <c r="N45" s="125" t="n">
        <v>-0.48</v>
      </c>
      <c r="O45" s="125" t="n">
        <v>-0.15</v>
      </c>
      <c r="P45" s="125" t="n">
        <v>0.26</v>
      </c>
      <c r="Q45" s="125" t="n">
        <v>-0.095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3.685</v>
      </c>
      <c r="D46" s="125" t="n">
        <v>0.0025</v>
      </c>
      <c r="E46" s="125" t="n">
        <v>0.475</v>
      </c>
      <c r="F46" s="125" t="n">
        <v>0.135</v>
      </c>
      <c r="G46" s="125" t="n">
        <v>0.26</v>
      </c>
      <c r="H46" s="125" t="n">
        <v>-0.39</v>
      </c>
      <c r="I46" s="125" t="n">
        <v>-0.25</v>
      </c>
      <c r="J46" s="125" t="n">
        <v>-0.22</v>
      </c>
      <c r="K46" s="127" t="n">
        <v>-0.085</v>
      </c>
      <c r="L46" s="125" t="n">
        <v>-0.3</v>
      </c>
      <c r="M46" s="125" t="n">
        <v>-0.435</v>
      </c>
      <c r="N46" s="125" t="n">
        <v>-0.48</v>
      </c>
      <c r="O46" s="125" t="n">
        <v>-0.15</v>
      </c>
      <c r="P46" s="125" t="n">
        <v>0.26</v>
      </c>
      <c r="Q46" s="125" t="n">
        <v>-0.095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3.73</v>
      </c>
      <c r="D47" s="125" t="n">
        <v>0.0025</v>
      </c>
      <c r="E47" s="125" t="n">
        <v>0.475</v>
      </c>
      <c r="F47" s="125" t="n">
        <v>0.135</v>
      </c>
      <c r="G47" s="125" t="n">
        <v>0.26</v>
      </c>
      <c r="H47" s="125" t="n">
        <v>-0.39</v>
      </c>
      <c r="I47" s="125" t="n">
        <v>-0.25</v>
      </c>
      <c r="J47" s="125" t="n">
        <v>-0.22</v>
      </c>
      <c r="K47" s="127" t="n">
        <v>-0.085</v>
      </c>
      <c r="L47" s="125" t="n">
        <v>-0.3</v>
      </c>
      <c r="M47" s="125" t="n">
        <v>-0.435</v>
      </c>
      <c r="N47" s="125" t="n">
        <v>-0.48</v>
      </c>
      <c r="O47" s="125" t="n">
        <v>-0.15</v>
      </c>
      <c r="P47" s="125" t="n">
        <v>0.26</v>
      </c>
      <c r="Q47" s="125" t="n">
        <v>-0.095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3.769</v>
      </c>
      <c r="D48" s="125" t="n">
        <v>0.0025</v>
      </c>
      <c r="E48" s="125" t="n">
        <v>0.475</v>
      </c>
      <c r="F48" s="125" t="n">
        <v>0.135</v>
      </c>
      <c r="G48" s="125" t="n">
        <v>0.26</v>
      </c>
      <c r="H48" s="125" t="n">
        <v>-0.39</v>
      </c>
      <c r="I48" s="125" t="n">
        <v>-0.25</v>
      </c>
      <c r="J48" s="125" t="n">
        <v>-0.22</v>
      </c>
      <c r="K48" s="127" t="n">
        <v>-0.085</v>
      </c>
      <c r="L48" s="125" t="n">
        <v>-0.3</v>
      </c>
      <c r="M48" s="125" t="n">
        <v>-0.435</v>
      </c>
      <c r="N48" s="125" t="n">
        <v>-0.48</v>
      </c>
      <c r="O48" s="125" t="n">
        <v>-0.15</v>
      </c>
      <c r="P48" s="125" t="n">
        <v>0.26</v>
      </c>
      <c r="Q48" s="125" t="n">
        <v>-0.095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3.763</v>
      </c>
      <c r="D49" s="125" t="n">
        <v>0.0025</v>
      </c>
      <c r="E49" s="125" t="n">
        <v>0.475</v>
      </c>
      <c r="F49" s="125" t="n">
        <v>0.135</v>
      </c>
      <c r="G49" s="125" t="n">
        <v>0.26</v>
      </c>
      <c r="H49" s="125" t="n">
        <v>-0.39</v>
      </c>
      <c r="I49" s="125" t="n">
        <v>-0.25</v>
      </c>
      <c r="J49" s="125" t="n">
        <v>-0.22</v>
      </c>
      <c r="K49" s="127" t="n">
        <v>-0.085</v>
      </c>
      <c r="L49" s="125" t="n">
        <v>-0.3</v>
      </c>
      <c r="M49" s="125" t="n">
        <v>-0.435</v>
      </c>
      <c r="N49" s="125" t="n">
        <v>-0.48</v>
      </c>
      <c r="O49" s="125" t="n">
        <v>-0.15</v>
      </c>
      <c r="P49" s="125" t="n">
        <v>0.26</v>
      </c>
      <c r="Q49" s="125" t="n">
        <v>-0.095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3.781</v>
      </c>
      <c r="D50" s="125" t="n">
        <v>0.0025</v>
      </c>
      <c r="E50" s="125" t="n">
        <v>0.475</v>
      </c>
      <c r="F50" s="125" t="n">
        <v>0.135</v>
      </c>
      <c r="G50" s="125" t="n">
        <v>0.26</v>
      </c>
      <c r="H50" s="125" t="n">
        <v>-0.39</v>
      </c>
      <c r="I50" s="125" t="n">
        <v>-0.25</v>
      </c>
      <c r="J50" s="125" t="n">
        <v>-0.22</v>
      </c>
      <c r="K50" s="127" t="n">
        <v>-0.085</v>
      </c>
      <c r="L50" s="125" t="n">
        <v>-0.3</v>
      </c>
      <c r="M50" s="125" t="n">
        <v>-0.435</v>
      </c>
      <c r="N50" s="125" t="n">
        <v>-0.48</v>
      </c>
      <c r="O50" s="125" t="n">
        <v>-0.15</v>
      </c>
      <c r="P50" s="125" t="n">
        <v>0.26</v>
      </c>
      <c r="Q50" s="125" t="n">
        <v>-0.095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3.938</v>
      </c>
      <c r="D51" s="125" t="n">
        <v>0.0025</v>
      </c>
      <c r="E51" s="125" t="n">
        <v>0.5</v>
      </c>
      <c r="F51" s="125" t="n">
        <v>0.19</v>
      </c>
      <c r="G51" s="125" t="n">
        <v>0.25</v>
      </c>
      <c r="H51" s="125" t="n">
        <v>-0.26</v>
      </c>
      <c r="I51" s="125" t="n">
        <v>0.298</v>
      </c>
      <c r="J51" s="125" t="n">
        <v>-0.135</v>
      </c>
      <c r="K51" s="127" t="n">
        <v>-0.085</v>
      </c>
      <c r="L51" s="125" t="n">
        <v>0.248</v>
      </c>
      <c r="M51" s="125" t="n">
        <v>-0.405</v>
      </c>
      <c r="N51" s="125" t="n">
        <v>-0.34</v>
      </c>
      <c r="O51" s="125" t="n">
        <v>-0.15</v>
      </c>
      <c r="P51" s="125" t="n">
        <v>0.3</v>
      </c>
      <c r="Q51" s="125" t="n">
        <v>-0.095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4.098</v>
      </c>
      <c r="D52" s="125" t="n">
        <v>0.0025</v>
      </c>
      <c r="E52" s="125" t="n">
        <v>0.57</v>
      </c>
      <c r="F52" s="125" t="n">
        <v>0.19</v>
      </c>
      <c r="G52" s="125" t="n">
        <v>0.25</v>
      </c>
      <c r="H52" s="125" t="n">
        <v>-0.26</v>
      </c>
      <c r="I52" s="125" t="n">
        <v>0.358</v>
      </c>
      <c r="J52" s="125" t="n">
        <v>-0.135</v>
      </c>
      <c r="K52" s="127" t="n">
        <v>-0.085</v>
      </c>
      <c r="L52" s="125" t="n">
        <v>0.308</v>
      </c>
      <c r="M52" s="125" t="n">
        <v>-0.405</v>
      </c>
      <c r="N52" s="125" t="n">
        <v>-0.34</v>
      </c>
      <c r="O52" s="125" t="n">
        <v>-0.1525</v>
      </c>
      <c r="P52" s="125" t="n">
        <v>0.3</v>
      </c>
      <c r="Q52" s="125" t="n">
        <v>-0.095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4.129</v>
      </c>
      <c r="D53" s="125" t="n">
        <v>0.0025</v>
      </c>
      <c r="E53" s="125" t="n">
        <v>0.57</v>
      </c>
      <c r="F53" s="125" t="n">
        <v>0.19</v>
      </c>
      <c r="G53" s="125" t="n">
        <v>0.25</v>
      </c>
      <c r="H53" s="125" t="n">
        <v>-0.26</v>
      </c>
      <c r="I53" s="125" t="n">
        <v>0.428</v>
      </c>
      <c r="J53" s="125" t="n">
        <v>-0.135</v>
      </c>
      <c r="K53" s="127" t="n">
        <v>-0.075</v>
      </c>
      <c r="L53" s="125" t="n">
        <v>0.378</v>
      </c>
      <c r="M53" s="125" t="n">
        <v>-0.405</v>
      </c>
      <c r="N53" s="125" t="n">
        <v>-0.34</v>
      </c>
      <c r="O53" s="125" t="n">
        <v>-0.155</v>
      </c>
      <c r="P53" s="125" t="n">
        <v>0.3</v>
      </c>
      <c r="Q53" s="125" t="n">
        <v>-0.085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4.045</v>
      </c>
      <c r="D54" s="125" t="n">
        <v>0.0025</v>
      </c>
      <c r="E54" s="125" t="n">
        <v>0.57</v>
      </c>
      <c r="F54" s="125" t="n">
        <v>0.19</v>
      </c>
      <c r="G54" s="125" t="n">
        <v>0.25</v>
      </c>
      <c r="H54" s="125" t="n">
        <v>-0.26</v>
      </c>
      <c r="I54" s="125" t="n">
        <v>0.298</v>
      </c>
      <c r="J54" s="125" t="n">
        <v>-0.135</v>
      </c>
      <c r="K54" s="127" t="n">
        <v>-0.075</v>
      </c>
      <c r="L54" s="125" t="n">
        <v>0.248</v>
      </c>
      <c r="M54" s="125" t="n">
        <v>-0.405</v>
      </c>
      <c r="N54" s="125" t="n">
        <v>-0.34</v>
      </c>
      <c r="O54" s="125" t="n">
        <v>-0.1475</v>
      </c>
      <c r="P54" s="125" t="n">
        <v>0.3</v>
      </c>
      <c r="Q54" s="125" t="n">
        <v>-0.085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3.91</v>
      </c>
      <c r="D55" s="125" t="n">
        <v>0.0025</v>
      </c>
      <c r="E55" s="125" t="n">
        <v>0.57</v>
      </c>
      <c r="F55" s="125" t="n">
        <v>0.19</v>
      </c>
      <c r="G55" s="125" t="n">
        <v>0.25</v>
      </c>
      <c r="H55" s="125" t="n">
        <v>-0.26</v>
      </c>
      <c r="I55" s="125" t="n">
        <v>0.118</v>
      </c>
      <c r="J55" s="125" t="n">
        <v>-0.135</v>
      </c>
      <c r="K55" s="127" t="n">
        <v>-0.075</v>
      </c>
      <c r="L55" s="125" t="n">
        <v>0.068</v>
      </c>
      <c r="M55" s="125" t="n">
        <v>-0.405</v>
      </c>
      <c r="N55" s="125" t="n">
        <v>-0.34</v>
      </c>
      <c r="O55" s="125" t="n">
        <v>-0.145</v>
      </c>
      <c r="P55" s="125" t="n">
        <v>0.3</v>
      </c>
      <c r="Q55" s="125" t="n">
        <v>-0.085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3.756</v>
      </c>
      <c r="D56" s="125" t="n">
        <v>0.0025</v>
      </c>
      <c r="E56" s="125" t="n">
        <v>0.475</v>
      </c>
      <c r="F56" s="125" t="n">
        <v>0.135</v>
      </c>
      <c r="G56" s="125" t="n">
        <v>0.26</v>
      </c>
      <c r="H56" s="125" t="n">
        <v>-0.37</v>
      </c>
      <c r="I56" s="125" t="n">
        <v>-0.2</v>
      </c>
      <c r="J56" s="125" t="n">
        <v>-0.2</v>
      </c>
      <c r="K56" s="127" t="n">
        <v>-0.075</v>
      </c>
      <c r="L56" s="125" t="n">
        <v>-0.25</v>
      </c>
      <c r="M56" s="125" t="n">
        <v>-0.44</v>
      </c>
      <c r="N56" s="125" t="n">
        <v>-0.45</v>
      </c>
      <c r="O56" s="125" t="n">
        <v>-0.15</v>
      </c>
      <c r="P56" s="125" t="n">
        <v>0.26</v>
      </c>
      <c r="Q56" s="125" t="n">
        <v>-0.085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3.76</v>
      </c>
      <c r="D57" s="125" t="n">
        <v>0.0025</v>
      </c>
      <c r="E57" s="125" t="n">
        <v>0.475</v>
      </c>
      <c r="F57" s="125" t="n">
        <v>0.135</v>
      </c>
      <c r="G57" s="125" t="n">
        <v>0.26</v>
      </c>
      <c r="H57" s="125" t="n">
        <v>-0.37</v>
      </c>
      <c r="I57" s="125" t="n">
        <v>-0.2</v>
      </c>
      <c r="J57" s="125" t="n">
        <v>-0.2</v>
      </c>
      <c r="K57" s="127" t="n">
        <v>-0.075</v>
      </c>
      <c r="L57" s="125" t="n">
        <v>-0.25</v>
      </c>
      <c r="M57" s="125" t="n">
        <v>-0.44</v>
      </c>
      <c r="N57" s="125" t="n">
        <v>-0.45</v>
      </c>
      <c r="O57" s="125" t="n">
        <v>-0.15</v>
      </c>
      <c r="P57" s="125" t="n">
        <v>0.26</v>
      </c>
      <c r="Q57" s="125" t="n">
        <v>-0.085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3.8</v>
      </c>
      <c r="D58" s="125" t="n">
        <v>0.0025</v>
      </c>
      <c r="E58" s="125" t="n">
        <v>0.475</v>
      </c>
      <c r="F58" s="125" t="n">
        <v>0.135</v>
      </c>
      <c r="G58" s="125" t="n">
        <v>0.26</v>
      </c>
      <c r="H58" s="125" t="n">
        <v>-0.37</v>
      </c>
      <c r="I58" s="125" t="n">
        <v>-0.2</v>
      </c>
      <c r="J58" s="125" t="n">
        <v>-0.2</v>
      </c>
      <c r="K58" s="127" t="n">
        <v>-0.075</v>
      </c>
      <c r="L58" s="125" t="n">
        <v>-0.25</v>
      </c>
      <c r="M58" s="125" t="n">
        <v>-0.44</v>
      </c>
      <c r="N58" s="125" t="n">
        <v>-0.45</v>
      </c>
      <c r="O58" s="125" t="n">
        <v>-0.15</v>
      </c>
      <c r="P58" s="125" t="n">
        <v>0.26</v>
      </c>
      <c r="Q58" s="125" t="n">
        <v>-0.085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3.845</v>
      </c>
      <c r="D59" s="125" t="n">
        <v>0.0025</v>
      </c>
      <c r="E59" s="125" t="n">
        <v>0.475</v>
      </c>
      <c r="F59" s="125" t="n">
        <v>0.135</v>
      </c>
      <c r="G59" s="125" t="n">
        <v>0.26</v>
      </c>
      <c r="H59" s="125" t="n">
        <v>-0.37</v>
      </c>
      <c r="I59" s="125" t="n">
        <v>-0.2</v>
      </c>
      <c r="J59" s="125" t="n">
        <v>-0.2</v>
      </c>
      <c r="K59" s="127" t="n">
        <v>-0.075</v>
      </c>
      <c r="L59" s="125" t="n">
        <v>-0.25</v>
      </c>
      <c r="M59" s="125" t="n">
        <v>-0.44</v>
      </c>
      <c r="N59" s="125" t="n">
        <v>-0.45</v>
      </c>
      <c r="O59" s="125" t="n">
        <v>-0.15</v>
      </c>
      <c r="P59" s="125" t="n">
        <v>0.26</v>
      </c>
      <c r="Q59" s="125" t="n">
        <v>-0.085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3.884</v>
      </c>
      <c r="D60" s="125" t="n">
        <v>0.0025</v>
      </c>
      <c r="E60" s="125" t="n">
        <v>0.475</v>
      </c>
      <c r="F60" s="125" t="n">
        <v>0.135</v>
      </c>
      <c r="G60" s="125" t="n">
        <v>0.26</v>
      </c>
      <c r="H60" s="125" t="n">
        <v>-0.37</v>
      </c>
      <c r="I60" s="125" t="n">
        <v>-0.2</v>
      </c>
      <c r="J60" s="125" t="n">
        <v>-0.2</v>
      </c>
      <c r="K60" s="127" t="n">
        <v>-0.075</v>
      </c>
      <c r="L60" s="125" t="n">
        <v>-0.25</v>
      </c>
      <c r="M60" s="125" t="n">
        <v>-0.44</v>
      </c>
      <c r="N60" s="125" t="n">
        <v>-0.45</v>
      </c>
      <c r="O60" s="125" t="n">
        <v>-0.15</v>
      </c>
      <c r="P60" s="125" t="n">
        <v>0.26</v>
      </c>
      <c r="Q60" s="125" t="n">
        <v>-0.085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3.878</v>
      </c>
      <c r="D61" s="125" t="n">
        <v>0.0025</v>
      </c>
      <c r="E61" s="125" t="n">
        <v>0.475</v>
      </c>
      <c r="F61" s="125" t="n">
        <v>0.135</v>
      </c>
      <c r="G61" s="125" t="n">
        <v>0.26</v>
      </c>
      <c r="H61" s="125" t="n">
        <v>-0.37</v>
      </c>
      <c r="I61" s="125" t="n">
        <v>-0.2</v>
      </c>
      <c r="J61" s="125" t="n">
        <v>-0.2</v>
      </c>
      <c r="K61" s="127" t="n">
        <v>-0.075</v>
      </c>
      <c r="L61" s="125" t="n">
        <v>-0.25</v>
      </c>
      <c r="M61" s="125" t="n">
        <v>-0.44</v>
      </c>
      <c r="N61" s="125" t="n">
        <v>-0.45</v>
      </c>
      <c r="O61" s="125" t="n">
        <v>-0.15</v>
      </c>
      <c r="P61" s="125" t="n">
        <v>0.26</v>
      </c>
      <c r="Q61" s="125" t="n">
        <v>-0.085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3.896</v>
      </c>
      <c r="D62" s="125" t="n">
        <v>0.0025</v>
      </c>
      <c r="E62" s="125" t="n">
        <v>0.475</v>
      </c>
      <c r="F62" s="125" t="n">
        <v>0.135</v>
      </c>
      <c r="G62" s="125" t="n">
        <v>0.26</v>
      </c>
      <c r="H62" s="125" t="n">
        <v>-0.37</v>
      </c>
      <c r="I62" s="125" t="n">
        <v>-0.2</v>
      </c>
      <c r="J62" s="125" t="n">
        <v>-0.2</v>
      </c>
      <c r="K62" s="127" t="n">
        <v>-0.075</v>
      </c>
      <c r="L62" s="125" t="n">
        <v>-0.25</v>
      </c>
      <c r="M62" s="125" t="n">
        <v>-0.44</v>
      </c>
      <c r="N62" s="125" t="n">
        <v>-0.45</v>
      </c>
      <c r="O62" s="125" t="n">
        <v>-0.15</v>
      </c>
      <c r="P62" s="125" t="n">
        <v>0.26</v>
      </c>
      <c r="Q62" s="125" t="n">
        <v>-0.085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4.053</v>
      </c>
      <c r="D63" s="125" t="n">
        <v>0.0025</v>
      </c>
      <c r="E63" s="125" t="n">
        <v>0.5</v>
      </c>
      <c r="F63" s="125" t="n">
        <v>0.19</v>
      </c>
      <c r="G63" s="125" t="n">
        <v>0.25</v>
      </c>
      <c r="H63" s="125" t="n">
        <v>-0.26</v>
      </c>
      <c r="I63" s="125" t="n">
        <v>0.298</v>
      </c>
      <c r="J63" s="125" t="n">
        <v>-0.13</v>
      </c>
      <c r="K63" s="127" t="n">
        <v>-0.075</v>
      </c>
      <c r="L63" s="125" t="n">
        <v>0.248</v>
      </c>
      <c r="M63" s="125" t="n">
        <v>-0.405</v>
      </c>
      <c r="N63" s="125" t="n">
        <v>-0.34</v>
      </c>
      <c r="O63" s="125" t="n">
        <v>-0.15</v>
      </c>
      <c r="P63" s="125" t="n">
        <v>0.3</v>
      </c>
      <c r="Q63" s="125" t="n">
        <v>-0.085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4.213</v>
      </c>
      <c r="D64" s="125" t="n">
        <v>0.0025</v>
      </c>
      <c r="E64" s="125" t="n">
        <v>0.57</v>
      </c>
      <c r="F64" s="125" t="n">
        <v>0.19</v>
      </c>
      <c r="G64" s="125" t="n">
        <v>0.25</v>
      </c>
      <c r="H64" s="125" t="n">
        <v>-0.26</v>
      </c>
      <c r="I64" s="125" t="n">
        <v>0.358</v>
      </c>
      <c r="J64" s="125" t="n">
        <v>-0.13</v>
      </c>
      <c r="K64" s="127" t="n">
        <v>-0.075</v>
      </c>
      <c r="L64" s="125" t="n">
        <v>0.308</v>
      </c>
      <c r="M64" s="125" t="n">
        <v>-0.405</v>
      </c>
      <c r="N64" s="125" t="n">
        <v>-0.34</v>
      </c>
      <c r="O64" s="125" t="n">
        <v>-0.1525</v>
      </c>
      <c r="P64" s="125" t="n">
        <v>0.3</v>
      </c>
      <c r="Q64" s="125" t="n">
        <v>-0.085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4.229</v>
      </c>
      <c r="D65" s="125" t="n">
        <v>0.0025</v>
      </c>
      <c r="E65" s="125" t="n">
        <v>0.57</v>
      </c>
      <c r="F65" s="125" t="n">
        <v>0.19</v>
      </c>
      <c r="G65" s="125" t="n">
        <v>0.25</v>
      </c>
      <c r="H65" s="125" t="n">
        <v>-0.26</v>
      </c>
      <c r="I65" s="125" t="n">
        <v>0.428</v>
      </c>
      <c r="J65" s="125" t="n">
        <v>-0.13</v>
      </c>
      <c r="K65" s="127" t="n">
        <v>-0.065</v>
      </c>
      <c r="L65" s="125" t="n">
        <v>0.378</v>
      </c>
      <c r="M65" s="125" t="n">
        <v>-0.405</v>
      </c>
      <c r="N65" s="125" t="n">
        <v>-0.34</v>
      </c>
      <c r="O65" s="125" t="n">
        <v>-0.155</v>
      </c>
      <c r="P65" s="125" t="n">
        <v>0.3</v>
      </c>
      <c r="Q65" s="125" t="n">
        <v>-0.075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4.145</v>
      </c>
      <c r="D66" s="125" t="n">
        <v>0.0025</v>
      </c>
      <c r="E66" s="125" t="n">
        <v>0.57</v>
      </c>
      <c r="F66" s="125" t="n">
        <v>0.19</v>
      </c>
      <c r="G66" s="125" t="n">
        <v>0.25</v>
      </c>
      <c r="H66" s="125" t="n">
        <v>-0.26</v>
      </c>
      <c r="I66" s="125" t="n">
        <v>0.298</v>
      </c>
      <c r="J66" s="125" t="n">
        <v>-0.13</v>
      </c>
      <c r="K66" s="127" t="n">
        <v>-0.065</v>
      </c>
      <c r="L66" s="125" t="n">
        <v>0.248</v>
      </c>
      <c r="M66" s="125" t="n">
        <v>-0.405</v>
      </c>
      <c r="N66" s="125" t="n">
        <v>-0.34</v>
      </c>
      <c r="O66" s="125" t="n">
        <v>-0.1475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4.01</v>
      </c>
      <c r="D67" s="125" t="n">
        <v>0.0025</v>
      </c>
      <c r="E67" s="125" t="n">
        <v>0.57</v>
      </c>
      <c r="F67" s="125" t="n">
        <v>0.19</v>
      </c>
      <c r="G67" s="125" t="n">
        <v>0.25</v>
      </c>
      <c r="H67" s="125" t="n">
        <v>-0.26</v>
      </c>
      <c r="I67" s="125" t="n">
        <v>0.118</v>
      </c>
      <c r="J67" s="125" t="n">
        <v>-0.13</v>
      </c>
      <c r="K67" s="127" t="n">
        <v>-0.065</v>
      </c>
      <c r="L67" s="125" t="n">
        <v>0.068</v>
      </c>
      <c r="M67" s="125" t="n">
        <v>-0.405</v>
      </c>
      <c r="N67" s="125" t="n">
        <v>-0.34</v>
      </c>
      <c r="O67" s="125" t="n">
        <v>-0.145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3.856</v>
      </c>
      <c r="D68" s="125" t="n">
        <v>0.0025</v>
      </c>
      <c r="E68" s="125" t="n">
        <v>0.475</v>
      </c>
      <c r="F68" s="125" t="n">
        <v>0.135</v>
      </c>
      <c r="G68" s="125" t="n">
        <v>0.26</v>
      </c>
      <c r="H68" s="125" t="n">
        <v>-0.37</v>
      </c>
      <c r="I68" s="125" t="n">
        <v>-0.2</v>
      </c>
      <c r="J68" s="125" t="n">
        <v>-0.195</v>
      </c>
      <c r="K68" s="127" t="n">
        <v>-0.065</v>
      </c>
      <c r="L68" s="125" t="n">
        <v>-0.25</v>
      </c>
      <c r="M68" s="125" t="n">
        <v>-0.44</v>
      </c>
      <c r="N68" s="125" t="n">
        <v>-0.45</v>
      </c>
      <c r="O68" s="125" t="n">
        <v>-0.15</v>
      </c>
      <c r="P68" s="125" t="n">
        <v>0.26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3.86</v>
      </c>
      <c r="D69" s="125" t="n">
        <v>0.0025</v>
      </c>
      <c r="E69" s="125" t="n">
        <v>0.475</v>
      </c>
      <c r="F69" s="125" t="n">
        <v>0.135</v>
      </c>
      <c r="G69" s="125" t="n">
        <v>0.26</v>
      </c>
      <c r="H69" s="125" t="n">
        <v>-0.37</v>
      </c>
      <c r="I69" s="125" t="n">
        <v>-0.2</v>
      </c>
      <c r="J69" s="125" t="n">
        <v>-0.195</v>
      </c>
      <c r="K69" s="127" t="n">
        <v>-0.065</v>
      </c>
      <c r="L69" s="125" t="n">
        <v>-0.25</v>
      </c>
      <c r="M69" s="125" t="n">
        <v>-0.44</v>
      </c>
      <c r="N69" s="125" t="n">
        <v>-0.45</v>
      </c>
      <c r="O69" s="125" t="n">
        <v>-0.15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3.9</v>
      </c>
      <c r="D70" s="125" t="n">
        <v>0.0025</v>
      </c>
      <c r="E70" s="125" t="n">
        <v>0.475</v>
      </c>
      <c r="F70" s="125" t="n">
        <v>0.135</v>
      </c>
      <c r="G70" s="125" t="n">
        <v>0.26</v>
      </c>
      <c r="H70" s="125" t="n">
        <v>-0.37</v>
      </c>
      <c r="I70" s="125" t="n">
        <v>-0.2</v>
      </c>
      <c r="J70" s="125" t="n">
        <v>-0.195</v>
      </c>
      <c r="K70" s="127" t="n">
        <v>-0.065</v>
      </c>
      <c r="L70" s="125" t="n">
        <v>-0.25</v>
      </c>
      <c r="M70" s="125" t="n">
        <v>-0.44</v>
      </c>
      <c r="N70" s="125" t="n">
        <v>-0.45</v>
      </c>
      <c r="O70" s="125" t="n">
        <v>-0.15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3.945</v>
      </c>
      <c r="D71" s="125" t="n">
        <v>0.0025</v>
      </c>
      <c r="E71" s="125" t="n">
        <v>0.475</v>
      </c>
      <c r="F71" s="125" t="n">
        <v>0.135</v>
      </c>
      <c r="G71" s="125" t="n">
        <v>0.26</v>
      </c>
      <c r="H71" s="125" t="n">
        <v>-0.37</v>
      </c>
      <c r="I71" s="125" t="n">
        <v>-0.2</v>
      </c>
      <c r="J71" s="125" t="n">
        <v>-0.195</v>
      </c>
      <c r="K71" s="127" t="n">
        <v>-0.065</v>
      </c>
      <c r="L71" s="125" t="n">
        <v>-0.25</v>
      </c>
      <c r="M71" s="125" t="n">
        <v>-0.44</v>
      </c>
      <c r="N71" s="125" t="n">
        <v>-0.45</v>
      </c>
      <c r="O71" s="125" t="n">
        <v>-0.15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3.984</v>
      </c>
      <c r="D72" s="125" t="n">
        <v>0.0025</v>
      </c>
      <c r="E72" s="125" t="n">
        <v>0.475</v>
      </c>
      <c r="F72" s="125" t="n">
        <v>0.135</v>
      </c>
      <c r="G72" s="125" t="n">
        <v>0.26</v>
      </c>
      <c r="H72" s="125" t="n">
        <v>-0.37</v>
      </c>
      <c r="I72" s="125" t="n">
        <v>-0.2</v>
      </c>
      <c r="J72" s="125" t="n">
        <v>-0.195</v>
      </c>
      <c r="K72" s="127" t="n">
        <v>-0.065</v>
      </c>
      <c r="L72" s="125" t="n">
        <v>-0.25</v>
      </c>
      <c r="M72" s="125" t="n">
        <v>-0.44</v>
      </c>
      <c r="N72" s="125" t="n">
        <v>-0.45</v>
      </c>
      <c r="O72" s="125" t="n">
        <v>-0.15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3.978</v>
      </c>
      <c r="D73" s="125" t="n">
        <v>0.0025</v>
      </c>
      <c r="E73" s="125" t="n">
        <v>0.475</v>
      </c>
      <c r="F73" s="125" t="n">
        <v>0.135</v>
      </c>
      <c r="G73" s="125" t="n">
        <v>0.26</v>
      </c>
      <c r="H73" s="125" t="n">
        <v>-0.37</v>
      </c>
      <c r="I73" s="125" t="n">
        <v>-0.2</v>
      </c>
      <c r="J73" s="125" t="n">
        <v>-0.195</v>
      </c>
      <c r="K73" s="127" t="n">
        <v>-0.065</v>
      </c>
      <c r="L73" s="125" t="n">
        <v>-0.25</v>
      </c>
      <c r="M73" s="125" t="n">
        <v>-0.44</v>
      </c>
      <c r="N73" s="125" t="n">
        <v>-0.45</v>
      </c>
      <c r="O73" s="125" t="n">
        <v>-0.15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3.996</v>
      </c>
      <c r="D74" s="125" t="n">
        <v>0.0025</v>
      </c>
      <c r="E74" s="125" t="n">
        <v>0.475</v>
      </c>
      <c r="F74" s="125" t="n">
        <v>0.135</v>
      </c>
      <c r="G74" s="125" t="n">
        <v>0.26</v>
      </c>
      <c r="H74" s="125" t="n">
        <v>-0.37</v>
      </c>
      <c r="I74" s="125" t="n">
        <v>-0.2</v>
      </c>
      <c r="J74" s="125" t="n">
        <v>-0.195</v>
      </c>
      <c r="K74" s="127" t="n">
        <v>-0.065</v>
      </c>
      <c r="L74" s="125" t="n">
        <v>-0.25</v>
      </c>
      <c r="M74" s="125" t="n">
        <v>-0.44</v>
      </c>
      <c r="N74" s="125" t="n">
        <v>-0.45</v>
      </c>
      <c r="O74" s="125" t="n">
        <v>-0.15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4.153</v>
      </c>
      <c r="D75" s="125" t="n">
        <v>0.0025</v>
      </c>
      <c r="E75" s="125" t="n">
        <v>0.5</v>
      </c>
      <c r="F75" s="125" t="n">
        <v>0.19</v>
      </c>
      <c r="G75" s="125" t="n">
        <v>0.25</v>
      </c>
      <c r="H75" s="125" t="n">
        <v>-0.26</v>
      </c>
      <c r="I75" s="125" t="n">
        <v>0.298</v>
      </c>
      <c r="J75" s="125" t="n">
        <v>-0.13</v>
      </c>
      <c r="K75" s="127" t="n">
        <v>-0.065</v>
      </c>
      <c r="L75" s="125" t="n">
        <v>0.248</v>
      </c>
      <c r="M75" s="125" t="n">
        <v>-0.41</v>
      </c>
      <c r="N75" s="125" t="n">
        <v>-0.34</v>
      </c>
      <c r="O75" s="125" t="n">
        <v>-0.15</v>
      </c>
      <c r="P75" s="125" t="n">
        <v>0.3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4.313</v>
      </c>
      <c r="D76" s="125" t="n">
        <v>0.0025</v>
      </c>
      <c r="E76" s="125" t="n">
        <v>0.57</v>
      </c>
      <c r="F76" s="125" t="n">
        <v>0.19</v>
      </c>
      <c r="G76" s="125" t="n">
        <v>0.25</v>
      </c>
      <c r="H76" s="125" t="n">
        <v>-0.26</v>
      </c>
      <c r="I76" s="125" t="n">
        <v>0.358</v>
      </c>
      <c r="J76" s="125" t="n">
        <v>-0.13</v>
      </c>
      <c r="K76" s="127" t="n">
        <v>-0.065</v>
      </c>
      <c r="L76" s="125" t="n">
        <v>0.308</v>
      </c>
      <c r="M76" s="125" t="n">
        <v>-0.41</v>
      </c>
      <c r="N76" s="125" t="n">
        <v>-0.34</v>
      </c>
      <c r="O76" s="125" t="n">
        <v>-0.1525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4.3315</v>
      </c>
      <c r="D77" s="125" t="n">
        <v>0.0025</v>
      </c>
      <c r="E77" s="125" t="n">
        <v>0.57</v>
      </c>
      <c r="F77" s="125" t="n">
        <v>0.19</v>
      </c>
      <c r="G77" s="125" t="n">
        <v>0.25</v>
      </c>
      <c r="H77" s="125" t="n">
        <v>-0.26</v>
      </c>
      <c r="I77" s="125" t="n">
        <v>0.428</v>
      </c>
      <c r="J77" s="125" t="n">
        <v>-0.13</v>
      </c>
      <c r="K77" s="127" t="n">
        <v>-0.06</v>
      </c>
      <c r="L77" s="125" t="n">
        <v>0.378</v>
      </c>
      <c r="M77" s="125" t="n">
        <v>-0.41</v>
      </c>
      <c r="N77" s="125" t="n">
        <v>-0.34</v>
      </c>
      <c r="O77" s="125" t="n">
        <v>-0.155</v>
      </c>
      <c r="P77" s="125" t="n">
        <v>0.3</v>
      </c>
      <c r="Q77" s="125" t="n">
        <v>-0.07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4.2475</v>
      </c>
      <c r="D78" s="125" t="n">
        <v>0.0025</v>
      </c>
      <c r="E78" s="125" t="n">
        <v>0.57</v>
      </c>
      <c r="F78" s="125" t="n">
        <v>0.19</v>
      </c>
      <c r="G78" s="125" t="n">
        <v>0.25</v>
      </c>
      <c r="H78" s="125" t="n">
        <v>-0.26</v>
      </c>
      <c r="I78" s="125" t="n">
        <v>0.298</v>
      </c>
      <c r="J78" s="125" t="n">
        <v>-0.13</v>
      </c>
      <c r="K78" s="127" t="n">
        <v>-0.06</v>
      </c>
      <c r="L78" s="125" t="n">
        <v>0.248</v>
      </c>
      <c r="M78" s="125" t="n">
        <v>-0.41</v>
      </c>
      <c r="N78" s="125" t="n">
        <v>-0.34</v>
      </c>
      <c r="O78" s="125" t="n">
        <v>-0.1475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4.1125</v>
      </c>
      <c r="D79" s="125" t="n">
        <v>0.0025</v>
      </c>
      <c r="E79" s="125" t="n">
        <v>0.57</v>
      </c>
      <c r="F79" s="125" t="n">
        <v>0.19</v>
      </c>
      <c r="G79" s="125" t="n">
        <v>0.25</v>
      </c>
      <c r="H79" s="125" t="n">
        <v>-0.26</v>
      </c>
      <c r="I79" s="125" t="n">
        <v>0.118</v>
      </c>
      <c r="J79" s="125" t="n">
        <v>-0.13</v>
      </c>
      <c r="K79" s="127" t="n">
        <v>-0.06</v>
      </c>
      <c r="L79" s="125" t="n">
        <v>0.068</v>
      </c>
      <c r="M79" s="125" t="n">
        <v>-0.41</v>
      </c>
      <c r="N79" s="125" t="n">
        <v>-0.34</v>
      </c>
      <c r="O79" s="125" t="n">
        <v>-0.145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3.9585</v>
      </c>
      <c r="D80" s="125" t="n">
        <v>0.0025</v>
      </c>
      <c r="E80" s="125" t="n">
        <v>0.475</v>
      </c>
      <c r="F80" s="125" t="n">
        <v>0.135</v>
      </c>
      <c r="G80" s="125" t="n">
        <v>0.26</v>
      </c>
      <c r="H80" s="125" t="n">
        <v>-0.37</v>
      </c>
      <c r="I80" s="125" t="n">
        <v>-0.2</v>
      </c>
      <c r="J80" s="125" t="n">
        <v>-0.195</v>
      </c>
      <c r="K80" s="127" t="n">
        <v>-0.06</v>
      </c>
      <c r="L80" s="125" t="n">
        <v>-0.25</v>
      </c>
      <c r="M80" s="125" t="n">
        <v>-0.45</v>
      </c>
      <c r="N80" s="125" t="n">
        <v>-0.45</v>
      </c>
      <c r="O80" s="125" t="n">
        <v>-0.15</v>
      </c>
      <c r="P80" s="125" t="n">
        <v>0.26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3.9625</v>
      </c>
      <c r="D81" s="125" t="n">
        <v>0.0025</v>
      </c>
      <c r="E81" s="125" t="n">
        <v>0.475</v>
      </c>
      <c r="F81" s="125" t="n">
        <v>0.135</v>
      </c>
      <c r="G81" s="125" t="n">
        <v>0.26</v>
      </c>
      <c r="H81" s="125" t="n">
        <v>-0.37</v>
      </c>
      <c r="I81" s="125" t="n">
        <v>-0.2</v>
      </c>
      <c r="J81" s="125" t="n">
        <v>-0.195</v>
      </c>
      <c r="K81" s="127" t="n">
        <v>-0.06</v>
      </c>
      <c r="L81" s="125" t="n">
        <v>-0.25</v>
      </c>
      <c r="M81" s="125" t="n">
        <v>-0.45</v>
      </c>
      <c r="N81" s="125" t="n">
        <v>-0.45</v>
      </c>
      <c r="O81" s="125" t="n">
        <v>-0.15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4.0025</v>
      </c>
      <c r="D82" s="125" t="n">
        <v>0.0025</v>
      </c>
      <c r="E82" s="125" t="n">
        <v>0.475</v>
      </c>
      <c r="F82" s="125" t="n">
        <v>0.135</v>
      </c>
      <c r="G82" s="125" t="n">
        <v>0.26</v>
      </c>
      <c r="H82" s="125" t="n">
        <v>-0.37</v>
      </c>
      <c r="I82" s="125" t="n">
        <v>-0.2</v>
      </c>
      <c r="J82" s="125" t="n">
        <v>-0.195</v>
      </c>
      <c r="K82" s="127" t="n">
        <v>-0.06</v>
      </c>
      <c r="L82" s="125" t="n">
        <v>-0.25</v>
      </c>
      <c r="M82" s="125" t="n">
        <v>-0.45</v>
      </c>
      <c r="N82" s="125" t="n">
        <v>-0.45</v>
      </c>
      <c r="O82" s="125" t="n">
        <v>-0.15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4.0475</v>
      </c>
      <c r="D83" s="125" t="n">
        <v>0.0025</v>
      </c>
      <c r="E83" s="125" t="n">
        <v>0.475</v>
      </c>
      <c r="F83" s="125" t="n">
        <v>0.135</v>
      </c>
      <c r="G83" s="125" t="n">
        <v>0.26</v>
      </c>
      <c r="H83" s="125" t="n">
        <v>-0.37</v>
      </c>
      <c r="I83" s="125" t="n">
        <v>-0.2</v>
      </c>
      <c r="J83" s="125" t="n">
        <v>-0.195</v>
      </c>
      <c r="K83" s="127" t="n">
        <v>-0.06</v>
      </c>
      <c r="L83" s="125" t="n">
        <v>-0.25</v>
      </c>
      <c r="M83" s="125" t="n">
        <v>-0.45</v>
      </c>
      <c r="N83" s="125" t="n">
        <v>-0.45</v>
      </c>
      <c r="O83" s="125" t="n">
        <v>-0.15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4.0865</v>
      </c>
      <c r="D84" s="125" t="n">
        <v>0.0025</v>
      </c>
      <c r="E84" s="125" t="n">
        <v>0.475</v>
      </c>
      <c r="F84" s="125" t="n">
        <v>0.135</v>
      </c>
      <c r="G84" s="125" t="n">
        <v>0.26</v>
      </c>
      <c r="H84" s="125" t="n">
        <v>-0.37</v>
      </c>
      <c r="I84" s="125" t="n">
        <v>-0.2</v>
      </c>
      <c r="J84" s="125" t="n">
        <v>-0.195</v>
      </c>
      <c r="K84" s="127" t="n">
        <v>-0.06</v>
      </c>
      <c r="L84" s="125" t="n">
        <v>-0.25</v>
      </c>
      <c r="M84" s="125" t="n">
        <v>-0.45</v>
      </c>
      <c r="N84" s="125" t="n">
        <v>-0.45</v>
      </c>
      <c r="O84" s="125" t="n">
        <v>-0.15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4.0805</v>
      </c>
      <c r="D85" s="125" t="n">
        <v>0.0025</v>
      </c>
      <c r="E85" s="125" t="n">
        <v>0.475</v>
      </c>
      <c r="F85" s="125" t="n">
        <v>0.135</v>
      </c>
      <c r="G85" s="125" t="n">
        <v>0.26</v>
      </c>
      <c r="H85" s="125" t="n">
        <v>-0.37</v>
      </c>
      <c r="I85" s="125" t="n">
        <v>-0.2</v>
      </c>
      <c r="J85" s="125" t="n">
        <v>-0.195</v>
      </c>
      <c r="K85" s="127" t="n">
        <v>-0.06</v>
      </c>
      <c r="L85" s="125" t="n">
        <v>-0.25</v>
      </c>
      <c r="M85" s="125" t="n">
        <v>-0.45</v>
      </c>
      <c r="N85" s="125" t="n">
        <v>-0.45</v>
      </c>
      <c r="O85" s="125" t="n">
        <v>-0.15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4.0985</v>
      </c>
      <c r="D86" s="125" t="n">
        <v>0.0025</v>
      </c>
      <c r="E86" s="125" t="n">
        <v>0.475</v>
      </c>
      <c r="F86" s="125" t="n">
        <v>0.135</v>
      </c>
      <c r="G86" s="125" t="n">
        <v>0.26</v>
      </c>
      <c r="H86" s="125" t="n">
        <v>-0.37</v>
      </c>
      <c r="I86" s="125" t="n">
        <v>-0.2</v>
      </c>
      <c r="J86" s="125" t="n">
        <v>-0.195</v>
      </c>
      <c r="K86" s="127" t="n">
        <v>-0.06</v>
      </c>
      <c r="L86" s="125" t="n">
        <v>-0.25</v>
      </c>
      <c r="M86" s="125" t="n">
        <v>-0.45</v>
      </c>
      <c r="N86" s="125" t="n">
        <v>-0.45</v>
      </c>
      <c r="O86" s="125" t="n">
        <v>-0.15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4.2555</v>
      </c>
      <c r="D87" s="125" t="n">
        <v>0.0025</v>
      </c>
      <c r="E87" s="125" t="n">
        <v>0.5</v>
      </c>
      <c r="F87" s="125" t="n">
        <v>0.19</v>
      </c>
      <c r="G87" s="125" t="n">
        <v>0.25</v>
      </c>
      <c r="H87" s="125" t="n">
        <v>-0.26</v>
      </c>
      <c r="I87" s="125" t="n">
        <v>0.298</v>
      </c>
      <c r="J87" s="125" t="n">
        <v>-0.13</v>
      </c>
      <c r="K87" s="127" t="n">
        <v>-0.06</v>
      </c>
      <c r="L87" s="125" t="n">
        <v>0.248</v>
      </c>
      <c r="M87" s="125" t="n">
        <v>-0.41</v>
      </c>
      <c r="N87" s="125" t="n">
        <v>-0.34</v>
      </c>
      <c r="O87" s="125" t="n">
        <v>-0.15</v>
      </c>
      <c r="P87" s="125" t="n">
        <v>0.3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4.4155</v>
      </c>
      <c r="D88" s="125" t="n">
        <v>0.0025</v>
      </c>
      <c r="E88" s="125" t="n">
        <v>0.57</v>
      </c>
      <c r="F88" s="125" t="n">
        <v>0.19</v>
      </c>
      <c r="G88" s="125" t="n">
        <v>0.25</v>
      </c>
      <c r="H88" s="125" t="n">
        <v>-0.26</v>
      </c>
      <c r="I88" s="125" t="n">
        <v>0.358</v>
      </c>
      <c r="J88" s="125" t="n">
        <v>-0.13</v>
      </c>
      <c r="K88" s="127" t="n">
        <v>-0.06</v>
      </c>
      <c r="L88" s="125" t="n">
        <v>0.308</v>
      </c>
      <c r="M88" s="125" t="n">
        <v>-0.41</v>
      </c>
      <c r="N88" s="125" t="n">
        <v>-0.34</v>
      </c>
      <c r="O88" s="125" t="n">
        <v>-0.1525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4.4365</v>
      </c>
      <c r="D89" s="125" t="n">
        <v>0.0025</v>
      </c>
      <c r="E89" s="125" t="n">
        <v>0.57</v>
      </c>
      <c r="F89" s="125" t="n">
        <v>0.19</v>
      </c>
      <c r="G89" s="125" t="n">
        <v>0.25</v>
      </c>
      <c r="H89" s="125" t="n">
        <v>-0.26</v>
      </c>
      <c r="I89" s="125" t="n">
        <v>0.428</v>
      </c>
      <c r="J89" s="125" t="n">
        <v>-0.13</v>
      </c>
      <c r="K89" s="127" t="n">
        <v>-0.06</v>
      </c>
      <c r="L89" s="125" t="n">
        <v>0.378</v>
      </c>
      <c r="M89" s="125" t="n">
        <v>-0.41</v>
      </c>
      <c r="N89" s="125" t="n">
        <v>-0.34</v>
      </c>
      <c r="O89" s="125" t="n">
        <v>-0.155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4.3525</v>
      </c>
      <c r="D90" s="125" t="n">
        <v>0.0025</v>
      </c>
      <c r="E90" s="125" t="n">
        <v>0.57</v>
      </c>
      <c r="F90" s="125" t="n">
        <v>0.19</v>
      </c>
      <c r="G90" s="125" t="n">
        <v>0.25</v>
      </c>
      <c r="H90" s="125" t="n">
        <v>-0.26</v>
      </c>
      <c r="I90" s="125" t="n">
        <v>0.298</v>
      </c>
      <c r="J90" s="125" t="n">
        <v>-0.13</v>
      </c>
      <c r="K90" s="127" t="n">
        <v>-0.06</v>
      </c>
      <c r="L90" s="125" t="n">
        <v>0.248</v>
      </c>
      <c r="M90" s="125" t="n">
        <v>-0.41</v>
      </c>
      <c r="N90" s="125" t="n">
        <v>-0.34</v>
      </c>
      <c r="O90" s="125" t="n">
        <v>-0.1475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4.2175</v>
      </c>
      <c r="D91" s="125" t="n">
        <v>0.0025</v>
      </c>
      <c r="E91" s="125" t="n">
        <v>0.57</v>
      </c>
      <c r="F91" s="125" t="n">
        <v>0.19</v>
      </c>
      <c r="G91" s="125" t="n">
        <v>0.25</v>
      </c>
      <c r="H91" s="125" t="n">
        <v>-0.26</v>
      </c>
      <c r="I91" s="125" t="n">
        <v>0.118</v>
      </c>
      <c r="J91" s="125" t="n">
        <v>-0.13</v>
      </c>
      <c r="K91" s="127" t="n">
        <v>-0.06</v>
      </c>
      <c r="L91" s="125" t="n">
        <v>0.068</v>
      </c>
      <c r="M91" s="125" t="n">
        <v>-0.41</v>
      </c>
      <c r="N91" s="125" t="n">
        <v>-0.34</v>
      </c>
      <c r="O91" s="125" t="n">
        <v>-0.145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4.0635</v>
      </c>
      <c r="D92" s="125" t="n">
        <v>0.0025</v>
      </c>
      <c r="E92" s="125" t="n">
        <v>0.475</v>
      </c>
      <c r="F92" s="125" t="n">
        <v>0.135</v>
      </c>
      <c r="G92" s="125" t="n">
        <v>0.26</v>
      </c>
      <c r="H92" s="125" t="n">
        <v>-0.37</v>
      </c>
      <c r="I92" s="125" t="n">
        <v>-0.2</v>
      </c>
      <c r="J92" s="125" t="n">
        <v>-0.195</v>
      </c>
      <c r="K92" s="127" t="n">
        <v>-0.06</v>
      </c>
      <c r="L92" s="125" t="n">
        <v>-0.25</v>
      </c>
      <c r="M92" s="125" t="n">
        <v>-0.465</v>
      </c>
      <c r="N92" s="125" t="n">
        <v>-0.45</v>
      </c>
      <c r="O92" s="125" t="n">
        <v>-0.15</v>
      </c>
      <c r="P92" s="125" t="n">
        <v>0.26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4.0675</v>
      </c>
      <c r="D93" s="125" t="n">
        <v>0.0025</v>
      </c>
      <c r="E93" s="125" t="n">
        <v>0.475</v>
      </c>
      <c r="F93" s="125" t="n">
        <v>0.135</v>
      </c>
      <c r="G93" s="125" t="n">
        <v>0.26</v>
      </c>
      <c r="H93" s="125" t="n">
        <v>-0.37</v>
      </c>
      <c r="I93" s="125" t="n">
        <v>-0.2</v>
      </c>
      <c r="J93" s="125" t="n">
        <v>-0.195</v>
      </c>
      <c r="K93" s="127" t="n">
        <v>-0.06</v>
      </c>
      <c r="L93" s="125" t="n">
        <v>-0.25</v>
      </c>
      <c r="M93" s="125" t="n">
        <v>-0.465</v>
      </c>
      <c r="N93" s="125" t="n">
        <v>-0.45</v>
      </c>
      <c r="O93" s="125" t="n">
        <v>-0.15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4.1075</v>
      </c>
      <c r="D94" s="125" t="n">
        <v>0.0025</v>
      </c>
      <c r="E94" s="125" t="n">
        <v>0.475</v>
      </c>
      <c r="F94" s="125" t="n">
        <v>0.135</v>
      </c>
      <c r="G94" s="125" t="n">
        <v>0.26</v>
      </c>
      <c r="H94" s="125" t="n">
        <v>-0.37</v>
      </c>
      <c r="I94" s="125" t="n">
        <v>-0.2</v>
      </c>
      <c r="J94" s="125" t="n">
        <v>-0.195</v>
      </c>
      <c r="K94" s="127" t="n">
        <v>-0.06</v>
      </c>
      <c r="L94" s="125" t="n">
        <v>-0.25</v>
      </c>
      <c r="M94" s="125" t="n">
        <v>-0.465</v>
      </c>
      <c r="N94" s="125" t="n">
        <v>-0.45</v>
      </c>
      <c r="O94" s="125" t="n">
        <v>-0.15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4.1525</v>
      </c>
      <c r="D95" s="125" t="n">
        <v>0.0025</v>
      </c>
      <c r="E95" s="125" t="n">
        <v>0.475</v>
      </c>
      <c r="F95" s="125" t="n">
        <v>0.135</v>
      </c>
      <c r="G95" s="125" t="n">
        <v>0.26</v>
      </c>
      <c r="H95" s="125" t="n">
        <v>-0.37</v>
      </c>
      <c r="I95" s="125" t="n">
        <v>-0.2</v>
      </c>
      <c r="J95" s="125" t="n">
        <v>-0.195</v>
      </c>
      <c r="K95" s="127" t="n">
        <v>-0.06</v>
      </c>
      <c r="L95" s="125" t="n">
        <v>-0.25</v>
      </c>
      <c r="M95" s="125" t="n">
        <v>-0.465</v>
      </c>
      <c r="N95" s="125" t="n">
        <v>-0.45</v>
      </c>
      <c r="O95" s="125" t="n">
        <v>-0.15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4.1915</v>
      </c>
      <c r="D96" s="125" t="n">
        <v>0.0025</v>
      </c>
      <c r="E96" s="125" t="n">
        <v>0.475</v>
      </c>
      <c r="F96" s="125" t="n">
        <v>0.135</v>
      </c>
      <c r="G96" s="125" t="n">
        <v>0.26</v>
      </c>
      <c r="H96" s="125" t="n">
        <v>-0.37</v>
      </c>
      <c r="I96" s="125" t="n">
        <v>-0.2</v>
      </c>
      <c r="J96" s="125" t="n">
        <v>-0.195</v>
      </c>
      <c r="K96" s="127" t="n">
        <v>-0.06</v>
      </c>
      <c r="L96" s="125" t="n">
        <v>-0.25</v>
      </c>
      <c r="M96" s="125" t="n">
        <v>-0.465</v>
      </c>
      <c r="N96" s="125" t="n">
        <v>-0.45</v>
      </c>
      <c r="O96" s="125" t="n">
        <v>-0.15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4.1855</v>
      </c>
      <c r="D97" s="125" t="n">
        <v>0.0025</v>
      </c>
      <c r="E97" s="125" t="n">
        <v>0.475</v>
      </c>
      <c r="F97" s="125" t="n">
        <v>0.135</v>
      </c>
      <c r="G97" s="125" t="n">
        <v>0.26</v>
      </c>
      <c r="H97" s="125" t="n">
        <v>-0.37</v>
      </c>
      <c r="I97" s="125" t="n">
        <v>-0.2</v>
      </c>
      <c r="J97" s="125" t="n">
        <v>-0.195</v>
      </c>
      <c r="K97" s="127" t="n">
        <v>-0.06</v>
      </c>
      <c r="L97" s="125" t="n">
        <v>-0.25</v>
      </c>
      <c r="M97" s="125" t="n">
        <v>-0.465</v>
      </c>
      <c r="N97" s="125" t="n">
        <v>-0.45</v>
      </c>
      <c r="O97" s="125" t="n">
        <v>-0.15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4.2035</v>
      </c>
      <c r="D98" s="125" t="n">
        <v>0.0025</v>
      </c>
      <c r="E98" s="125" t="n">
        <v>0.475</v>
      </c>
      <c r="F98" s="125" t="n">
        <v>0.135</v>
      </c>
      <c r="G98" s="125" t="n">
        <v>0.26</v>
      </c>
      <c r="H98" s="125" t="n">
        <v>-0.37</v>
      </c>
      <c r="I98" s="125" t="n">
        <v>-0.2</v>
      </c>
      <c r="J98" s="125" t="n">
        <v>-0.195</v>
      </c>
      <c r="K98" s="127" t="n">
        <v>-0.06</v>
      </c>
      <c r="L98" s="125" t="n">
        <v>-0.25</v>
      </c>
      <c r="M98" s="125" t="n">
        <v>-0.465</v>
      </c>
      <c r="N98" s="125" t="n">
        <v>-0.45</v>
      </c>
      <c r="O98" s="125" t="n">
        <v>-0.15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4.3605</v>
      </c>
      <c r="D99" s="125" t="n">
        <v>0.0025</v>
      </c>
      <c r="E99" s="125" t="n">
        <v>0.5</v>
      </c>
      <c r="F99" s="125" t="n">
        <v>0</v>
      </c>
      <c r="G99" s="125" t="n">
        <v>0.25</v>
      </c>
      <c r="H99" s="125" t="n">
        <v>-0.26</v>
      </c>
      <c r="I99" s="125" t="n">
        <v>0.298</v>
      </c>
      <c r="J99" s="125" t="n">
        <v>-0.13</v>
      </c>
      <c r="K99" s="127" t="n">
        <v>-0.06</v>
      </c>
      <c r="L99" s="125" t="n">
        <v>0.248</v>
      </c>
      <c r="M99" s="125" t="n">
        <v>-0.44</v>
      </c>
      <c r="N99" s="125" t="n">
        <v>-0.34</v>
      </c>
      <c r="O99" s="125" t="n">
        <v>-0.15</v>
      </c>
      <c r="P99" s="125" t="n">
        <v>0.3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4.5205</v>
      </c>
      <c r="D100" s="125" t="n">
        <v>0.0025</v>
      </c>
      <c r="E100" s="125" t="n">
        <v>0.57</v>
      </c>
      <c r="F100" s="125" t="n">
        <v>0</v>
      </c>
      <c r="G100" s="125" t="n">
        <v>0.25</v>
      </c>
      <c r="H100" s="125" t="n">
        <v>-0.26</v>
      </c>
      <c r="I100" s="125" t="n">
        <v>0.358</v>
      </c>
      <c r="J100" s="125" t="n">
        <v>-0.13</v>
      </c>
      <c r="K100" s="127" t="n">
        <v>-0.06</v>
      </c>
      <c r="L100" s="125" t="n">
        <v>0.308</v>
      </c>
      <c r="M100" s="125" t="n">
        <v>-0.44</v>
      </c>
      <c r="N100" s="125" t="n">
        <v>-0.34</v>
      </c>
      <c r="O100" s="125" t="n">
        <v>-0.1525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4.544</v>
      </c>
      <c r="D101" s="125" t="n">
        <v>0.0025</v>
      </c>
      <c r="E101" s="125" t="n">
        <v>0.57</v>
      </c>
      <c r="F101" s="125" t="n">
        <v>0</v>
      </c>
      <c r="G101" s="125" t="n">
        <v>0.25</v>
      </c>
      <c r="H101" s="125" t="n">
        <v>-0.26</v>
      </c>
      <c r="I101" s="125" t="n">
        <v>0.428</v>
      </c>
      <c r="J101" s="125" t="n">
        <v>-0.13</v>
      </c>
      <c r="K101" s="127" t="n">
        <v>-0.06</v>
      </c>
      <c r="L101" s="125" t="n">
        <v>0.378</v>
      </c>
      <c r="M101" s="125" t="n">
        <v>-0.44</v>
      </c>
      <c r="N101" s="125" t="n">
        <v>-0.34</v>
      </c>
      <c r="O101" s="125" t="n">
        <v>-0.155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4.46</v>
      </c>
      <c r="D102" s="125" t="n">
        <v>0.0025</v>
      </c>
      <c r="E102" s="125" t="n">
        <v>0.57</v>
      </c>
      <c r="F102" s="125" t="n">
        <v>0</v>
      </c>
      <c r="G102" s="125" t="n">
        <v>0.25</v>
      </c>
      <c r="H102" s="125" t="n">
        <v>-0.26</v>
      </c>
      <c r="I102" s="125" t="n">
        <v>0.298</v>
      </c>
      <c r="J102" s="125" t="n">
        <v>-0.13</v>
      </c>
      <c r="K102" s="127" t="n">
        <v>-0.06</v>
      </c>
      <c r="L102" s="125" t="n">
        <v>0.248</v>
      </c>
      <c r="M102" s="125" t="n">
        <v>-0.44</v>
      </c>
      <c r="N102" s="125" t="n">
        <v>-0.34</v>
      </c>
      <c r="O102" s="125" t="n">
        <v>-0.1475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4.325</v>
      </c>
      <c r="D103" s="125" t="n">
        <v>0.0025</v>
      </c>
      <c r="E103" s="125" t="n">
        <v>0.57</v>
      </c>
      <c r="F103" s="125" t="n">
        <v>0</v>
      </c>
      <c r="G103" s="125" t="n">
        <v>0.25</v>
      </c>
      <c r="H103" s="125" t="n">
        <v>-0.26</v>
      </c>
      <c r="I103" s="125" t="n">
        <v>0.118</v>
      </c>
      <c r="J103" s="125" t="n">
        <v>-0.13</v>
      </c>
      <c r="K103" s="127" t="n">
        <v>-0.06</v>
      </c>
      <c r="L103" s="125" t="n">
        <v>0.068</v>
      </c>
      <c r="M103" s="125" t="n">
        <v>-0.44</v>
      </c>
      <c r="N103" s="125" t="n">
        <v>-0.34</v>
      </c>
      <c r="O103" s="125" t="n">
        <v>-0.145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4.171</v>
      </c>
      <c r="D104" s="125" t="n">
        <v>0.0025</v>
      </c>
      <c r="E104" s="125" t="n">
        <v>0.475</v>
      </c>
      <c r="F104" s="125" t="n">
        <v>0</v>
      </c>
      <c r="G104" s="125" t="n">
        <v>0.26</v>
      </c>
      <c r="H104" s="125" t="n">
        <v>-0.37</v>
      </c>
      <c r="I104" s="125" t="n">
        <v>-0.2</v>
      </c>
      <c r="J104" s="125" t="n">
        <v>-0.195</v>
      </c>
      <c r="K104" s="127" t="n">
        <v>-0.06</v>
      </c>
      <c r="L104" s="125" t="n">
        <v>-0.25</v>
      </c>
      <c r="M104" s="125" t="n">
        <v>-0.53</v>
      </c>
      <c r="N104" s="125" t="n">
        <v>-0.45</v>
      </c>
      <c r="O104" s="125" t="n">
        <v>-0.15</v>
      </c>
      <c r="P104" s="125" t="n">
        <v>0.26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4.175</v>
      </c>
      <c r="D105" s="125" t="n">
        <v>0.0025</v>
      </c>
      <c r="E105" s="125" t="n">
        <v>0.475</v>
      </c>
      <c r="F105" s="125" t="n">
        <v>0</v>
      </c>
      <c r="G105" s="125" t="n">
        <v>0.26</v>
      </c>
      <c r="H105" s="125" t="n">
        <v>-0.37</v>
      </c>
      <c r="I105" s="125" t="n">
        <v>-0.2</v>
      </c>
      <c r="J105" s="125" t="n">
        <v>-0.195</v>
      </c>
      <c r="K105" s="127" t="n">
        <v>-0.06</v>
      </c>
      <c r="L105" s="125" t="n">
        <v>-0.25</v>
      </c>
      <c r="M105" s="125" t="n">
        <v>-0.53</v>
      </c>
      <c r="N105" s="125" t="n">
        <v>-0.45</v>
      </c>
      <c r="O105" s="125" t="n">
        <v>-0.15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4.215</v>
      </c>
      <c r="D106" s="125" t="n">
        <v>0.0025</v>
      </c>
      <c r="E106" s="125" t="n">
        <v>0.475</v>
      </c>
      <c r="F106" s="125" t="n">
        <v>0</v>
      </c>
      <c r="G106" s="125" t="n">
        <v>0.26</v>
      </c>
      <c r="H106" s="125" t="n">
        <v>-0.37</v>
      </c>
      <c r="I106" s="125" t="n">
        <v>-0.2</v>
      </c>
      <c r="J106" s="125" t="n">
        <v>-0.195</v>
      </c>
      <c r="K106" s="127" t="n">
        <v>-0.06</v>
      </c>
      <c r="L106" s="125" t="n">
        <v>-0.25</v>
      </c>
      <c r="M106" s="125" t="n">
        <v>-0.53</v>
      </c>
      <c r="N106" s="125" t="n">
        <v>-0.45</v>
      </c>
      <c r="O106" s="125" t="n">
        <v>-0.15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4.26</v>
      </c>
      <c r="D107" s="125" t="n">
        <v>0.0025</v>
      </c>
      <c r="E107" s="125" t="n">
        <v>0.475</v>
      </c>
      <c r="F107" s="125" t="n">
        <v>0</v>
      </c>
      <c r="G107" s="125" t="n">
        <v>0.26</v>
      </c>
      <c r="H107" s="125" t="n">
        <v>-0.37</v>
      </c>
      <c r="I107" s="125" t="n">
        <v>-0.2</v>
      </c>
      <c r="J107" s="125" t="n">
        <v>-0.195</v>
      </c>
      <c r="K107" s="127" t="n">
        <v>-0.06</v>
      </c>
      <c r="L107" s="125" t="n">
        <v>-0.25</v>
      </c>
      <c r="M107" s="125" t="n">
        <v>-0.53</v>
      </c>
      <c r="N107" s="125" t="n">
        <v>-0.45</v>
      </c>
      <c r="O107" s="125" t="n">
        <v>-0.15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4.299</v>
      </c>
      <c r="D108" s="125" t="n">
        <v>0.0025</v>
      </c>
      <c r="E108" s="125" t="n">
        <v>0.475</v>
      </c>
      <c r="F108" s="125" t="n">
        <v>0</v>
      </c>
      <c r="G108" s="125" t="n">
        <v>0.26</v>
      </c>
      <c r="H108" s="125" t="n">
        <v>-0.37</v>
      </c>
      <c r="I108" s="125" t="n">
        <v>-0.2</v>
      </c>
      <c r="J108" s="125" t="n">
        <v>-0.195</v>
      </c>
      <c r="K108" s="127" t="n">
        <v>-0.06</v>
      </c>
      <c r="L108" s="125" t="n">
        <v>-0.25</v>
      </c>
      <c r="M108" s="125" t="n">
        <v>-0.53</v>
      </c>
      <c r="N108" s="125" t="n">
        <v>-0.45</v>
      </c>
      <c r="O108" s="125" t="n">
        <v>-0.15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4.293</v>
      </c>
      <c r="D109" s="125" t="n">
        <v>0.0025</v>
      </c>
      <c r="E109" s="125" t="n">
        <v>0.475</v>
      </c>
      <c r="F109" s="125" t="n">
        <v>0</v>
      </c>
      <c r="G109" s="125" t="n">
        <v>0.26</v>
      </c>
      <c r="H109" s="125" t="n">
        <v>-0.37</v>
      </c>
      <c r="I109" s="125" t="n">
        <v>-0.2</v>
      </c>
      <c r="J109" s="125" t="n">
        <v>-0.195</v>
      </c>
      <c r="K109" s="127" t="n">
        <v>-0.06</v>
      </c>
      <c r="L109" s="125" t="n">
        <v>-0.25</v>
      </c>
      <c r="M109" s="125" t="n">
        <v>-0.53</v>
      </c>
      <c r="N109" s="125" t="n">
        <v>-0.45</v>
      </c>
      <c r="O109" s="125" t="n">
        <v>-0.15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4.311</v>
      </c>
      <c r="D110" s="125" t="n">
        <v>0.0025</v>
      </c>
      <c r="E110" s="125" t="n">
        <v>0.475</v>
      </c>
      <c r="F110" s="125" t="n">
        <v>0</v>
      </c>
      <c r="G110" s="125" t="n">
        <v>0.26</v>
      </c>
      <c r="H110" s="125" t="n">
        <v>-0.37</v>
      </c>
      <c r="I110" s="125" t="n">
        <v>-0.2</v>
      </c>
      <c r="J110" s="125" t="n">
        <v>-0.195</v>
      </c>
      <c r="K110" s="127" t="n">
        <v>-0.06</v>
      </c>
      <c r="L110" s="125" t="n">
        <v>-0.25</v>
      </c>
      <c r="M110" s="125" t="n">
        <v>-0.53</v>
      </c>
      <c r="N110" s="125" t="n">
        <v>-0.45</v>
      </c>
      <c r="O110" s="125" t="n">
        <v>-0.15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4.468</v>
      </c>
      <c r="D111" s="125" t="n">
        <v>0.0025</v>
      </c>
      <c r="E111" s="125" t="n">
        <v>0.5</v>
      </c>
      <c r="F111" s="125" t="n">
        <v>0</v>
      </c>
      <c r="G111" s="125" t="n">
        <v>0.25</v>
      </c>
      <c r="H111" s="125" t="n">
        <v>-0.26</v>
      </c>
      <c r="I111" s="125" t="n">
        <v>0.298</v>
      </c>
      <c r="J111" s="125" t="n">
        <v>-0.13</v>
      </c>
      <c r="K111" s="127" t="n">
        <v>-0.06</v>
      </c>
      <c r="L111" s="125" t="n">
        <v>0.248</v>
      </c>
      <c r="M111" s="125" t="n">
        <v>-0.47</v>
      </c>
      <c r="N111" s="125" t="n">
        <v>-0.34</v>
      </c>
      <c r="O111" s="125" t="n">
        <v>-0.15</v>
      </c>
      <c r="P111" s="125" t="n">
        <v>0.3</v>
      </c>
      <c r="Q111" s="125" t="n">
        <v>-0.07</v>
      </c>
    </row>
    <row r="112" customFormat="false" ht="12" hidden="false" customHeight="false" outlineLevel="0" collapsed="false">
      <c r="C112" s="125" t="n">
        <v>4.628</v>
      </c>
      <c r="D112" s="125" t="n">
        <v>0.0025</v>
      </c>
      <c r="E112" s="125" t="n">
        <v>0.57</v>
      </c>
      <c r="F112" s="125" t="n">
        <v>0</v>
      </c>
      <c r="G112" s="125" t="n">
        <v>0.25</v>
      </c>
      <c r="H112" s="125" t="n">
        <v>-0.26</v>
      </c>
      <c r="I112" s="125" t="n">
        <v>0.358</v>
      </c>
      <c r="J112" s="125" t="n">
        <v>-0.13</v>
      </c>
      <c r="K112" s="127" t="n">
        <v>-0.06</v>
      </c>
      <c r="L112" s="125" t="n">
        <v>0.308</v>
      </c>
      <c r="M112" s="125" t="n">
        <v>-0.47</v>
      </c>
      <c r="N112" s="125" t="n">
        <v>-0.34</v>
      </c>
      <c r="O112" s="125" t="n">
        <v>-0.1525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4.654</v>
      </c>
      <c r="D113" s="125" t="n">
        <v>0.0025</v>
      </c>
      <c r="E113" s="125" t="n">
        <v>0.57</v>
      </c>
      <c r="F113" s="125" t="n">
        <v>0</v>
      </c>
      <c r="G113" s="125" t="n">
        <v>0.25</v>
      </c>
      <c r="H113" s="125" t="n">
        <v>-0.26</v>
      </c>
      <c r="I113" s="125" t="n">
        <v>0.428</v>
      </c>
      <c r="J113" s="125" t="n">
        <v>-0.13</v>
      </c>
      <c r="K113" s="127" t="n">
        <v>-0.06</v>
      </c>
      <c r="L113" s="125" t="n">
        <v>0.378</v>
      </c>
      <c r="M113" s="125" t="n">
        <v>-0.47</v>
      </c>
      <c r="N113" s="125" t="n">
        <v>-0.34</v>
      </c>
      <c r="O113" s="125" t="n">
        <v>-0.155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4.57</v>
      </c>
      <c r="D114" s="125" t="n">
        <v>0.0025</v>
      </c>
      <c r="E114" s="125" t="n">
        <v>0.57</v>
      </c>
      <c r="F114" s="125" t="n">
        <v>0</v>
      </c>
      <c r="G114" s="125" t="n">
        <v>0.25</v>
      </c>
      <c r="H114" s="125" t="n">
        <v>-0.26</v>
      </c>
      <c r="I114" s="125" t="n">
        <v>0.298</v>
      </c>
      <c r="J114" s="125" t="n">
        <v>-0.13</v>
      </c>
      <c r="K114" s="127" t="n">
        <v>-0.06</v>
      </c>
      <c r="L114" s="125" t="n">
        <v>0.248</v>
      </c>
      <c r="M114" s="125" t="n">
        <v>-0.47</v>
      </c>
      <c r="N114" s="125" t="n">
        <v>-0.34</v>
      </c>
      <c r="O114" s="125" t="n">
        <v>-0.1475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4.435</v>
      </c>
      <c r="D115" s="125" t="n">
        <v>0.0025</v>
      </c>
      <c r="E115" s="125" t="n">
        <v>0.57</v>
      </c>
      <c r="F115" s="125" t="n">
        <v>0</v>
      </c>
      <c r="G115" s="125" t="n">
        <v>0.25</v>
      </c>
      <c r="H115" s="125" t="n">
        <v>-0.26</v>
      </c>
      <c r="I115" s="125" t="n">
        <v>0.118</v>
      </c>
      <c r="J115" s="125" t="n">
        <v>-0.13</v>
      </c>
      <c r="K115" s="127" t="n">
        <v>-0.06</v>
      </c>
      <c r="L115" s="125" t="n">
        <v>0.068</v>
      </c>
      <c r="M115" s="125" t="n">
        <v>-0.47</v>
      </c>
      <c r="N115" s="125" t="n">
        <v>-0.34</v>
      </c>
      <c r="O115" s="125" t="n">
        <v>-0.145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4.281</v>
      </c>
      <c r="D116" s="125" t="n">
        <v>0.0025</v>
      </c>
      <c r="E116" s="125" t="n">
        <v>0.475</v>
      </c>
      <c r="F116" s="125" t="n">
        <v>0</v>
      </c>
      <c r="G116" s="125" t="n">
        <v>0.26</v>
      </c>
      <c r="H116" s="125" t="n">
        <v>-0.32</v>
      </c>
      <c r="I116" s="125" t="n">
        <v>-0.2</v>
      </c>
      <c r="J116" s="125" t="n">
        <v>-0.195</v>
      </c>
      <c r="K116" s="127" t="n">
        <v>-0.06</v>
      </c>
      <c r="L116" s="125" t="n">
        <v>-0.25</v>
      </c>
      <c r="M116" s="125" t="n">
        <v>-0.595</v>
      </c>
      <c r="N116" s="125" t="n">
        <v>-0.4</v>
      </c>
      <c r="O116" s="125" t="n">
        <v>-0.15</v>
      </c>
      <c r="P116" s="125" t="n">
        <v>0.26</v>
      </c>
      <c r="Q116" s="125" t="n">
        <v>-0.07</v>
      </c>
    </row>
    <row r="117" customFormat="false" ht="12" hidden="false" customHeight="false" outlineLevel="0" collapsed="false">
      <c r="C117" s="125" t="n">
        <v>4.285</v>
      </c>
      <c r="D117" s="125" t="n">
        <v>0.0025</v>
      </c>
      <c r="E117" s="125" t="n">
        <v>0.475</v>
      </c>
      <c r="F117" s="125" t="n">
        <v>0</v>
      </c>
      <c r="G117" s="125" t="n">
        <v>0.26</v>
      </c>
      <c r="H117" s="125" t="n">
        <v>-0.32</v>
      </c>
      <c r="I117" s="125" t="n">
        <v>-0.2</v>
      </c>
      <c r="J117" s="125" t="n">
        <v>-0.195</v>
      </c>
      <c r="K117" s="127" t="n">
        <v>-0.06</v>
      </c>
      <c r="L117" s="125" t="n">
        <v>-0.25</v>
      </c>
      <c r="M117" s="125" t="n">
        <v>-0.595</v>
      </c>
      <c r="N117" s="125" t="n">
        <v>-0.4</v>
      </c>
      <c r="O117" s="125" t="n">
        <v>-0.15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4.325</v>
      </c>
      <c r="D118" s="125" t="n">
        <v>0.0025</v>
      </c>
      <c r="E118" s="125" t="n">
        <v>0.475</v>
      </c>
      <c r="F118" s="125" t="n">
        <v>0</v>
      </c>
      <c r="G118" s="125" t="n">
        <v>0.26</v>
      </c>
      <c r="H118" s="125" t="n">
        <v>-0.32</v>
      </c>
      <c r="I118" s="125" t="n">
        <v>-0.2</v>
      </c>
      <c r="J118" s="125" t="n">
        <v>-0.195</v>
      </c>
      <c r="K118" s="127" t="n">
        <v>-0.06</v>
      </c>
      <c r="L118" s="125" t="n">
        <v>-0.25</v>
      </c>
      <c r="M118" s="125" t="n">
        <v>-0.595</v>
      </c>
      <c r="N118" s="125" t="n">
        <v>-0.4</v>
      </c>
      <c r="O118" s="125" t="n">
        <v>-0.15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4.37</v>
      </c>
      <c r="D119" s="125" t="n">
        <v>0.0025</v>
      </c>
      <c r="E119" s="125" t="n">
        <v>0.475</v>
      </c>
      <c r="F119" s="125" t="n">
        <v>0</v>
      </c>
      <c r="G119" s="125" t="n">
        <v>0.26</v>
      </c>
      <c r="H119" s="125" t="n">
        <v>-0.32</v>
      </c>
      <c r="I119" s="125" t="n">
        <v>-0.2</v>
      </c>
      <c r="J119" s="125" t="n">
        <v>-0.195</v>
      </c>
      <c r="K119" s="127" t="n">
        <v>-0.06</v>
      </c>
      <c r="L119" s="125" t="n">
        <v>-0.25</v>
      </c>
      <c r="M119" s="125" t="n">
        <v>-0.595</v>
      </c>
      <c r="N119" s="125" t="n">
        <v>-0.4</v>
      </c>
      <c r="O119" s="125" t="n">
        <v>-0.15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4.409</v>
      </c>
      <c r="D120" s="125" t="n">
        <v>0.0025</v>
      </c>
      <c r="E120" s="125" t="n">
        <v>0.475</v>
      </c>
      <c r="F120" s="125" t="n">
        <v>0</v>
      </c>
      <c r="G120" s="125" t="n">
        <v>0.26</v>
      </c>
      <c r="H120" s="125" t="n">
        <v>-0.32</v>
      </c>
      <c r="I120" s="125" t="n">
        <v>-0.2</v>
      </c>
      <c r="J120" s="125" t="n">
        <v>-0.195</v>
      </c>
      <c r="K120" s="127" t="n">
        <v>-0.06</v>
      </c>
      <c r="L120" s="125" t="n">
        <v>-0.25</v>
      </c>
      <c r="M120" s="125" t="n">
        <v>-0.595</v>
      </c>
      <c r="N120" s="125" t="n">
        <v>-0.4</v>
      </c>
      <c r="O120" s="125" t="n">
        <v>-0.15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4.403</v>
      </c>
      <c r="D121" s="125" t="n">
        <v>0.0025</v>
      </c>
      <c r="E121" s="125" t="n">
        <v>0.475</v>
      </c>
      <c r="F121" s="125" t="n">
        <v>0</v>
      </c>
      <c r="G121" s="125" t="n">
        <v>0.26</v>
      </c>
      <c r="H121" s="125" t="n">
        <v>-0.32</v>
      </c>
      <c r="I121" s="125" t="n">
        <v>-0.2</v>
      </c>
      <c r="J121" s="125" t="n">
        <v>-0.195</v>
      </c>
      <c r="K121" s="127" t="n">
        <v>-0.06</v>
      </c>
      <c r="L121" s="125" t="n">
        <v>-0.25</v>
      </c>
      <c r="M121" s="125" t="n">
        <v>-0.595</v>
      </c>
      <c r="N121" s="125" t="n">
        <v>-0.4</v>
      </c>
      <c r="O121" s="125" t="n">
        <v>-0.15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4.421</v>
      </c>
      <c r="D122" s="125" t="n">
        <v>0.0025</v>
      </c>
      <c r="E122" s="125" t="n">
        <v>0.475</v>
      </c>
      <c r="F122" s="125" t="n">
        <v>0</v>
      </c>
      <c r="G122" s="125" t="n">
        <v>0.26</v>
      </c>
      <c r="H122" s="125" t="n">
        <v>-0.32</v>
      </c>
      <c r="I122" s="125" t="n">
        <v>-0.2</v>
      </c>
      <c r="J122" s="125" t="n">
        <v>-0.195</v>
      </c>
      <c r="K122" s="127" t="n">
        <v>-0.06</v>
      </c>
      <c r="L122" s="125" t="n">
        <v>-0.25</v>
      </c>
      <c r="M122" s="125" t="n">
        <v>-0.595</v>
      </c>
      <c r="N122" s="125" t="n">
        <v>-0.4</v>
      </c>
      <c r="O122" s="125" t="n">
        <v>-0.15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4.578</v>
      </c>
      <c r="D123" s="125" t="n">
        <v>0.0025</v>
      </c>
      <c r="E123" s="125" t="n">
        <v>0.5</v>
      </c>
      <c r="F123" s="125" t="n">
        <v>0</v>
      </c>
      <c r="G123" s="125" t="n">
        <v>0.35</v>
      </c>
      <c r="H123" s="125" t="n">
        <v>-0.26</v>
      </c>
      <c r="I123" s="125" t="n">
        <v>0.298</v>
      </c>
      <c r="J123" s="125" t="n">
        <v>-0.13</v>
      </c>
      <c r="K123" s="127" t="n">
        <v>-0.06</v>
      </c>
      <c r="L123" s="125" t="n">
        <v>0.248</v>
      </c>
      <c r="M123" s="125" t="n">
        <v>-0.565</v>
      </c>
      <c r="N123" s="125" t="n">
        <v>-0.34</v>
      </c>
      <c r="O123" s="125" t="n">
        <v>-0.15</v>
      </c>
      <c r="P123" s="125" t="n">
        <v>0.3</v>
      </c>
      <c r="Q123" s="125" t="n">
        <v>-0.07</v>
      </c>
    </row>
    <row r="124" customFormat="false" ht="12" hidden="false" customHeight="false" outlineLevel="0" collapsed="false">
      <c r="C124" s="125" t="n">
        <v>4.738</v>
      </c>
      <c r="D124" s="125" t="n">
        <v>0.0025</v>
      </c>
      <c r="E124" s="125" t="n">
        <v>0.57</v>
      </c>
      <c r="F124" s="125" t="n">
        <v>0</v>
      </c>
      <c r="G124" s="125" t="n">
        <v>0.35</v>
      </c>
      <c r="H124" s="125" t="n">
        <v>-0.26</v>
      </c>
      <c r="I124" s="125" t="n">
        <v>0.358</v>
      </c>
      <c r="J124" s="125" t="n">
        <v>-0.13</v>
      </c>
      <c r="K124" s="127" t="n">
        <v>-0.06</v>
      </c>
      <c r="L124" s="125" t="n">
        <v>0.308</v>
      </c>
      <c r="M124" s="125" t="n">
        <v>-0.565</v>
      </c>
      <c r="N124" s="125" t="n">
        <v>-0.34</v>
      </c>
      <c r="O124" s="125" t="n">
        <v>-0.1525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4.7665</v>
      </c>
      <c r="D125" s="125" t="n">
        <v>0.0025</v>
      </c>
      <c r="E125" s="125" t="n">
        <v>0.57</v>
      </c>
      <c r="F125" s="125" t="n">
        <v>0</v>
      </c>
      <c r="G125" s="125" t="n">
        <v>0.35</v>
      </c>
      <c r="H125" s="125" t="n">
        <v>-0.26</v>
      </c>
      <c r="I125" s="125" t="n">
        <v>0.428</v>
      </c>
      <c r="J125" s="125" t="n">
        <v>-0.13</v>
      </c>
      <c r="K125" s="127" t="n">
        <v>-0.06</v>
      </c>
      <c r="L125" s="125" t="n">
        <v>0.378</v>
      </c>
      <c r="M125" s="125" t="n">
        <v>-0.565</v>
      </c>
      <c r="N125" s="125" t="n">
        <v>-0.34</v>
      </c>
      <c r="O125" s="125" t="n">
        <v>-0.155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4.6825</v>
      </c>
      <c r="D126" s="125" t="n">
        <v>0.0025</v>
      </c>
      <c r="E126" s="125" t="n">
        <v>0.57</v>
      </c>
      <c r="F126" s="125" t="n">
        <v>0</v>
      </c>
      <c r="G126" s="125" t="n">
        <v>0.35</v>
      </c>
      <c r="H126" s="125" t="n">
        <v>-0.26</v>
      </c>
      <c r="I126" s="125" t="n">
        <v>0.298</v>
      </c>
      <c r="J126" s="125" t="n">
        <v>-0.13</v>
      </c>
      <c r="K126" s="127" t="n">
        <v>-0.06</v>
      </c>
      <c r="L126" s="125" t="n">
        <v>0.248</v>
      </c>
      <c r="M126" s="125" t="n">
        <v>-0.565</v>
      </c>
      <c r="N126" s="125" t="n">
        <v>-0.34</v>
      </c>
      <c r="O126" s="125" t="n">
        <v>-0.1475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4.5475</v>
      </c>
      <c r="D127" s="125" t="n">
        <v>0.0025</v>
      </c>
      <c r="E127" s="125" t="n">
        <v>0.57</v>
      </c>
      <c r="F127" s="125" t="n">
        <v>0</v>
      </c>
      <c r="G127" s="125" t="n">
        <v>0.35</v>
      </c>
      <c r="H127" s="125" t="n">
        <v>-0.26</v>
      </c>
      <c r="I127" s="125" t="n">
        <v>0.118</v>
      </c>
      <c r="J127" s="125" t="n">
        <v>-0.13</v>
      </c>
      <c r="K127" s="127" t="n">
        <v>-0.06</v>
      </c>
      <c r="L127" s="125" t="n">
        <v>0.068</v>
      </c>
      <c r="M127" s="125" t="n">
        <v>-0.565</v>
      </c>
      <c r="N127" s="125" t="n">
        <v>-0.34</v>
      </c>
      <c r="O127" s="125" t="n">
        <v>-0.145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4.3935</v>
      </c>
      <c r="D128" s="125" t="n">
        <v>0.0025</v>
      </c>
      <c r="E128" s="125" t="n">
        <v>0.475</v>
      </c>
      <c r="F128" s="125" t="n">
        <v>0</v>
      </c>
      <c r="G128" s="125" t="n">
        <v>0.43</v>
      </c>
      <c r="H128" s="125" t="n">
        <v>-0.32</v>
      </c>
      <c r="I128" s="125" t="n">
        <v>-0.2</v>
      </c>
      <c r="J128" s="125" t="n">
        <v>-0.195</v>
      </c>
      <c r="K128" s="127" t="n">
        <v>-0.06</v>
      </c>
      <c r="L128" s="125" t="n">
        <v>-0.25</v>
      </c>
      <c r="M128" s="125" t="n">
        <v>-0.565</v>
      </c>
      <c r="N128" s="125" t="n">
        <v>-0.4</v>
      </c>
      <c r="O128" s="125" t="n">
        <v>-0.15</v>
      </c>
      <c r="P128" s="125" t="n">
        <v>0.26</v>
      </c>
      <c r="Q128" s="125" t="n">
        <v>-0.07</v>
      </c>
    </row>
    <row r="129" customFormat="false" ht="12" hidden="false" customHeight="false" outlineLevel="0" collapsed="false">
      <c r="C129" s="125" t="n">
        <v>4.3975</v>
      </c>
      <c r="D129" s="125" t="n">
        <v>0.0025</v>
      </c>
      <c r="E129" s="125" t="n">
        <v>0.475</v>
      </c>
      <c r="F129" s="125" t="n">
        <v>0</v>
      </c>
      <c r="G129" s="125" t="n">
        <v>0.43</v>
      </c>
      <c r="H129" s="125" t="n">
        <v>-0.32</v>
      </c>
      <c r="I129" s="125" t="n">
        <v>-0.05</v>
      </c>
      <c r="J129" s="125" t="n">
        <v>-0.195</v>
      </c>
      <c r="K129" s="127" t="n">
        <v>-0.06</v>
      </c>
      <c r="L129" s="125" t="n">
        <v>-0.1</v>
      </c>
      <c r="M129" s="125" t="n">
        <v>-0.565</v>
      </c>
      <c r="N129" s="125" t="n">
        <v>-0.4</v>
      </c>
      <c r="O129" s="125" t="n">
        <v>-0.15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4.4375</v>
      </c>
      <c r="D130" s="125" t="n">
        <v>0.0025</v>
      </c>
      <c r="E130" s="125" t="n">
        <v>0.475</v>
      </c>
      <c r="F130" s="125" t="n">
        <v>0</v>
      </c>
      <c r="G130" s="125" t="n">
        <v>0.43</v>
      </c>
      <c r="H130" s="125" t="n">
        <v>-0.32</v>
      </c>
      <c r="I130" s="125" t="n">
        <v>-0.05</v>
      </c>
      <c r="J130" s="125" t="n">
        <v>-0.195</v>
      </c>
      <c r="K130" s="127" t="n">
        <v>-0.06</v>
      </c>
      <c r="L130" s="125" t="n">
        <v>-0.1</v>
      </c>
      <c r="M130" s="125" t="n">
        <v>-0.565</v>
      </c>
      <c r="N130" s="125" t="n">
        <v>-0.4</v>
      </c>
      <c r="O130" s="125" t="n">
        <v>-0.15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4.4825</v>
      </c>
      <c r="D131" s="125" t="n">
        <v>0.0025</v>
      </c>
      <c r="E131" s="125" t="n">
        <v>0.475</v>
      </c>
      <c r="F131" s="125" t="n">
        <v>0</v>
      </c>
      <c r="G131" s="125" t="n">
        <v>0.43</v>
      </c>
      <c r="H131" s="125" t="n">
        <v>-0.32</v>
      </c>
      <c r="I131" s="125" t="n">
        <v>-0.05</v>
      </c>
      <c r="J131" s="125" t="n">
        <v>-0.195</v>
      </c>
      <c r="K131" s="127" t="n">
        <v>-0.06</v>
      </c>
      <c r="L131" s="125" t="n">
        <v>-0.1</v>
      </c>
      <c r="M131" s="125" t="n">
        <v>-0.565</v>
      </c>
      <c r="N131" s="125" t="n">
        <v>-0.4</v>
      </c>
      <c r="O131" s="125" t="n">
        <v>-0.15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4.5215</v>
      </c>
      <c r="D132" s="125" t="n">
        <v>0.0025</v>
      </c>
      <c r="E132" s="125" t="n">
        <v>0.475</v>
      </c>
      <c r="F132" s="125" t="n">
        <v>0</v>
      </c>
      <c r="G132" s="125" t="n">
        <v>0.43</v>
      </c>
      <c r="H132" s="125" t="n">
        <v>-0.32</v>
      </c>
      <c r="I132" s="125" t="n">
        <v>-0.05</v>
      </c>
      <c r="J132" s="125" t="n">
        <v>-0.195</v>
      </c>
      <c r="K132" s="127" t="n">
        <v>-0.06</v>
      </c>
      <c r="L132" s="125" t="n">
        <v>-0.1</v>
      </c>
      <c r="M132" s="125" t="n">
        <v>-0.565</v>
      </c>
      <c r="N132" s="125" t="n">
        <v>-0.4</v>
      </c>
      <c r="O132" s="125" t="n">
        <v>-0.15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4.5155</v>
      </c>
      <c r="D133" s="125" t="n">
        <v>0.0025</v>
      </c>
      <c r="E133" s="125" t="n">
        <v>0.475</v>
      </c>
      <c r="F133" s="125" t="n">
        <v>0</v>
      </c>
      <c r="G133" s="125" t="n">
        <v>0.43</v>
      </c>
      <c r="H133" s="125" t="n">
        <v>-0.32</v>
      </c>
      <c r="I133" s="125" t="n">
        <v>-0.05</v>
      </c>
      <c r="J133" s="125" t="n">
        <v>-0.195</v>
      </c>
      <c r="K133" s="127" t="n">
        <v>-0.06</v>
      </c>
      <c r="L133" s="125" t="n">
        <v>-0.1</v>
      </c>
      <c r="M133" s="125" t="n">
        <v>-0.565</v>
      </c>
      <c r="N133" s="125" t="n">
        <v>-0.4</v>
      </c>
      <c r="O133" s="125" t="n">
        <v>-0.15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4.5335</v>
      </c>
      <c r="D134" s="125" t="n">
        <v>0.0025</v>
      </c>
      <c r="E134" s="125" t="n">
        <v>0.475</v>
      </c>
      <c r="F134" s="125" t="n">
        <v>0</v>
      </c>
      <c r="G134" s="125" t="n">
        <v>0.43</v>
      </c>
      <c r="H134" s="125" t="n">
        <v>-0.32</v>
      </c>
      <c r="I134" s="125" t="n">
        <v>-0.05</v>
      </c>
      <c r="J134" s="125" t="n">
        <v>-0.195</v>
      </c>
      <c r="K134" s="127" t="n">
        <v>-0.06</v>
      </c>
      <c r="L134" s="125" t="n">
        <v>-0.1</v>
      </c>
      <c r="M134" s="125" t="n">
        <v>-0.565</v>
      </c>
      <c r="N134" s="125" t="n">
        <v>-0.4</v>
      </c>
      <c r="O134" s="125" t="n">
        <v>-0.15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4.6905</v>
      </c>
      <c r="D135" s="125" t="n">
        <v>0.0025</v>
      </c>
      <c r="E135" s="125" t="n">
        <v>0.5</v>
      </c>
      <c r="F135" s="125" t="n">
        <v>0</v>
      </c>
      <c r="G135" s="125" t="n">
        <v>0.35</v>
      </c>
      <c r="H135" s="125" t="n">
        <v>-0.26</v>
      </c>
      <c r="I135" s="125" t="n">
        <v>0.298</v>
      </c>
      <c r="J135" s="125" t="n">
        <v>-0.13</v>
      </c>
      <c r="K135" s="127" t="n">
        <v>-0.06</v>
      </c>
      <c r="L135" s="125" t="n">
        <v>0.248</v>
      </c>
      <c r="M135" s="125" t="n">
        <v>-0.52</v>
      </c>
      <c r="N135" s="125" t="n">
        <v>-0.34</v>
      </c>
      <c r="O135" s="125" t="n">
        <v>-0.15</v>
      </c>
      <c r="P135" s="125" t="n">
        <v>0.3</v>
      </c>
      <c r="Q135" s="125" t="n">
        <v>-0.07</v>
      </c>
    </row>
    <row r="136" customFormat="false" ht="12" hidden="false" customHeight="false" outlineLevel="0" collapsed="false">
      <c r="C136" s="125" t="n">
        <v>4.8505</v>
      </c>
      <c r="D136" s="125" t="n">
        <v>0.0025</v>
      </c>
      <c r="E136" s="125" t="n">
        <v>0.57</v>
      </c>
      <c r="F136" s="125" t="n">
        <v>0</v>
      </c>
      <c r="G136" s="125" t="n">
        <v>0.35</v>
      </c>
      <c r="H136" s="125" t="n">
        <v>-0.26</v>
      </c>
      <c r="I136" s="125" t="n">
        <v>0.358</v>
      </c>
      <c r="J136" s="125" t="n">
        <v>-0.13</v>
      </c>
      <c r="K136" s="127" t="n">
        <v>-0.06</v>
      </c>
      <c r="L136" s="125" t="n">
        <v>0.308</v>
      </c>
      <c r="M136" s="125" t="n">
        <v>-0.52</v>
      </c>
      <c r="N136" s="125" t="n">
        <v>-0.34</v>
      </c>
      <c r="O136" s="125" t="n">
        <v>-0.1525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4.8815</v>
      </c>
      <c r="D137" s="125" t="n">
        <v>0.0025</v>
      </c>
      <c r="E137" s="125" t="n">
        <v>0.57</v>
      </c>
      <c r="F137" s="125" t="n">
        <v>0</v>
      </c>
      <c r="G137" s="125" t="n">
        <v>0.35</v>
      </c>
      <c r="H137" s="125" t="n">
        <v>-0.26</v>
      </c>
      <c r="I137" s="125" t="n">
        <v>0.428</v>
      </c>
      <c r="J137" s="125" t="n">
        <v>-0.13</v>
      </c>
      <c r="K137" s="127" t="n">
        <v>-0.06</v>
      </c>
      <c r="L137" s="125" t="n">
        <v>0.378</v>
      </c>
      <c r="M137" s="125" t="n">
        <v>-0.52</v>
      </c>
      <c r="N137" s="125" t="n">
        <v>-0.34</v>
      </c>
      <c r="O137" s="125" t="n">
        <v>-0.155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4.7975</v>
      </c>
      <c r="D138" s="125" t="n">
        <v>0.0025</v>
      </c>
      <c r="E138" s="125" t="n">
        <v>0.57</v>
      </c>
      <c r="F138" s="125" t="n">
        <v>0</v>
      </c>
      <c r="G138" s="125" t="n">
        <v>0.35</v>
      </c>
      <c r="H138" s="125" t="n">
        <v>-0.26</v>
      </c>
      <c r="I138" s="125" t="n">
        <v>0.298</v>
      </c>
      <c r="J138" s="125" t="n">
        <v>-0.13</v>
      </c>
      <c r="K138" s="127" t="n">
        <v>-0.06</v>
      </c>
      <c r="L138" s="125" t="n">
        <v>0.248</v>
      </c>
      <c r="M138" s="125" t="n">
        <v>-0.52</v>
      </c>
      <c r="N138" s="125" t="n">
        <v>-0.34</v>
      </c>
      <c r="O138" s="125" t="n">
        <v>-0.1475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4.6625</v>
      </c>
      <c r="D139" s="125" t="n">
        <v>0.0025</v>
      </c>
      <c r="E139" s="125" t="n">
        <v>0.57</v>
      </c>
      <c r="F139" s="125" t="n">
        <v>0</v>
      </c>
      <c r="G139" s="125" t="n">
        <v>0.35</v>
      </c>
      <c r="H139" s="125" t="n">
        <v>-0.26</v>
      </c>
      <c r="I139" s="125" t="n">
        <v>0.118</v>
      </c>
      <c r="J139" s="125" t="n">
        <v>-0.13</v>
      </c>
      <c r="K139" s="127" t="n">
        <v>-0.06</v>
      </c>
      <c r="L139" s="125" t="n">
        <v>0.068</v>
      </c>
      <c r="M139" s="125" t="n">
        <v>-0.52</v>
      </c>
      <c r="N139" s="125" t="n">
        <v>-0.34</v>
      </c>
      <c r="O139" s="125" t="n">
        <v>-0.145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4.5085</v>
      </c>
      <c r="D140" s="125" t="n">
        <v>0.0025</v>
      </c>
      <c r="E140" s="125" t="n">
        <v>0.475</v>
      </c>
      <c r="F140" s="125" t="n">
        <v>0</v>
      </c>
      <c r="G140" s="125" t="n">
        <v>0.43</v>
      </c>
      <c r="H140" s="125" t="n">
        <v>-0.32</v>
      </c>
      <c r="I140" s="125" t="n">
        <v>-0.2</v>
      </c>
      <c r="J140" s="125" t="n">
        <v>-0.195</v>
      </c>
      <c r="K140" s="127" t="n">
        <v>-0.06</v>
      </c>
      <c r="L140" s="125" t="n">
        <v>-0.25</v>
      </c>
      <c r="M140" s="125" t="n">
        <v>-0.633</v>
      </c>
      <c r="N140" s="125" t="n">
        <v>-0.4</v>
      </c>
      <c r="O140" s="125" t="n">
        <v>-0.15</v>
      </c>
      <c r="P140" s="125" t="n">
        <v>0.26</v>
      </c>
      <c r="Q140" s="125" t="n">
        <v>-0.07</v>
      </c>
    </row>
    <row r="141" customFormat="false" ht="12" hidden="false" customHeight="false" outlineLevel="0" collapsed="false">
      <c r="C141" s="125" t="n">
        <v>4.5125</v>
      </c>
      <c r="D141" s="125" t="n">
        <v>0.0025</v>
      </c>
      <c r="E141" s="125" t="n">
        <v>0.475</v>
      </c>
      <c r="F141" s="125" t="n">
        <v>0</v>
      </c>
      <c r="G141" s="125" t="n">
        <v>0.43</v>
      </c>
      <c r="H141" s="125" t="n">
        <v>-0.32</v>
      </c>
      <c r="I141" s="125" t="n">
        <v>-0.05</v>
      </c>
      <c r="J141" s="125" t="n">
        <v>-0.195</v>
      </c>
      <c r="K141" s="127" t="n">
        <v>-0.06</v>
      </c>
      <c r="L141" s="125" t="n">
        <v>-0.1</v>
      </c>
      <c r="M141" s="125" t="n">
        <v>-0.633</v>
      </c>
      <c r="N141" s="125" t="n">
        <v>-0.4</v>
      </c>
      <c r="O141" s="125" t="n">
        <v>-0.15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4.5525</v>
      </c>
      <c r="D142" s="125" t="n">
        <v>0.0025</v>
      </c>
      <c r="E142" s="125" t="n">
        <v>0.475</v>
      </c>
      <c r="F142" s="125" t="n">
        <v>0</v>
      </c>
      <c r="G142" s="125" t="n">
        <v>0.43</v>
      </c>
      <c r="H142" s="125" t="n">
        <v>-0.32</v>
      </c>
      <c r="I142" s="125" t="n">
        <v>-0.05</v>
      </c>
      <c r="J142" s="125" t="n">
        <v>-0.195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-0.15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4.5975</v>
      </c>
      <c r="D143" s="125" t="n">
        <v>0.0025</v>
      </c>
      <c r="E143" s="125" t="n">
        <v>0.475</v>
      </c>
      <c r="F143" s="125" t="n">
        <v>0</v>
      </c>
      <c r="G143" s="125" t="n">
        <v>0.43</v>
      </c>
      <c r="H143" s="125" t="n">
        <v>-0.32</v>
      </c>
      <c r="I143" s="125" t="n">
        <v>-0.05</v>
      </c>
      <c r="J143" s="125" t="n">
        <v>-0.195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-0.15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4.6365</v>
      </c>
      <c r="D144" s="125" t="n">
        <v>0.0025</v>
      </c>
      <c r="E144" s="125" t="n">
        <v>0.475</v>
      </c>
      <c r="F144" s="125" t="n">
        <v>0</v>
      </c>
      <c r="G144" s="125" t="n">
        <v>0.43</v>
      </c>
      <c r="H144" s="125" t="n">
        <v>-0.32</v>
      </c>
      <c r="I144" s="125" t="n">
        <v>-0.05</v>
      </c>
      <c r="J144" s="125" t="n">
        <v>-0.195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-0.15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4.6305</v>
      </c>
      <c r="D145" s="125" t="n">
        <v>0.0025</v>
      </c>
      <c r="E145" s="125" t="n">
        <v>0.475</v>
      </c>
      <c r="F145" s="125" t="n">
        <v>0</v>
      </c>
      <c r="G145" s="125" t="n">
        <v>0.43</v>
      </c>
      <c r="H145" s="125" t="n">
        <v>-0.32</v>
      </c>
      <c r="I145" s="125" t="n">
        <v>-0.05</v>
      </c>
      <c r="J145" s="125" t="n">
        <v>-0.195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-0.15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4.6485</v>
      </c>
      <c r="D146" s="125" t="n">
        <v>0.0025</v>
      </c>
      <c r="E146" s="125" t="n">
        <v>0.475</v>
      </c>
      <c r="F146" s="125" t="n">
        <v>0</v>
      </c>
      <c r="G146" s="125" t="n">
        <v>0.43</v>
      </c>
      <c r="H146" s="125" t="n">
        <v>-0.32</v>
      </c>
      <c r="I146" s="125" t="n">
        <v>-0.05</v>
      </c>
      <c r="J146" s="125" t="n">
        <v>-0.195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-0.15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4.8055</v>
      </c>
      <c r="D147" s="125" t="n">
        <v>0.0025</v>
      </c>
      <c r="E147" s="125" t="n">
        <v>0.5</v>
      </c>
      <c r="F147" s="125" t="n">
        <v>0</v>
      </c>
      <c r="G147" s="125" t="n">
        <v>0.35</v>
      </c>
      <c r="H147" s="125" t="n">
        <v>-0.26</v>
      </c>
      <c r="I147" s="125" t="n">
        <v>0.298</v>
      </c>
      <c r="J147" s="125" t="n">
        <v>-0.13</v>
      </c>
      <c r="K147" s="127" t="n">
        <v>-0.06</v>
      </c>
      <c r="L147" s="125" t="n">
        <v>0.248</v>
      </c>
      <c r="M147" s="125" t="n">
        <v>-0.573</v>
      </c>
      <c r="N147" s="125" t="n">
        <v>-0.34</v>
      </c>
      <c r="O147" s="125" t="n">
        <v>-0.15</v>
      </c>
      <c r="P147" s="125" t="n">
        <v>0.3</v>
      </c>
      <c r="Q147" s="125" t="n">
        <v>-0.07</v>
      </c>
    </row>
    <row r="148" customFormat="false" ht="12" hidden="false" customHeight="false" outlineLevel="0" collapsed="false">
      <c r="C148" s="125" t="n">
        <v>4.9655</v>
      </c>
      <c r="D148" s="125" t="n">
        <v>0.0025</v>
      </c>
      <c r="E148" s="125" t="n">
        <v>0.57</v>
      </c>
      <c r="F148" s="125" t="n">
        <v>0</v>
      </c>
      <c r="G148" s="125" t="n">
        <v>0.35</v>
      </c>
      <c r="H148" s="125" t="n">
        <v>-0.26</v>
      </c>
      <c r="I148" s="125" t="n">
        <v>0.358</v>
      </c>
      <c r="J148" s="125" t="n">
        <v>-0.13</v>
      </c>
      <c r="K148" s="127" t="n">
        <v>-0.06</v>
      </c>
      <c r="L148" s="125" t="n">
        <v>0.308</v>
      </c>
      <c r="M148" s="125" t="n">
        <v>-0.573</v>
      </c>
      <c r="N148" s="125" t="n">
        <v>-0.34</v>
      </c>
      <c r="O148" s="125" t="n">
        <v>-0.1525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4.9965</v>
      </c>
      <c r="D149" s="125" t="n">
        <v>0.0025</v>
      </c>
      <c r="E149" s="125" t="n">
        <v>0.57</v>
      </c>
      <c r="F149" s="125" t="n">
        <v>0</v>
      </c>
      <c r="G149" s="125" t="n">
        <v>0.35</v>
      </c>
      <c r="H149" s="125" t="n">
        <v>-0.26</v>
      </c>
      <c r="I149" s="125" t="n">
        <v>0.428</v>
      </c>
      <c r="J149" s="125" t="n">
        <v>-0.13</v>
      </c>
      <c r="K149" s="127" t="n">
        <v>-0.06</v>
      </c>
      <c r="L149" s="125" t="n">
        <v>0.378</v>
      </c>
      <c r="M149" s="125" t="n">
        <v>-0.573</v>
      </c>
      <c r="N149" s="125" t="n">
        <v>-0.34</v>
      </c>
      <c r="O149" s="125" t="n">
        <v>-0.155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4.9125</v>
      </c>
      <c r="D150" s="125" t="n">
        <v>0.0025</v>
      </c>
      <c r="E150" s="125" t="n">
        <v>0.57</v>
      </c>
      <c r="F150" s="125" t="n">
        <v>0</v>
      </c>
      <c r="G150" s="125" t="n">
        <v>0.35</v>
      </c>
      <c r="H150" s="125" t="n">
        <v>-0.26</v>
      </c>
      <c r="I150" s="125" t="n">
        <v>0.298</v>
      </c>
      <c r="J150" s="125" t="n">
        <v>-0.13</v>
      </c>
      <c r="K150" s="127" t="n">
        <v>-0.06</v>
      </c>
      <c r="L150" s="125" t="n">
        <v>0.248</v>
      </c>
      <c r="M150" s="125" t="n">
        <v>-0.573</v>
      </c>
      <c r="N150" s="125" t="n">
        <v>-0.34</v>
      </c>
      <c r="O150" s="125" t="n">
        <v>-0.1475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4.7775</v>
      </c>
      <c r="D151" s="125" t="n">
        <v>0.0025</v>
      </c>
      <c r="E151" s="125" t="n">
        <v>0.57</v>
      </c>
      <c r="F151" s="125" t="n">
        <v>0</v>
      </c>
      <c r="G151" s="125" t="n">
        <v>0.35</v>
      </c>
      <c r="H151" s="125" t="n">
        <v>-0.26</v>
      </c>
      <c r="I151" s="125" t="n">
        <v>0.118</v>
      </c>
      <c r="J151" s="125" t="n">
        <v>-0.13</v>
      </c>
      <c r="K151" s="127" t="n">
        <v>-0.06</v>
      </c>
      <c r="L151" s="125" t="n">
        <v>0.068</v>
      </c>
      <c r="M151" s="125" t="n">
        <v>-0.573</v>
      </c>
      <c r="N151" s="125" t="n">
        <v>-0.34</v>
      </c>
      <c r="O151" s="125" t="n">
        <v>-0.145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4.6235</v>
      </c>
      <c r="D152" s="125" t="n">
        <v>0.0025</v>
      </c>
      <c r="E152" s="125" t="n">
        <v>0.475</v>
      </c>
      <c r="F152" s="125" t="n">
        <v>0</v>
      </c>
      <c r="G152" s="125" t="n">
        <v>0.43</v>
      </c>
      <c r="H152" s="125" t="n">
        <v>-0.32</v>
      </c>
      <c r="I152" s="125" t="n">
        <v>-0.2</v>
      </c>
      <c r="J152" s="125" t="n">
        <v>-0.195</v>
      </c>
      <c r="K152" s="127" t="n">
        <v>-0.06</v>
      </c>
      <c r="L152" s="125" t="n">
        <v>-0.25</v>
      </c>
      <c r="M152" s="125" t="n">
        <v>-0.673</v>
      </c>
      <c r="N152" s="125" t="n">
        <v>-0.4</v>
      </c>
      <c r="O152" s="125" t="n">
        <v>-0.15</v>
      </c>
      <c r="P152" s="125" t="n">
        <v>0.26</v>
      </c>
      <c r="Q152" s="125" t="n">
        <v>-0.07</v>
      </c>
    </row>
    <row r="153" customFormat="false" ht="12" hidden="false" customHeight="false" outlineLevel="0" collapsed="false">
      <c r="C153" s="125" t="n">
        <v>4.6275</v>
      </c>
      <c r="D153" s="125" t="n">
        <v>0.0025</v>
      </c>
      <c r="E153" s="125" t="n">
        <v>0.475</v>
      </c>
      <c r="F153" s="125" t="n">
        <v>0</v>
      </c>
      <c r="G153" s="125" t="n">
        <v>0.43</v>
      </c>
      <c r="H153" s="125" t="n">
        <v>-0.32</v>
      </c>
      <c r="I153" s="125" t="n">
        <v>-0.05</v>
      </c>
      <c r="J153" s="125" t="n">
        <v>-0.195</v>
      </c>
      <c r="K153" s="127" t="n">
        <v>-0.06</v>
      </c>
      <c r="L153" s="125" t="n">
        <v>-0.1</v>
      </c>
      <c r="M153" s="125" t="n">
        <v>-0.673</v>
      </c>
      <c r="N153" s="125" t="n">
        <v>-0.4</v>
      </c>
      <c r="O153" s="125" t="n">
        <v>-0.15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4.6675</v>
      </c>
      <c r="D154" s="125" t="n">
        <v>0.0025</v>
      </c>
      <c r="E154" s="125" t="n">
        <v>0.475</v>
      </c>
      <c r="F154" s="125" t="n">
        <v>0</v>
      </c>
      <c r="G154" s="125" t="n">
        <v>0.43</v>
      </c>
      <c r="H154" s="125" t="n">
        <v>-0.32</v>
      </c>
      <c r="I154" s="125" t="n">
        <v>-0.05</v>
      </c>
      <c r="J154" s="125" t="n">
        <v>-0.195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-0.15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4.7125</v>
      </c>
      <c r="D155" s="125" t="n">
        <v>0.0025</v>
      </c>
      <c r="E155" s="125" t="n">
        <v>0.475</v>
      </c>
      <c r="F155" s="125" t="n">
        <v>0</v>
      </c>
      <c r="G155" s="125" t="n">
        <v>0.43</v>
      </c>
      <c r="H155" s="125" t="n">
        <v>-0.32</v>
      </c>
      <c r="I155" s="125" t="n">
        <v>-0.05</v>
      </c>
      <c r="J155" s="125" t="n">
        <v>-0.195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-0.15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4.7515</v>
      </c>
      <c r="D156" s="125" t="n">
        <v>0.0025</v>
      </c>
      <c r="E156" s="125" t="n">
        <v>0.475</v>
      </c>
      <c r="F156" s="125" t="n">
        <v>0</v>
      </c>
      <c r="G156" s="125" t="n">
        <v>0.43</v>
      </c>
      <c r="H156" s="125" t="n">
        <v>-0.32</v>
      </c>
      <c r="I156" s="125" t="n">
        <v>-0.05</v>
      </c>
      <c r="J156" s="125" t="n">
        <v>-0.195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-0.15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4.7455</v>
      </c>
      <c r="D157" s="125" t="n">
        <v>0.0025</v>
      </c>
      <c r="E157" s="125" t="n">
        <v>0.475</v>
      </c>
      <c r="F157" s="125" t="n">
        <v>0</v>
      </c>
      <c r="G157" s="125" t="n">
        <v>0.43</v>
      </c>
      <c r="H157" s="125" t="n">
        <v>-0.32</v>
      </c>
      <c r="I157" s="125" t="n">
        <v>-0.05</v>
      </c>
      <c r="J157" s="125" t="n">
        <v>-0.195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-0.15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4.7635</v>
      </c>
      <c r="D158" s="125" t="n">
        <v>0.0025</v>
      </c>
      <c r="E158" s="125" t="n">
        <v>0.475</v>
      </c>
      <c r="F158" s="125" t="n">
        <v>0</v>
      </c>
      <c r="G158" s="125" t="n">
        <v>0.43</v>
      </c>
      <c r="H158" s="125" t="n">
        <v>-0.32</v>
      </c>
      <c r="I158" s="125" t="n">
        <v>-0.05</v>
      </c>
      <c r="J158" s="125" t="n">
        <v>-0.195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-0.15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4.9205</v>
      </c>
      <c r="D159" s="125" t="n">
        <v>0.0025</v>
      </c>
      <c r="E159" s="125" t="n">
        <v>0.5</v>
      </c>
      <c r="F159" s="125" t="n">
        <v>0</v>
      </c>
      <c r="G159" s="125" t="n">
        <v>0.35</v>
      </c>
      <c r="H159" s="125" t="n">
        <v>-0.26</v>
      </c>
      <c r="I159" s="125" t="n">
        <v>0.298</v>
      </c>
      <c r="J159" s="125" t="n">
        <v>-0.13</v>
      </c>
      <c r="K159" s="127" t="n">
        <v>-0.06</v>
      </c>
      <c r="L159" s="125" t="n">
        <v>0.248</v>
      </c>
      <c r="M159" s="125" t="n">
        <v>-0.613</v>
      </c>
      <c r="N159" s="125" t="n">
        <v>-0.34</v>
      </c>
      <c r="O159" s="125" t="n">
        <v>-0.15</v>
      </c>
      <c r="P159" s="125" t="n">
        <v>0.3</v>
      </c>
      <c r="Q159" s="125" t="n">
        <v>-0.07</v>
      </c>
    </row>
    <row r="160" customFormat="false" ht="12" hidden="false" customHeight="false" outlineLevel="0" collapsed="false">
      <c r="C160" s="125" t="n">
        <v>5.0805</v>
      </c>
      <c r="D160" s="125" t="n">
        <v>0.0025</v>
      </c>
      <c r="E160" s="125" t="n">
        <v>0.57</v>
      </c>
      <c r="F160" s="125" t="n">
        <v>0</v>
      </c>
      <c r="G160" s="125" t="n">
        <v>0.35</v>
      </c>
      <c r="H160" s="125" t="n">
        <v>-0.26</v>
      </c>
      <c r="I160" s="125" t="n">
        <v>0.358</v>
      </c>
      <c r="J160" s="125" t="n">
        <v>-0.13</v>
      </c>
      <c r="K160" s="127" t="n">
        <v>-0.06</v>
      </c>
      <c r="L160" s="125" t="n">
        <v>0.308</v>
      </c>
      <c r="M160" s="125" t="n">
        <v>-0.613</v>
      </c>
      <c r="N160" s="125" t="n">
        <v>-0.34</v>
      </c>
      <c r="O160" s="125" t="n">
        <v>-0.1525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5.1115</v>
      </c>
      <c r="D161" s="125" t="n">
        <v>0.0025</v>
      </c>
      <c r="E161" s="125" t="n">
        <v>0.57</v>
      </c>
      <c r="F161" s="125" t="n">
        <v>0</v>
      </c>
      <c r="G161" s="125" t="n">
        <v>0.35</v>
      </c>
      <c r="H161" s="125" t="n">
        <v>-0.26</v>
      </c>
      <c r="I161" s="125" t="n">
        <v>0.428</v>
      </c>
      <c r="J161" s="125" t="n">
        <v>-0.13</v>
      </c>
      <c r="K161" s="127" t="n">
        <v>-0.06</v>
      </c>
      <c r="L161" s="125" t="n">
        <v>0.378</v>
      </c>
      <c r="M161" s="125" t="n">
        <v>-0.613</v>
      </c>
      <c r="N161" s="125" t="n">
        <v>-0.34</v>
      </c>
      <c r="O161" s="125" t="n">
        <v>-0.155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5.0275</v>
      </c>
      <c r="D162" s="125" t="n">
        <v>0.0025</v>
      </c>
      <c r="E162" s="125" t="n">
        <v>0.57</v>
      </c>
      <c r="F162" s="125" t="n">
        <v>0</v>
      </c>
      <c r="G162" s="125" t="n">
        <v>0.35</v>
      </c>
      <c r="H162" s="125" t="n">
        <v>-0.26</v>
      </c>
      <c r="I162" s="125" t="n">
        <v>0.298</v>
      </c>
      <c r="J162" s="125" t="n">
        <v>-0.13</v>
      </c>
      <c r="K162" s="127" t="n">
        <v>-0.06</v>
      </c>
      <c r="L162" s="125" t="n">
        <v>0.248</v>
      </c>
      <c r="M162" s="125" t="n">
        <v>-0.613</v>
      </c>
      <c r="N162" s="125" t="n">
        <v>-0.34</v>
      </c>
      <c r="O162" s="125" t="n">
        <v>-0.1475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4.8925</v>
      </c>
      <c r="D163" s="125" t="n">
        <v>0.0025</v>
      </c>
      <c r="E163" s="125" t="n">
        <v>0.57</v>
      </c>
      <c r="F163" s="125" t="n">
        <v>0</v>
      </c>
      <c r="G163" s="125" t="n">
        <v>0.35</v>
      </c>
      <c r="H163" s="125" t="n">
        <v>-0.26</v>
      </c>
      <c r="I163" s="125" t="n">
        <v>0.118</v>
      </c>
      <c r="J163" s="125" t="n">
        <v>-0.13</v>
      </c>
      <c r="K163" s="127" t="n">
        <v>-0.06</v>
      </c>
      <c r="L163" s="125" t="n">
        <v>0.068</v>
      </c>
      <c r="M163" s="125" t="n">
        <v>-0.613</v>
      </c>
      <c r="N163" s="125" t="n">
        <v>-0.34</v>
      </c>
      <c r="O163" s="125" t="n">
        <v>-0.145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4.7385</v>
      </c>
      <c r="D164" s="125" t="n">
        <v>0.0025</v>
      </c>
      <c r="E164" s="125" t="n">
        <v>0.475</v>
      </c>
      <c r="F164" s="125" t="n">
        <v>0</v>
      </c>
      <c r="G164" s="125" t="n">
        <v>0.43</v>
      </c>
      <c r="H164" s="125" t="n">
        <v>-0.32</v>
      </c>
      <c r="I164" s="125" t="n">
        <v>-0.2</v>
      </c>
      <c r="J164" s="125" t="n">
        <v>-0.195</v>
      </c>
      <c r="K164" s="127" t="n">
        <v>-0.06</v>
      </c>
      <c r="L164" s="125" t="n">
        <v>-0.25</v>
      </c>
      <c r="M164" s="125" t="n">
        <v>-0.713</v>
      </c>
      <c r="N164" s="125" t="n">
        <v>-0.4</v>
      </c>
      <c r="O164" s="125" t="n">
        <v>-0.15</v>
      </c>
      <c r="P164" s="125" t="n">
        <v>0.26</v>
      </c>
      <c r="Q164" s="125" t="n">
        <v>-0.07</v>
      </c>
    </row>
    <row r="165" customFormat="false" ht="12" hidden="false" customHeight="false" outlineLevel="0" collapsed="false">
      <c r="C165" s="125" t="n">
        <v>4.7425</v>
      </c>
      <c r="D165" s="125" t="n">
        <v>0.0025</v>
      </c>
      <c r="E165" s="125" t="n">
        <v>0.475</v>
      </c>
      <c r="F165" s="125" t="n">
        <v>0</v>
      </c>
      <c r="G165" s="125" t="n">
        <v>0.43</v>
      </c>
      <c r="H165" s="125" t="n">
        <v>-0.32</v>
      </c>
      <c r="I165" s="125" t="n">
        <v>-0.05</v>
      </c>
      <c r="J165" s="125" t="n">
        <v>-0.195</v>
      </c>
      <c r="K165" s="127" t="n">
        <v>-0.06</v>
      </c>
      <c r="L165" s="125" t="n">
        <v>-0.1</v>
      </c>
      <c r="M165" s="125" t="n">
        <v>-0.713</v>
      </c>
      <c r="N165" s="125" t="n">
        <v>-0.4</v>
      </c>
      <c r="O165" s="125" t="n">
        <v>-0.15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4.7825</v>
      </c>
      <c r="D166" s="125" t="n">
        <v>0.0025</v>
      </c>
      <c r="E166" s="125" t="n">
        <v>0.475</v>
      </c>
      <c r="F166" s="125" t="n">
        <v>0</v>
      </c>
      <c r="G166" s="125" t="n">
        <v>0.43</v>
      </c>
      <c r="H166" s="125" t="n">
        <v>-0.32</v>
      </c>
      <c r="I166" s="125" t="n">
        <v>-0.05</v>
      </c>
      <c r="J166" s="125" t="n">
        <v>-0.195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-0.15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4.8275</v>
      </c>
      <c r="D167" s="125" t="n">
        <v>0.0025</v>
      </c>
      <c r="E167" s="125" t="n">
        <v>0.475</v>
      </c>
      <c r="F167" s="125" t="n">
        <v>0</v>
      </c>
      <c r="G167" s="125" t="n">
        <v>0.43</v>
      </c>
      <c r="H167" s="125" t="n">
        <v>-0.32</v>
      </c>
      <c r="I167" s="125" t="n">
        <v>-0.05</v>
      </c>
      <c r="J167" s="125" t="n">
        <v>-0.195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-0.15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4.8665</v>
      </c>
      <c r="D168" s="125" t="n">
        <v>0.0025</v>
      </c>
      <c r="E168" s="125" t="n">
        <v>0.475</v>
      </c>
      <c r="F168" s="125" t="n">
        <v>0</v>
      </c>
      <c r="G168" s="125" t="n">
        <v>0.43</v>
      </c>
      <c r="H168" s="125" t="n">
        <v>-0.32</v>
      </c>
      <c r="I168" s="125" t="n">
        <v>-0.05</v>
      </c>
      <c r="J168" s="125" t="n">
        <v>-0.195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-0.15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4.8605</v>
      </c>
      <c r="D169" s="125" t="n">
        <v>0.0025</v>
      </c>
      <c r="E169" s="125" t="n">
        <v>0.475</v>
      </c>
      <c r="F169" s="125" t="n">
        <v>0</v>
      </c>
      <c r="G169" s="125" t="n">
        <v>0.43</v>
      </c>
      <c r="H169" s="125" t="n">
        <v>-0.32</v>
      </c>
      <c r="I169" s="125" t="n">
        <v>-0.05</v>
      </c>
      <c r="J169" s="125" t="n">
        <v>-0.195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-0.15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4.8785</v>
      </c>
      <c r="D170" s="125" t="n">
        <v>0.0025</v>
      </c>
      <c r="E170" s="125" t="n">
        <v>0.475</v>
      </c>
      <c r="F170" s="125" t="n">
        <v>0</v>
      </c>
      <c r="G170" s="125" t="n">
        <v>0.43</v>
      </c>
      <c r="H170" s="125" t="n">
        <v>-0.32</v>
      </c>
      <c r="I170" s="125" t="n">
        <v>-0.05</v>
      </c>
      <c r="J170" s="125" t="n">
        <v>-0.195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-0.15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5.0355</v>
      </c>
      <c r="D171" s="125" t="n">
        <v>0.0025</v>
      </c>
      <c r="E171" s="125" t="n">
        <v>0.5</v>
      </c>
      <c r="F171" s="125" t="n">
        <v>0</v>
      </c>
      <c r="G171" s="125" t="n">
        <v>0.35</v>
      </c>
      <c r="H171" s="125" t="n">
        <v>-0.26</v>
      </c>
      <c r="I171" s="125" t="n">
        <v>0.298</v>
      </c>
      <c r="J171" s="125" t="n">
        <v>-0.13</v>
      </c>
      <c r="K171" s="127" t="n">
        <v>-0.06</v>
      </c>
      <c r="L171" s="125" t="n">
        <v>0.248</v>
      </c>
      <c r="M171" s="125" t="n">
        <v>-0.673</v>
      </c>
      <c r="N171" s="125" t="n">
        <v>-0.34</v>
      </c>
      <c r="O171" s="125" t="n">
        <v>-0.15</v>
      </c>
      <c r="P171" s="125" t="n">
        <v>0.3</v>
      </c>
      <c r="Q171" s="125" t="n">
        <v>-0.07</v>
      </c>
    </row>
    <row r="172" customFormat="false" ht="12" hidden="false" customHeight="false" outlineLevel="0" collapsed="false">
      <c r="C172" s="125" t="n">
        <v>5.1955</v>
      </c>
      <c r="D172" s="125" t="n">
        <v>0.0025</v>
      </c>
      <c r="E172" s="125" t="n">
        <v>0.57</v>
      </c>
      <c r="F172" s="125" t="n">
        <v>0</v>
      </c>
      <c r="G172" s="125" t="n">
        <v>0.35</v>
      </c>
      <c r="H172" s="125" t="n">
        <v>-0.26</v>
      </c>
      <c r="I172" s="125" t="n">
        <v>0.358</v>
      </c>
      <c r="J172" s="125" t="n">
        <v>-0.13</v>
      </c>
      <c r="K172" s="127" t="n">
        <v>-0.06</v>
      </c>
      <c r="L172" s="125" t="n">
        <v>0.308</v>
      </c>
      <c r="M172" s="125" t="n">
        <v>-0.673</v>
      </c>
      <c r="N172" s="125" t="n">
        <v>-0.34</v>
      </c>
      <c r="O172" s="125" t="n">
        <v>-0.1525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5.2265</v>
      </c>
      <c r="D173" s="125" t="n">
        <v>0.0025</v>
      </c>
      <c r="E173" s="125" t="n">
        <v>0.57</v>
      </c>
      <c r="F173" s="125" t="n">
        <v>0</v>
      </c>
      <c r="G173" s="125" t="n">
        <v>0.35</v>
      </c>
      <c r="H173" s="125" t="n">
        <v>-0.26</v>
      </c>
      <c r="I173" s="125" t="n">
        <v>0.428</v>
      </c>
      <c r="J173" s="125" t="n">
        <v>-0.13</v>
      </c>
      <c r="K173" s="127" t="n">
        <v>-0.06</v>
      </c>
      <c r="L173" s="125" t="n">
        <v>0.378</v>
      </c>
      <c r="M173" s="125" t="n">
        <v>-0.673</v>
      </c>
      <c r="N173" s="125" t="n">
        <v>-0.34</v>
      </c>
      <c r="O173" s="125" t="n">
        <v>-0.155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5.1425</v>
      </c>
      <c r="D174" s="125" t="n">
        <v>0.0025</v>
      </c>
      <c r="E174" s="125" t="n">
        <v>0.57</v>
      </c>
      <c r="F174" s="125" t="n">
        <v>0</v>
      </c>
      <c r="G174" s="125" t="n">
        <v>0.35</v>
      </c>
      <c r="H174" s="125" t="n">
        <v>-0.26</v>
      </c>
      <c r="I174" s="125" t="n">
        <v>0.298</v>
      </c>
      <c r="J174" s="125" t="n">
        <v>-0.13</v>
      </c>
      <c r="K174" s="127" t="n">
        <v>-0.06</v>
      </c>
      <c r="L174" s="125" t="n">
        <v>0.248</v>
      </c>
      <c r="M174" s="125" t="n">
        <v>-0.673</v>
      </c>
      <c r="N174" s="125" t="n">
        <v>-0.34</v>
      </c>
      <c r="O174" s="125" t="n">
        <v>-0.1475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5.0075</v>
      </c>
      <c r="D175" s="125" t="n">
        <v>0.0025</v>
      </c>
      <c r="E175" s="125" t="n">
        <v>0.57</v>
      </c>
      <c r="F175" s="125" t="n">
        <v>0</v>
      </c>
      <c r="G175" s="125" t="n">
        <v>0.35</v>
      </c>
      <c r="H175" s="125" t="n">
        <v>-0.26</v>
      </c>
      <c r="I175" s="125" t="n">
        <v>0.118</v>
      </c>
      <c r="J175" s="125" t="n">
        <v>-0.13</v>
      </c>
      <c r="K175" s="127" t="n">
        <v>-0.06</v>
      </c>
      <c r="L175" s="125" t="n">
        <v>0.068</v>
      </c>
      <c r="M175" s="125" t="n">
        <v>-0.673</v>
      </c>
      <c r="N175" s="125" t="n">
        <v>-0.34</v>
      </c>
      <c r="O175" s="125" t="n">
        <v>-0.145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4.8535</v>
      </c>
      <c r="D176" s="125" t="n">
        <v>0.0025</v>
      </c>
      <c r="E176" s="125" t="n">
        <v>0.475</v>
      </c>
      <c r="F176" s="125" t="n">
        <v>0</v>
      </c>
      <c r="G176" s="125" t="n">
        <v>0.43</v>
      </c>
      <c r="H176" s="125" t="n">
        <v>-0.32</v>
      </c>
      <c r="I176" s="125" t="n">
        <v>-0.2</v>
      </c>
      <c r="J176" s="125" t="n">
        <v>-0.195</v>
      </c>
      <c r="K176" s="127" t="n">
        <v>-0.06</v>
      </c>
      <c r="L176" s="125" t="n">
        <v>-0.25</v>
      </c>
      <c r="M176" s="125" t="n">
        <v>-0.808</v>
      </c>
      <c r="N176" s="125" t="n">
        <v>0</v>
      </c>
      <c r="O176" s="125" t="n">
        <v>-0.15</v>
      </c>
      <c r="P176" s="125" t="n">
        <v>0.26</v>
      </c>
      <c r="Q176" s="125" t="n">
        <v>-0.07</v>
      </c>
    </row>
    <row r="177" customFormat="false" ht="12" hidden="false" customHeight="false" outlineLevel="0" collapsed="false">
      <c r="C177" s="125" t="n">
        <v>4.8575</v>
      </c>
      <c r="D177" s="125" t="n">
        <v>0.0025</v>
      </c>
      <c r="E177" s="125" t="n">
        <v>0.475</v>
      </c>
      <c r="F177" s="125" t="n">
        <v>0</v>
      </c>
      <c r="G177" s="125" t="n">
        <v>0.43</v>
      </c>
      <c r="H177" s="125" t="n">
        <v>-0.32</v>
      </c>
      <c r="I177" s="125" t="n">
        <v>-0.05</v>
      </c>
      <c r="J177" s="125" t="n">
        <v>-0.195</v>
      </c>
      <c r="K177" s="127" t="n">
        <v>-0.06</v>
      </c>
      <c r="L177" s="125" t="n">
        <v>-0.1</v>
      </c>
      <c r="M177" s="125" t="n">
        <v>-0.808</v>
      </c>
      <c r="N177" s="125" t="n">
        <v>0</v>
      </c>
      <c r="O177" s="125" t="n">
        <v>-0.15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4.8975</v>
      </c>
      <c r="D178" s="125" t="n">
        <v>0.0025</v>
      </c>
      <c r="E178" s="125" t="n">
        <v>0.475</v>
      </c>
      <c r="F178" s="125" t="n">
        <v>0</v>
      </c>
      <c r="G178" s="125" t="n">
        <v>0.43</v>
      </c>
      <c r="H178" s="125" t="n">
        <v>-0.32</v>
      </c>
      <c r="I178" s="125" t="n">
        <v>-0.05</v>
      </c>
      <c r="J178" s="125" t="n">
        <v>-0.195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-0.15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4.9425</v>
      </c>
      <c r="D179" s="125" t="n">
        <v>0.0025</v>
      </c>
      <c r="E179" s="125" t="n">
        <v>0.475</v>
      </c>
      <c r="F179" s="125" t="n">
        <v>0</v>
      </c>
      <c r="G179" s="125" t="n">
        <v>0.43</v>
      </c>
      <c r="H179" s="125" t="n">
        <v>-0.32</v>
      </c>
      <c r="I179" s="125" t="n">
        <v>-0.05</v>
      </c>
      <c r="J179" s="125" t="n">
        <v>-0.195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-0.15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4.9815</v>
      </c>
      <c r="D180" s="125" t="n">
        <v>0.0025</v>
      </c>
      <c r="E180" s="125" t="n">
        <v>0.475</v>
      </c>
      <c r="F180" s="125" t="n">
        <v>0</v>
      </c>
      <c r="G180" s="125" t="n">
        <v>0.43</v>
      </c>
      <c r="H180" s="125" t="n">
        <v>-0.32</v>
      </c>
      <c r="I180" s="125" t="n">
        <v>-0.05</v>
      </c>
      <c r="J180" s="125" t="n">
        <v>-0.195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-0.15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4.9755</v>
      </c>
      <c r="D181" s="125" t="n">
        <v>0.0025</v>
      </c>
      <c r="E181" s="125" t="n">
        <v>0.475</v>
      </c>
      <c r="F181" s="125" t="n">
        <v>0</v>
      </c>
      <c r="G181" s="125" t="n">
        <v>0.43</v>
      </c>
      <c r="H181" s="125" t="n">
        <v>-0.32</v>
      </c>
      <c r="I181" s="125" t="n">
        <v>-0.05</v>
      </c>
      <c r="J181" s="125" t="n">
        <v>-0.195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-0.15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4.9935</v>
      </c>
      <c r="D182" s="125" t="n">
        <v>0.0025</v>
      </c>
      <c r="E182" s="125" t="n">
        <v>0.475</v>
      </c>
      <c r="F182" s="125" t="n">
        <v>0</v>
      </c>
      <c r="G182" s="125" t="n">
        <v>0.43</v>
      </c>
      <c r="H182" s="125" t="n">
        <v>-0.32</v>
      </c>
      <c r="I182" s="125" t="n">
        <v>-0.05</v>
      </c>
      <c r="J182" s="125" t="n">
        <v>-0.195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-0.15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5.1505</v>
      </c>
      <c r="D183" s="125" t="n">
        <v>0.0025</v>
      </c>
      <c r="E183" s="125" t="n">
        <v>0.5</v>
      </c>
      <c r="F183" s="125" t="n">
        <v>0</v>
      </c>
      <c r="G183" s="125" t="n">
        <v>0.35</v>
      </c>
      <c r="H183" s="125" t="n">
        <v>-0.26</v>
      </c>
      <c r="I183" s="125" t="n">
        <v>0.05</v>
      </c>
      <c r="J183" s="125" t="n">
        <v>-0.13</v>
      </c>
      <c r="K183" s="127" t="n">
        <v>-0.06</v>
      </c>
      <c r="L183" s="125" t="n">
        <v>0</v>
      </c>
      <c r="M183" s="125" t="n">
        <v>-0.708</v>
      </c>
      <c r="N183" s="125" t="n">
        <v>0</v>
      </c>
      <c r="O183" s="125" t="n">
        <v>-0.15</v>
      </c>
      <c r="P183" s="125" t="n">
        <v>0.3</v>
      </c>
      <c r="Q183" s="125" t="n">
        <v>-0.07</v>
      </c>
    </row>
    <row r="184" customFormat="false" ht="12" hidden="false" customHeight="false" outlineLevel="0" collapsed="false">
      <c r="C184" s="125" t="n">
        <v>5.3105</v>
      </c>
      <c r="D184" s="125" t="n">
        <v>0.0025</v>
      </c>
      <c r="E184" s="125" t="n">
        <v>0.57</v>
      </c>
      <c r="F184" s="125" t="n">
        <v>0</v>
      </c>
      <c r="G184" s="125" t="n">
        <v>0.35</v>
      </c>
      <c r="H184" s="125" t="n">
        <v>-0.26</v>
      </c>
      <c r="I184" s="125" t="n">
        <v>0.05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-0.1525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5.3415</v>
      </c>
      <c r="D185" s="125" t="n">
        <v>0.0025</v>
      </c>
      <c r="E185" s="125" t="n">
        <v>0.57</v>
      </c>
      <c r="F185" s="125" t="n">
        <v>0</v>
      </c>
      <c r="G185" s="125" t="n">
        <v>0.35</v>
      </c>
      <c r="H185" s="125" t="n">
        <v>-0.26</v>
      </c>
      <c r="I185" s="125" t="n">
        <v>0.05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-0.155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5.2575</v>
      </c>
      <c r="D186" s="125" t="n">
        <v>0.0025</v>
      </c>
      <c r="E186" s="125" t="n">
        <v>0.57</v>
      </c>
      <c r="F186" s="125" t="n">
        <v>0</v>
      </c>
      <c r="G186" s="125" t="n">
        <v>0.35</v>
      </c>
      <c r="H186" s="125" t="n">
        <v>-0.26</v>
      </c>
      <c r="I186" s="125" t="n">
        <v>0.05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-0.1475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5.1225</v>
      </c>
      <c r="D187" s="125" t="n">
        <v>0.0025</v>
      </c>
      <c r="E187" s="125" t="n">
        <v>0.57</v>
      </c>
      <c r="F187" s="125" t="n">
        <v>0</v>
      </c>
      <c r="G187" s="125" t="n">
        <v>0.35</v>
      </c>
      <c r="H187" s="125" t="n">
        <v>-0.26</v>
      </c>
      <c r="I187" s="125" t="n">
        <v>0.05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-0.145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4.9685</v>
      </c>
      <c r="D188" s="125" t="n">
        <v>0.0025</v>
      </c>
      <c r="E188" s="125" t="n">
        <v>0.475</v>
      </c>
      <c r="F188" s="125" t="n">
        <v>0</v>
      </c>
      <c r="G188" s="125" t="n">
        <v>0.43</v>
      </c>
      <c r="H188" s="125" t="n">
        <v>-0.32</v>
      </c>
      <c r="I188" s="125" t="n">
        <v>0.05</v>
      </c>
      <c r="J188" s="125" t="n">
        <v>-0.195</v>
      </c>
      <c r="K188" s="127" t="n">
        <v>-0.06</v>
      </c>
      <c r="L188" s="125" t="n">
        <v>0</v>
      </c>
      <c r="M188" s="125" t="n">
        <v>-0.808</v>
      </c>
      <c r="N188" s="125" t="n">
        <v>0</v>
      </c>
      <c r="O188" s="125" t="n">
        <v>-0.15</v>
      </c>
      <c r="P188" s="125" t="n">
        <v>0.26</v>
      </c>
      <c r="Q188" s="125" t="n">
        <v>-0.07</v>
      </c>
    </row>
    <row r="189" customFormat="false" ht="12" hidden="false" customHeight="false" outlineLevel="0" collapsed="false">
      <c r="C189" s="125" t="n">
        <v>4.9725</v>
      </c>
      <c r="D189" s="125" t="n">
        <v>0.0025</v>
      </c>
      <c r="E189" s="125" t="n">
        <v>0.475</v>
      </c>
      <c r="F189" s="125" t="n">
        <v>0</v>
      </c>
      <c r="G189" s="125" t="n">
        <v>0.43</v>
      </c>
      <c r="H189" s="125" t="n">
        <v>-0.32</v>
      </c>
      <c r="I189" s="125" t="n">
        <v>0.05</v>
      </c>
      <c r="J189" s="125" t="n">
        <v>-0.195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0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5.0125</v>
      </c>
      <c r="D190" s="125" t="n">
        <v>0.0025</v>
      </c>
      <c r="E190" s="125" t="n">
        <v>0.475</v>
      </c>
      <c r="F190" s="125" t="n">
        <v>0</v>
      </c>
      <c r="G190" s="125" t="n">
        <v>0.43</v>
      </c>
      <c r="H190" s="125" t="n">
        <v>-0.32</v>
      </c>
      <c r="I190" s="125" t="n">
        <v>0.05</v>
      </c>
      <c r="J190" s="125" t="n">
        <v>-0.195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5.0575</v>
      </c>
      <c r="D191" s="125" t="n">
        <v>0.0025</v>
      </c>
      <c r="E191" s="125" t="n">
        <v>0.475</v>
      </c>
      <c r="F191" s="125" t="n">
        <v>0</v>
      </c>
      <c r="G191" s="125" t="n">
        <v>0.43</v>
      </c>
      <c r="H191" s="125" t="n">
        <v>-0.32</v>
      </c>
      <c r="I191" s="125" t="n">
        <v>0.05</v>
      </c>
      <c r="J191" s="125" t="n">
        <v>-0.195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5.0965</v>
      </c>
      <c r="D192" s="125" t="n">
        <v>0.0025</v>
      </c>
      <c r="E192" s="125" t="n">
        <v>0.475</v>
      </c>
      <c r="F192" s="125" t="n">
        <v>0</v>
      </c>
      <c r="G192" s="125" t="n">
        <v>0.43</v>
      </c>
      <c r="H192" s="125" t="n">
        <v>-0.32</v>
      </c>
      <c r="I192" s="125" t="n">
        <v>0.05</v>
      </c>
      <c r="J192" s="125" t="n">
        <v>-0.195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5.0905</v>
      </c>
      <c r="D193" s="125" t="n">
        <v>0.0025</v>
      </c>
      <c r="E193" s="125" t="n">
        <v>0.475</v>
      </c>
      <c r="F193" s="125" t="n">
        <v>0</v>
      </c>
      <c r="G193" s="125" t="n">
        <v>0.43</v>
      </c>
      <c r="H193" s="125" t="n">
        <v>-0.32</v>
      </c>
      <c r="I193" s="125" t="n">
        <v>0.05</v>
      </c>
      <c r="J193" s="125" t="n">
        <v>-0.195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5.1085</v>
      </c>
      <c r="D194" s="125" t="n">
        <v>0.0025</v>
      </c>
      <c r="E194" s="125" t="n">
        <v>0.475</v>
      </c>
      <c r="F194" s="125" t="n">
        <v>0</v>
      </c>
      <c r="G194" s="125" t="n">
        <v>0.43</v>
      </c>
      <c r="H194" s="125" t="n">
        <v>-0.32</v>
      </c>
      <c r="I194" s="125" t="n">
        <v>0.05</v>
      </c>
      <c r="J194" s="125" t="n">
        <v>-0.195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5.2655</v>
      </c>
      <c r="D195" s="125" t="n">
        <v>0.0025</v>
      </c>
      <c r="E195" s="125" t="n">
        <v>0.5</v>
      </c>
      <c r="F195" s="125" t="n">
        <v>0</v>
      </c>
      <c r="G195" s="125" t="n">
        <v>0.35</v>
      </c>
      <c r="H195" s="125" t="n">
        <v>-0.26</v>
      </c>
      <c r="I195" s="125" t="n">
        <v>0.05</v>
      </c>
      <c r="J195" s="125" t="n">
        <v>-0.13</v>
      </c>
      <c r="K195" s="127" t="n">
        <v>-0.06</v>
      </c>
      <c r="L195" s="125" t="n">
        <v>0</v>
      </c>
      <c r="M195" s="125" t="n">
        <v>-0.708</v>
      </c>
      <c r="N195" s="125" t="n">
        <v>0</v>
      </c>
      <c r="O195" s="125" t="n">
        <v>0</v>
      </c>
      <c r="P195" s="125" t="n">
        <v>0.3</v>
      </c>
      <c r="Q195" s="125" t="n">
        <v>-0.07</v>
      </c>
    </row>
    <row r="196" customFormat="false" ht="12" hidden="false" customHeight="false" outlineLevel="0" collapsed="false">
      <c r="C196" s="125" t="n">
        <v>5.4255</v>
      </c>
      <c r="D196" s="125" t="n">
        <v>0.0025</v>
      </c>
      <c r="E196" s="125" t="n">
        <v>0.57</v>
      </c>
      <c r="F196" s="125" t="n">
        <v>0</v>
      </c>
      <c r="G196" s="125" t="n">
        <v>0.35</v>
      </c>
      <c r="H196" s="125" t="n">
        <v>-0.26</v>
      </c>
      <c r="I196" s="125" t="n">
        <v>0.05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5.4565</v>
      </c>
      <c r="D197" s="125" t="n">
        <v>0.0025</v>
      </c>
      <c r="E197" s="125" t="n">
        <v>0.57</v>
      </c>
      <c r="F197" s="125" t="n">
        <v>0</v>
      </c>
      <c r="G197" s="125" t="n">
        <v>0.35</v>
      </c>
      <c r="H197" s="125" t="n">
        <v>-0.26</v>
      </c>
      <c r="I197" s="125" t="n">
        <v>0.05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5.3725</v>
      </c>
      <c r="D198" s="125" t="n">
        <v>0.0025</v>
      </c>
      <c r="E198" s="125" t="n">
        <v>0.57</v>
      </c>
      <c r="F198" s="125" t="n">
        <v>0</v>
      </c>
      <c r="G198" s="125" t="n">
        <v>0.35</v>
      </c>
      <c r="H198" s="125" t="n">
        <v>-0.26</v>
      </c>
      <c r="I198" s="125" t="n">
        <v>0.05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5.2375</v>
      </c>
      <c r="D199" s="125" t="n">
        <v>0</v>
      </c>
      <c r="E199" s="125" t="n">
        <v>0.57</v>
      </c>
      <c r="F199" s="125" t="n">
        <v>0</v>
      </c>
      <c r="G199" s="125" t="n">
        <v>0.35</v>
      </c>
      <c r="H199" s="125" t="n">
        <v>-0.26</v>
      </c>
      <c r="I199" s="125" t="n">
        <v>0.05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5.0835</v>
      </c>
      <c r="D200" s="125" t="n">
        <v>0</v>
      </c>
      <c r="E200" s="125" t="n">
        <v>0.475</v>
      </c>
      <c r="F200" s="125" t="n">
        <v>0</v>
      </c>
      <c r="G200" s="125" t="n">
        <v>0.43</v>
      </c>
      <c r="H200" s="125" t="n">
        <v>-0.32</v>
      </c>
      <c r="I200" s="125" t="n">
        <v>0.05</v>
      </c>
      <c r="J200" s="125" t="n">
        <v>-0.195</v>
      </c>
      <c r="K200" s="127" t="n">
        <v>-0.06</v>
      </c>
      <c r="L200" s="125" t="n">
        <v>0</v>
      </c>
      <c r="M200" s="125" t="n">
        <v>-0.808</v>
      </c>
      <c r="N200" s="125" t="n">
        <v>0</v>
      </c>
      <c r="O200" s="125" t="n">
        <v>0</v>
      </c>
      <c r="P200" s="125" t="n">
        <v>0.26</v>
      </c>
      <c r="Q200" s="125" t="n">
        <v>-0.07</v>
      </c>
    </row>
    <row r="201" customFormat="false" ht="12" hidden="false" customHeight="false" outlineLevel="0" collapsed="false">
      <c r="C201" s="125" t="n">
        <v>5.0875</v>
      </c>
      <c r="D201" s="125" t="n">
        <v>0</v>
      </c>
      <c r="E201" s="125" t="n">
        <v>0.475</v>
      </c>
      <c r="F201" s="125" t="n">
        <v>0</v>
      </c>
      <c r="G201" s="125" t="n">
        <v>0.43</v>
      </c>
      <c r="H201" s="125" t="n">
        <v>-0.32</v>
      </c>
      <c r="I201" s="125" t="n">
        <v>0.05</v>
      </c>
      <c r="J201" s="125" t="n">
        <v>-0.195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5.1275</v>
      </c>
      <c r="D202" s="125" t="n">
        <v>0</v>
      </c>
      <c r="E202" s="125" t="n">
        <v>0.475</v>
      </c>
      <c r="F202" s="125" t="n">
        <v>0</v>
      </c>
      <c r="G202" s="125" t="n">
        <v>0.43</v>
      </c>
      <c r="H202" s="125" t="n">
        <v>-0.32</v>
      </c>
      <c r="I202" s="125" t="n">
        <v>0.05</v>
      </c>
      <c r="J202" s="125" t="n">
        <v>-0.195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5.1725</v>
      </c>
      <c r="D203" s="125" t="n">
        <v>0</v>
      </c>
      <c r="E203" s="125" t="n">
        <v>0.475</v>
      </c>
      <c r="F203" s="125" t="n">
        <v>0</v>
      </c>
      <c r="G203" s="125" t="n">
        <v>0.43</v>
      </c>
      <c r="H203" s="125" t="n">
        <v>-0.32</v>
      </c>
      <c r="I203" s="125" t="n">
        <v>0.05</v>
      </c>
      <c r="J203" s="125" t="n">
        <v>-0.195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5.2115</v>
      </c>
      <c r="D204" s="125" t="n">
        <v>0</v>
      </c>
      <c r="E204" s="125" t="n">
        <v>0.475</v>
      </c>
      <c r="F204" s="125" t="n">
        <v>0</v>
      </c>
      <c r="G204" s="125" t="n">
        <v>0.43</v>
      </c>
      <c r="H204" s="125" t="n">
        <v>-0.32</v>
      </c>
      <c r="I204" s="125" t="n">
        <v>0.05</v>
      </c>
      <c r="J204" s="125" t="n">
        <v>-0.195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5.2055</v>
      </c>
      <c r="D205" s="125" t="n">
        <v>0</v>
      </c>
      <c r="E205" s="125" t="n">
        <v>0.475</v>
      </c>
      <c r="F205" s="125" t="n">
        <v>0</v>
      </c>
      <c r="G205" s="125" t="n">
        <v>0.43</v>
      </c>
      <c r="H205" s="125" t="n">
        <v>-0.32</v>
      </c>
      <c r="I205" s="125" t="n">
        <v>0.05</v>
      </c>
      <c r="J205" s="125" t="n">
        <v>-0.195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5.2235</v>
      </c>
      <c r="D206" s="125" t="n">
        <v>0</v>
      </c>
      <c r="E206" s="125" t="n">
        <v>0.475</v>
      </c>
      <c r="F206" s="125" t="n">
        <v>0</v>
      </c>
      <c r="G206" s="125" t="n">
        <v>0.43</v>
      </c>
      <c r="H206" s="125" t="n">
        <v>-0.32</v>
      </c>
      <c r="I206" s="125" t="n">
        <v>0.05</v>
      </c>
      <c r="J206" s="125" t="n">
        <v>-0.195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5.3805</v>
      </c>
      <c r="D207" s="125" t="n">
        <v>0</v>
      </c>
      <c r="E207" s="125" t="n">
        <v>0.5</v>
      </c>
      <c r="F207" s="125" t="n">
        <v>0</v>
      </c>
      <c r="G207" s="125" t="n">
        <v>0.35</v>
      </c>
      <c r="H207" s="125" t="n">
        <v>-0.26</v>
      </c>
      <c r="I207" s="125" t="n">
        <v>0.05</v>
      </c>
      <c r="J207" s="125" t="n">
        <v>-0.13</v>
      </c>
      <c r="K207" s="127" t="n">
        <v>-0.06</v>
      </c>
      <c r="L207" s="125" t="n">
        <v>0</v>
      </c>
      <c r="M207" s="125" t="n">
        <v>-0.708</v>
      </c>
      <c r="N207" s="125" t="n">
        <v>0</v>
      </c>
      <c r="O207" s="125" t="n">
        <v>0</v>
      </c>
      <c r="P207" s="125" t="n">
        <v>0.3</v>
      </c>
      <c r="Q207" s="125" t="n">
        <v>-0.07</v>
      </c>
    </row>
    <row r="208" customFormat="false" ht="12" hidden="false" customHeight="false" outlineLevel="0" collapsed="false">
      <c r="C208" s="125" t="n">
        <v>5.5405</v>
      </c>
      <c r="D208" s="125" t="n">
        <v>0</v>
      </c>
      <c r="E208" s="125" t="n">
        <v>0.57</v>
      </c>
      <c r="F208" s="125" t="n">
        <v>0</v>
      </c>
      <c r="G208" s="125" t="n">
        <v>0.35</v>
      </c>
      <c r="H208" s="125" t="n">
        <v>-0.26</v>
      </c>
      <c r="I208" s="125" t="n">
        <v>0.05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5.5715</v>
      </c>
      <c r="D209" s="125" t="n">
        <v>0</v>
      </c>
      <c r="E209" s="125" t="n">
        <v>0.57</v>
      </c>
      <c r="F209" s="125" t="n">
        <v>0</v>
      </c>
      <c r="G209" s="125" t="n">
        <v>0.35</v>
      </c>
      <c r="H209" s="125" t="n">
        <v>-0.26</v>
      </c>
      <c r="I209" s="125" t="n">
        <v>0.05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5.4875</v>
      </c>
      <c r="D210" s="125" t="n">
        <v>0</v>
      </c>
      <c r="E210" s="125" t="n">
        <v>0.57</v>
      </c>
      <c r="F210" s="125" t="n">
        <v>0</v>
      </c>
      <c r="G210" s="125" t="n">
        <v>0.35</v>
      </c>
      <c r="H210" s="125" t="n">
        <v>-0.26</v>
      </c>
      <c r="I210" s="125" t="n">
        <v>0.05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5.3525</v>
      </c>
      <c r="D211" s="125" t="n">
        <v>0</v>
      </c>
      <c r="E211" s="125" t="n">
        <v>0.57</v>
      </c>
      <c r="F211" s="125" t="n">
        <v>0</v>
      </c>
      <c r="G211" s="125" t="n">
        <v>0.35</v>
      </c>
      <c r="H211" s="125" t="n">
        <v>-0.26</v>
      </c>
      <c r="I211" s="125" t="n">
        <v>0.05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5.1985</v>
      </c>
      <c r="D212" s="125" t="n">
        <v>0</v>
      </c>
      <c r="E212" s="125" t="n">
        <v>0.475</v>
      </c>
      <c r="F212" s="125" t="n">
        <v>0</v>
      </c>
      <c r="G212" s="125" t="n">
        <v>0.43</v>
      </c>
      <c r="H212" s="125" t="n">
        <v>-0.32</v>
      </c>
      <c r="I212" s="125" t="n">
        <v>0.05</v>
      </c>
      <c r="J212" s="125" t="n">
        <v>-0.195</v>
      </c>
      <c r="K212" s="127" t="n">
        <v>-0.06</v>
      </c>
      <c r="L212" s="125" t="n">
        <v>0</v>
      </c>
      <c r="M212" s="125" t="n">
        <v>-0.808</v>
      </c>
      <c r="N212" s="125" t="n">
        <v>0</v>
      </c>
      <c r="O212" s="125" t="n">
        <v>0</v>
      </c>
      <c r="P212" s="125" t="n">
        <v>0.26</v>
      </c>
      <c r="Q212" s="125" t="n">
        <v>-0.07</v>
      </c>
    </row>
    <row r="213" customFormat="false" ht="12" hidden="false" customHeight="false" outlineLevel="0" collapsed="false">
      <c r="C213" s="125" t="n">
        <v>5.2025</v>
      </c>
      <c r="D213" s="125" t="n">
        <v>0</v>
      </c>
      <c r="E213" s="125" t="n">
        <v>0.475</v>
      </c>
      <c r="F213" s="125" t="n">
        <v>0</v>
      </c>
      <c r="G213" s="125" t="n">
        <v>0.43</v>
      </c>
      <c r="H213" s="125" t="n">
        <v>-0.32</v>
      </c>
      <c r="I213" s="125" t="n">
        <v>0.05</v>
      </c>
      <c r="J213" s="125" t="n">
        <v>-0.195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5.2425</v>
      </c>
      <c r="D214" s="125" t="n">
        <v>0</v>
      </c>
      <c r="E214" s="125" t="n">
        <v>0.475</v>
      </c>
      <c r="F214" s="125" t="n">
        <v>0</v>
      </c>
      <c r="G214" s="125" t="n">
        <v>0.43</v>
      </c>
      <c r="H214" s="125" t="n">
        <v>-0.32</v>
      </c>
      <c r="I214" s="125" t="n">
        <v>0.05</v>
      </c>
      <c r="J214" s="125" t="n">
        <v>-0.195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5.2875</v>
      </c>
      <c r="D215" s="125" t="n">
        <v>0</v>
      </c>
      <c r="E215" s="125" t="n">
        <v>0.475</v>
      </c>
      <c r="F215" s="125" t="n">
        <v>0</v>
      </c>
      <c r="G215" s="125" t="n">
        <v>0.43</v>
      </c>
      <c r="H215" s="125" t="n">
        <v>-0.32</v>
      </c>
      <c r="I215" s="125" t="n">
        <v>0.05</v>
      </c>
      <c r="J215" s="125" t="n">
        <v>-0.195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5.3265</v>
      </c>
      <c r="D216" s="125" t="n">
        <v>0</v>
      </c>
      <c r="E216" s="125" t="n">
        <v>0.475</v>
      </c>
      <c r="F216" s="125" t="n">
        <v>0</v>
      </c>
      <c r="G216" s="125" t="n">
        <v>0.43</v>
      </c>
      <c r="H216" s="125" t="n">
        <v>-0.32</v>
      </c>
      <c r="I216" s="125" t="n">
        <v>0.05</v>
      </c>
      <c r="J216" s="125" t="n">
        <v>-0.195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5.3205</v>
      </c>
      <c r="D217" s="125" t="n">
        <v>0</v>
      </c>
      <c r="E217" s="125" t="n">
        <v>0.475</v>
      </c>
      <c r="F217" s="125" t="n">
        <v>0</v>
      </c>
      <c r="G217" s="125" t="n">
        <v>0.43</v>
      </c>
      <c r="H217" s="125" t="n">
        <v>-0.32</v>
      </c>
      <c r="I217" s="125" t="n">
        <v>0.05</v>
      </c>
      <c r="J217" s="125" t="n">
        <v>-0.195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5.3385</v>
      </c>
      <c r="D218" s="125" t="n">
        <v>0</v>
      </c>
      <c r="E218" s="125" t="n">
        <v>0.475</v>
      </c>
      <c r="F218" s="125" t="n">
        <v>0</v>
      </c>
      <c r="G218" s="125" t="n">
        <v>0.43</v>
      </c>
      <c r="H218" s="125" t="n">
        <v>-0.32</v>
      </c>
      <c r="I218" s="125" t="n">
        <v>0.05</v>
      </c>
      <c r="J218" s="125" t="n">
        <v>-0.195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5.4955</v>
      </c>
      <c r="D219" s="125" t="n">
        <v>0</v>
      </c>
      <c r="E219" s="125" t="n">
        <v>0.5</v>
      </c>
      <c r="F219" s="125" t="n">
        <v>0</v>
      </c>
      <c r="G219" s="125" t="n">
        <v>0.35</v>
      </c>
      <c r="H219" s="125" t="n">
        <v>-0.26</v>
      </c>
      <c r="I219" s="125" t="n">
        <v>0.05</v>
      </c>
      <c r="J219" s="125" t="n">
        <v>-0.13</v>
      </c>
      <c r="K219" s="127" t="n">
        <v>-0.06</v>
      </c>
      <c r="L219" s="125" t="n">
        <v>0</v>
      </c>
      <c r="M219" s="125" t="n">
        <v>-0.708</v>
      </c>
      <c r="N219" s="125" t="n">
        <v>0</v>
      </c>
      <c r="O219" s="125" t="n">
        <v>0</v>
      </c>
      <c r="P219" s="125" t="n">
        <v>0.3</v>
      </c>
      <c r="Q219" s="125" t="n">
        <v>-0.07</v>
      </c>
    </row>
    <row r="220" customFormat="false" ht="12" hidden="false" customHeight="false" outlineLevel="0" collapsed="false">
      <c r="C220" s="125" t="n">
        <v>5.6555</v>
      </c>
      <c r="D220" s="125" t="n">
        <v>0</v>
      </c>
      <c r="E220" s="125" t="n">
        <v>0.57</v>
      </c>
      <c r="F220" s="125" t="n">
        <v>0</v>
      </c>
      <c r="G220" s="125" t="n">
        <v>0.35</v>
      </c>
      <c r="H220" s="125" t="n">
        <v>-0.26</v>
      </c>
      <c r="I220" s="125" t="n">
        <v>0.05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5.6865</v>
      </c>
      <c r="D221" s="125" t="n">
        <v>0</v>
      </c>
      <c r="E221" s="125" t="n">
        <v>0.57</v>
      </c>
      <c r="F221" s="125" t="n">
        <v>0</v>
      </c>
      <c r="G221" s="125" t="n">
        <v>0.35</v>
      </c>
      <c r="H221" s="125" t="n">
        <v>-0.26</v>
      </c>
      <c r="I221" s="125" t="n">
        <v>0.05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5.6025</v>
      </c>
      <c r="D222" s="125" t="n">
        <v>0</v>
      </c>
      <c r="E222" s="125" t="n">
        <v>0.57</v>
      </c>
      <c r="F222" s="125" t="n">
        <v>0</v>
      </c>
      <c r="G222" s="125" t="n">
        <v>0.35</v>
      </c>
      <c r="H222" s="125" t="n">
        <v>-0.26</v>
      </c>
      <c r="I222" s="125" t="n">
        <v>0.05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5.4675</v>
      </c>
      <c r="D223" s="125" t="n">
        <v>0</v>
      </c>
      <c r="E223" s="125" t="n">
        <v>0.57</v>
      </c>
      <c r="F223" s="125" t="n">
        <v>0</v>
      </c>
      <c r="G223" s="125" t="n">
        <v>0.35</v>
      </c>
      <c r="H223" s="125" t="n">
        <v>-0.26</v>
      </c>
      <c r="I223" s="125" t="n">
        <v>0.05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5.3135</v>
      </c>
      <c r="D224" s="125" t="n">
        <v>0</v>
      </c>
      <c r="E224" s="125" t="n">
        <v>0.475</v>
      </c>
      <c r="F224" s="125" t="n">
        <v>0</v>
      </c>
      <c r="G224" s="125" t="n">
        <v>0.43</v>
      </c>
      <c r="H224" s="125" t="n">
        <v>-0.32</v>
      </c>
      <c r="I224" s="125" t="n">
        <v>0.05</v>
      </c>
      <c r="J224" s="125" t="n">
        <v>-0.195</v>
      </c>
      <c r="K224" s="127" t="n">
        <v>-0.06</v>
      </c>
      <c r="L224" s="125" t="n">
        <v>0</v>
      </c>
      <c r="M224" s="125" t="n">
        <v>-0.808</v>
      </c>
      <c r="N224" s="125" t="n">
        <v>0</v>
      </c>
      <c r="P224" s="125" t="n">
        <v>0.26</v>
      </c>
      <c r="Q224" s="125" t="n">
        <v>-0.07</v>
      </c>
    </row>
    <row r="225" customFormat="false" ht="12" hidden="false" customHeight="false" outlineLevel="0" collapsed="false">
      <c r="C225" s="125" t="n">
        <v>5.3175</v>
      </c>
      <c r="D225" s="125" t="n">
        <v>0</v>
      </c>
      <c r="E225" s="125" t="n">
        <v>0.475</v>
      </c>
      <c r="F225" s="125" t="n">
        <v>0</v>
      </c>
      <c r="G225" s="125" t="n">
        <v>0.43</v>
      </c>
      <c r="H225" s="125" t="n">
        <v>-0.32</v>
      </c>
      <c r="I225" s="125" t="n">
        <v>0.05</v>
      </c>
      <c r="J225" s="125" t="n">
        <v>-0.195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5.3575</v>
      </c>
      <c r="D226" s="125" t="n">
        <v>0</v>
      </c>
      <c r="E226" s="125" t="n">
        <v>0.475</v>
      </c>
      <c r="F226" s="125" t="n">
        <v>0</v>
      </c>
      <c r="G226" s="125" t="n">
        <v>0.43</v>
      </c>
      <c r="H226" s="125" t="n">
        <v>-0.32</v>
      </c>
      <c r="I226" s="125" t="n">
        <v>0.05</v>
      </c>
      <c r="J226" s="125" t="n">
        <v>-0.195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5.4025</v>
      </c>
      <c r="D227" s="125" t="n">
        <v>0</v>
      </c>
      <c r="E227" s="125" t="n">
        <v>0.475</v>
      </c>
      <c r="F227" s="125" t="n">
        <v>0</v>
      </c>
      <c r="G227" s="125" t="n">
        <v>0.43</v>
      </c>
      <c r="H227" s="125" t="n">
        <v>-0.32</v>
      </c>
      <c r="I227" s="125" t="n">
        <v>0.05</v>
      </c>
      <c r="J227" s="125" t="n">
        <v>-0.195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5.4415</v>
      </c>
      <c r="D228" s="125" t="n">
        <v>0</v>
      </c>
      <c r="E228" s="125" t="n">
        <v>0.475</v>
      </c>
      <c r="F228" s="125" t="n">
        <v>0</v>
      </c>
      <c r="G228" s="125" t="n">
        <v>0.43</v>
      </c>
      <c r="H228" s="125" t="n">
        <v>-0.32</v>
      </c>
      <c r="I228" s="125" t="n">
        <v>0.05</v>
      </c>
      <c r="J228" s="125" t="n">
        <v>-0.195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5.4355</v>
      </c>
      <c r="D229" s="125" t="n">
        <v>0</v>
      </c>
      <c r="E229" s="125" t="n">
        <v>0.475</v>
      </c>
      <c r="F229" s="125" t="n">
        <v>0</v>
      </c>
      <c r="G229" s="125" t="n">
        <v>0.43</v>
      </c>
      <c r="H229" s="125" t="n">
        <v>-0.32</v>
      </c>
      <c r="I229" s="125" t="n">
        <v>0.05</v>
      </c>
      <c r="J229" s="125" t="n">
        <v>-0.195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5.4535</v>
      </c>
      <c r="D230" s="125" t="n">
        <v>0</v>
      </c>
      <c r="E230" s="125" t="n">
        <v>0.475</v>
      </c>
      <c r="F230" s="125" t="n">
        <v>0</v>
      </c>
      <c r="G230" s="125" t="n">
        <v>0.43</v>
      </c>
      <c r="H230" s="125" t="n">
        <v>-0.32</v>
      </c>
      <c r="I230" s="125" t="n">
        <v>0.05</v>
      </c>
      <c r="J230" s="125" t="n">
        <v>-0.195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5.6105</v>
      </c>
      <c r="D231" s="125" t="n">
        <v>0</v>
      </c>
      <c r="E231" s="125" t="n">
        <v>0.5</v>
      </c>
      <c r="F231" s="125" t="n">
        <v>0</v>
      </c>
      <c r="G231" s="125" t="n">
        <v>0.35</v>
      </c>
      <c r="H231" s="125" t="n">
        <v>-0.26</v>
      </c>
      <c r="I231" s="125" t="n">
        <v>0.05</v>
      </c>
      <c r="J231" s="125" t="n">
        <v>-0.13</v>
      </c>
      <c r="K231" s="127" t="n">
        <v>-0.06</v>
      </c>
      <c r="L231" s="125" t="n">
        <v>0</v>
      </c>
      <c r="M231" s="125" t="n">
        <v>-0.708</v>
      </c>
      <c r="N231" s="125" t="n">
        <v>0</v>
      </c>
      <c r="P231" s="125" t="n">
        <v>0.3</v>
      </c>
      <c r="Q231" s="125" t="n">
        <v>-0.07</v>
      </c>
    </row>
    <row r="232" customFormat="false" ht="12" hidden="false" customHeight="false" outlineLevel="0" collapsed="false">
      <c r="C232" s="125" t="n">
        <v>5.7705</v>
      </c>
      <c r="D232" s="125" t="n">
        <v>0</v>
      </c>
      <c r="E232" s="125" t="n">
        <v>0.57</v>
      </c>
      <c r="F232" s="125" t="n">
        <v>0</v>
      </c>
      <c r="G232" s="125" t="n">
        <v>0.35</v>
      </c>
      <c r="H232" s="125" t="n">
        <v>-0.26</v>
      </c>
      <c r="I232" s="125" t="n">
        <v>0.05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5.8015</v>
      </c>
      <c r="D233" s="125" t="n">
        <v>0</v>
      </c>
      <c r="E233" s="125" t="n">
        <v>0.57</v>
      </c>
      <c r="F233" s="125" t="n">
        <v>0</v>
      </c>
      <c r="G233" s="125" t="n">
        <v>0.35</v>
      </c>
      <c r="H233" s="125" t="n">
        <v>-0.26</v>
      </c>
      <c r="I233" s="125" t="n">
        <v>0.05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5.7175</v>
      </c>
      <c r="D234" s="125" t="n">
        <v>0</v>
      </c>
      <c r="E234" s="125" t="n">
        <v>0.57</v>
      </c>
      <c r="F234" s="125" t="n">
        <v>0</v>
      </c>
      <c r="G234" s="125" t="n">
        <v>0.35</v>
      </c>
      <c r="H234" s="125" t="n">
        <v>-0.26</v>
      </c>
      <c r="I234" s="125" t="n">
        <v>0.05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5.5825</v>
      </c>
      <c r="D235" s="125" t="n">
        <v>0</v>
      </c>
      <c r="E235" s="125" t="n">
        <v>0.57</v>
      </c>
      <c r="F235" s="125" t="n">
        <v>0</v>
      </c>
      <c r="G235" s="125" t="n">
        <v>0.35</v>
      </c>
      <c r="H235" s="125" t="n">
        <v>-0.26</v>
      </c>
      <c r="I235" s="125" t="n">
        <v>0.05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5.4285</v>
      </c>
      <c r="D236" s="125" t="n">
        <v>0</v>
      </c>
      <c r="E236" s="125" t="n">
        <v>0.475</v>
      </c>
      <c r="F236" s="125" t="n">
        <v>0</v>
      </c>
      <c r="G236" s="125" t="n">
        <v>0.43</v>
      </c>
      <c r="H236" s="125" t="n">
        <v>-0.32</v>
      </c>
      <c r="I236" s="125" t="n">
        <v>0.05</v>
      </c>
      <c r="J236" s="125" t="n">
        <v>-0.195</v>
      </c>
      <c r="K236" s="127" t="n">
        <v>-0.06</v>
      </c>
      <c r="L236" s="125" t="n">
        <v>0</v>
      </c>
      <c r="M236" s="125" t="n">
        <v>-0.808</v>
      </c>
      <c r="N236" s="125" t="n">
        <v>0</v>
      </c>
      <c r="P236" s="125" t="n">
        <v>0.26</v>
      </c>
      <c r="Q236" s="125" t="n">
        <v>-0.07</v>
      </c>
    </row>
    <row r="237" customFormat="false" ht="12" hidden="false" customHeight="false" outlineLevel="0" collapsed="false">
      <c r="C237" s="125" t="n">
        <v>5.4325</v>
      </c>
      <c r="D237" s="125" t="n">
        <v>0</v>
      </c>
      <c r="E237" s="125" t="n">
        <v>0.475</v>
      </c>
      <c r="F237" s="125" t="n">
        <v>0</v>
      </c>
      <c r="G237" s="125" t="n">
        <v>0.43</v>
      </c>
      <c r="H237" s="125" t="n">
        <v>-0.32</v>
      </c>
      <c r="I237" s="125" t="n">
        <v>0.05</v>
      </c>
      <c r="J237" s="125" t="n">
        <v>-0.195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5.4725</v>
      </c>
      <c r="D238" s="125" t="n">
        <v>0</v>
      </c>
      <c r="E238" s="125" t="n">
        <v>0.475</v>
      </c>
      <c r="F238" s="125" t="n">
        <v>0</v>
      </c>
      <c r="G238" s="125" t="n">
        <v>0.43</v>
      </c>
      <c r="H238" s="125" t="n">
        <v>-0.32</v>
      </c>
      <c r="I238" s="125" t="n">
        <v>0.05</v>
      </c>
      <c r="J238" s="125" t="n">
        <v>-0.195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5.5175</v>
      </c>
      <c r="D239" s="125" t="n">
        <v>0</v>
      </c>
      <c r="E239" s="125" t="n">
        <v>0.475</v>
      </c>
      <c r="F239" s="125" t="n">
        <v>0</v>
      </c>
      <c r="G239" s="125" t="n">
        <v>0.43</v>
      </c>
      <c r="H239" s="125" t="n">
        <v>-0.32</v>
      </c>
      <c r="I239" s="125" t="n">
        <v>0.05</v>
      </c>
      <c r="J239" s="125" t="n">
        <v>-0.195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5.5565</v>
      </c>
      <c r="D240" s="125" t="n">
        <v>0</v>
      </c>
      <c r="E240" s="125" t="n">
        <v>0.475</v>
      </c>
      <c r="F240" s="125" t="n">
        <v>0</v>
      </c>
      <c r="G240" s="125" t="n">
        <v>0.43</v>
      </c>
      <c r="H240" s="125" t="n">
        <v>-0.32</v>
      </c>
      <c r="I240" s="125" t="n">
        <v>0.05</v>
      </c>
      <c r="J240" s="125" t="n">
        <v>-0.195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5.5505</v>
      </c>
      <c r="D241" s="125" t="n">
        <v>0</v>
      </c>
      <c r="E241" s="125" t="n">
        <v>0.475</v>
      </c>
      <c r="F241" s="125" t="n">
        <v>0</v>
      </c>
      <c r="G241" s="125" t="n">
        <v>0.43</v>
      </c>
      <c r="H241" s="125" t="n">
        <v>-0.32</v>
      </c>
      <c r="I241" s="125" t="n">
        <v>0.05</v>
      </c>
      <c r="J241" s="125" t="n">
        <v>-0.195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5.5685</v>
      </c>
      <c r="D242" s="125" t="n">
        <v>0</v>
      </c>
      <c r="E242" s="125" t="n">
        <v>0.475</v>
      </c>
      <c r="F242" s="125" t="n">
        <v>0</v>
      </c>
      <c r="G242" s="125" t="n">
        <v>0.43</v>
      </c>
      <c r="H242" s="125" t="n">
        <v>-0.32</v>
      </c>
      <c r="I242" s="125" t="n">
        <v>0.05</v>
      </c>
      <c r="J242" s="125" t="n">
        <v>-0.195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5.7255</v>
      </c>
      <c r="D243" s="125" t="n">
        <v>0</v>
      </c>
      <c r="E243" s="125" t="n">
        <v>0.5</v>
      </c>
      <c r="F243" s="125" t="n">
        <v>0</v>
      </c>
      <c r="G243" s="125" t="n">
        <v>0.35</v>
      </c>
      <c r="H243" s="125" t="n">
        <v>0</v>
      </c>
      <c r="I243" s="125" t="n">
        <v>0.05</v>
      </c>
      <c r="J243" s="125" t="n">
        <v>0</v>
      </c>
      <c r="K243" s="127" t="n">
        <v>-0.06</v>
      </c>
      <c r="L243" s="125" t="n">
        <v>0</v>
      </c>
      <c r="M243" s="125" t="n">
        <v>-0.708</v>
      </c>
      <c r="N243" s="125" t="n">
        <v>0</v>
      </c>
      <c r="P243" s="125" t="n">
        <v>0.3</v>
      </c>
      <c r="Q243" s="125" t="n">
        <v>-0.07</v>
      </c>
    </row>
    <row r="244" customFormat="false" ht="12" hidden="false" customHeight="false" outlineLevel="0" collapsed="false">
      <c r="C244" s="125" t="n">
        <v>5.8855</v>
      </c>
      <c r="D244" s="125" t="n">
        <v>0</v>
      </c>
      <c r="E244" s="125" t="n">
        <v>0.57</v>
      </c>
      <c r="F244" s="125" t="n">
        <v>0</v>
      </c>
      <c r="G244" s="125" t="n">
        <v>0.35</v>
      </c>
      <c r="H244" s="125" t="n">
        <v>0</v>
      </c>
      <c r="I244" s="125" t="n">
        <v>0.05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5.9165</v>
      </c>
      <c r="D245" s="125" t="n">
        <v>0</v>
      </c>
      <c r="E245" s="125" t="n">
        <v>0.57</v>
      </c>
      <c r="F245" s="125" t="n">
        <v>0</v>
      </c>
      <c r="G245" s="125" t="n">
        <v>0.35</v>
      </c>
      <c r="H245" s="125" t="n">
        <v>0</v>
      </c>
      <c r="I245" s="125" t="n">
        <v>0.05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5.8325</v>
      </c>
      <c r="D246" s="125" t="n">
        <v>0</v>
      </c>
      <c r="E246" s="125" t="n">
        <v>0.57</v>
      </c>
      <c r="F246" s="125" t="n">
        <v>0</v>
      </c>
      <c r="G246" s="125" t="n">
        <v>0.35</v>
      </c>
      <c r="H246" s="125" t="n">
        <v>0</v>
      </c>
      <c r="I246" s="125" t="n">
        <v>0.05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5.6975</v>
      </c>
      <c r="D247" s="125" t="n">
        <v>0</v>
      </c>
      <c r="E247" s="125" t="n">
        <v>0.57</v>
      </c>
      <c r="F247" s="125" t="n">
        <v>0</v>
      </c>
      <c r="G247" s="125" t="n">
        <v>0.35</v>
      </c>
      <c r="H247" s="125" t="n">
        <v>0</v>
      </c>
      <c r="I247" s="125" t="n">
        <v>0.05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5.5435</v>
      </c>
      <c r="D248" s="125" t="n">
        <v>0</v>
      </c>
      <c r="E248" s="125" t="n">
        <v>0.475</v>
      </c>
      <c r="F248" s="125" t="n">
        <v>0</v>
      </c>
      <c r="G248" s="125" t="n">
        <v>0.43</v>
      </c>
      <c r="H248" s="125" t="n">
        <v>0</v>
      </c>
      <c r="I248" s="125" t="n">
        <v>0.05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0.26</v>
      </c>
      <c r="Q248" s="125" t="n">
        <v>-0.07</v>
      </c>
    </row>
    <row r="249" customFormat="false" ht="12" hidden="false" customHeight="false" outlineLevel="0" collapsed="false">
      <c r="C249" s="125" t="n">
        <v>5.5475</v>
      </c>
      <c r="D249" s="125" t="n">
        <v>0</v>
      </c>
      <c r="E249" s="125" t="n">
        <v>0.475</v>
      </c>
      <c r="F249" s="125" t="n">
        <v>0</v>
      </c>
      <c r="G249" s="125" t="n">
        <v>0.43</v>
      </c>
      <c r="H249" s="125" t="n">
        <v>0</v>
      </c>
      <c r="I249" s="125" t="n">
        <v>0.05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5.5875</v>
      </c>
      <c r="D250" s="125" t="n">
        <v>0</v>
      </c>
      <c r="E250" s="125" t="n">
        <v>0.475</v>
      </c>
      <c r="F250" s="125" t="n">
        <v>0</v>
      </c>
      <c r="G250" s="125" t="n">
        <v>0.43</v>
      </c>
      <c r="H250" s="125" t="n">
        <v>0</v>
      </c>
      <c r="I250" s="125" t="n">
        <v>0.05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5.6325</v>
      </c>
      <c r="D251" s="125" t="n">
        <v>0</v>
      </c>
      <c r="E251" s="125" t="n">
        <v>0.475</v>
      </c>
      <c r="F251" s="125" t="n">
        <v>0</v>
      </c>
      <c r="G251" s="125" t="n">
        <v>0.43</v>
      </c>
      <c r="H251" s="125" t="n">
        <v>0</v>
      </c>
      <c r="I251" s="125" t="n">
        <v>0.05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5.6715</v>
      </c>
      <c r="D252" s="125" t="n">
        <v>0</v>
      </c>
      <c r="E252" s="125" t="n">
        <v>0.475</v>
      </c>
      <c r="F252" s="125" t="n">
        <v>0</v>
      </c>
      <c r="G252" s="125" t="n">
        <v>0.43</v>
      </c>
      <c r="H252" s="125" t="n">
        <v>0</v>
      </c>
      <c r="I252" s="125" t="n">
        <v>0.05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5.6655</v>
      </c>
      <c r="D253" s="125" t="n">
        <v>0</v>
      </c>
      <c r="E253" s="125" t="n">
        <v>0.475</v>
      </c>
      <c r="F253" s="125" t="n">
        <v>0</v>
      </c>
      <c r="G253" s="125" t="n">
        <v>0.43</v>
      </c>
      <c r="H253" s="125" t="n">
        <v>0</v>
      </c>
      <c r="I253" s="125" t="n">
        <v>0.05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5.6835</v>
      </c>
      <c r="D254" s="125" t="n">
        <v>0</v>
      </c>
      <c r="E254" s="125" t="n">
        <v>0.475</v>
      </c>
      <c r="F254" s="125" t="n">
        <v>0</v>
      </c>
      <c r="G254" s="125" t="n">
        <v>0.43</v>
      </c>
      <c r="H254" s="125" t="n">
        <v>0</v>
      </c>
      <c r="I254" s="125" t="n">
        <v>0.05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5.8405</v>
      </c>
      <c r="D255" s="125" t="n">
        <v>0</v>
      </c>
      <c r="E255" s="125" t="n">
        <v>0</v>
      </c>
      <c r="F255" s="125" t="n">
        <v>0</v>
      </c>
      <c r="G255" s="125" t="n">
        <v>0</v>
      </c>
      <c r="H255" s="125" t="n">
        <v>0</v>
      </c>
      <c r="I255" s="125" t="n">
        <v>0.05</v>
      </c>
      <c r="J255" s="125" t="n">
        <v>0</v>
      </c>
      <c r="K255" s="127" t="n">
        <v>-0.06</v>
      </c>
      <c r="N255" s="125" t="n">
        <v>0</v>
      </c>
      <c r="P255" s="125" t="n">
        <v>0</v>
      </c>
      <c r="Q255" s="125" t="n">
        <v>-0.07</v>
      </c>
    </row>
    <row r="256" customFormat="false" ht="12" hidden="false" customHeight="false" outlineLevel="0" collapsed="false">
      <c r="C256" s="125" t="n">
        <v>6.0005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0.05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6.0315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0.05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5.9475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0.05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5.8125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0.05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5.6585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0.05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5.6625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0.05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5.7025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0.05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5.7475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0.05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5.7865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0.05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5.7805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0.05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5.7985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0.05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5.9555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0.05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6.1155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0.05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6.1465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0.05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6.0625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0.05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5.9275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0.05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5.7735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0.05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5.7775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0.05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5.8175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0.05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5.8625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0.05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5.9015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0.05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5.8955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0.05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5.9135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0.05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6.0705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0.05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6.2305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0.05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6.2615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0.05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6.1775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0.05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6.0425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0.05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5.8885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0.05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5.8925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0.05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5.9325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0.05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5.9775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0.05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6.0165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0.05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6.0105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0.05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6.0285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0.05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6.1855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0.05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6.3455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0.05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6.245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0.05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0.05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0.05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0.05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0.05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0.05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0.05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0.05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0.05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0.05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0.05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0.05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0.05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0.05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0.05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0.05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0.05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0.05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0.05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0.05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0.05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0.05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0.05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0.05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0.05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0.05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0.05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0.05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0.05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0.05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0.05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0.05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0.05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0.05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0.05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0.05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0.05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0.05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0.05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0.05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0.05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0.05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0.05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0.05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0.05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0.05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0.05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0.05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0.05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0.05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0.05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0.05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0.05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0.05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0.05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0.05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0.05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0.05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0.05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0.05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0.05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5" activeCellId="0" sqref="B25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37207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105</v>
      </c>
      <c r="C11" s="132" t="n">
        <f aca="false">EffDt</f>
        <v>37207</v>
      </c>
      <c r="D11" s="132" t="n">
        <f aca="false">EffDt</f>
        <v>37207</v>
      </c>
      <c r="E11" s="132" t="n">
        <f aca="false">EffDt</f>
        <v>37207</v>
      </c>
      <c r="F11" s="132" t="n">
        <f aca="false">EffDt</f>
        <v>37207</v>
      </c>
      <c r="G11" s="132" t="n">
        <f aca="false">EffDt</f>
        <v>37207</v>
      </c>
      <c r="H11" s="132" t="n">
        <f aca="false">EffDt</f>
        <v>37207</v>
      </c>
      <c r="I11" s="132" t="n">
        <f aca="false">EffDt</f>
        <v>37207</v>
      </c>
      <c r="J11" s="133" t="n">
        <f aca="false">EffDt</f>
        <v>37207</v>
      </c>
      <c r="K11" s="132" t="n">
        <f aca="false">EffDt</f>
        <v>37207</v>
      </c>
      <c r="L11" s="132" t="n">
        <f aca="false">EffDt</f>
        <v>37207</v>
      </c>
      <c r="M11" s="132" t="n">
        <f aca="false">EffDt</f>
        <v>37207</v>
      </c>
      <c r="N11" s="132" t="n">
        <f aca="false">EffDt</f>
        <v>37207</v>
      </c>
      <c r="O11" s="132" t="n">
        <f aca="false">EffDt</f>
        <v>37207</v>
      </c>
      <c r="P11" s="132" t="n">
        <f aca="false">EffDt</f>
        <v>37207</v>
      </c>
      <c r="Q11" s="132" t="n">
        <f aca="false">EffDt</f>
        <v>37207</v>
      </c>
      <c r="R11" s="132" t="n">
        <f aca="false">EffDt</f>
        <v>37207</v>
      </c>
      <c r="S11" s="132" t="n">
        <f aca="false">EffDt</f>
        <v>37207</v>
      </c>
      <c r="T11" s="132" t="n">
        <f aca="false">EffDt</f>
        <v>37207</v>
      </c>
      <c r="U11" s="132" t="n">
        <f aca="false">EffDt</f>
        <v>37207</v>
      </c>
      <c r="V11" s="132" t="n">
        <f aca="false">EffDt</f>
        <v>37207</v>
      </c>
      <c r="W11" s="132" t="n">
        <f aca="false">EffDt</f>
        <v>37207</v>
      </c>
      <c r="X11" s="133" t="n">
        <f aca="false">EffDt</f>
        <v>37207</v>
      </c>
      <c r="Y11" s="132" t="n">
        <f aca="false">EffDt</f>
        <v>37207</v>
      </c>
      <c r="Z11" s="132" t="n">
        <f aca="false">EffDt</f>
        <v>37207</v>
      </c>
      <c r="AA11" s="132" t="n">
        <f aca="false">EffDt</f>
        <v>37207</v>
      </c>
      <c r="AB11" s="132" t="n">
        <f aca="false">EffDt</f>
        <v>37207</v>
      </c>
      <c r="AC11" s="132" t="n">
        <f aca="false">EffDt</f>
        <v>37207</v>
      </c>
      <c r="AD11" s="132" t="n">
        <f aca="false">EffDt</f>
        <v>37207</v>
      </c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 t="n">
        <f aca="false">Q12</f>
        <v>37226</v>
      </c>
      <c r="S12" s="126" t="n">
        <f aca="false">R12</f>
        <v>37226</v>
      </c>
      <c r="T12" s="126" t="n">
        <f aca="false">S12</f>
        <v>37226</v>
      </c>
      <c r="U12" s="126" t="n">
        <f aca="false">T12</f>
        <v>37226</v>
      </c>
      <c r="V12" s="126" t="n">
        <f aca="false">U12</f>
        <v>37226</v>
      </c>
      <c r="W12" s="126" t="n">
        <f aca="false">V12</f>
        <v>37226</v>
      </c>
      <c r="X12" s="126" t="n">
        <f aca="false">W12</f>
        <v>37226</v>
      </c>
      <c r="Y12" s="126" t="n">
        <f aca="false">X12</f>
        <v>37226</v>
      </c>
      <c r="Z12" s="126" t="n">
        <f aca="false">Y12</f>
        <v>37226</v>
      </c>
      <c r="AA12" s="126" t="n">
        <f aca="false">Z12</f>
        <v>37226</v>
      </c>
      <c r="AB12" s="126" t="n">
        <f aca="false">AA12</f>
        <v>37226</v>
      </c>
      <c r="AC12" s="126" t="n">
        <f aca="false">AB12</f>
        <v>37226</v>
      </c>
      <c r="AD12" s="126" t="n">
        <f aca="false">AC12</f>
        <v>37226</v>
      </c>
    </row>
    <row r="13" customFormat="false" ht="12" hidden="false" customHeight="false" outlineLevel="0" collapsed="false">
      <c r="B13" s="126" t="s">
        <v>106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62</v>
      </c>
      <c r="L13" s="126" t="s">
        <v>65</v>
      </c>
      <c r="M13" s="126" t="s">
        <v>67</v>
      </c>
      <c r="N13" s="126" t="s">
        <v>53</v>
      </c>
      <c r="O13" s="126" t="s">
        <v>42</v>
      </c>
      <c r="P13" s="126" t="s">
        <v>49</v>
      </c>
      <c r="Q13" s="126" t="s">
        <v>104</v>
      </c>
      <c r="R13" s="126" t="s">
        <v>91</v>
      </c>
      <c r="S13" s="126" t="s">
        <v>93</v>
      </c>
      <c r="T13" s="126" t="s">
        <v>94</v>
      </c>
      <c r="U13" s="126" t="s">
        <v>99</v>
      </c>
      <c r="V13" s="126" t="s">
        <v>100</v>
      </c>
      <c r="W13" s="126" t="s">
        <v>95</v>
      </c>
      <c r="X13" s="126" t="s">
        <v>97</v>
      </c>
      <c r="Y13" s="126" t="s">
        <v>101</v>
      </c>
      <c r="Z13" s="126" t="s">
        <v>102</v>
      </c>
      <c r="AA13" s="126" t="s">
        <v>103</v>
      </c>
      <c r="AB13" s="126" t="s">
        <v>98</v>
      </c>
      <c r="AC13" s="126" t="s">
        <v>92</v>
      </c>
      <c r="AD13" s="126" t="s">
        <v>96</v>
      </c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7" t="s">
        <v>108</v>
      </c>
      <c r="K14" s="125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R14" s="125" t="s">
        <v>108</v>
      </c>
      <c r="S14" s="125" t="s">
        <v>108</v>
      </c>
      <c r="T14" s="125" t="s">
        <v>108</v>
      </c>
      <c r="U14" s="125" t="s">
        <v>108</v>
      </c>
      <c r="V14" s="125" t="s">
        <v>108</v>
      </c>
      <c r="W14" s="125" t="s">
        <v>108</v>
      </c>
      <c r="X14" s="127" t="s">
        <v>108</v>
      </c>
      <c r="Y14" s="125" t="s">
        <v>108</v>
      </c>
      <c r="Z14" s="125" t="s">
        <v>108</v>
      </c>
      <c r="AA14" s="125" t="s">
        <v>108</v>
      </c>
      <c r="AB14" s="125" t="s">
        <v>108</v>
      </c>
      <c r="AC14" s="125" t="s">
        <v>108</v>
      </c>
      <c r="AD14" s="125" t="s">
        <v>108</v>
      </c>
    </row>
    <row r="15" customFormat="false" ht="12" hidden="false" customHeight="false" outlineLevel="0" collapsed="false">
      <c r="B15" s="126" t="s">
        <v>110</v>
      </c>
      <c r="C15" s="125" t="s">
        <v>156</v>
      </c>
      <c r="D15" s="125" t="s">
        <v>156</v>
      </c>
      <c r="E15" s="125" t="s">
        <v>156</v>
      </c>
      <c r="F15" s="125" t="s">
        <v>156</v>
      </c>
      <c r="G15" s="125" t="s">
        <v>156</v>
      </c>
      <c r="H15" s="125" t="s">
        <v>156</v>
      </c>
      <c r="I15" s="125" t="s">
        <v>156</v>
      </c>
      <c r="J15" s="125" t="s">
        <v>156</v>
      </c>
      <c r="K15" s="125" t="s">
        <v>156</v>
      </c>
      <c r="L15" s="125" t="s">
        <v>156</v>
      </c>
      <c r="M15" s="125" t="s">
        <v>156</v>
      </c>
      <c r="N15" s="125" t="s">
        <v>156</v>
      </c>
      <c r="O15" s="125" t="s">
        <v>156</v>
      </c>
      <c r="P15" s="125" t="s">
        <v>156</v>
      </c>
      <c r="Q15" s="125" t="s">
        <v>157</v>
      </c>
      <c r="R15" s="125" t="s">
        <v>157</v>
      </c>
      <c r="S15" s="125" t="s">
        <v>157</v>
      </c>
      <c r="T15" s="125" t="s">
        <v>157</v>
      </c>
      <c r="U15" s="125" t="s">
        <v>157</v>
      </c>
      <c r="V15" s="125" t="s">
        <v>157</v>
      </c>
      <c r="W15" s="125" t="s">
        <v>157</v>
      </c>
      <c r="X15" s="125" t="s">
        <v>157</v>
      </c>
      <c r="Y15" s="125" t="s">
        <v>157</v>
      </c>
      <c r="Z15" s="125" t="s">
        <v>157</v>
      </c>
      <c r="AA15" s="125" t="s">
        <v>157</v>
      </c>
      <c r="AB15" s="125" t="s">
        <v>157</v>
      </c>
      <c r="AC15" s="125" t="s">
        <v>157</v>
      </c>
      <c r="AD15" s="125" t="s">
        <v>157</v>
      </c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-0.005</v>
      </c>
      <c r="D16" s="125" t="n">
        <v>0.01</v>
      </c>
      <c r="E16" s="125" t="n">
        <v>0.02</v>
      </c>
      <c r="F16" s="125" t="n">
        <v>-0.01</v>
      </c>
      <c r="G16" s="125" t="n">
        <v>0.015</v>
      </c>
      <c r="I16" s="125" t="n">
        <v>-0.01</v>
      </c>
      <c r="J16" s="125" t="n">
        <v>-0.02</v>
      </c>
      <c r="K16" s="127" t="n">
        <v>0.04</v>
      </c>
      <c r="L16" s="125" t="n">
        <v>0</v>
      </c>
      <c r="M16" s="125" t="n">
        <v>0.02</v>
      </c>
      <c r="N16" s="125" t="n">
        <v>-0.005</v>
      </c>
      <c r="O16" s="125" t="n">
        <v>0</v>
      </c>
      <c r="P16" s="125" t="n">
        <v>-0.0275</v>
      </c>
      <c r="Q16" s="127" t="n">
        <v>-0.005</v>
      </c>
      <c r="R16" s="127" t="n">
        <v>0.01</v>
      </c>
      <c r="S16" s="127" t="n">
        <v>0.03</v>
      </c>
      <c r="T16" s="127" t="n">
        <v>0</v>
      </c>
      <c r="U16" s="127" t="n">
        <v>0.01</v>
      </c>
      <c r="V16" s="127" t="n">
        <v>0</v>
      </c>
      <c r="W16" s="127" t="n">
        <v>0.01</v>
      </c>
      <c r="X16" s="127" t="n">
        <v>-0.02</v>
      </c>
      <c r="Y16" s="127" t="n">
        <v>0</v>
      </c>
      <c r="AA16" s="127" t="n">
        <v>0.015</v>
      </c>
      <c r="AB16" s="127" t="n">
        <v>-0.005</v>
      </c>
      <c r="AC16" s="127" t="n">
        <v>0</v>
      </c>
      <c r="AD16" s="125" t="n">
        <v>-0.015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-0.005</v>
      </c>
      <c r="D17" s="125" t="n">
        <v>0.01</v>
      </c>
      <c r="E17" s="125" t="n">
        <v>0.02</v>
      </c>
      <c r="F17" s="125" t="n">
        <v>-0.01</v>
      </c>
      <c r="G17" s="125" t="n">
        <v>0.015</v>
      </c>
      <c r="I17" s="125" t="n">
        <v>-0.01</v>
      </c>
      <c r="J17" s="125" t="n">
        <v>-0.02</v>
      </c>
      <c r="K17" s="127" t="n">
        <v>0.04</v>
      </c>
      <c r="L17" s="125" t="n">
        <v>-0.0013152120474367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-0.005</v>
      </c>
      <c r="D18" s="125" t="n">
        <v>0.01</v>
      </c>
      <c r="E18" s="125" t="n">
        <v>0.02</v>
      </c>
      <c r="F18" s="125" t="n">
        <v>-0.01</v>
      </c>
      <c r="G18" s="125" t="n">
        <v>0.015</v>
      </c>
      <c r="I18" s="125" t="n">
        <v>-0.01</v>
      </c>
      <c r="J18" s="125" t="n">
        <v>-0.02</v>
      </c>
      <c r="K18" s="127" t="n">
        <v>0.03</v>
      </c>
      <c r="L18" s="125" t="n">
        <v>-0.001315162408066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-0.005</v>
      </c>
      <c r="D19" s="125" t="n">
        <v>0.01</v>
      </c>
      <c r="E19" s="125" t="n">
        <v>0.02</v>
      </c>
      <c r="F19" s="125" t="n">
        <v>-0.01</v>
      </c>
      <c r="G19" s="125" t="n">
        <v>0.015</v>
      </c>
      <c r="I19" s="125" t="n">
        <v>-0.01</v>
      </c>
      <c r="J19" s="125" t="n">
        <v>-0.02</v>
      </c>
      <c r="K19" s="127" t="n">
        <v>0.015</v>
      </c>
      <c r="L19" s="125" t="n">
        <v>-0.0013150986550572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-0.0025</v>
      </c>
      <c r="D20" s="125" t="n">
        <v>0.03</v>
      </c>
      <c r="E20" s="125" t="n">
        <v>0.02</v>
      </c>
      <c r="F20" s="125" t="n">
        <v>-0.01</v>
      </c>
      <c r="G20" s="125" t="n">
        <v>0.02</v>
      </c>
      <c r="I20" s="125" t="n">
        <v>0</v>
      </c>
      <c r="J20" s="125" t="n">
        <v>0</v>
      </c>
      <c r="K20" s="127" t="n">
        <v>0.01</v>
      </c>
      <c r="L20" s="125" t="n">
        <v>-0.001314946900591</v>
      </c>
      <c r="M20" s="125" t="n">
        <v>0.01</v>
      </c>
      <c r="N20" s="125" t="n">
        <v>-0.015</v>
      </c>
      <c r="O20" s="125" t="n">
        <v>0</v>
      </c>
      <c r="P20" s="125" t="n">
        <v>-0.01</v>
      </c>
      <c r="Q20" s="127" t="n">
        <v>-0.0025</v>
      </c>
      <c r="R20" s="127" t="n">
        <v>0.02</v>
      </c>
      <c r="S20" s="127" t="n">
        <v>0.02</v>
      </c>
      <c r="T20" s="127" t="n">
        <v>0.01</v>
      </c>
      <c r="U20" s="127" t="n">
        <v>0.01</v>
      </c>
      <c r="V20" s="127" t="n">
        <v>0</v>
      </c>
      <c r="W20" s="127" t="n">
        <v>0.01</v>
      </c>
      <c r="X20" s="127" t="n">
        <v>0</v>
      </c>
      <c r="Y20" s="127" t="n">
        <v>0</v>
      </c>
      <c r="AA20" s="127" t="n">
        <v>0.015</v>
      </c>
      <c r="AB20" s="127" t="n">
        <v>-0.015</v>
      </c>
      <c r="AC20" s="127" t="n">
        <v>0</v>
      </c>
      <c r="AD20" s="125" t="n">
        <v>0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0</v>
      </c>
      <c r="J21" s="125" t="n">
        <v>0</v>
      </c>
      <c r="K21" s="127" t="n">
        <v>0.01</v>
      </c>
      <c r="L21" s="125" t="n">
        <v>-0.0013149066119885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0</v>
      </c>
      <c r="J22" s="125" t="n">
        <v>0</v>
      </c>
      <c r="K22" s="127" t="n">
        <v>0.01</v>
      </c>
      <c r="L22" s="125" t="n">
        <v>-0.0013149114379292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0</v>
      </c>
      <c r="J23" s="125" t="n">
        <v>0</v>
      </c>
      <c r="K23" s="127" t="n">
        <v>0.01</v>
      </c>
      <c r="L23" s="125" t="n">
        <v>-0.0013149467787306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0.03</v>
      </c>
      <c r="S23" s="127" t="n">
        <v>0.03</v>
      </c>
      <c r="T23" s="127" t="n">
        <v>0.03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0.005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0</v>
      </c>
      <c r="J24" s="125" t="n">
        <v>0</v>
      </c>
      <c r="K24" s="127" t="n">
        <v>0.01</v>
      </c>
      <c r="L24" s="125" t="n">
        <v>-0.0013150485528725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</v>
      </c>
      <c r="I25" s="125" t="n">
        <v>0</v>
      </c>
      <c r="J25" s="125" t="n">
        <v>0</v>
      </c>
      <c r="K25" s="127" t="n">
        <v>0.01</v>
      </c>
      <c r="L25" s="125" t="n">
        <v>-0.0013151989285051</v>
      </c>
      <c r="M25" s="125" t="n">
        <v>0.0125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0</v>
      </c>
      <c r="D26" s="125" t="n">
        <v>0.03</v>
      </c>
      <c r="E26" s="125" t="n">
        <v>0.02</v>
      </c>
      <c r="F26" s="125" t="n">
        <v>-0.01</v>
      </c>
      <c r="G26" s="125" t="n">
        <v>0.02</v>
      </c>
      <c r="I26" s="125" t="n">
        <v>0</v>
      </c>
      <c r="J26" s="125" t="n">
        <v>0</v>
      </c>
      <c r="K26" s="127" t="n">
        <v>0.01</v>
      </c>
      <c r="L26" s="125" t="n">
        <v>-0.001315354780468</v>
      </c>
      <c r="M26" s="125" t="n">
        <v>0.03</v>
      </c>
      <c r="N26" s="125" t="n">
        <v>-0.015</v>
      </c>
      <c r="O26" s="125" t="n">
        <v>0</v>
      </c>
      <c r="P26" s="125" t="n">
        <v>-0.01</v>
      </c>
      <c r="Q26" s="127" t="n">
        <v>0</v>
      </c>
      <c r="R26" s="127" t="n">
        <v>0.02</v>
      </c>
      <c r="S26" s="127" t="n">
        <v>0.02</v>
      </c>
      <c r="T26" s="127" t="n">
        <v>0.01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0</v>
      </c>
      <c r="D27" s="125" t="n">
        <v>0.04</v>
      </c>
      <c r="E27" s="125" t="n">
        <v>0.04</v>
      </c>
      <c r="F27" s="125" t="n">
        <v>0.02</v>
      </c>
      <c r="G27" s="125" t="n">
        <v>0.0275</v>
      </c>
      <c r="I27" s="125" t="n">
        <v>0</v>
      </c>
      <c r="J27" s="125" t="n">
        <v>0</v>
      </c>
      <c r="K27" s="127" t="n">
        <v>0.05</v>
      </c>
      <c r="L27" s="125" t="n">
        <v>-0.0013155468883025</v>
      </c>
      <c r="M27" s="125" t="n">
        <v>0.03</v>
      </c>
      <c r="N27" s="125" t="n">
        <v>-0.005</v>
      </c>
      <c r="O27" s="125" t="n">
        <v>0.02</v>
      </c>
      <c r="P27" s="125" t="n">
        <v>0</v>
      </c>
      <c r="Q27" s="127" t="n">
        <v>0</v>
      </c>
      <c r="R27" s="127" t="n">
        <v>0.035</v>
      </c>
      <c r="S27" s="127" t="n">
        <v>0.03</v>
      </c>
      <c r="T27" s="127" t="n">
        <v>0.02</v>
      </c>
      <c r="U27" s="127" t="n">
        <v>0.02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-0.005</v>
      </c>
      <c r="AC27" s="127" t="n">
        <v>0</v>
      </c>
      <c r="AD27" s="125" t="n">
        <v>0.01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0.05</v>
      </c>
      <c r="L28" s="125" t="n">
        <v>-0.0013157706264865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0.05</v>
      </c>
      <c r="L29" s="125" t="n">
        <v>0.0052638224908714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0.05</v>
      </c>
      <c r="L30" s="125" t="n">
        <v>0.0052644391247148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0.05</v>
      </c>
      <c r="L31" s="125" t="n">
        <v>0.0052650611413675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0</v>
      </c>
      <c r="D32" s="125" t="n">
        <v>0.02</v>
      </c>
      <c r="E32" s="125" t="n">
        <v>0.03</v>
      </c>
      <c r="F32" s="125" t="n">
        <v>0.02</v>
      </c>
      <c r="G32" s="125" t="n">
        <v>0.02</v>
      </c>
      <c r="I32" s="125" t="n">
        <v>0.0025</v>
      </c>
      <c r="J32" s="125" t="n">
        <v>0</v>
      </c>
      <c r="K32" s="127" t="n">
        <v>0.015</v>
      </c>
      <c r="L32" s="125" t="n">
        <v>0.0016456019403715</v>
      </c>
      <c r="M32" s="125" t="n">
        <v>0.01</v>
      </c>
      <c r="N32" s="125" t="n">
        <v>-0.015</v>
      </c>
      <c r="O32" s="125" t="n">
        <v>0.02</v>
      </c>
      <c r="P32" s="125" t="n">
        <v>0.005</v>
      </c>
      <c r="Q32" s="127" t="n">
        <v>0</v>
      </c>
      <c r="R32" s="127" t="n">
        <v>0.025</v>
      </c>
      <c r="S32" s="127" t="n">
        <v>0.02</v>
      </c>
      <c r="T32" s="127" t="n">
        <v>0.02</v>
      </c>
      <c r="U32" s="127" t="n">
        <v>0.015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-0.015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0.015</v>
      </c>
      <c r="L33" s="125" t="n">
        <v>0.0016459103163854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0.015</v>
      </c>
      <c r="L34" s="125" t="n">
        <v>0.0016462585575096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0.015</v>
      </c>
      <c r="L35" s="125" t="n">
        <v>0.0016466489970666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0.015</v>
      </c>
      <c r="L36" s="125" t="n">
        <v>0.0016471220200319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0.015</v>
      </c>
      <c r="L37" s="125" t="n">
        <v>0.0016476314628575</v>
      </c>
      <c r="M37" s="125" t="n">
        <v>0.0125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0.015</v>
      </c>
      <c r="L38" s="125" t="n">
        <v>0.0016481404489604</v>
      </c>
      <c r="M38" s="125" t="n">
        <v>0.03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0</v>
      </c>
      <c r="D39" s="125" t="n">
        <v>0.03</v>
      </c>
      <c r="E39" s="125" t="n">
        <v>0.04</v>
      </c>
      <c r="F39" s="125" t="n">
        <v>0.03</v>
      </c>
      <c r="G39" s="125" t="n">
        <v>0.03</v>
      </c>
      <c r="I39" s="125" t="n">
        <v>0.005</v>
      </c>
      <c r="J39" s="125" t="n">
        <v>0</v>
      </c>
      <c r="K39" s="127" t="n">
        <v>0.05</v>
      </c>
      <c r="L39" s="125" t="n">
        <v>0.0052757634273183</v>
      </c>
      <c r="M39" s="125" t="n">
        <v>0.03</v>
      </c>
      <c r="N39" s="125" t="n">
        <v>-0.005</v>
      </c>
      <c r="O39" s="125" t="n">
        <v>0.03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-0.005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0.05</v>
      </c>
      <c r="L40" s="125" t="n">
        <v>0.0052773689939259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0.05</v>
      </c>
      <c r="L41" s="125" t="n">
        <v>0.0052789645937945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0.05</v>
      </c>
      <c r="L42" s="125" t="n">
        <v>0.0052805905466008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0.05</v>
      </c>
      <c r="L43" s="125" t="n">
        <v>0.0052821797807262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0</v>
      </c>
      <c r="D44" s="125" t="n">
        <v>0.03</v>
      </c>
      <c r="E44" s="125" t="n">
        <v>0.03</v>
      </c>
      <c r="F44" s="125" t="n">
        <v>0.03</v>
      </c>
      <c r="G44" s="125" t="n">
        <v>0.02</v>
      </c>
      <c r="I44" s="125" t="n">
        <v>0.0025</v>
      </c>
      <c r="J44" s="125" t="n">
        <v>0</v>
      </c>
      <c r="K44" s="127" t="n">
        <v>0.015</v>
      </c>
      <c r="L44" s="125" t="n">
        <v>0.0016511123606461</v>
      </c>
      <c r="M44" s="125" t="n">
        <v>0.01</v>
      </c>
      <c r="N44" s="125" t="n">
        <v>-0.015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-0.015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0.015</v>
      </c>
      <c r="L45" s="125" t="n">
        <v>0.0016514129571267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0.015</v>
      </c>
      <c r="L46" s="125" t="n">
        <v>0.0016517290143427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0.015</v>
      </c>
      <c r="L47" s="125" t="n">
        <v>0.0016519653451227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0.015</v>
      </c>
      <c r="L48" s="125" t="n">
        <v>0.0016521254222651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0.015</v>
      </c>
      <c r="L49" s="125" t="n">
        <v>0.0016522807953988</v>
      </c>
      <c r="M49" s="125" t="n">
        <v>0.0125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0.015</v>
      </c>
      <c r="L50" s="125" t="n">
        <v>0.0016523409713766</v>
      </c>
      <c r="M50" s="125" t="n">
        <v>0.03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0</v>
      </c>
      <c r="D51" s="125" t="n">
        <v>0.03</v>
      </c>
      <c r="E51" s="125" t="n">
        <v>0.04</v>
      </c>
      <c r="F51" s="125" t="n">
        <v>0.03</v>
      </c>
      <c r="G51" s="125" t="n">
        <v>0.035</v>
      </c>
      <c r="I51" s="125" t="n">
        <v>0.005</v>
      </c>
      <c r="J51" s="125" t="n">
        <v>0</v>
      </c>
      <c r="K51" s="127" t="n">
        <v>0.05</v>
      </c>
      <c r="L51" s="125" t="n">
        <v>0.0052873877265523</v>
      </c>
      <c r="M51" s="125" t="n">
        <v>0.03</v>
      </c>
      <c r="N51" s="125" t="n">
        <v>-0.005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-0.005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0.05</v>
      </c>
      <c r="L52" s="125" t="n">
        <v>0.0052883705585575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0.05</v>
      </c>
      <c r="L53" s="125" t="n">
        <v>0.0052902708109812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0.05</v>
      </c>
      <c r="L54" s="125" t="n">
        <v>0.0052920828276634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0.05</v>
      </c>
      <c r="L55" s="125" t="n">
        <v>0.005293768061888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0</v>
      </c>
      <c r="D56" s="125" t="n">
        <v>0.03</v>
      </c>
      <c r="E56" s="125" t="n">
        <v>0.03</v>
      </c>
      <c r="F56" s="125" t="n">
        <v>0.03</v>
      </c>
      <c r="G56" s="125" t="n">
        <v>0.02</v>
      </c>
      <c r="I56" s="125" t="n">
        <v>0.0025</v>
      </c>
      <c r="J56" s="125" t="n">
        <v>0</v>
      </c>
      <c r="K56" s="127" t="n">
        <v>0.015</v>
      </c>
      <c r="L56" s="125" t="n">
        <v>0.0016547366028195</v>
      </c>
      <c r="M56" s="125" t="n">
        <v>0.01</v>
      </c>
      <c r="N56" s="125" t="n">
        <v>-0.015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-0.015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0.015</v>
      </c>
      <c r="L57" s="125" t="n">
        <v>0.0016550180273519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0.015</v>
      </c>
      <c r="L58" s="125" t="n">
        <v>0.0016553106528015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0.015</v>
      </c>
      <c r="L59" s="125" t="n">
        <v>0.0016555033878592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0.015</v>
      </c>
      <c r="L60" s="125" t="n">
        <v>0.0016556092071088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0.015</v>
      </c>
      <c r="L61" s="125" t="n">
        <v>0.0016557083039849</v>
      </c>
      <c r="M61" s="125" t="n">
        <v>0.0125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0.015</v>
      </c>
      <c r="L62" s="125" t="n">
        <v>0.0016557368894014</v>
      </c>
      <c r="M62" s="125" t="n">
        <v>0.03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0</v>
      </c>
      <c r="D63" s="125" t="n">
        <v>0.032</v>
      </c>
      <c r="E63" s="125" t="n">
        <v>0.03</v>
      </c>
      <c r="F63" s="125" t="n">
        <v>0.032</v>
      </c>
      <c r="G63" s="125" t="n">
        <v>0.035</v>
      </c>
      <c r="I63" s="125" t="n">
        <v>0.005</v>
      </c>
      <c r="J63" s="125" t="n">
        <v>0</v>
      </c>
      <c r="K63" s="127" t="n">
        <v>0.05</v>
      </c>
      <c r="L63" s="125" t="n">
        <v>0.0052980086583654</v>
      </c>
      <c r="M63" s="125" t="n">
        <v>0.03</v>
      </c>
      <c r="N63" s="125" t="n">
        <v>-0.005</v>
      </c>
      <c r="O63" s="125" t="n">
        <v>0.032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-0.005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0.05</v>
      </c>
      <c r="L64" s="125" t="n">
        <v>0.0052976250631037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0.05</v>
      </c>
      <c r="L65" s="125" t="n">
        <v>0.0052967573404515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0.05</v>
      </c>
      <c r="L66" s="125" t="n">
        <v>0.0052950376662488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0.05</v>
      </c>
      <c r="L67" s="125" t="n">
        <v>0.0052934020825849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0.02</v>
      </c>
      <c r="I68" s="125" t="n">
        <v>0.0025</v>
      </c>
      <c r="J68" s="125" t="n">
        <v>0</v>
      </c>
      <c r="K68" s="127" t="n">
        <v>0.015</v>
      </c>
      <c r="L68" s="125" t="n">
        <v>0.0016535938252153</v>
      </c>
      <c r="M68" s="125" t="n">
        <v>0.01</v>
      </c>
      <c r="N68" s="125" t="n">
        <v>-0.015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-0.015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0.015</v>
      </c>
      <c r="L69" s="125" t="n">
        <v>0.0016529902556761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0.015</v>
      </c>
      <c r="L70" s="125" t="n">
        <v>0.0016523372512847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0.015</v>
      </c>
      <c r="L71" s="125" t="n">
        <v>0.0016516769878551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0.015</v>
      </c>
      <c r="L72" s="125" t="n">
        <v>0.0016509654979089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0.015</v>
      </c>
      <c r="L73" s="125" t="n">
        <v>0.0016502243636913</v>
      </c>
      <c r="M73" s="125" t="n">
        <v>0.0125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0.015</v>
      </c>
      <c r="L74" s="125" t="n">
        <v>0.0016494789631149</v>
      </c>
      <c r="M74" s="125" t="n">
        <v>0.03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0</v>
      </c>
      <c r="D75" s="125" t="n">
        <v>0.034</v>
      </c>
      <c r="E75" s="125" t="n">
        <v>0.03</v>
      </c>
      <c r="F75" s="125" t="n">
        <v>0.034</v>
      </c>
      <c r="G75" s="125" t="n">
        <v>0.035</v>
      </c>
      <c r="I75" s="125" t="n">
        <v>0.005</v>
      </c>
      <c r="J75" s="125" t="n">
        <v>0</v>
      </c>
      <c r="K75" s="127" t="n">
        <v>0.05</v>
      </c>
      <c r="L75" s="125" t="n">
        <v>0.005275774903692</v>
      </c>
      <c r="M75" s="125" t="n">
        <v>0.03</v>
      </c>
      <c r="N75" s="125" t="n">
        <v>-0.005</v>
      </c>
      <c r="O75" s="125" t="n">
        <v>0.034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-0.005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0.05</v>
      </c>
      <c r="L76" s="125" t="n">
        <v>0.0052747663874867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0.0025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0.05</v>
      </c>
      <c r="L77" s="125" t="n">
        <v>0.0052749336598457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0.0025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0.05</v>
      </c>
      <c r="L78" s="125" t="n">
        <v>0.0052750998625127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0.05</v>
      </c>
      <c r="L79" s="125" t="n">
        <v>0.0052752490617807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0.02</v>
      </c>
      <c r="I80" s="125" t="n">
        <v>0.0025</v>
      </c>
      <c r="J80" s="125" t="n">
        <v>0</v>
      </c>
      <c r="K80" s="127" t="n">
        <v>0.015</v>
      </c>
      <c r="L80" s="125" t="n">
        <v>0.0016485666340911</v>
      </c>
      <c r="M80" s="125" t="n">
        <v>0.01</v>
      </c>
      <c r="N80" s="125" t="n">
        <v>-0.015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-0.015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0.015</v>
      </c>
      <c r="L81" s="125" t="n">
        <v>0.0016486159633445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0.015</v>
      </c>
      <c r="L82" s="125" t="n">
        <v>0.0016486666082401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0.015</v>
      </c>
      <c r="L83" s="125" t="n">
        <v>0.0016487153014196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0.015</v>
      </c>
      <c r="L84" s="125" t="n">
        <v>0.0016487652891518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0.015</v>
      </c>
      <c r="L85" s="125" t="n">
        <v>0.0016488149430027</v>
      </c>
      <c r="M85" s="125" t="n">
        <v>0.0125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0.015</v>
      </c>
      <c r="L86" s="125" t="n">
        <v>0.0016488626772723</v>
      </c>
      <c r="M86" s="125" t="n">
        <v>0.03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0.0025</v>
      </c>
      <c r="D87" s="125" t="n">
        <v>0.036</v>
      </c>
      <c r="E87" s="125" t="n">
        <v>0.03</v>
      </c>
      <c r="F87" s="125" t="n">
        <v>0.036</v>
      </c>
      <c r="G87" s="125" t="n">
        <v>0</v>
      </c>
      <c r="I87" s="125" t="n">
        <v>0.005</v>
      </c>
      <c r="J87" s="125" t="n">
        <v>0</v>
      </c>
      <c r="K87" s="127" t="n">
        <v>0.05</v>
      </c>
      <c r="L87" s="125" t="n">
        <v>0.0052765173577691</v>
      </c>
      <c r="M87" s="125" t="n">
        <v>0</v>
      </c>
      <c r="N87" s="125" t="n">
        <v>-0.005</v>
      </c>
      <c r="O87" s="125" t="n">
        <v>0.036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-0.005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0.05</v>
      </c>
      <c r="L88" s="125" t="n">
        <v>0.0052766680737619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0.05</v>
      </c>
      <c r="L89" s="125" t="n">
        <v>0.0052768227631677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0.05</v>
      </c>
      <c r="L90" s="125" t="n">
        <v>0.005276976385088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0.05</v>
      </c>
      <c r="L91" s="125" t="n">
        <v>0.0052771191296839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0.0025</v>
      </c>
      <c r="J92" s="125" t="n">
        <v>0</v>
      </c>
      <c r="K92" s="127" t="n">
        <v>0.015</v>
      </c>
      <c r="L92" s="125" t="n">
        <v>0.0016491470893895</v>
      </c>
      <c r="M92" s="125" t="n">
        <v>0</v>
      </c>
      <c r="N92" s="125" t="n">
        <v>-0.015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-0.015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0.015</v>
      </c>
      <c r="L93" s="125" t="n">
        <v>0.0016491926055124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0.015</v>
      </c>
      <c r="L94" s="125" t="n">
        <v>0.0016492393108617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0.015</v>
      </c>
      <c r="L95" s="125" t="n">
        <v>0.0016492841922453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0.015</v>
      </c>
      <c r="L96" s="125" t="n">
        <v>0.0016493302418144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0.015</v>
      </c>
      <c r="L97" s="125" t="n">
        <v>0.0016493759582083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0.015</v>
      </c>
      <c r="L98" s="125" t="n">
        <v>0.0016494198827101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0.0025</v>
      </c>
      <c r="D99" s="125" t="n">
        <v>0.038</v>
      </c>
      <c r="E99" s="125" t="n">
        <v>0.03</v>
      </c>
      <c r="F99" s="125" t="n">
        <v>0.038</v>
      </c>
      <c r="G99" s="125" t="n">
        <v>0</v>
      </c>
      <c r="I99" s="125" t="n">
        <v>0.005</v>
      </c>
      <c r="J99" s="125" t="n">
        <v>0</v>
      </c>
      <c r="K99" s="127" t="n">
        <v>0.05</v>
      </c>
      <c r="L99" s="125" t="n">
        <v>0.0052782878197744</v>
      </c>
      <c r="M99" s="125" t="n">
        <v>0</v>
      </c>
      <c r="N99" s="125" t="n">
        <v>-0.005</v>
      </c>
      <c r="O99" s="125" t="n">
        <v>0.038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-0.005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0.05</v>
      </c>
      <c r="L100" s="125" t="n">
        <v>0.0052768238691107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0.05</v>
      </c>
      <c r="L101" s="125" t="n">
        <v>0.0052739908296085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0.05</v>
      </c>
      <c r="L102" s="125" t="n">
        <v>0.0052710884154748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0.05</v>
      </c>
      <c r="L103" s="125" t="n">
        <v>0.005268407359941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0.0025</v>
      </c>
      <c r="J104" s="125" t="n">
        <v>0</v>
      </c>
      <c r="K104" s="127" t="n">
        <v>0.015</v>
      </c>
      <c r="L104" s="125" t="n">
        <v>0.0016454291481155</v>
      </c>
      <c r="M104" s="125" t="n">
        <v>0</v>
      </c>
      <c r="N104" s="125" t="n">
        <v>-0.015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-0.015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0.015</v>
      </c>
      <c r="L105" s="125" t="n">
        <v>0.0016444910547561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0.015</v>
      </c>
      <c r="L106" s="125" t="n">
        <v>0.0016435005225001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0.015</v>
      </c>
      <c r="L107" s="125" t="n">
        <v>0.0016425214977681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0.015</v>
      </c>
      <c r="L108" s="125" t="n">
        <v>0.0016414887559893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0.015</v>
      </c>
      <c r="L109" s="125" t="n">
        <v>0.0016404346309719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0.015</v>
      </c>
      <c r="L110" s="125" t="n">
        <v>0.0016393941941631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0.04</v>
      </c>
      <c r="E111" s="125" t="n">
        <v>0.03</v>
      </c>
      <c r="F111" s="125" t="n">
        <v>0.04</v>
      </c>
      <c r="G111" s="125" t="n">
        <v>0</v>
      </c>
      <c r="I111" s="125" t="n">
        <v>0.005</v>
      </c>
      <c r="J111" s="125" t="n">
        <v>0</v>
      </c>
      <c r="K111" s="127" t="n">
        <v>0.05</v>
      </c>
      <c r="L111" s="125" t="n">
        <v>0.005242554013531</v>
      </c>
      <c r="M111" s="125" t="n">
        <v>0</v>
      </c>
      <c r="N111" s="125" t="n">
        <v>-0.005</v>
      </c>
      <c r="O111" s="125" t="n">
        <v>0.04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-0.005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0.05</v>
      </c>
      <c r="L112" s="125" t="n">
        <v>0.0052390950237733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0.05</v>
      </c>
      <c r="L113" s="125" t="n">
        <v>0.005235454005302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0.05</v>
      </c>
      <c r="L114" s="125" t="n">
        <v>0.0052317453214679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0.05</v>
      </c>
      <c r="L115" s="125" t="n">
        <v>0.0052283375172969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0.0025</v>
      </c>
      <c r="J116" s="125" t="n">
        <v>0</v>
      </c>
      <c r="K116" s="127" t="n">
        <v>0.015</v>
      </c>
      <c r="L116" s="125" t="n">
        <v>0.0016326564063635</v>
      </c>
      <c r="M116" s="125" t="n">
        <v>0</v>
      </c>
      <c r="N116" s="125" t="n">
        <v>-0.015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-0.015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0.015</v>
      </c>
      <c r="L117" s="125" t="n">
        <v>0.0016314760263183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0.015</v>
      </c>
      <c r="L118" s="125" t="n">
        <v>0.0016302356934952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0.015</v>
      </c>
      <c r="L119" s="125" t="n">
        <v>0.0016290154793679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0.015</v>
      </c>
      <c r="L120" s="125" t="n">
        <v>0.0016277340893172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0.015</v>
      </c>
      <c r="L121" s="125" t="n">
        <v>0.0016264319156737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0.015</v>
      </c>
      <c r="L122" s="125" t="n">
        <v>0.0016251520116167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0.042</v>
      </c>
      <c r="E123" s="125" t="n">
        <v>0.03</v>
      </c>
      <c r="F123" s="125" t="n">
        <v>0.042</v>
      </c>
      <c r="G123" s="125" t="n">
        <v>0</v>
      </c>
      <c r="I123" s="125" t="n">
        <v>0.005</v>
      </c>
      <c r="J123" s="125" t="n">
        <v>0</v>
      </c>
      <c r="K123" s="127" t="n">
        <v>0.05</v>
      </c>
      <c r="L123" s="125" t="n">
        <v>0.0051961891374389</v>
      </c>
      <c r="M123" s="125" t="n">
        <v>0</v>
      </c>
      <c r="N123" s="125" t="n">
        <v>-0.005</v>
      </c>
      <c r="O123" s="125" t="n">
        <v>0.042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-0.005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0.05</v>
      </c>
      <c r="L124" s="125" t="n">
        <v>0.0051919676475656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0.05</v>
      </c>
      <c r="L125" s="125" t="n">
        <v>0.00518754071638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0.05</v>
      </c>
      <c r="L126" s="125" t="n">
        <v>0.0051830481860023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0.05</v>
      </c>
      <c r="L127" s="125" t="n">
        <v>0.0051789341917957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0.0025</v>
      </c>
      <c r="J128" s="125" t="n">
        <v>0</v>
      </c>
      <c r="K128" s="127" t="n">
        <v>0.015</v>
      </c>
      <c r="L128" s="125" t="n">
        <v>0.0016169741693313</v>
      </c>
      <c r="M128" s="125" t="n">
        <v>0</v>
      </c>
      <c r="N128" s="125" t="n">
        <v>-0.015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-0.015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</v>
      </c>
      <c r="E129" s="125" t="n">
        <v>0.03</v>
      </c>
      <c r="F129" s="125" t="n">
        <v>0</v>
      </c>
      <c r="G129" s="125" t="n">
        <v>0</v>
      </c>
      <c r="I129" s="125" t="n">
        <v>0.0025</v>
      </c>
      <c r="J129" s="125" t="n">
        <v>0</v>
      </c>
      <c r="K129" s="127" t="n">
        <v>0.015</v>
      </c>
      <c r="L129" s="125" t="n">
        <v>0.0016155585926615</v>
      </c>
      <c r="M129" s="125" t="n">
        <v>0</v>
      </c>
      <c r="N129" s="125" t="n">
        <v>-0.015</v>
      </c>
      <c r="O129" s="125" t="n">
        <v>0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0.015</v>
      </c>
      <c r="L130" s="125" t="n">
        <v>0.0016140758934434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0.015</v>
      </c>
      <c r="L131" s="125" t="n">
        <v>0.001612621788087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0.015</v>
      </c>
      <c r="L132" s="125" t="n">
        <v>0.0016110993979481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0.015</v>
      </c>
      <c r="L133" s="125" t="n">
        <v>0.0016095569318206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0.015</v>
      </c>
      <c r="L134" s="125" t="n">
        <v>0.0016080451687341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0.005</v>
      </c>
      <c r="J135" s="125" t="n">
        <v>0</v>
      </c>
      <c r="K135" s="127" t="n">
        <v>0.05</v>
      </c>
      <c r="L135" s="125" t="n">
        <v>0.0051406828425716</v>
      </c>
      <c r="M135" s="125" t="n">
        <v>0</v>
      </c>
      <c r="N135" s="125" t="n">
        <v>-0.005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-0.005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0.05</v>
      </c>
      <c r="L136" s="125" t="n">
        <v>0.0051376520390373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0.05</v>
      </c>
      <c r="L137" s="125" t="n">
        <v>0.0051360233917909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0.05</v>
      </c>
      <c r="L138" s="125" t="n">
        <v>0.00513438552216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0.05</v>
      </c>
      <c r="L139" s="125" t="n">
        <v>0.005132844981382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0.0025</v>
      </c>
      <c r="J140" s="125" t="n">
        <v>0</v>
      </c>
      <c r="K140" s="127" t="n">
        <v>0.015</v>
      </c>
      <c r="L140" s="125" t="n">
        <v>0.0016034966533337</v>
      </c>
      <c r="M140" s="125" t="n">
        <v>0</v>
      </c>
      <c r="N140" s="125" t="n">
        <v>-0.015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-0.015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0.015</v>
      </c>
      <c r="L141" s="125" t="n">
        <v>0.0016029932051898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0.015</v>
      </c>
      <c r="L142" s="125" t="n">
        <v>0.0016024701521507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0.015</v>
      </c>
      <c r="L143" s="125" t="n">
        <v>0.0016019612425646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0.015</v>
      </c>
      <c r="L144" s="125" t="n">
        <v>0.0016014325522647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0.015</v>
      </c>
      <c r="L145" s="125" t="n">
        <v>0.0016009010019272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0.015</v>
      </c>
      <c r="L146" s="125" t="n">
        <v>0.0016003838783036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0.005</v>
      </c>
      <c r="J147" s="125" t="n">
        <v>0</v>
      </c>
      <c r="K147" s="127" t="n">
        <v>0.05</v>
      </c>
      <c r="L147" s="125" t="n">
        <v>0.0051195094709347</v>
      </c>
      <c r="M147" s="125" t="n">
        <v>0</v>
      </c>
      <c r="N147" s="125" t="n">
        <v>-0.005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-0.005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0.05</v>
      </c>
      <c r="L148" s="125" t="n">
        <v>0.005117837296378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0.05</v>
      </c>
      <c r="L149" s="125" t="n">
        <v>0.0051161004188695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0.05</v>
      </c>
      <c r="L150" s="125" t="n">
        <v>0.0051143544411005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0.05</v>
      </c>
      <c r="L151" s="125" t="n">
        <v>0.0051127696159096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0.0025</v>
      </c>
      <c r="J152" s="125" t="n">
        <v>0</v>
      </c>
      <c r="K152" s="127" t="n">
        <v>0.015</v>
      </c>
      <c r="L152" s="125" t="n">
        <v>0.0015971894836704</v>
      </c>
      <c r="M152" s="125" t="n">
        <v>0</v>
      </c>
      <c r="N152" s="125" t="n">
        <v>-0.015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-0.015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0.015</v>
      </c>
      <c r="L153" s="125" t="n">
        <v>0.0015966535387451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0.015</v>
      </c>
      <c r="L154" s="125" t="n">
        <v>0.0015960969438139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0.015</v>
      </c>
      <c r="L155" s="125" t="n">
        <v>0.0015955556113798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0.015</v>
      </c>
      <c r="L156" s="125" t="n">
        <v>0.0015949934559213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0.015</v>
      </c>
      <c r="L157" s="125" t="n">
        <v>0.0015944284796779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0.015</v>
      </c>
      <c r="L158" s="125" t="n">
        <v>0.0015938790459393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0.005</v>
      </c>
      <c r="J159" s="125" t="n">
        <v>0</v>
      </c>
      <c r="K159" s="127" t="n">
        <v>0.05</v>
      </c>
      <c r="L159" s="125" t="n">
        <v>0.0050985872932445</v>
      </c>
      <c r="M159" s="125" t="n">
        <v>0</v>
      </c>
      <c r="N159" s="125" t="n">
        <v>-0.005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-0.005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0.05</v>
      </c>
      <c r="L160" s="125" t="n">
        <v>0.0050968119681005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0.05</v>
      </c>
      <c r="L161" s="125" t="n">
        <v>0.0050949686273701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0.05</v>
      </c>
      <c r="L162" s="125" t="n">
        <v>0.0050931163146994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0.05</v>
      </c>
      <c r="L163" s="125" t="n">
        <v>0.0050914355558292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0.0025</v>
      </c>
      <c r="J164" s="125" t="n">
        <v>0</v>
      </c>
      <c r="K164" s="127" t="n">
        <v>0.015</v>
      </c>
      <c r="L164" s="125" t="n">
        <v>0.0015904894370289</v>
      </c>
      <c r="M164" s="125" t="n">
        <v>0</v>
      </c>
      <c r="N164" s="125" t="n">
        <v>-0.015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-0.015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0.015</v>
      </c>
      <c r="L165" s="125" t="n">
        <v>0.0015899214473338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0.015</v>
      </c>
      <c r="L166" s="125" t="n">
        <v>0.0015893317795763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0.015</v>
      </c>
      <c r="L167" s="125" t="n">
        <v>0.0015887584801475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0.015</v>
      </c>
      <c r="L168" s="125" t="n">
        <v>0.0015881633325571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0.015</v>
      </c>
      <c r="L169" s="125" t="n">
        <v>0.0015875654054401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0.015</v>
      </c>
      <c r="L170" s="125" t="n">
        <v>0.001586984123201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0.005</v>
      </c>
      <c r="J171" s="125" t="n">
        <v>0</v>
      </c>
      <c r="K171" s="127" t="n">
        <v>0.05</v>
      </c>
      <c r="L171" s="125" t="n">
        <v>0.0050764183590481</v>
      </c>
      <c r="M171" s="125" t="n">
        <v>0</v>
      </c>
      <c r="N171" s="125" t="n">
        <v>-0.005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-0.005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0.05</v>
      </c>
      <c r="L172" s="125" t="n">
        <v>0.005074541372635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</v>
      </c>
      <c r="J173" s="125" t="n">
        <v>0</v>
      </c>
      <c r="K173" s="127" t="n">
        <v>0.05</v>
      </c>
      <c r="L173" s="125" t="n">
        <v>0.0050725931139011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0.05</v>
      </c>
      <c r="L174" s="125" t="n">
        <v>0.005070636017891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0.05</v>
      </c>
      <c r="L175" s="125" t="n">
        <v>0.0050688607321925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0.015</v>
      </c>
      <c r="L176" s="125" t="n">
        <v>0.0050668868492767</v>
      </c>
      <c r="M176" s="125" t="n">
        <v>0</v>
      </c>
      <c r="N176" s="125" t="n">
        <v>-0.015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-0.015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0.015</v>
      </c>
      <c r="L177" s="125" t="n">
        <v>0.005064968258142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0.015</v>
      </c>
      <c r="L178" s="125" t="n">
        <v>0.0050629770642472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0.015</v>
      </c>
      <c r="L179" s="125" t="n">
        <v>0.0050610417427964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0.015</v>
      </c>
      <c r="L180" s="125" t="n">
        <v>0.0050590332839784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0.015</v>
      </c>
      <c r="L181" s="125" t="n">
        <v>0.0050570160689401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0.015</v>
      </c>
      <c r="L182" s="125" t="n">
        <v>0.0050550555995919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0.05</v>
      </c>
      <c r="L183" s="125" t="n">
        <v>0.0050530211897223</v>
      </c>
      <c r="M183" s="125" t="n">
        <v>0</v>
      </c>
      <c r="N183" s="125" t="n">
        <v>-0.005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-0.005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0.05</v>
      </c>
      <c r="L184" s="125" t="n">
        <v>0.0050510441028633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0.05</v>
      </c>
      <c r="L185" s="125" t="n">
        <v>0.0050489925450523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0.05</v>
      </c>
      <c r="L186" s="125" t="n">
        <v>0.0050469322907888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0.05</v>
      </c>
      <c r="L187" s="125" t="n">
        <v>0.0050449970940366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0.015</v>
      </c>
      <c r="L188" s="125" t="n">
        <v>0.0050429200427336</v>
      </c>
      <c r="M188" s="125" t="n">
        <v>0</v>
      </c>
      <c r="N188" s="125" t="n">
        <v>-0.015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-0.015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0.015</v>
      </c>
      <c r="L189" s="125" t="n">
        <v>0.0050409017470992</v>
      </c>
      <c r="M189" s="125" t="n">
        <v>0</v>
      </c>
      <c r="N189" s="125" t="n">
        <v>0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0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0.015</v>
      </c>
      <c r="L190" s="125" t="n">
        <v>0.0050388076661241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0.015</v>
      </c>
      <c r="L191" s="125" t="n">
        <v>0.0050367729133638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0.015</v>
      </c>
      <c r="L192" s="125" t="n">
        <v>0.0050346618507487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0.015</v>
      </c>
      <c r="L193" s="125" t="n">
        <v>0.0050325421766308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0.015</v>
      </c>
      <c r="L194" s="125" t="n">
        <v>0.0050304826916021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0.05</v>
      </c>
      <c r="L195" s="125" t="n">
        <v>0.0050283461088969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0.05</v>
      </c>
      <c r="L196" s="125" t="n">
        <v>0.0050279627188916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0.05</v>
      </c>
      <c r="L197" s="125" t="n">
        <v>0.005028921735869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0.05</v>
      </c>
      <c r="L198" s="125" t="n">
        <v>0.0050299061166832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0.05</v>
      </c>
      <c r="L199" s="125" t="n">
        <v>0.0050308170465563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0.015</v>
      </c>
      <c r="L200" s="125" t="n">
        <v>0.0050318497372247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0.015</v>
      </c>
      <c r="L201" s="125" t="n">
        <v>0.0050328733023509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0.015</v>
      </c>
      <c r="L202" s="125" t="n">
        <v>0.0050339559935197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0.015</v>
      </c>
      <c r="L203" s="125" t="n">
        <v>0.0050350279733545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0.015</v>
      </c>
      <c r="L204" s="125" t="n">
        <v>0.0050361607218226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0.015</v>
      </c>
      <c r="L205" s="125" t="n">
        <v>0.0050373189319513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0.015</v>
      </c>
      <c r="L206" s="125" t="n">
        <v>0.0050384640382436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0.05</v>
      </c>
      <c r="L207" s="125" t="n">
        <v>0.0050396723968757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0.05</v>
      </c>
      <c r="L208" s="125" t="n">
        <v>0.0050408660646621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0.05</v>
      </c>
      <c r="L209" s="125" t="n">
        <v>0.0050421246359506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0.05</v>
      </c>
      <c r="L210" s="125" t="n">
        <v>0.0050434087506744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0.05</v>
      </c>
      <c r="L211" s="125" t="n">
        <v>0.0050445905660859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0.015</v>
      </c>
      <c r="L212" s="125" t="n">
        <v>0.0050459233449977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0.015</v>
      </c>
      <c r="L213" s="125" t="n">
        <v>0.0050472375015888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0.015</v>
      </c>
      <c r="L214" s="125" t="n">
        <v>0.0050486206646285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0.015</v>
      </c>
      <c r="L215" s="125" t="n">
        <v>0.0050499836156942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0.015</v>
      </c>
      <c r="L216" s="125" t="n">
        <v>0.0050514172372646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0.015</v>
      </c>
      <c r="L217" s="125" t="n">
        <v>0.0050528765311572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0.015</v>
      </c>
      <c r="L218" s="125" t="n">
        <v>0.0050543132137073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0.05</v>
      </c>
      <c r="L219" s="125" t="n">
        <v>0.0050558230839512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0.05</v>
      </c>
      <c r="L220" s="125" t="n">
        <v>0.0050573087505994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0.05</v>
      </c>
      <c r="L221" s="125" t="n">
        <v>0.0050588692790431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0.05</v>
      </c>
      <c r="L222" s="125" t="n">
        <v>0.0050604555841396</v>
      </c>
      <c r="M222" s="125" t="n">
        <v>0</v>
      </c>
      <c r="N222" s="125" t="n">
        <v>0</v>
      </c>
      <c r="O222" s="125" t="n">
        <v>0</v>
      </c>
      <c r="P222" s="125" t="n">
        <v>0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0.05</v>
      </c>
      <c r="L223" s="125" t="n">
        <v>0.0050619105499641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0.015</v>
      </c>
      <c r="L224" s="125" t="n">
        <v>0.005063545975788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0.015</v>
      </c>
      <c r="L225" s="125" t="n">
        <v>0.0050651532511851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0.015</v>
      </c>
      <c r="L226" s="125" t="n">
        <v>0.0050668395506574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0.015</v>
      </c>
      <c r="L227" s="125" t="n">
        <v>0.0050684961028855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0.015</v>
      </c>
      <c r="L228" s="125" t="n">
        <v>0.005070233368249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0.015</v>
      </c>
      <c r="L229" s="125" t="n">
        <v>0.0050719965706255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0.015</v>
      </c>
      <c r="L230" s="125" t="n">
        <v>0.0050737276145372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0.05</v>
      </c>
      <c r="L231" s="125" t="n">
        <v>0.0050755419276194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0.05</v>
      </c>
      <c r="L232" s="125" t="n">
        <v>0.00507732248143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0.05</v>
      </c>
      <c r="L233" s="125" t="n">
        <v>0.0050791880050244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0.05</v>
      </c>
      <c r="L234" s="125" t="n">
        <v>0.0050810795928532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0.05</v>
      </c>
      <c r="L235" s="125" t="n">
        <v>0.0050828727627652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0.015</v>
      </c>
      <c r="L236" s="125" t="n">
        <v>0.0050848148744346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0.015</v>
      </c>
      <c r="L237" s="125" t="n">
        <v>0.0050867192301036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0.015</v>
      </c>
      <c r="L238" s="125" t="n">
        <v>0.0050887128141914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0.015</v>
      </c>
      <c r="L239" s="125" t="n">
        <v>0.0050906670349412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0.015</v>
      </c>
      <c r="L240" s="125" t="n">
        <v>0.0050927122018801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0.015</v>
      </c>
      <c r="L241" s="125" t="n">
        <v>0.0050947836263578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0.015</v>
      </c>
      <c r="L242" s="125" t="n">
        <v>0.0050968132593512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0.05</v>
      </c>
      <c r="L243" s="125" t="n">
        <v>0.0050989364390354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0.05</v>
      </c>
      <c r="L244" s="125" t="n">
        <v>0.0051010162145021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0.00503207754843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7"/>
    <col collapsed="false" customWidth="true" hidden="true" outlineLevel="0" max="2" min="2" style="135" width="10.41"/>
    <col collapsed="false" customWidth="true" hidden="false" outlineLevel="0" max="4" min="3" style="135" width="9.14"/>
    <col collapsed="false" customWidth="true" hidden="false" outlineLevel="0" max="5" min="5" style="135" width="9.85"/>
    <col collapsed="false" customWidth="true" hidden="true" outlineLevel="0" max="6" min="6" style="135" width="11.7"/>
    <col collapsed="false" customWidth="true" hidden="false" outlineLevel="0" max="8" min="7" style="135" width="9.85"/>
    <col collapsed="false" customWidth="true" hidden="true" outlineLevel="0" max="9" min="9" style="135" width="12.42"/>
    <col collapsed="false" customWidth="true" hidden="false" outlineLevel="0" max="10" min="10" style="135" width="9.85"/>
    <col collapsed="false" customWidth="true" hidden="true" outlineLevel="0" max="13" min="11" style="135" width="9.85"/>
    <col collapsed="false" customWidth="true" hidden="false" outlineLevel="0" max="14" min="14" style="135" width="9.85"/>
    <col collapsed="false" customWidth="true" hidden="false" outlineLevel="0" max="15" min="15" style="135" width="6.85"/>
    <col collapsed="false" customWidth="true" hidden="true" outlineLevel="0" max="18" min="16" style="135" width="6.85"/>
    <col collapsed="false" customWidth="true" hidden="false" outlineLevel="0" max="19" min="19" style="135" width="8.85"/>
    <col collapsed="false" customWidth="true" hidden="true" outlineLevel="0" max="22" min="20" style="135" width="9.85"/>
    <col collapsed="false" customWidth="true" hidden="false" outlineLevel="0" max="27" min="23" style="135" width="10.41"/>
    <col collapsed="false" customWidth="true" hidden="false" outlineLevel="0" max="28" min="28" style="136" width="13.28"/>
    <col collapsed="false" customWidth="true" hidden="false" outlineLevel="0" max="29" min="29" style="135" width="14.99"/>
    <col collapsed="false" customWidth="true" hidden="false" outlineLevel="0" max="30" min="30" style="137" width="9.85"/>
    <col collapsed="false" customWidth="true" hidden="false" outlineLevel="0" max="31" min="31" style="135" width="14.85"/>
    <col collapsed="false" customWidth="true" hidden="false" outlineLevel="0" max="32" min="32" style="135" width="12.99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8" t="s">
        <v>158</v>
      </c>
    </row>
    <row r="2" customFormat="false" ht="24" hidden="false" customHeight="true" outlineLevel="0" collapsed="false">
      <c r="A2" s="139" t="n">
        <v>37204</v>
      </c>
      <c r="B2" s="140"/>
    </row>
    <row r="3" customFormat="false" ht="10.5" hidden="true" customHeight="true" outlineLevel="0" collapsed="false">
      <c r="A3" s="139"/>
      <c r="B3" s="140"/>
      <c r="C3" s="135" t="n">
        <v>184</v>
      </c>
      <c r="D3" s="135" t="n">
        <v>328</v>
      </c>
      <c r="AG3" s="135" t="n">
        <v>312</v>
      </c>
      <c r="AH3" s="135" t="n">
        <v>288</v>
      </c>
      <c r="AI3" s="135" t="n">
        <v>328</v>
      </c>
      <c r="AJ3" s="135" t="n">
        <v>304</v>
      </c>
      <c r="AK3" s="135" t="n">
        <v>312</v>
      </c>
      <c r="AL3" s="135" t="n">
        <v>320</v>
      </c>
      <c r="AM3" s="135" t="n">
        <v>312</v>
      </c>
      <c r="AN3" s="135" t="n">
        <v>312</v>
      </c>
      <c r="AO3" s="135" t="n">
        <v>320</v>
      </c>
      <c r="AP3" s="135" t="n">
        <v>312</v>
      </c>
      <c r="AQ3" s="135" t="n">
        <v>304</v>
      </c>
      <c r="AR3" s="135" t="n">
        <v>328</v>
      </c>
      <c r="AS3" s="135" t="n">
        <v>312</v>
      </c>
      <c r="AT3" s="135" t="n">
        <v>288</v>
      </c>
      <c r="AU3" s="135" t="n">
        <v>328</v>
      </c>
      <c r="AV3" s="135" t="n">
        <v>304</v>
      </c>
      <c r="AW3" s="135" t="n">
        <v>312</v>
      </c>
      <c r="AX3" s="135" t="n">
        <v>320</v>
      </c>
      <c r="AY3" s="135" t="n">
        <v>312</v>
      </c>
      <c r="AZ3" s="135" t="n">
        <v>328</v>
      </c>
      <c r="BA3" s="135" t="n">
        <v>304</v>
      </c>
      <c r="BB3" s="135" t="n">
        <v>312</v>
      </c>
      <c r="BC3" s="135" t="n">
        <v>320</v>
      </c>
      <c r="BD3" s="135" t="n">
        <v>312</v>
      </c>
      <c r="BE3" s="135" t="n">
        <v>312</v>
      </c>
      <c r="BF3" s="135" t="n">
        <v>312</v>
      </c>
      <c r="BG3" s="135" t="n">
        <v>312</v>
      </c>
      <c r="BH3" s="135" t="n">
        <v>304</v>
      </c>
      <c r="BI3" s="135" t="n">
        <v>328</v>
      </c>
      <c r="BJ3" s="135" t="n">
        <v>304</v>
      </c>
      <c r="BK3" s="135" t="n">
        <v>312</v>
      </c>
      <c r="BL3" s="135" t="n">
        <v>328</v>
      </c>
      <c r="BM3" s="135" t="n">
        <v>304</v>
      </c>
      <c r="BN3" s="135" t="n">
        <v>328</v>
      </c>
      <c r="BO3" s="135" t="n">
        <v>304</v>
      </c>
      <c r="BP3" s="135" t="n">
        <v>312</v>
      </c>
      <c r="BQ3" s="135" t="n">
        <v>328</v>
      </c>
      <c r="BR3" s="135" t="n">
        <v>288</v>
      </c>
      <c r="BS3" s="135" t="n">
        <v>312</v>
      </c>
      <c r="BT3" s="135" t="n">
        <v>304</v>
      </c>
      <c r="BU3" s="135" t="n">
        <v>328</v>
      </c>
      <c r="BV3" s="135" t="n">
        <v>304</v>
      </c>
      <c r="BW3" s="135" t="n">
        <v>328</v>
      </c>
      <c r="BX3" s="135" t="n">
        <v>312</v>
      </c>
      <c r="BY3" s="135" t="n">
        <v>304</v>
      </c>
      <c r="BZ3" s="135" t="n">
        <v>328</v>
      </c>
      <c r="CA3" s="135" t="n">
        <v>304</v>
      </c>
      <c r="CB3" s="135" t="n">
        <v>312</v>
      </c>
      <c r="CC3" s="135" t="n">
        <v>328</v>
      </c>
      <c r="CD3" s="135" t="n">
        <v>288</v>
      </c>
      <c r="CE3" s="135" t="n">
        <v>312</v>
      </c>
      <c r="CF3" s="135" t="n">
        <v>320</v>
      </c>
      <c r="CG3" s="135" t="n">
        <v>312</v>
      </c>
      <c r="CH3" s="135" t="n">
        <v>304</v>
      </c>
      <c r="CI3" s="135" t="n">
        <v>328</v>
      </c>
      <c r="CJ3" s="135" t="n">
        <v>312</v>
      </c>
      <c r="CK3" s="135" t="n">
        <v>304</v>
      </c>
      <c r="CL3" s="135" t="n">
        <v>328</v>
      </c>
      <c r="CM3" s="135" t="n">
        <v>304</v>
      </c>
      <c r="CN3" s="135" t="n">
        <v>328</v>
      </c>
      <c r="CO3" s="135" t="n">
        <v>312</v>
      </c>
      <c r="CP3" s="135" t="n">
        <v>288</v>
      </c>
      <c r="CQ3" s="135" t="n">
        <v>312</v>
      </c>
      <c r="CR3" s="135" t="n">
        <v>320</v>
      </c>
      <c r="CS3" s="135" t="n">
        <v>312</v>
      </c>
      <c r="CT3" s="135" t="n">
        <v>304</v>
      </c>
      <c r="CU3" s="135" t="n">
        <v>328</v>
      </c>
      <c r="CV3" s="135" t="n">
        <v>312</v>
      </c>
      <c r="CW3" s="135" t="n">
        <v>320</v>
      </c>
      <c r="CX3" s="135" t="n">
        <v>312</v>
      </c>
      <c r="CY3" s="135" t="n">
        <v>304</v>
      </c>
      <c r="CZ3" s="135" t="n">
        <v>328</v>
      </c>
      <c r="DA3" s="135" t="n">
        <v>312</v>
      </c>
      <c r="DB3" s="135" t="n">
        <v>296</v>
      </c>
      <c r="DC3" s="135" t="n">
        <v>328</v>
      </c>
      <c r="DD3" s="135" t="n">
        <v>304</v>
      </c>
      <c r="DE3" s="135" t="n">
        <v>312</v>
      </c>
      <c r="DF3" s="135" t="n">
        <v>320</v>
      </c>
      <c r="DG3" s="135" t="n">
        <v>312</v>
      </c>
      <c r="DH3" s="135" t="n">
        <v>328</v>
      </c>
      <c r="DI3" s="135" t="n">
        <v>304</v>
      </c>
      <c r="DJ3" s="135" t="n">
        <v>312</v>
      </c>
      <c r="DK3" s="135" t="n">
        <v>320</v>
      </c>
      <c r="DL3" s="135" t="n">
        <v>312</v>
      </c>
      <c r="DM3" s="135" t="n">
        <v>312</v>
      </c>
      <c r="DN3" s="135" t="n">
        <v>288</v>
      </c>
      <c r="DO3" s="135" t="n">
        <v>328</v>
      </c>
      <c r="DP3" s="135" t="n">
        <v>304</v>
      </c>
      <c r="DQ3" s="135" t="n">
        <v>328</v>
      </c>
      <c r="DR3" s="135" t="n">
        <v>304</v>
      </c>
      <c r="DS3" s="135" t="n">
        <v>312</v>
      </c>
      <c r="DT3" s="135" t="n">
        <v>328</v>
      </c>
      <c r="DU3" s="135" t="n">
        <v>304</v>
      </c>
      <c r="DV3" s="135" t="n">
        <v>312</v>
      </c>
      <c r="DW3" s="135" t="n">
        <v>320</v>
      </c>
      <c r="DX3" s="135" t="n">
        <v>312</v>
      </c>
      <c r="DY3" s="135" t="n">
        <v>328</v>
      </c>
      <c r="DZ3" s="135" t="n">
        <v>288</v>
      </c>
      <c r="EA3" s="135" t="n">
        <v>312</v>
      </c>
      <c r="EB3" s="135" t="n">
        <v>304</v>
      </c>
      <c r="EC3" s="135" t="n">
        <v>328</v>
      </c>
      <c r="ED3" s="135" t="n">
        <v>304</v>
      </c>
      <c r="EE3" s="135" t="n">
        <v>312</v>
      </c>
      <c r="EF3" s="135" t="n">
        <v>328</v>
      </c>
      <c r="EG3" s="135" t="n">
        <v>304</v>
      </c>
      <c r="EH3" s="135" t="n">
        <v>328</v>
      </c>
      <c r="EI3" s="135" t="n">
        <v>304</v>
      </c>
      <c r="EJ3" s="135" t="n">
        <v>312</v>
      </c>
    </row>
    <row r="4" customFormat="false" ht="11.25" hidden="true" customHeight="false" outlineLevel="0" collapsed="false">
      <c r="A4" s="141"/>
      <c r="B4" s="140"/>
      <c r="E4" s="142" t="n">
        <v>36892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</row>
    <row r="5" customFormat="false" ht="11.25" hidden="true" customHeight="false" outlineLevel="0" collapsed="false">
      <c r="A5" s="141"/>
      <c r="B5" s="140"/>
      <c r="C5" s="135" t="n">
        <v>216</v>
      </c>
      <c r="D5" s="135" t="n">
        <v>408</v>
      </c>
      <c r="AG5" s="135" t="n">
        <v>376</v>
      </c>
      <c r="AH5" s="135" t="n">
        <v>352</v>
      </c>
      <c r="AI5" s="135" t="n">
        <v>408</v>
      </c>
      <c r="AJ5" s="135" t="n">
        <v>368</v>
      </c>
      <c r="AK5" s="135" t="n">
        <v>376</v>
      </c>
      <c r="AL5" s="135" t="n">
        <v>400</v>
      </c>
      <c r="AM5" s="135" t="n">
        <v>376</v>
      </c>
      <c r="AN5" s="135" t="n">
        <v>392</v>
      </c>
      <c r="AO5" s="135" t="n">
        <v>384</v>
      </c>
      <c r="AP5" s="135" t="n">
        <v>376</v>
      </c>
      <c r="AQ5" s="135" t="n">
        <v>384</v>
      </c>
      <c r="AR5" s="135" t="n">
        <v>392</v>
      </c>
      <c r="AS5" s="135" t="n">
        <v>376</v>
      </c>
      <c r="AT5" s="135" t="n">
        <v>352</v>
      </c>
      <c r="AU5" s="135" t="n">
        <v>408</v>
      </c>
      <c r="AV5" s="135" t="n">
        <v>368</v>
      </c>
      <c r="AW5" s="135" t="n">
        <v>392</v>
      </c>
      <c r="AX5" s="135" t="n">
        <v>384</v>
      </c>
      <c r="AY5" s="135" t="n">
        <v>376</v>
      </c>
      <c r="AZ5" s="135" t="n">
        <v>408</v>
      </c>
      <c r="BA5" s="135" t="n">
        <v>368</v>
      </c>
      <c r="BB5" s="135" t="n">
        <v>376</v>
      </c>
      <c r="BC5" s="135" t="n">
        <v>400</v>
      </c>
      <c r="BD5" s="135" t="n">
        <v>376</v>
      </c>
      <c r="BE5" s="135" t="n">
        <v>392</v>
      </c>
      <c r="BF5" s="135" t="n">
        <v>376</v>
      </c>
      <c r="BG5" s="135" t="n">
        <v>376</v>
      </c>
      <c r="BH5" s="135" t="n">
        <v>368</v>
      </c>
      <c r="BI5" s="135" t="n">
        <v>408</v>
      </c>
      <c r="BJ5" s="135" t="n">
        <v>368</v>
      </c>
      <c r="BK5" s="135" t="n">
        <v>392</v>
      </c>
      <c r="BL5" s="135" t="n">
        <v>392</v>
      </c>
      <c r="BM5" s="135" t="n">
        <v>368</v>
      </c>
      <c r="BN5" s="135" t="n">
        <v>408</v>
      </c>
      <c r="BO5" s="135" t="n">
        <v>368</v>
      </c>
      <c r="BP5" s="135" t="n">
        <v>376</v>
      </c>
      <c r="BQ5" s="135" t="n">
        <v>408</v>
      </c>
      <c r="BR5" s="135" t="n">
        <v>352</v>
      </c>
      <c r="BS5" s="135" t="n">
        <v>376</v>
      </c>
      <c r="BT5" s="135" t="n">
        <v>384</v>
      </c>
      <c r="BU5" s="135" t="n">
        <v>392</v>
      </c>
      <c r="BV5" s="135" t="n">
        <v>368</v>
      </c>
      <c r="BW5" s="135" t="n">
        <v>408</v>
      </c>
      <c r="BX5" s="135" t="n">
        <v>376</v>
      </c>
      <c r="BY5" s="135" t="n">
        <v>368</v>
      </c>
      <c r="BZ5" s="135" t="n">
        <v>408</v>
      </c>
      <c r="CA5" s="135" t="n">
        <v>368</v>
      </c>
      <c r="CB5" s="135" t="n">
        <v>392</v>
      </c>
      <c r="CC5" s="135" t="n">
        <v>392</v>
      </c>
      <c r="CD5" s="135" t="n">
        <v>352</v>
      </c>
      <c r="CE5" s="135" t="n">
        <v>376</v>
      </c>
      <c r="CF5" s="135" t="n">
        <v>400</v>
      </c>
      <c r="CG5" s="135" t="n">
        <v>376</v>
      </c>
      <c r="CH5" s="135" t="n">
        <v>368</v>
      </c>
      <c r="CI5" s="135" t="n">
        <v>408</v>
      </c>
      <c r="CJ5" s="135" t="n">
        <v>376</v>
      </c>
      <c r="CK5" s="135" t="n">
        <v>384</v>
      </c>
      <c r="CL5" s="135" t="n">
        <v>392</v>
      </c>
      <c r="CM5" s="135" t="n">
        <v>368</v>
      </c>
      <c r="CN5" s="135" t="n">
        <v>408</v>
      </c>
      <c r="CO5" s="135" t="n">
        <v>376</v>
      </c>
      <c r="CP5" s="135" t="n">
        <v>352</v>
      </c>
      <c r="CQ5" s="135" t="n">
        <v>392</v>
      </c>
      <c r="CR5" s="135" t="n">
        <v>384</v>
      </c>
      <c r="CS5" s="135" t="n">
        <v>376</v>
      </c>
      <c r="CT5" s="135" t="n">
        <v>384</v>
      </c>
      <c r="CU5" s="135" t="n">
        <v>392</v>
      </c>
      <c r="CV5" s="135" t="n">
        <v>376</v>
      </c>
      <c r="CW5" s="135" t="n">
        <v>400</v>
      </c>
      <c r="CX5" s="135" t="n">
        <v>376</v>
      </c>
      <c r="CY5" s="135" t="n">
        <v>368</v>
      </c>
      <c r="CZ5" s="135" t="n">
        <v>408</v>
      </c>
      <c r="DA5" s="135" t="n">
        <v>376</v>
      </c>
      <c r="DB5" s="135" t="n">
        <v>360</v>
      </c>
      <c r="DC5" s="135" t="n">
        <v>408</v>
      </c>
      <c r="DD5" s="135" t="n">
        <v>368</v>
      </c>
      <c r="DE5" s="135" t="n">
        <v>392</v>
      </c>
      <c r="DF5" s="135" t="n">
        <v>384</v>
      </c>
      <c r="DG5" s="135" t="n">
        <v>376</v>
      </c>
      <c r="DH5" s="135" t="n">
        <v>408</v>
      </c>
      <c r="DI5" s="135" t="n">
        <v>368</v>
      </c>
      <c r="DJ5" s="135" t="n">
        <v>376</v>
      </c>
      <c r="DK5" s="135" t="n">
        <v>400</v>
      </c>
      <c r="DL5" s="135" t="n">
        <v>376</v>
      </c>
      <c r="DM5" s="135" t="n">
        <v>392</v>
      </c>
      <c r="DN5" s="135" t="n">
        <v>352</v>
      </c>
      <c r="DO5" s="135" t="n">
        <v>392</v>
      </c>
      <c r="DP5" s="135" t="n">
        <v>368</v>
      </c>
      <c r="DQ5" s="135" t="n">
        <v>408</v>
      </c>
      <c r="DR5" s="135" t="n">
        <v>368</v>
      </c>
      <c r="DS5" s="135" t="n">
        <v>376</v>
      </c>
      <c r="DT5" s="135" t="n">
        <v>408</v>
      </c>
      <c r="DU5" s="135" t="n">
        <v>368</v>
      </c>
      <c r="DV5" s="135" t="n">
        <v>392</v>
      </c>
      <c r="DW5" s="135" t="n">
        <v>384</v>
      </c>
      <c r="DX5" s="135" t="n">
        <v>376</v>
      </c>
      <c r="DY5" s="135" t="n">
        <v>408</v>
      </c>
      <c r="DZ5" s="135" t="n">
        <v>352</v>
      </c>
      <c r="EA5" s="135" t="n">
        <v>376</v>
      </c>
      <c r="EB5" s="135" t="n">
        <v>368</v>
      </c>
      <c r="EC5" s="135" t="n">
        <v>408</v>
      </c>
      <c r="ED5" s="135" t="n">
        <v>368</v>
      </c>
      <c r="EE5" s="135" t="n">
        <v>392</v>
      </c>
      <c r="EF5" s="135" t="n">
        <v>392</v>
      </c>
      <c r="EG5" s="135" t="n">
        <v>368</v>
      </c>
      <c r="EH5" s="135" t="n">
        <v>408</v>
      </c>
      <c r="EI5" s="135" t="n">
        <v>368</v>
      </c>
      <c r="EJ5" s="135" t="n">
        <v>376</v>
      </c>
    </row>
    <row r="6" customFormat="false" ht="12.75" hidden="false" customHeight="false" outlineLevel="0" collapsed="false">
      <c r="A6" s="144" t="n">
        <v>37204</v>
      </c>
    </row>
    <row r="7" customFormat="false" ht="10.5" hidden="true" customHeight="true" outlineLevel="0" collapsed="false">
      <c r="C7" s="145" t="n">
        <v>37196</v>
      </c>
      <c r="D7" s="145" t="n">
        <v>37226</v>
      </c>
      <c r="E7" s="146"/>
      <c r="F7" s="146"/>
      <c r="G7" s="145" t="n">
        <v>37257</v>
      </c>
      <c r="H7" s="145" t="n">
        <v>37288</v>
      </c>
      <c r="J7" s="145" t="n">
        <v>37316</v>
      </c>
      <c r="K7" s="145" t="n">
        <v>37347</v>
      </c>
      <c r="L7" s="145" t="n">
        <v>37377</v>
      </c>
      <c r="M7" s="145" t="n">
        <v>37408</v>
      </c>
      <c r="N7" s="146"/>
      <c r="O7" s="146"/>
      <c r="P7" s="145" t="n">
        <v>37438</v>
      </c>
      <c r="Q7" s="145" t="n">
        <v>37469</v>
      </c>
      <c r="R7" s="145" t="n">
        <v>37500</v>
      </c>
      <c r="S7" s="146"/>
      <c r="T7" s="147" t="n">
        <v>37530</v>
      </c>
      <c r="U7" s="147" t="n">
        <v>37561</v>
      </c>
      <c r="V7" s="147" t="n">
        <v>37591</v>
      </c>
      <c r="W7" s="145"/>
      <c r="X7" s="145"/>
      <c r="Y7" s="145"/>
      <c r="Z7" s="145"/>
      <c r="AA7" s="145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21" hidden="false" customHeight="true" outlineLevel="0" collapsed="false">
      <c r="A8" s="148" t="s">
        <v>159</v>
      </c>
      <c r="B8" s="149"/>
      <c r="C8" s="150" t="s">
        <v>160</v>
      </c>
      <c r="D8" s="150" t="s">
        <v>161</v>
      </c>
      <c r="E8" s="151" t="s">
        <v>162</v>
      </c>
      <c r="F8" s="151" t="s">
        <v>163</v>
      </c>
      <c r="G8" s="150" t="n">
        <v>37257</v>
      </c>
      <c r="H8" s="150" t="n">
        <v>37288</v>
      </c>
      <c r="I8" s="151" t="s">
        <v>164</v>
      </c>
      <c r="J8" s="150" t="n">
        <v>37316</v>
      </c>
      <c r="K8" s="150" t="n">
        <v>37347</v>
      </c>
      <c r="L8" s="150" t="n">
        <v>37377</v>
      </c>
      <c r="M8" s="150" t="n">
        <v>37408</v>
      </c>
      <c r="N8" s="150" t="s">
        <v>165</v>
      </c>
      <c r="O8" s="150" t="s">
        <v>166</v>
      </c>
      <c r="P8" s="152" t="n">
        <v>37438</v>
      </c>
      <c r="Q8" s="150" t="n">
        <v>37469</v>
      </c>
      <c r="R8" s="150" t="n">
        <v>37500</v>
      </c>
      <c r="S8" s="150" t="s">
        <v>167</v>
      </c>
      <c r="T8" s="150" t="n">
        <v>37530</v>
      </c>
      <c r="U8" s="150" t="n">
        <v>37561</v>
      </c>
      <c r="V8" s="150" t="n">
        <v>37591</v>
      </c>
      <c r="W8" s="150" t="s">
        <v>168</v>
      </c>
      <c r="X8" s="150" t="s">
        <v>169</v>
      </c>
      <c r="Y8" s="150" t="s">
        <v>170</v>
      </c>
      <c r="Z8" s="150" t="s">
        <v>171</v>
      </c>
      <c r="AA8" s="150" t="s">
        <v>172</v>
      </c>
      <c r="AB8" s="153" t="s">
        <v>173</v>
      </c>
      <c r="AC8" s="151" t="s">
        <v>174</v>
      </c>
      <c r="AD8" s="151"/>
      <c r="AG8" s="154" t="n">
        <v>37257</v>
      </c>
      <c r="AH8" s="154" t="n">
        <v>37288</v>
      </c>
      <c r="AI8" s="154" t="n">
        <v>37316</v>
      </c>
      <c r="AJ8" s="154" t="n">
        <v>37347</v>
      </c>
      <c r="AK8" s="154" t="n">
        <v>37377</v>
      </c>
      <c r="AL8" s="154" t="n">
        <v>37408</v>
      </c>
      <c r="AM8" s="154" t="n">
        <v>37438</v>
      </c>
      <c r="AN8" s="154" t="n">
        <v>37469</v>
      </c>
      <c r="AO8" s="154" t="n">
        <v>37500</v>
      </c>
      <c r="AP8" s="154" t="n">
        <v>37530</v>
      </c>
      <c r="AQ8" s="154" t="n">
        <v>37561</v>
      </c>
      <c r="AR8" s="154" t="n">
        <v>37591</v>
      </c>
      <c r="AS8" s="154" t="n">
        <v>37622</v>
      </c>
      <c r="AT8" s="154" t="n">
        <v>37653</v>
      </c>
      <c r="AU8" s="154" t="n">
        <v>37681</v>
      </c>
      <c r="AV8" s="154" t="n">
        <v>37712</v>
      </c>
      <c r="AW8" s="154" t="n">
        <v>37742</v>
      </c>
      <c r="AX8" s="154" t="n">
        <v>37773</v>
      </c>
      <c r="AY8" s="154" t="n">
        <v>37803</v>
      </c>
      <c r="AZ8" s="154" t="n">
        <v>37834</v>
      </c>
      <c r="BA8" s="154" t="n">
        <v>37865</v>
      </c>
      <c r="BB8" s="154" t="n">
        <v>37895</v>
      </c>
      <c r="BC8" s="154" t="n">
        <v>37926</v>
      </c>
      <c r="BD8" s="154" t="n">
        <v>37956</v>
      </c>
      <c r="BE8" s="154" t="n">
        <v>37987</v>
      </c>
      <c r="BF8" s="154" t="n">
        <v>38018</v>
      </c>
      <c r="BG8" s="154" t="n">
        <v>38047</v>
      </c>
      <c r="BH8" s="154" t="n">
        <v>38078</v>
      </c>
      <c r="BI8" s="154" t="n">
        <v>38108</v>
      </c>
      <c r="BJ8" s="154" t="n">
        <v>38139</v>
      </c>
      <c r="BK8" s="154" t="n">
        <v>38169</v>
      </c>
      <c r="BL8" s="154" t="n">
        <v>38200</v>
      </c>
      <c r="BM8" s="154" t="n">
        <v>38231</v>
      </c>
      <c r="BN8" s="154" t="n">
        <v>38261</v>
      </c>
      <c r="BO8" s="154" t="n">
        <v>38292</v>
      </c>
      <c r="BP8" s="154" t="n">
        <v>38322</v>
      </c>
      <c r="BQ8" s="154" t="n">
        <v>38353</v>
      </c>
      <c r="BR8" s="154" t="n">
        <v>38384</v>
      </c>
      <c r="BS8" s="154" t="n">
        <v>38412</v>
      </c>
      <c r="BT8" s="154" t="n">
        <v>38443</v>
      </c>
      <c r="BU8" s="154" t="n">
        <v>38473</v>
      </c>
      <c r="BV8" s="154" t="n">
        <v>38504</v>
      </c>
      <c r="BW8" s="154" t="n">
        <v>38534</v>
      </c>
      <c r="BX8" s="154" t="n">
        <v>38565</v>
      </c>
      <c r="BY8" s="154" t="n">
        <v>38596</v>
      </c>
      <c r="BZ8" s="154" t="n">
        <v>38626</v>
      </c>
      <c r="CA8" s="154" t="n">
        <v>38657</v>
      </c>
      <c r="CB8" s="154" t="n">
        <v>38687</v>
      </c>
      <c r="CC8" s="154" t="n">
        <v>38718</v>
      </c>
      <c r="CD8" s="154" t="n">
        <v>38749</v>
      </c>
      <c r="CE8" s="154" t="n">
        <v>38777</v>
      </c>
      <c r="CF8" s="154" t="n">
        <v>38808</v>
      </c>
      <c r="CG8" s="154" t="n">
        <v>38838</v>
      </c>
      <c r="CH8" s="154" t="n">
        <v>38869</v>
      </c>
      <c r="CI8" s="154" t="n">
        <v>38899</v>
      </c>
      <c r="CJ8" s="154" t="n">
        <v>38930</v>
      </c>
      <c r="CK8" s="154" t="n">
        <v>38961</v>
      </c>
      <c r="CL8" s="154" t="n">
        <v>38991</v>
      </c>
      <c r="CM8" s="154" t="n">
        <v>39022</v>
      </c>
      <c r="CN8" s="154" t="n">
        <v>39052</v>
      </c>
      <c r="CO8" s="154" t="n">
        <v>39083</v>
      </c>
      <c r="CP8" s="154" t="n">
        <v>39114</v>
      </c>
      <c r="CQ8" s="154" t="n">
        <v>39142</v>
      </c>
      <c r="CR8" s="154" t="n">
        <v>39173</v>
      </c>
      <c r="CS8" s="154" t="n">
        <v>39203</v>
      </c>
      <c r="CT8" s="154" t="n">
        <v>39234</v>
      </c>
      <c r="CU8" s="154" t="n">
        <v>39264</v>
      </c>
      <c r="CV8" s="154" t="n">
        <v>39295</v>
      </c>
      <c r="CW8" s="154" t="n">
        <v>39326</v>
      </c>
      <c r="CX8" s="154" t="n">
        <v>39356</v>
      </c>
      <c r="CY8" s="154" t="n">
        <v>39387</v>
      </c>
      <c r="CZ8" s="154" t="n">
        <v>39417</v>
      </c>
      <c r="DA8" s="154" t="n">
        <v>39448</v>
      </c>
      <c r="DB8" s="154" t="n">
        <v>39479</v>
      </c>
      <c r="DC8" s="154" t="n">
        <v>39508</v>
      </c>
      <c r="DD8" s="154" t="n">
        <v>39539</v>
      </c>
      <c r="DE8" s="154" t="n">
        <v>39569</v>
      </c>
      <c r="DF8" s="154" t="n">
        <v>39600</v>
      </c>
      <c r="DG8" s="154" t="n">
        <v>39630</v>
      </c>
      <c r="DH8" s="154" t="n">
        <v>39661</v>
      </c>
      <c r="DI8" s="154" t="n">
        <v>39692</v>
      </c>
      <c r="DJ8" s="154" t="n">
        <v>39722</v>
      </c>
      <c r="DK8" s="154" t="n">
        <v>39753</v>
      </c>
      <c r="DL8" s="154" t="n">
        <v>39783</v>
      </c>
      <c r="DM8" s="154" t="n">
        <v>39814</v>
      </c>
      <c r="DN8" s="154" t="n">
        <v>39845</v>
      </c>
      <c r="DO8" s="154" t="n">
        <v>39873</v>
      </c>
      <c r="DP8" s="154" t="n">
        <v>39904</v>
      </c>
      <c r="DQ8" s="154" t="n">
        <v>39934</v>
      </c>
      <c r="DR8" s="154" t="n">
        <v>39965</v>
      </c>
      <c r="DS8" s="154" t="n">
        <v>39995</v>
      </c>
      <c r="DT8" s="154" t="n">
        <v>40026</v>
      </c>
      <c r="DU8" s="154" t="n">
        <v>40057</v>
      </c>
      <c r="DV8" s="154" t="n">
        <v>40087</v>
      </c>
      <c r="DW8" s="154" t="n">
        <v>40118</v>
      </c>
      <c r="DX8" s="154" t="n">
        <v>40148</v>
      </c>
      <c r="DY8" s="154" t="n">
        <v>40179</v>
      </c>
      <c r="DZ8" s="154" t="n">
        <v>40210</v>
      </c>
      <c r="EA8" s="154" t="n">
        <v>40238</v>
      </c>
      <c r="EB8" s="154" t="n">
        <v>40269</v>
      </c>
      <c r="EC8" s="154" t="n">
        <v>40299</v>
      </c>
      <c r="ED8" s="154" t="n">
        <v>40330</v>
      </c>
      <c r="EE8" s="154" t="n">
        <v>40360</v>
      </c>
      <c r="EF8" s="154" t="n">
        <v>40391</v>
      </c>
      <c r="EG8" s="154" t="n">
        <v>40422</v>
      </c>
      <c r="EH8" s="154" t="n">
        <v>40452</v>
      </c>
      <c r="EI8" s="154" t="n">
        <v>40483</v>
      </c>
      <c r="EJ8" s="154" t="n">
        <v>40513</v>
      </c>
    </row>
    <row r="9" customFormat="false" ht="13.7" hidden="false" customHeight="true" outlineLevel="0" collapsed="false">
      <c r="A9" s="155" t="s">
        <v>76</v>
      </c>
      <c r="B9" s="156" t="s">
        <v>175</v>
      </c>
      <c r="C9" s="157" t="n">
        <v>24.5</v>
      </c>
      <c r="D9" s="157" t="n">
        <v>28.9909674796748</v>
      </c>
      <c r="E9" s="158" t="n">
        <v>27.4364018136335</v>
      </c>
      <c r="F9" s="159" t="n">
        <v>29.8451623931624</v>
      </c>
      <c r="G9" s="159" t="n">
        <v>31.1901025641026</v>
      </c>
      <c r="H9" s="159" t="n">
        <v>28.5002222222222</v>
      </c>
      <c r="I9" s="159" t="n">
        <v>24.0000096277279</v>
      </c>
      <c r="J9" s="159" t="n">
        <v>25.999756097561</v>
      </c>
      <c r="K9" s="159" t="n">
        <v>22.0002631578947</v>
      </c>
      <c r="L9" s="159" t="n">
        <v>19.9291282051282</v>
      </c>
      <c r="M9" s="159" t="n">
        <v>21.50025</v>
      </c>
      <c r="N9" s="159" t="n">
        <v>21.1432137876743</v>
      </c>
      <c r="O9" s="159" t="n">
        <v>32.6160876068376</v>
      </c>
      <c r="P9" s="136" t="n">
        <v>31.9291282051282</v>
      </c>
      <c r="Q9" s="159" t="n">
        <v>35.0003846153846</v>
      </c>
      <c r="R9" s="159" t="n">
        <v>30.91875</v>
      </c>
      <c r="S9" s="159" t="n">
        <v>28.4797219973009</v>
      </c>
      <c r="T9" s="159" t="n">
        <v>28.9996923076923</v>
      </c>
      <c r="U9" s="159" t="n">
        <v>26.4394736842105</v>
      </c>
      <c r="V9" s="159" t="n">
        <v>30</v>
      </c>
      <c r="W9" s="158" t="n">
        <v>27.6989422988986</v>
      </c>
      <c r="X9" s="159" t="n">
        <v>28.5795896841785</v>
      </c>
      <c r="Y9" s="159" t="n">
        <v>28.7930592654651</v>
      </c>
      <c r="Z9" s="159" t="n">
        <v>28.9905922006746</v>
      </c>
      <c r="AA9" s="159" t="n">
        <v>29.6429065479707</v>
      </c>
      <c r="AB9" s="136" t="n">
        <v>30.2472881584792</v>
      </c>
      <c r="AC9" s="160" t="n">
        <v>29.1636313041803</v>
      </c>
      <c r="AD9" s="161"/>
      <c r="AE9" s="162"/>
      <c r="AG9" s="163" t="n">
        <v>31.1901025641026</v>
      </c>
      <c r="AH9" s="163" t="n">
        <v>28.5002222222222</v>
      </c>
      <c r="AI9" s="163" t="n">
        <v>25.999756097561</v>
      </c>
      <c r="AJ9" s="163" t="n">
        <v>22.0002631578947</v>
      </c>
      <c r="AK9" s="163" t="n">
        <v>19.9291282051282</v>
      </c>
      <c r="AL9" s="163" t="n">
        <v>21.50025</v>
      </c>
      <c r="AM9" s="163" t="n">
        <v>31.9291282051282</v>
      </c>
      <c r="AN9" s="163" t="n">
        <v>35.0003846153846</v>
      </c>
      <c r="AO9" s="163" t="n">
        <v>30.91875</v>
      </c>
      <c r="AP9" s="163" t="n">
        <v>28.9996923076923</v>
      </c>
      <c r="AQ9" s="163" t="n">
        <v>26.4394736842105</v>
      </c>
      <c r="AR9" s="163" t="n">
        <v>30</v>
      </c>
      <c r="AS9" s="163" t="n">
        <v>30.3621282051282</v>
      </c>
      <c r="AT9" s="163" t="n">
        <v>29.4996666666667</v>
      </c>
      <c r="AU9" s="163" t="n">
        <v>27.0002682926829</v>
      </c>
      <c r="AV9" s="163" t="n">
        <v>24</v>
      </c>
      <c r="AW9" s="163" t="n">
        <v>15.6187435897436</v>
      </c>
      <c r="AX9" s="163" t="n">
        <v>19.000125</v>
      </c>
      <c r="AY9" s="163" t="n">
        <v>36.9260512820513</v>
      </c>
      <c r="AZ9" s="163" t="n">
        <v>40.0003658536585</v>
      </c>
      <c r="BA9" s="163" t="n">
        <v>33.8652631578947</v>
      </c>
      <c r="BB9" s="163" t="n">
        <v>29.9998461538462</v>
      </c>
      <c r="BC9" s="163" t="n">
        <v>25.809375</v>
      </c>
      <c r="BD9" s="163" t="n">
        <v>31.0415897435897</v>
      </c>
      <c r="BE9" s="163" t="n">
        <v>29.853641025641</v>
      </c>
      <c r="BF9" s="163" t="n">
        <v>29.2301282051282</v>
      </c>
      <c r="BG9" s="163" t="n">
        <v>27.2196153846154</v>
      </c>
      <c r="BH9" s="163" t="n">
        <v>24.7902631578947</v>
      </c>
      <c r="BI9" s="163" t="n">
        <v>17.9363414634146</v>
      </c>
      <c r="BJ9" s="163" t="n">
        <v>20.7402631578947</v>
      </c>
      <c r="BK9" s="163" t="n">
        <v>35.4250769230769</v>
      </c>
      <c r="BL9" s="163" t="n">
        <v>38.0399756097561</v>
      </c>
      <c r="BM9" s="163" t="n">
        <v>32.981052631579</v>
      </c>
      <c r="BN9" s="163" t="n">
        <v>29.8796341463415</v>
      </c>
      <c r="BO9" s="163" t="n">
        <v>26.4118421052632</v>
      </c>
      <c r="BP9" s="163" t="n">
        <v>30.7734102564103</v>
      </c>
      <c r="BQ9" s="163" t="n">
        <v>30.1100975609756</v>
      </c>
      <c r="BR9" s="163" t="n">
        <v>29.5396666666667</v>
      </c>
      <c r="BS9" s="163" t="n">
        <v>27.7002307692308</v>
      </c>
      <c r="BT9" s="163" t="n">
        <v>25.4897368421053</v>
      </c>
      <c r="BU9" s="163" t="n">
        <v>19.2166341463415</v>
      </c>
      <c r="BV9" s="163" t="n">
        <v>21.7997368421053</v>
      </c>
      <c r="BW9" s="163" t="n">
        <v>35.1754878048781</v>
      </c>
      <c r="BX9" s="163" t="n">
        <v>37.5500512820513</v>
      </c>
      <c r="BY9" s="163" t="n">
        <v>32.9463157894737</v>
      </c>
      <c r="BZ9" s="163" t="n">
        <v>30.1201707317073</v>
      </c>
      <c r="CA9" s="163" t="n">
        <v>26.9439473684211</v>
      </c>
      <c r="CB9" s="163" t="n">
        <v>30.9086923076923</v>
      </c>
      <c r="CC9" s="163" t="n">
        <v>30.2998048780488</v>
      </c>
      <c r="CD9" s="163" t="n">
        <v>29.7997777777778</v>
      </c>
      <c r="CE9" s="163" t="n">
        <v>28.119717948718</v>
      </c>
      <c r="CF9" s="163" t="n">
        <v>26.10975</v>
      </c>
      <c r="CG9" s="163" t="n">
        <v>20.3753846153846</v>
      </c>
      <c r="CH9" s="163" t="n">
        <v>22.7502631578947</v>
      </c>
      <c r="CI9" s="163" t="n">
        <v>34.8996585365854</v>
      </c>
      <c r="CJ9" s="163" t="n">
        <v>37.0696153846154</v>
      </c>
      <c r="CK9" s="163" t="n">
        <v>32.8634210526316</v>
      </c>
      <c r="CL9" s="163" t="n">
        <v>30.3100731707317</v>
      </c>
      <c r="CM9" s="163" t="n">
        <v>27.4057894736842</v>
      </c>
      <c r="CN9" s="163" t="n">
        <v>31.0051463414634</v>
      </c>
      <c r="CO9" s="163" t="n">
        <v>30.4291794871795</v>
      </c>
      <c r="CP9" s="163" t="n">
        <v>29.9998888888889</v>
      </c>
      <c r="CQ9" s="163" t="n">
        <v>28.4796923076923</v>
      </c>
      <c r="CR9" s="163" t="n">
        <v>26.64975</v>
      </c>
      <c r="CS9" s="163" t="n">
        <v>21.4278717948718</v>
      </c>
      <c r="CT9" s="163" t="n">
        <v>23.61</v>
      </c>
      <c r="CU9" s="163" t="n">
        <v>34.6223902439024</v>
      </c>
      <c r="CV9" s="163" t="n">
        <v>36.6101282051282</v>
      </c>
      <c r="CW9" s="163" t="n">
        <v>32.776125</v>
      </c>
      <c r="CX9" s="163" t="n">
        <v>30.4703076923077</v>
      </c>
      <c r="CY9" s="163" t="n">
        <v>27.8257894736842</v>
      </c>
      <c r="CZ9" s="163" t="n">
        <v>31.1005853658537</v>
      </c>
      <c r="DA9" s="163" t="n">
        <v>30.5924102564103</v>
      </c>
      <c r="DB9" s="163" t="n">
        <v>30.2103243243243</v>
      </c>
      <c r="DC9" s="163" t="n">
        <v>28.8002926829268</v>
      </c>
      <c r="DD9" s="163" t="n">
        <v>27.1097368421053</v>
      </c>
      <c r="DE9" s="163" t="n">
        <v>22.2527948717949</v>
      </c>
      <c r="DF9" s="163" t="n">
        <v>24.289875</v>
      </c>
      <c r="DG9" s="163" t="n">
        <v>34.4867435897436</v>
      </c>
      <c r="DH9" s="163" t="n">
        <v>36.3499512195122</v>
      </c>
      <c r="DI9" s="163" t="n">
        <v>32.7805263157895</v>
      </c>
      <c r="DJ9" s="163" t="n">
        <v>30.6596153846154</v>
      </c>
      <c r="DK9" s="163" t="n">
        <v>28.2015</v>
      </c>
      <c r="DL9" s="163" t="n">
        <v>31.2237435897436</v>
      </c>
      <c r="DM9" s="163" t="n">
        <v>30.7547948717949</v>
      </c>
      <c r="DN9" s="163" t="n">
        <v>30.4198888888889</v>
      </c>
      <c r="DO9" s="163" t="n">
        <v>29.1203170731707</v>
      </c>
      <c r="DP9" s="163" t="n">
        <v>27.5502631578947</v>
      </c>
      <c r="DQ9" s="163" t="n">
        <v>23.0413658536585</v>
      </c>
      <c r="DR9" s="163" t="n">
        <v>24.9402631578947</v>
      </c>
      <c r="DS9" s="163" t="n">
        <v>34.3755384615385</v>
      </c>
      <c r="DT9" s="163" t="n">
        <v>36.1297073170732</v>
      </c>
      <c r="DU9" s="163" t="n">
        <v>32.8026315789474</v>
      </c>
      <c r="DV9" s="163" t="n">
        <v>30.8600512820513</v>
      </c>
      <c r="DW9" s="163" t="n">
        <v>28.557</v>
      </c>
      <c r="DX9" s="163" t="n">
        <v>31.3694102564103</v>
      </c>
      <c r="DY9" s="163" t="n">
        <v>30.936243902439</v>
      </c>
      <c r="DZ9" s="163" t="n">
        <v>30.64</v>
      </c>
      <c r="EA9" s="163" t="n">
        <v>29.4401794871795</v>
      </c>
      <c r="EB9" s="163" t="n">
        <v>27.9797368421053</v>
      </c>
      <c r="EC9" s="163" t="n">
        <v>23.7745853658537</v>
      </c>
      <c r="ED9" s="163" t="n">
        <v>25.56</v>
      </c>
      <c r="EE9" s="163" t="n">
        <v>34.2959743589744</v>
      </c>
      <c r="EF9" s="163" t="n">
        <v>35.9500487804878</v>
      </c>
      <c r="EG9" s="163" t="n">
        <v>32.8342105263158</v>
      </c>
      <c r="EH9" s="163" t="n">
        <v>31.0596341463415</v>
      </c>
      <c r="EI9" s="163" t="n">
        <v>28.8923684210526</v>
      </c>
      <c r="EJ9" s="163" t="n">
        <v>31.5159230769231</v>
      </c>
    </row>
    <row r="10" customFormat="false" ht="13.7" hidden="false" customHeight="true" outlineLevel="0" collapsed="false">
      <c r="A10" s="164" t="s">
        <v>176</v>
      </c>
      <c r="B10" s="165" t="s">
        <v>177</v>
      </c>
      <c r="C10" s="163" t="n">
        <v>24.2826086956522</v>
      </c>
      <c r="D10" s="163" t="n">
        <v>29.3395284552846</v>
      </c>
      <c r="E10" s="166" t="n">
        <v>27.5890562307964</v>
      </c>
      <c r="F10" s="136" t="n">
        <v>29.3318376068376</v>
      </c>
      <c r="G10" s="136" t="n">
        <v>30.6638974358974</v>
      </c>
      <c r="H10" s="136" t="n">
        <v>27.9997777777778</v>
      </c>
      <c r="I10" s="136" t="n">
        <v>24.750014762516</v>
      </c>
      <c r="J10" s="136" t="n">
        <v>26.5002926829268</v>
      </c>
      <c r="K10" s="136" t="n">
        <v>22.9997368421053</v>
      </c>
      <c r="L10" s="136" t="n">
        <v>21.4098717948718</v>
      </c>
      <c r="M10" s="136" t="n">
        <v>23.00025</v>
      </c>
      <c r="N10" s="136" t="n">
        <v>22.4699528789924</v>
      </c>
      <c r="O10" s="136" t="n">
        <v>34.0847051282051</v>
      </c>
      <c r="P10" s="136" t="n">
        <v>33.3914102564103</v>
      </c>
      <c r="Q10" s="136" t="n">
        <v>36.5002051282051</v>
      </c>
      <c r="R10" s="136" t="n">
        <v>32.3625</v>
      </c>
      <c r="S10" s="136" t="n">
        <v>28.2793377769</v>
      </c>
      <c r="T10" s="136" t="n">
        <v>30.4996153846154</v>
      </c>
      <c r="U10" s="136" t="n">
        <v>25.3871052631579</v>
      </c>
      <c r="V10" s="136" t="n">
        <v>28.9512926829268</v>
      </c>
      <c r="W10" s="166" t="n">
        <v>28.3088225971025</v>
      </c>
      <c r="X10" s="136" t="n">
        <v>30.1612052251464</v>
      </c>
      <c r="Y10" s="136" t="n">
        <v>30.119733242102</v>
      </c>
      <c r="Z10" s="136" t="n">
        <v>30.5600655631356</v>
      </c>
      <c r="AA10" s="136" t="n">
        <v>32.0065382115097</v>
      </c>
      <c r="AB10" s="136" t="n">
        <v>34.4436271672428</v>
      </c>
      <c r="AC10" s="167" t="n">
        <v>31.2432764234327</v>
      </c>
      <c r="AD10" s="161"/>
      <c r="AE10" s="162"/>
      <c r="AG10" s="163" t="n">
        <v>30.6638974358974</v>
      </c>
      <c r="AH10" s="163" t="n">
        <v>27.9997777777778</v>
      </c>
      <c r="AI10" s="163" t="n">
        <v>26.5002926829268</v>
      </c>
      <c r="AJ10" s="163" t="n">
        <v>22.9997368421053</v>
      </c>
      <c r="AK10" s="163" t="n">
        <v>21.4098717948718</v>
      </c>
      <c r="AL10" s="163" t="n">
        <v>23.00025</v>
      </c>
      <c r="AM10" s="163" t="n">
        <v>33.3914102564103</v>
      </c>
      <c r="AN10" s="163" t="n">
        <v>36.5002051282051</v>
      </c>
      <c r="AO10" s="163" t="n">
        <v>32.3625</v>
      </c>
      <c r="AP10" s="163" t="n">
        <v>30.4996153846154</v>
      </c>
      <c r="AQ10" s="163" t="n">
        <v>25.3871052631579</v>
      </c>
      <c r="AR10" s="163" t="n">
        <v>28.9512926829268</v>
      </c>
      <c r="AS10" s="163" t="n">
        <v>29.2920512820513</v>
      </c>
      <c r="AT10" s="163" t="n">
        <v>29.2497777777778</v>
      </c>
      <c r="AU10" s="163" t="n">
        <v>27.4999756097561</v>
      </c>
      <c r="AV10" s="163" t="n">
        <v>26.25</v>
      </c>
      <c r="AW10" s="163" t="n">
        <v>18.638</v>
      </c>
      <c r="AX10" s="163" t="n">
        <v>22.5</v>
      </c>
      <c r="AY10" s="163" t="n">
        <v>38.8559743589744</v>
      </c>
      <c r="AZ10" s="163" t="n">
        <v>41.8503658536585</v>
      </c>
      <c r="BA10" s="163" t="n">
        <v>35.5689473684211</v>
      </c>
      <c r="BB10" s="163" t="n">
        <v>31.7499230769231</v>
      </c>
      <c r="BC10" s="163" t="n">
        <v>27.628125</v>
      </c>
      <c r="BD10" s="163" t="n">
        <v>32.8716923076923</v>
      </c>
      <c r="BE10" s="163" t="n">
        <v>29.2671538461539</v>
      </c>
      <c r="BF10" s="163" t="n">
        <v>29.3103333333333</v>
      </c>
      <c r="BG10" s="163" t="n">
        <v>27.91</v>
      </c>
      <c r="BH10" s="163" t="n">
        <v>26.9202631578947</v>
      </c>
      <c r="BI10" s="163" t="n">
        <v>20.6878292682927</v>
      </c>
      <c r="BJ10" s="163" t="n">
        <v>23.8902631578947</v>
      </c>
      <c r="BK10" s="163" t="n">
        <v>37.282717948718</v>
      </c>
      <c r="BL10" s="163" t="n">
        <v>39.8396585365854</v>
      </c>
      <c r="BM10" s="163" t="n">
        <v>34.6602631578948</v>
      </c>
      <c r="BN10" s="163" t="n">
        <v>31.6003170731707</v>
      </c>
      <c r="BO10" s="163" t="n">
        <v>28.1921052631579</v>
      </c>
      <c r="BP10" s="163" t="n">
        <v>32.550358974359</v>
      </c>
      <c r="BQ10" s="163" t="n">
        <v>29.6873170731707</v>
      </c>
      <c r="BR10" s="163" t="n">
        <v>29.7397777777778</v>
      </c>
      <c r="BS10" s="163" t="n">
        <v>28.4601538461538</v>
      </c>
      <c r="BT10" s="163" t="n">
        <v>27.5597368421053</v>
      </c>
      <c r="BU10" s="163" t="n">
        <v>21.8685365853659</v>
      </c>
      <c r="BV10" s="163" t="n">
        <v>24.81</v>
      </c>
      <c r="BW10" s="163" t="n">
        <v>37.0142926829268</v>
      </c>
      <c r="BX10" s="163" t="n">
        <v>39.3301538461539</v>
      </c>
      <c r="BY10" s="163" t="n">
        <v>34.62</v>
      </c>
      <c r="BZ10" s="163" t="n">
        <v>31.8403658536585</v>
      </c>
      <c r="CA10" s="163" t="n">
        <v>28.7257894736842</v>
      </c>
      <c r="CB10" s="163" t="n">
        <v>32.6961282051282</v>
      </c>
      <c r="CC10" s="163" t="n">
        <v>30.0378536585366</v>
      </c>
      <c r="CD10" s="163" t="n">
        <v>30.12</v>
      </c>
      <c r="CE10" s="163" t="n">
        <v>28.9698974358974</v>
      </c>
      <c r="CF10" s="163" t="n">
        <v>28.16025</v>
      </c>
      <c r="CG10" s="163" t="n">
        <v>22.9467948717949</v>
      </c>
      <c r="CH10" s="163" t="n">
        <v>25.68</v>
      </c>
      <c r="CI10" s="163" t="n">
        <v>36.782243902439</v>
      </c>
      <c r="CJ10" s="163" t="n">
        <v>38.9202564102564</v>
      </c>
      <c r="CK10" s="163" t="n">
        <v>34.62</v>
      </c>
      <c r="CL10" s="163" t="n">
        <v>32.119756097561</v>
      </c>
      <c r="CM10" s="163" t="n">
        <v>29.2642105263158</v>
      </c>
      <c r="CN10" s="163" t="n">
        <v>32.8977317073171</v>
      </c>
      <c r="CO10" s="163" t="n">
        <v>30.3042307692308</v>
      </c>
      <c r="CP10" s="163" t="n">
        <v>30.4596666666667</v>
      </c>
      <c r="CQ10" s="163" t="n">
        <v>29.4598717948718</v>
      </c>
      <c r="CR10" s="163" t="n">
        <v>28.77</v>
      </c>
      <c r="CS10" s="163" t="n">
        <v>24.0314871794872</v>
      </c>
      <c r="CT10" s="163" t="n">
        <v>26.5902631578947</v>
      </c>
      <c r="CU10" s="163" t="n">
        <v>36.7574390243902</v>
      </c>
      <c r="CV10" s="163" t="n">
        <v>38.7896923076923</v>
      </c>
      <c r="CW10" s="163" t="n">
        <v>34.891125</v>
      </c>
      <c r="CX10" s="163" t="n">
        <v>32.650358974359</v>
      </c>
      <c r="CY10" s="163" t="n">
        <v>30.0671052631579</v>
      </c>
      <c r="CZ10" s="163" t="n">
        <v>33.4595853658537</v>
      </c>
      <c r="DA10" s="163" t="n">
        <v>31.2535384615385</v>
      </c>
      <c r="DB10" s="163" t="n">
        <v>31.4096216216216</v>
      </c>
      <c r="DC10" s="163" t="n">
        <v>30.4799512195122</v>
      </c>
      <c r="DD10" s="163" t="n">
        <v>29.8302631578947</v>
      </c>
      <c r="DE10" s="163" t="n">
        <v>25.365</v>
      </c>
      <c r="DF10" s="163" t="n">
        <v>27.790125</v>
      </c>
      <c r="DG10" s="163" t="n">
        <v>37.4422820512821</v>
      </c>
      <c r="DH10" s="163" t="n">
        <v>39.3799024390244</v>
      </c>
      <c r="DI10" s="163" t="n">
        <v>35.7063157894737</v>
      </c>
      <c r="DJ10" s="163" t="n">
        <v>33.5902307692308</v>
      </c>
      <c r="DK10" s="163" t="n">
        <v>31.163625</v>
      </c>
      <c r="DL10" s="163" t="n">
        <v>34.3822820512821</v>
      </c>
      <c r="DM10" s="163" t="n">
        <v>32.3461538461539</v>
      </c>
      <c r="DN10" s="163" t="n">
        <v>32.4896666666667</v>
      </c>
      <c r="DO10" s="163" t="n">
        <v>31.6101463414634</v>
      </c>
      <c r="DP10" s="163" t="n">
        <v>31.0002631578947</v>
      </c>
      <c r="DQ10" s="163" t="n">
        <v>26.7824878048781</v>
      </c>
      <c r="DR10" s="163" t="n">
        <v>29.0597368421053</v>
      </c>
      <c r="DS10" s="163" t="n">
        <v>38.2555641025641</v>
      </c>
      <c r="DT10" s="163" t="n">
        <v>40.0799024390244</v>
      </c>
      <c r="DU10" s="163" t="n">
        <v>36.6102631578947</v>
      </c>
      <c r="DV10" s="163" t="n">
        <v>34.5899487179487</v>
      </c>
      <c r="DW10" s="163" t="n">
        <v>32.31225</v>
      </c>
      <c r="DX10" s="163" t="n">
        <v>35.3739230769231</v>
      </c>
      <c r="DY10" s="163" t="n">
        <v>33.4468536585366</v>
      </c>
      <c r="DZ10" s="163" t="n">
        <v>33.5698888888889</v>
      </c>
      <c r="EA10" s="163" t="n">
        <v>32.7298461538462</v>
      </c>
      <c r="EB10" s="163" t="n">
        <v>32.16</v>
      </c>
      <c r="EC10" s="163" t="n">
        <v>28.1763414634146</v>
      </c>
      <c r="ED10" s="163" t="n">
        <v>30.3402631578947</v>
      </c>
      <c r="EE10" s="163" t="n">
        <v>39.0790769230769</v>
      </c>
      <c r="EF10" s="163" t="n">
        <v>40.799756097561</v>
      </c>
      <c r="EG10" s="163" t="n">
        <v>37.5244736842105</v>
      </c>
      <c r="EH10" s="163" t="n">
        <v>35.5996829268293</v>
      </c>
      <c r="EI10" s="163" t="n">
        <v>33.4468421052632</v>
      </c>
      <c r="EJ10" s="163" t="n">
        <v>36.3552820512821</v>
      </c>
    </row>
    <row r="11" customFormat="false" ht="13.7" hidden="false" customHeight="true" outlineLevel="0" collapsed="false">
      <c r="A11" s="164" t="s">
        <v>77</v>
      </c>
      <c r="B11" s="137"/>
      <c r="C11" s="163" t="n">
        <v>24.1353623188406</v>
      </c>
      <c r="D11" s="163" t="n">
        <v>28.828162601626</v>
      </c>
      <c r="E11" s="166" t="n">
        <v>27.203731734508</v>
      </c>
      <c r="F11" s="136" t="n">
        <v>29.8124914529915</v>
      </c>
      <c r="G11" s="136" t="n">
        <v>30.1248717948718</v>
      </c>
      <c r="H11" s="136" t="n">
        <v>29.5001111111111</v>
      </c>
      <c r="I11" s="136" t="n">
        <v>27.2502721437741</v>
      </c>
      <c r="J11" s="136" t="n">
        <v>29.0004390243902</v>
      </c>
      <c r="K11" s="136" t="n">
        <v>25.5001052631579</v>
      </c>
      <c r="L11" s="136" t="n">
        <v>27.3971025641026</v>
      </c>
      <c r="M11" s="136" t="n">
        <v>29.75025</v>
      </c>
      <c r="N11" s="136" t="n">
        <v>27.5491526090868</v>
      </c>
      <c r="O11" s="136" t="n">
        <v>33.8647713675214</v>
      </c>
      <c r="P11" s="136" t="n">
        <v>33.2758717948718</v>
      </c>
      <c r="Q11" s="136" t="n">
        <v>34.9996923076923</v>
      </c>
      <c r="R11" s="136" t="n">
        <v>33.31875</v>
      </c>
      <c r="S11" s="136" t="n">
        <v>28.9104206357043</v>
      </c>
      <c r="T11" s="136" t="n">
        <v>27.7499743589744</v>
      </c>
      <c r="U11" s="136" t="n">
        <v>28.5852631578947</v>
      </c>
      <c r="V11" s="136" t="n">
        <v>30.3960243902439</v>
      </c>
      <c r="W11" s="166" t="n">
        <v>29.9914047733306</v>
      </c>
      <c r="X11" s="136" t="n">
        <v>30.1365703166355</v>
      </c>
      <c r="Y11" s="136" t="n">
        <v>30.382970401626</v>
      </c>
      <c r="Z11" s="136" t="n">
        <v>30.6955073496641</v>
      </c>
      <c r="AA11" s="136" t="n">
        <v>31.461905274947</v>
      </c>
      <c r="AB11" s="136" t="n">
        <v>31.9980018002319</v>
      </c>
      <c r="AC11" s="167" t="n">
        <v>30.9493033531021</v>
      </c>
      <c r="AD11" s="161"/>
      <c r="AE11" s="162"/>
      <c r="AG11" s="163" t="n">
        <v>30.1248717948718</v>
      </c>
      <c r="AH11" s="163" t="n">
        <v>29.5001111111111</v>
      </c>
      <c r="AI11" s="163" t="n">
        <v>29.0004390243902</v>
      </c>
      <c r="AJ11" s="163" t="n">
        <v>25.5001052631579</v>
      </c>
      <c r="AK11" s="163" t="n">
        <v>27.3971025641026</v>
      </c>
      <c r="AL11" s="163" t="n">
        <v>29.75025</v>
      </c>
      <c r="AM11" s="163" t="n">
        <v>33.2758717948718</v>
      </c>
      <c r="AN11" s="163" t="n">
        <v>34.9996923076923</v>
      </c>
      <c r="AO11" s="163" t="n">
        <v>33.31875</v>
      </c>
      <c r="AP11" s="163" t="n">
        <v>27.7499743589744</v>
      </c>
      <c r="AQ11" s="163" t="n">
        <v>28.5852631578947</v>
      </c>
      <c r="AR11" s="163" t="n">
        <v>30.3960243902439</v>
      </c>
      <c r="AS11" s="163" t="n">
        <v>30.6152051282051</v>
      </c>
      <c r="AT11" s="163" t="n">
        <v>29.0003333333333</v>
      </c>
      <c r="AU11" s="163" t="n">
        <v>28.0000975609756</v>
      </c>
      <c r="AV11" s="163" t="n">
        <v>26.5002631578947</v>
      </c>
      <c r="AW11" s="163" t="n">
        <v>27.1668205128205</v>
      </c>
      <c r="AX11" s="163" t="n">
        <v>29.49975</v>
      </c>
      <c r="AY11" s="163" t="n">
        <v>33.0640512820513</v>
      </c>
      <c r="AZ11" s="163" t="n">
        <v>34.9996341463415</v>
      </c>
      <c r="BA11" s="163" t="n">
        <v>32.9147368421053</v>
      </c>
      <c r="BB11" s="163" t="n">
        <v>29.4998461538462</v>
      </c>
      <c r="BC11" s="163" t="n">
        <v>29.11875</v>
      </c>
      <c r="BD11" s="163" t="n">
        <v>31.1414102564103</v>
      </c>
      <c r="BE11" s="163" t="n">
        <v>30.8384358974359</v>
      </c>
      <c r="BF11" s="163" t="n">
        <v>29.2199230769231</v>
      </c>
      <c r="BG11" s="163" t="n">
        <v>28.2203333333333</v>
      </c>
      <c r="BH11" s="163" t="n">
        <v>26.7102631578947</v>
      </c>
      <c r="BI11" s="163" t="n">
        <v>27.3877073170732</v>
      </c>
      <c r="BJ11" s="163" t="n">
        <v>29.7402631578947</v>
      </c>
      <c r="BK11" s="163" t="n">
        <v>33.3380512820513</v>
      </c>
      <c r="BL11" s="163" t="n">
        <v>35.2999268292683</v>
      </c>
      <c r="BM11" s="163" t="n">
        <v>33.1982631578947</v>
      </c>
      <c r="BN11" s="163" t="n">
        <v>29.7596097560976</v>
      </c>
      <c r="BO11" s="163" t="n">
        <v>29.3716842105263</v>
      </c>
      <c r="BP11" s="163" t="n">
        <v>31.4200512820513</v>
      </c>
      <c r="BQ11" s="163" t="n">
        <v>31.1369268292683</v>
      </c>
      <c r="BR11" s="163" t="n">
        <v>29.4997777777778</v>
      </c>
      <c r="BS11" s="163" t="n">
        <v>28.4897435897436</v>
      </c>
      <c r="BT11" s="163" t="n">
        <v>26.97</v>
      </c>
      <c r="BU11" s="163" t="n">
        <v>27.6595853658537</v>
      </c>
      <c r="BV11" s="163" t="n">
        <v>30.0403684210526</v>
      </c>
      <c r="BW11" s="163" t="n">
        <v>33.7008292682927</v>
      </c>
      <c r="BX11" s="163" t="n">
        <v>35.6499230769231</v>
      </c>
      <c r="BY11" s="163" t="n">
        <v>33.5494736842105</v>
      </c>
      <c r="BZ11" s="163" t="n">
        <v>30.0698536585366</v>
      </c>
      <c r="CA11" s="163" t="n">
        <v>29.6856842105263</v>
      </c>
      <c r="CB11" s="163" t="n">
        <v>31.765717948718</v>
      </c>
      <c r="CC11" s="163" t="n">
        <v>31.5036341463415</v>
      </c>
      <c r="CD11" s="163" t="n">
        <v>29.8295555555556</v>
      </c>
      <c r="CE11" s="163" t="n">
        <v>28.8103333333333</v>
      </c>
      <c r="CF11" s="163" t="n">
        <v>27.2705</v>
      </c>
      <c r="CG11" s="163" t="n">
        <v>27.9721282051282</v>
      </c>
      <c r="CH11" s="163" t="n">
        <v>30.3798421052632</v>
      </c>
      <c r="CI11" s="163" t="n">
        <v>34.0960243902439</v>
      </c>
      <c r="CJ11" s="163" t="n">
        <v>36.0595128205128</v>
      </c>
      <c r="CK11" s="163" t="n">
        <v>33.9347368421053</v>
      </c>
      <c r="CL11" s="163" t="n">
        <v>30.4102195121951</v>
      </c>
      <c r="CM11" s="163" t="n">
        <v>30.0323684210526</v>
      </c>
      <c r="CN11" s="163" t="n">
        <v>32.1380975609756</v>
      </c>
      <c r="CO11" s="163" t="n">
        <v>31.9264615384615</v>
      </c>
      <c r="CP11" s="163" t="n">
        <v>30.2202222222222</v>
      </c>
      <c r="CQ11" s="163" t="n">
        <v>29.1699230769231</v>
      </c>
      <c r="CR11" s="163" t="n">
        <v>27.60075</v>
      </c>
      <c r="CS11" s="163" t="n">
        <v>28.309358974359</v>
      </c>
      <c r="CT11" s="163" t="n">
        <v>30.72</v>
      </c>
      <c r="CU11" s="163" t="n">
        <v>34.4714390243902</v>
      </c>
      <c r="CV11" s="163" t="n">
        <v>36.4294615384615</v>
      </c>
      <c r="CW11" s="163" t="n">
        <v>34.31725</v>
      </c>
      <c r="CX11" s="163" t="n">
        <v>30.699717948718</v>
      </c>
      <c r="CY11" s="163" t="n">
        <v>30.3063157894737</v>
      </c>
      <c r="CZ11" s="163" t="n">
        <v>32.4223170731707</v>
      </c>
      <c r="DA11" s="163" t="n">
        <v>32.1270256410257</v>
      </c>
      <c r="DB11" s="163" t="n">
        <v>30.4101351351351</v>
      </c>
      <c r="DC11" s="163" t="n">
        <v>29.3594878048781</v>
      </c>
      <c r="DD11" s="163" t="n">
        <v>27.7801052631579</v>
      </c>
      <c r="DE11" s="163" t="n">
        <v>28.4904102564103</v>
      </c>
      <c r="DF11" s="163" t="n">
        <v>30.91025</v>
      </c>
      <c r="DG11" s="163" t="n">
        <v>34.6706153846154</v>
      </c>
      <c r="DH11" s="163" t="n">
        <v>36.6705609756098</v>
      </c>
      <c r="DI11" s="163" t="n">
        <v>34.5071052631579</v>
      </c>
      <c r="DJ11" s="163" t="n">
        <v>30.8902051282051</v>
      </c>
      <c r="DK11" s="163" t="n">
        <v>30.51475</v>
      </c>
      <c r="DL11" s="163" t="n">
        <v>32.6298717948718</v>
      </c>
      <c r="DM11" s="163" t="n">
        <v>32.3294871794872</v>
      </c>
      <c r="DN11" s="163" t="n">
        <v>30.5997777777778</v>
      </c>
      <c r="DO11" s="163" t="n">
        <v>29.5398536585366</v>
      </c>
      <c r="DP11" s="163" t="n">
        <v>27.9497368421053</v>
      </c>
      <c r="DQ11" s="163" t="n">
        <v>28.6764634146341</v>
      </c>
      <c r="DR11" s="163" t="n">
        <v>31.11</v>
      </c>
      <c r="DS11" s="163" t="n">
        <v>34.8919487179487</v>
      </c>
      <c r="DT11" s="163" t="n">
        <v>36.9002195121951</v>
      </c>
      <c r="DU11" s="163" t="n">
        <v>34.7298421052632</v>
      </c>
      <c r="DV11" s="163" t="n">
        <v>31.0904358974359</v>
      </c>
      <c r="DW11" s="163" t="n">
        <v>30.70725</v>
      </c>
      <c r="DX11" s="163" t="n">
        <v>32.8330769230769</v>
      </c>
      <c r="DY11" s="163" t="n">
        <v>32.548756097561</v>
      </c>
      <c r="DZ11" s="163" t="n">
        <v>30.79</v>
      </c>
      <c r="EA11" s="163" t="n">
        <v>29.7303076923077</v>
      </c>
      <c r="EB11" s="163" t="n">
        <v>28.1297368421053</v>
      </c>
      <c r="EC11" s="163" t="n">
        <v>28.8586585365854</v>
      </c>
      <c r="ED11" s="163" t="n">
        <v>31.3001578947368</v>
      </c>
      <c r="EE11" s="163" t="n">
        <v>35.1140769230769</v>
      </c>
      <c r="EF11" s="163" t="n">
        <v>37.1306341463415</v>
      </c>
      <c r="EG11" s="163" t="n">
        <v>34.9501052631579</v>
      </c>
      <c r="EH11" s="163" t="n">
        <v>31.2793902439024</v>
      </c>
      <c r="EI11" s="163" t="n">
        <v>30.8936842105263</v>
      </c>
      <c r="EJ11" s="163" t="n">
        <v>33.0460256410256</v>
      </c>
    </row>
    <row r="12" customFormat="false" ht="13.7" hidden="false" customHeight="true" outlineLevel="0" collapsed="false">
      <c r="A12" s="164" t="s">
        <v>178</v>
      </c>
      <c r="B12" s="137"/>
      <c r="C12" s="163" t="n">
        <v>21.3154342186969</v>
      </c>
      <c r="D12" s="163" t="n">
        <v>26.1541951219512</v>
      </c>
      <c r="E12" s="166" t="n">
        <v>24.4792394246709</v>
      </c>
      <c r="F12" s="136" t="n">
        <v>26.5334401709402</v>
      </c>
      <c r="G12" s="136" t="n">
        <v>27.0671025641026</v>
      </c>
      <c r="H12" s="136" t="n">
        <v>25.9997777777778</v>
      </c>
      <c r="I12" s="136" t="n">
        <v>25.6252111681643</v>
      </c>
      <c r="J12" s="136" t="n">
        <v>25.7503170731707</v>
      </c>
      <c r="K12" s="136" t="n">
        <v>25.5001052631579</v>
      </c>
      <c r="L12" s="136" t="n">
        <v>26.0831794871795</v>
      </c>
      <c r="M12" s="136" t="n">
        <v>27.24975</v>
      </c>
      <c r="N12" s="136" t="n">
        <v>26.2776782501125</v>
      </c>
      <c r="O12" s="136" t="n">
        <v>33.1773920940171</v>
      </c>
      <c r="P12" s="136" t="n">
        <v>33.304358974359</v>
      </c>
      <c r="Q12" s="136" t="n">
        <v>34.9996923076923</v>
      </c>
      <c r="R12" s="136" t="n">
        <v>31.228125</v>
      </c>
      <c r="S12" s="136" t="n">
        <v>27.6476683124321</v>
      </c>
      <c r="T12" s="136" t="n">
        <v>27.7501538461538</v>
      </c>
      <c r="U12" s="136" t="n">
        <v>26.0526315789474</v>
      </c>
      <c r="V12" s="136" t="n">
        <v>29.1402195121951</v>
      </c>
      <c r="W12" s="166" t="n">
        <v>28.3642340122121</v>
      </c>
      <c r="X12" s="136" t="n">
        <v>28.2749170300515</v>
      </c>
      <c r="Y12" s="136" t="n">
        <v>28.3522608468694</v>
      </c>
      <c r="Z12" s="136" t="n">
        <v>28.8124443361579</v>
      </c>
      <c r="AA12" s="136" t="n">
        <v>29.5996031389479</v>
      </c>
      <c r="AB12" s="136" t="n">
        <v>30.1222785589276</v>
      </c>
      <c r="AC12" s="167" t="n">
        <v>29.0951346129485</v>
      </c>
      <c r="AD12" s="161"/>
      <c r="AE12" s="162"/>
      <c r="AG12" s="163" t="n">
        <v>27.0671025641026</v>
      </c>
      <c r="AH12" s="163" t="n">
        <v>25.9997777777778</v>
      </c>
      <c r="AI12" s="163" t="n">
        <v>25.7503170731707</v>
      </c>
      <c r="AJ12" s="163" t="n">
        <v>25.5001052631579</v>
      </c>
      <c r="AK12" s="163" t="n">
        <v>26.0831794871795</v>
      </c>
      <c r="AL12" s="163" t="n">
        <v>27.24975</v>
      </c>
      <c r="AM12" s="163" t="n">
        <v>33.304358974359</v>
      </c>
      <c r="AN12" s="163" t="n">
        <v>34.9996923076923</v>
      </c>
      <c r="AO12" s="163" t="n">
        <v>31.228125</v>
      </c>
      <c r="AP12" s="163" t="n">
        <v>27.7501538461538</v>
      </c>
      <c r="AQ12" s="163" t="n">
        <v>26.0526315789474</v>
      </c>
      <c r="AR12" s="163" t="n">
        <v>29.1402195121951</v>
      </c>
      <c r="AS12" s="163" t="n">
        <v>27.0227948717949</v>
      </c>
      <c r="AT12" s="163" t="n">
        <v>26.7502222222222</v>
      </c>
      <c r="AU12" s="163" t="n">
        <v>26.249756097561</v>
      </c>
      <c r="AV12" s="163" t="n">
        <v>26.25</v>
      </c>
      <c r="AW12" s="163" t="n">
        <v>26.1152051282051</v>
      </c>
      <c r="AX12" s="163" t="n">
        <v>27.75</v>
      </c>
      <c r="AY12" s="163" t="n">
        <v>31.7501282051282</v>
      </c>
      <c r="AZ12" s="163" t="n">
        <v>34.9996341463415</v>
      </c>
      <c r="BA12" s="163" t="n">
        <v>32.3621052631579</v>
      </c>
      <c r="BB12" s="163" t="n">
        <v>26.0000256410256</v>
      </c>
      <c r="BC12" s="163" t="n">
        <v>25.51875</v>
      </c>
      <c r="BD12" s="163" t="n">
        <v>28.3559743589744</v>
      </c>
      <c r="BE12" s="163" t="n">
        <v>27.2357435897436</v>
      </c>
      <c r="BF12" s="163" t="n">
        <v>26.9696923076923</v>
      </c>
      <c r="BG12" s="163" t="n">
        <v>26.4702051282051</v>
      </c>
      <c r="BH12" s="163" t="n">
        <v>26.4703684210526</v>
      </c>
      <c r="BI12" s="163" t="n">
        <v>26.3492682926829</v>
      </c>
      <c r="BJ12" s="163" t="n">
        <v>27.99</v>
      </c>
      <c r="BK12" s="163" t="n">
        <v>32.0335641025641</v>
      </c>
      <c r="BL12" s="163" t="n">
        <v>35.3202195121951</v>
      </c>
      <c r="BM12" s="163" t="n">
        <v>32.6581578947368</v>
      </c>
      <c r="BN12" s="163" t="n">
        <v>26.2394146341463</v>
      </c>
      <c r="BO12" s="163" t="n">
        <v>25.7447368421053</v>
      </c>
      <c r="BP12" s="163" t="n">
        <v>28.6251282051282</v>
      </c>
      <c r="BQ12" s="163" t="n">
        <v>27.5179756097561</v>
      </c>
      <c r="BR12" s="163" t="n">
        <v>27.2402222222222</v>
      </c>
      <c r="BS12" s="163" t="n">
        <v>26.740358974359</v>
      </c>
      <c r="BT12" s="163" t="n">
        <v>26.7402631578947</v>
      </c>
      <c r="BU12" s="163" t="n">
        <v>26.6205853658537</v>
      </c>
      <c r="BV12" s="163" t="n">
        <v>28.2901052631579</v>
      </c>
      <c r="BW12" s="163" t="n">
        <v>32.3991463414634</v>
      </c>
      <c r="BX12" s="163" t="n">
        <v>35.6999487179487</v>
      </c>
      <c r="BY12" s="163" t="n">
        <v>33.0213157894737</v>
      </c>
      <c r="BZ12" s="163" t="n">
        <v>26.5296829268293</v>
      </c>
      <c r="CA12" s="163" t="n">
        <v>26.0384210526316</v>
      </c>
      <c r="CB12" s="163" t="n">
        <v>28.9606153846154</v>
      </c>
      <c r="CC12" s="163" t="n">
        <v>27.8636341463415</v>
      </c>
      <c r="CD12" s="163" t="n">
        <v>27.57</v>
      </c>
      <c r="CE12" s="163" t="n">
        <v>27.0602564102564</v>
      </c>
      <c r="CF12" s="163" t="n">
        <v>27.06925</v>
      </c>
      <c r="CG12" s="163" t="n">
        <v>26.9408717948718</v>
      </c>
      <c r="CH12" s="163" t="n">
        <v>28.6302631578947</v>
      </c>
      <c r="CI12" s="163" t="n">
        <v>32.8056829268293</v>
      </c>
      <c r="CJ12" s="163" t="n">
        <v>36.1300512820513</v>
      </c>
      <c r="CK12" s="163" t="n">
        <v>33.4278947368421</v>
      </c>
      <c r="CL12" s="163" t="n">
        <v>26.8496341463415</v>
      </c>
      <c r="CM12" s="163" t="n">
        <v>26.3653684210526</v>
      </c>
      <c r="CN12" s="163" t="n">
        <v>29.3242195121951</v>
      </c>
      <c r="CO12" s="163" t="n">
        <v>28.2507435897436</v>
      </c>
      <c r="CP12" s="163" t="n">
        <v>27.9495555555556</v>
      </c>
      <c r="CQ12" s="163" t="n">
        <v>27.4204871794872</v>
      </c>
      <c r="CR12" s="163" t="n">
        <v>27.40975</v>
      </c>
      <c r="CS12" s="163" t="n">
        <v>27.2884871794872</v>
      </c>
      <c r="CT12" s="163" t="n">
        <v>28.9698421052632</v>
      </c>
      <c r="CU12" s="163" t="n">
        <v>33.1900487804878</v>
      </c>
      <c r="CV12" s="163" t="n">
        <v>36.5301025641026</v>
      </c>
      <c r="CW12" s="163" t="n">
        <v>33.81225</v>
      </c>
      <c r="CX12" s="163" t="n">
        <v>27.1297435897436</v>
      </c>
      <c r="CY12" s="163" t="n">
        <v>26.6281578947368</v>
      </c>
      <c r="CZ12" s="163" t="n">
        <v>29.5981707317073</v>
      </c>
      <c r="DA12" s="163" t="n">
        <v>28.4514615384615</v>
      </c>
      <c r="DB12" s="163" t="n">
        <v>28.1401351351351</v>
      </c>
      <c r="DC12" s="163" t="n">
        <v>27.5996341463415</v>
      </c>
      <c r="DD12" s="163" t="n">
        <v>27.6001052631579</v>
      </c>
      <c r="DE12" s="163" t="n">
        <v>27.4799230769231</v>
      </c>
      <c r="DF12" s="163" t="n">
        <v>29.1705</v>
      </c>
      <c r="DG12" s="163" t="n">
        <v>33.3963333333333</v>
      </c>
      <c r="DH12" s="163" t="n">
        <v>36.77</v>
      </c>
      <c r="DI12" s="163" t="n">
        <v>34.0247368421053</v>
      </c>
      <c r="DJ12" s="163" t="n">
        <v>27.3098974358974</v>
      </c>
      <c r="DK12" s="163" t="n">
        <v>26.821125</v>
      </c>
      <c r="DL12" s="163" t="n">
        <v>29.7938205128205</v>
      </c>
      <c r="DM12" s="163" t="n">
        <v>28.6437435897436</v>
      </c>
      <c r="DN12" s="163" t="n">
        <v>28.32</v>
      </c>
      <c r="DO12" s="163" t="n">
        <v>27.7897073170732</v>
      </c>
      <c r="DP12" s="163" t="n">
        <v>27.7902631578947</v>
      </c>
      <c r="DQ12" s="163" t="n">
        <v>27.6683414634146</v>
      </c>
      <c r="DR12" s="163" t="n">
        <v>29.3598421052632</v>
      </c>
      <c r="DS12" s="163" t="n">
        <v>33.628641025641</v>
      </c>
      <c r="DT12" s="163" t="n">
        <v>37.0205121951219</v>
      </c>
      <c r="DU12" s="163" t="n">
        <v>34.2576315789474</v>
      </c>
      <c r="DV12" s="163" t="n">
        <v>27.4902051282051</v>
      </c>
      <c r="DW12" s="163" t="n">
        <v>27.003375</v>
      </c>
      <c r="DX12" s="163" t="n">
        <v>29.9971794871795</v>
      </c>
      <c r="DY12" s="163" t="n">
        <v>28.8473170731707</v>
      </c>
      <c r="DZ12" s="163" t="n">
        <v>28.51</v>
      </c>
      <c r="EA12" s="163" t="n">
        <v>27.9801282051282</v>
      </c>
      <c r="EB12" s="163" t="n">
        <v>27.9703684210526</v>
      </c>
      <c r="EC12" s="163" t="n">
        <v>27.8613658536585</v>
      </c>
      <c r="ED12" s="163" t="n">
        <v>29.5602631578947</v>
      </c>
      <c r="EE12" s="163" t="n">
        <v>33.8499743589744</v>
      </c>
      <c r="EF12" s="163" t="n">
        <v>37.2700243902439</v>
      </c>
      <c r="EG12" s="163" t="n">
        <v>34.4889473684211</v>
      </c>
      <c r="EH12" s="163" t="n">
        <v>27.6695365853659</v>
      </c>
      <c r="EI12" s="163" t="n">
        <v>27.1752631578947</v>
      </c>
      <c r="EJ12" s="163" t="n">
        <v>30.2005897435897</v>
      </c>
    </row>
    <row r="13" customFormat="false" ht="13.7" hidden="false" customHeight="true" outlineLevel="0" collapsed="false">
      <c r="A13" s="164" t="s">
        <v>78</v>
      </c>
      <c r="B13" s="165" t="s">
        <v>179</v>
      </c>
      <c r="C13" s="163" t="n">
        <v>22.6027536231884</v>
      </c>
      <c r="D13" s="163" t="n">
        <v>24.7157642276423</v>
      </c>
      <c r="E13" s="166" t="n">
        <v>23.9843374799467</v>
      </c>
      <c r="F13" s="136" t="n">
        <v>26.5334401709402</v>
      </c>
      <c r="G13" s="136" t="n">
        <v>27.0671025641026</v>
      </c>
      <c r="H13" s="136" t="n">
        <v>25.9997777777778</v>
      </c>
      <c r="I13" s="136" t="n">
        <v>25.6251585365854</v>
      </c>
      <c r="J13" s="136" t="n">
        <v>25.7503170731707</v>
      </c>
      <c r="K13" s="136" t="n">
        <v>25.5</v>
      </c>
      <c r="L13" s="136" t="n">
        <v>26.0061538461539</v>
      </c>
      <c r="M13" s="136" t="n">
        <v>27.24975</v>
      </c>
      <c r="N13" s="136" t="n">
        <v>26.251967948718</v>
      </c>
      <c r="O13" s="136" t="n">
        <v>33.8613920940171</v>
      </c>
      <c r="P13" s="136" t="n">
        <v>34.3559743589744</v>
      </c>
      <c r="Q13" s="136" t="n">
        <v>36.0000769230769</v>
      </c>
      <c r="R13" s="136" t="n">
        <v>31.228125</v>
      </c>
      <c r="S13" s="136" t="n">
        <v>27.6476683124321</v>
      </c>
      <c r="T13" s="136" t="n">
        <v>27.7501538461538</v>
      </c>
      <c r="U13" s="136" t="n">
        <v>26.0526315789474</v>
      </c>
      <c r="V13" s="136" t="n">
        <v>29.1402195121951</v>
      </c>
      <c r="W13" s="166" t="n">
        <v>28.5297134572335</v>
      </c>
      <c r="X13" s="136" t="n">
        <v>28.3639524819646</v>
      </c>
      <c r="Y13" s="136" t="n">
        <v>28.4250026181693</v>
      </c>
      <c r="Z13" s="136" t="n">
        <v>28.8931942490372</v>
      </c>
      <c r="AA13" s="136" t="n">
        <v>29.6853188597614</v>
      </c>
      <c r="AB13" s="136" t="n">
        <v>30.2086087367378</v>
      </c>
      <c r="AC13" s="167" t="n">
        <v>29.1807060492398</v>
      </c>
      <c r="AD13" s="161"/>
      <c r="AE13" s="162"/>
      <c r="AF13" s="162"/>
      <c r="AG13" s="163" t="n">
        <v>27.0671025641026</v>
      </c>
      <c r="AH13" s="163" t="n">
        <v>25.9997777777778</v>
      </c>
      <c r="AI13" s="163" t="n">
        <v>25.7503170731707</v>
      </c>
      <c r="AJ13" s="163" t="n">
        <v>25.5</v>
      </c>
      <c r="AK13" s="163" t="n">
        <v>26.0061538461539</v>
      </c>
      <c r="AL13" s="163" t="n">
        <v>27.24975</v>
      </c>
      <c r="AM13" s="163" t="n">
        <v>34.3559743589744</v>
      </c>
      <c r="AN13" s="163" t="n">
        <v>36.0000769230769</v>
      </c>
      <c r="AO13" s="163" t="n">
        <v>31.228125</v>
      </c>
      <c r="AP13" s="163" t="n">
        <v>27.7501538461538</v>
      </c>
      <c r="AQ13" s="163" t="n">
        <v>26.0526315789474</v>
      </c>
      <c r="AR13" s="163" t="n">
        <v>29.1402195121951</v>
      </c>
      <c r="AS13" s="163" t="n">
        <v>27.0227948717949</v>
      </c>
      <c r="AT13" s="163" t="n">
        <v>26.7502222222222</v>
      </c>
      <c r="AU13" s="163" t="n">
        <v>26.249756097561</v>
      </c>
      <c r="AV13" s="163" t="n">
        <v>26.25</v>
      </c>
      <c r="AW13" s="163" t="n">
        <v>26.0290512820513</v>
      </c>
      <c r="AX13" s="163" t="n">
        <v>27.7505</v>
      </c>
      <c r="AY13" s="163" t="n">
        <v>31.5676923076923</v>
      </c>
      <c r="AZ13" s="163" t="n">
        <v>36.2501219512195</v>
      </c>
      <c r="BA13" s="163" t="n">
        <v>32.3621052631579</v>
      </c>
      <c r="BB13" s="163" t="n">
        <v>26.0003333333333</v>
      </c>
      <c r="BC13" s="163" t="n">
        <v>25.51875</v>
      </c>
      <c r="BD13" s="163" t="n">
        <v>28.3559743589744</v>
      </c>
      <c r="BE13" s="163" t="n">
        <v>27.2366923076923</v>
      </c>
      <c r="BF13" s="163" t="n">
        <v>26.97</v>
      </c>
      <c r="BG13" s="163" t="n">
        <v>26.4702564102564</v>
      </c>
      <c r="BH13" s="163" t="n">
        <v>26.4702631578947</v>
      </c>
      <c r="BI13" s="163" t="n">
        <v>26.2666829268293</v>
      </c>
      <c r="BJ13" s="163" t="n">
        <v>27.9898947368421</v>
      </c>
      <c r="BK13" s="163" t="n">
        <v>31.8500769230769</v>
      </c>
      <c r="BL13" s="163" t="n">
        <v>36.5797804878049</v>
      </c>
      <c r="BM13" s="163" t="n">
        <v>32.658052631579</v>
      </c>
      <c r="BN13" s="163" t="n">
        <v>26.2399024390244</v>
      </c>
      <c r="BO13" s="163" t="n">
        <v>25.7447368421053</v>
      </c>
      <c r="BP13" s="163" t="n">
        <v>28.6259743589744</v>
      </c>
      <c r="BQ13" s="163" t="n">
        <v>27.5188536585366</v>
      </c>
      <c r="BR13" s="163" t="n">
        <v>27.24</v>
      </c>
      <c r="BS13" s="163" t="n">
        <v>26.7301282051282</v>
      </c>
      <c r="BT13" s="163" t="n">
        <v>26.7402631578947</v>
      </c>
      <c r="BU13" s="163" t="n">
        <v>26.5374390243902</v>
      </c>
      <c r="BV13" s="163" t="n">
        <v>28.29</v>
      </c>
      <c r="BW13" s="163" t="n">
        <v>32.2239512195122</v>
      </c>
      <c r="BX13" s="163" t="n">
        <v>36.9702307692308</v>
      </c>
      <c r="BY13" s="163" t="n">
        <v>33.0221052631579</v>
      </c>
      <c r="BZ13" s="163" t="n">
        <v>26.5303658536585</v>
      </c>
      <c r="CA13" s="163" t="n">
        <v>26.04</v>
      </c>
      <c r="CB13" s="163" t="n">
        <v>28.9615128205128</v>
      </c>
      <c r="CC13" s="163" t="n">
        <v>27.8543658536585</v>
      </c>
      <c r="CD13" s="163" t="n">
        <v>27.5696666666667</v>
      </c>
      <c r="CE13" s="163" t="n">
        <v>27.0602564102564</v>
      </c>
      <c r="CF13" s="163" t="n">
        <v>27.05925</v>
      </c>
      <c r="CG13" s="163" t="n">
        <v>26.8528717948718</v>
      </c>
      <c r="CH13" s="163" t="n">
        <v>28.6302631578947</v>
      </c>
      <c r="CI13" s="163" t="n">
        <v>32.6282926829268</v>
      </c>
      <c r="CJ13" s="163" t="n">
        <v>37.4099230769231</v>
      </c>
      <c r="CK13" s="163" t="n">
        <v>33.4293684210526</v>
      </c>
      <c r="CL13" s="163" t="n">
        <v>26.8494878048781</v>
      </c>
      <c r="CM13" s="163" t="n">
        <v>26.3652631578947</v>
      </c>
      <c r="CN13" s="163" t="n">
        <v>29.3254146341463</v>
      </c>
      <c r="CO13" s="163" t="n">
        <v>28.2527435897436</v>
      </c>
      <c r="CP13" s="163" t="n">
        <v>27.94</v>
      </c>
      <c r="CQ13" s="163" t="n">
        <v>27.4197435897436</v>
      </c>
      <c r="CR13" s="163" t="n">
        <v>27.4095</v>
      </c>
      <c r="CS13" s="163" t="n">
        <v>27.2005384615385</v>
      </c>
      <c r="CT13" s="163" t="n">
        <v>28.9696315789474</v>
      </c>
      <c r="CU13" s="163" t="n">
        <v>33.0127804878049</v>
      </c>
      <c r="CV13" s="163" t="n">
        <v>37.8297948717949</v>
      </c>
      <c r="CW13" s="163" t="n">
        <v>33.81375</v>
      </c>
      <c r="CX13" s="163" t="n">
        <v>27.1198717948718</v>
      </c>
      <c r="CY13" s="163" t="n">
        <v>26.6298421052632</v>
      </c>
      <c r="CZ13" s="163" t="n">
        <v>29.5996097560976</v>
      </c>
      <c r="DA13" s="163" t="n">
        <v>28.4421282051282</v>
      </c>
      <c r="DB13" s="163" t="n">
        <v>28.1296756756757</v>
      </c>
      <c r="DC13" s="163" t="n">
        <v>27.599756097561</v>
      </c>
      <c r="DD13" s="163" t="n">
        <v>27.5998947368421</v>
      </c>
      <c r="DE13" s="163" t="n">
        <v>27.3804871794872</v>
      </c>
      <c r="DF13" s="163" t="n">
        <v>29.15925</v>
      </c>
      <c r="DG13" s="163" t="n">
        <v>33.198717948718</v>
      </c>
      <c r="DH13" s="163" t="n">
        <v>38.0799024390244</v>
      </c>
      <c r="DI13" s="163" t="n">
        <v>34.0264210526316</v>
      </c>
      <c r="DJ13" s="163" t="n">
        <v>27.3001282051282</v>
      </c>
      <c r="DK13" s="163" t="n">
        <v>26.8225</v>
      </c>
      <c r="DL13" s="163" t="n">
        <v>29.7956153846154</v>
      </c>
      <c r="DM13" s="163" t="n">
        <v>28.6351538461538</v>
      </c>
      <c r="DN13" s="163" t="n">
        <v>28.3201111111111</v>
      </c>
      <c r="DO13" s="163" t="n">
        <v>27.7798048780488</v>
      </c>
      <c r="DP13" s="163" t="n">
        <v>27.78</v>
      </c>
      <c r="DQ13" s="163" t="n">
        <v>27.5734146341463</v>
      </c>
      <c r="DR13" s="163" t="n">
        <v>29.3597368421053</v>
      </c>
      <c r="DS13" s="163" t="n">
        <v>33.4302820512821</v>
      </c>
      <c r="DT13" s="163" t="n">
        <v>38.34</v>
      </c>
      <c r="DU13" s="163" t="n">
        <v>34.2593157894737</v>
      </c>
      <c r="DV13" s="163" t="n">
        <v>27.4899230769231</v>
      </c>
      <c r="DW13" s="163" t="n">
        <v>27.00525</v>
      </c>
      <c r="DX13" s="163" t="n">
        <v>29.9989743589744</v>
      </c>
      <c r="DY13" s="163" t="n">
        <v>28.8486341463415</v>
      </c>
      <c r="DZ13" s="163" t="n">
        <v>28.5095555555556</v>
      </c>
      <c r="EA13" s="163" t="n">
        <v>27.9699487179487</v>
      </c>
      <c r="EB13" s="163" t="n">
        <v>27.9601052631579</v>
      </c>
      <c r="EC13" s="163" t="n">
        <v>27.7658780487805</v>
      </c>
      <c r="ED13" s="163" t="n">
        <v>29.55</v>
      </c>
      <c r="EE13" s="163" t="n">
        <v>33.6618974358974</v>
      </c>
      <c r="EF13" s="163" t="n">
        <v>38.5902682926829</v>
      </c>
      <c r="EG13" s="163" t="n">
        <v>34.4913157894737</v>
      </c>
      <c r="EH13" s="163" t="n">
        <v>27.6697073170732</v>
      </c>
      <c r="EI13" s="163" t="n">
        <v>27.1760526315789</v>
      </c>
      <c r="EJ13" s="163" t="n">
        <v>30.2023333333333</v>
      </c>
    </row>
    <row r="14" customFormat="false" ht="13.7" hidden="false" customHeight="true" outlineLevel="0" collapsed="false">
      <c r="A14" s="164" t="s">
        <v>180</v>
      </c>
      <c r="B14" s="137"/>
      <c r="C14" s="163" t="n">
        <v>18.9173913043478</v>
      </c>
      <c r="D14" s="163" t="n">
        <v>21.9485284552846</v>
      </c>
      <c r="E14" s="166" t="n">
        <v>20.899288672268</v>
      </c>
      <c r="F14" s="136" t="n">
        <v>24.2582008547009</v>
      </c>
      <c r="G14" s="136" t="n">
        <v>24.5161794871795</v>
      </c>
      <c r="H14" s="136" t="n">
        <v>24.0002222222222</v>
      </c>
      <c r="I14" s="136" t="n">
        <v>24.0000243902439</v>
      </c>
      <c r="J14" s="136" t="n">
        <v>24.0000487804878</v>
      </c>
      <c r="K14" s="136" t="n">
        <v>24</v>
      </c>
      <c r="L14" s="136" t="n">
        <v>23.9229743589744</v>
      </c>
      <c r="M14" s="136" t="n">
        <v>24.99975</v>
      </c>
      <c r="N14" s="136" t="n">
        <v>24.3075747863248</v>
      </c>
      <c r="O14" s="136" t="n">
        <v>33.7800811965812</v>
      </c>
      <c r="P14" s="136" t="n">
        <v>33.6279743589744</v>
      </c>
      <c r="Q14" s="136" t="n">
        <v>36.9997692307692</v>
      </c>
      <c r="R14" s="136" t="n">
        <v>30.7125</v>
      </c>
      <c r="S14" s="136" t="n">
        <v>25.776515146528</v>
      </c>
      <c r="T14" s="136" t="n">
        <v>26.5001025641026</v>
      </c>
      <c r="U14" s="136" t="n">
        <v>25.421052631579</v>
      </c>
      <c r="V14" s="136" t="n">
        <v>25.4083902439024</v>
      </c>
      <c r="W14" s="166" t="n">
        <v>27.0315356933878</v>
      </c>
      <c r="X14" s="136" t="n">
        <v>26.7843623197913</v>
      </c>
      <c r="Y14" s="136" t="n">
        <v>26.8986514783262</v>
      </c>
      <c r="Z14" s="136" t="n">
        <v>27.2721280327474</v>
      </c>
      <c r="AA14" s="136" t="n">
        <v>27.9092199818501</v>
      </c>
      <c r="AB14" s="136" t="n">
        <v>28.5352496621777</v>
      </c>
      <c r="AC14" s="167" t="n">
        <v>27.488793815734</v>
      </c>
      <c r="AD14" s="161"/>
      <c r="AE14" s="162"/>
      <c r="AG14" s="163" t="n">
        <v>24.5161794871795</v>
      </c>
      <c r="AH14" s="163" t="n">
        <v>24.0002222222222</v>
      </c>
      <c r="AI14" s="163" t="n">
        <v>24.0000487804878</v>
      </c>
      <c r="AJ14" s="163" t="n">
        <v>24</v>
      </c>
      <c r="AK14" s="163" t="n">
        <v>23.9229743589744</v>
      </c>
      <c r="AL14" s="163" t="n">
        <v>24.99975</v>
      </c>
      <c r="AM14" s="163" t="n">
        <v>33.6279743589744</v>
      </c>
      <c r="AN14" s="163" t="n">
        <v>36.9997692307692</v>
      </c>
      <c r="AO14" s="163" t="n">
        <v>30.7125</v>
      </c>
      <c r="AP14" s="163" t="n">
        <v>26.5001025641026</v>
      </c>
      <c r="AQ14" s="163" t="n">
        <v>25.421052631579</v>
      </c>
      <c r="AR14" s="163" t="n">
        <v>25.4083902439024</v>
      </c>
      <c r="AS14" s="163" t="n">
        <v>25.3266923076923</v>
      </c>
      <c r="AT14" s="163" t="n">
        <v>25.0001111111111</v>
      </c>
      <c r="AU14" s="163" t="n">
        <v>24.5002195121951</v>
      </c>
      <c r="AV14" s="163" t="n">
        <v>24</v>
      </c>
      <c r="AW14" s="163" t="n">
        <v>23.7689230769231</v>
      </c>
      <c r="AX14" s="163" t="n">
        <v>25.5</v>
      </c>
      <c r="AY14" s="163" t="n">
        <v>30.942358974359</v>
      </c>
      <c r="AZ14" s="163" t="n">
        <v>35.5000731707317</v>
      </c>
      <c r="BA14" s="163" t="n">
        <v>31.5923684210526</v>
      </c>
      <c r="BB14" s="163" t="n">
        <v>27.0001538461539</v>
      </c>
      <c r="BC14" s="163" t="n">
        <v>23.7375</v>
      </c>
      <c r="BD14" s="163" t="n">
        <v>24.2758717948718</v>
      </c>
      <c r="BE14" s="163" t="n">
        <v>25.8039487179487</v>
      </c>
      <c r="BF14" s="163" t="n">
        <v>25.5702051282051</v>
      </c>
      <c r="BG14" s="163" t="n">
        <v>25.1601025641026</v>
      </c>
      <c r="BH14" s="163" t="n">
        <v>24.75</v>
      </c>
      <c r="BI14" s="163" t="n">
        <v>24.5399024390244</v>
      </c>
      <c r="BJ14" s="163" t="n">
        <v>25.9902631578947</v>
      </c>
      <c r="BK14" s="163" t="n">
        <v>30.3978205128205</v>
      </c>
      <c r="BL14" s="163" t="n">
        <v>34.2800243902439</v>
      </c>
      <c r="BM14" s="163" t="n">
        <v>30.9536842105263</v>
      </c>
      <c r="BN14" s="163" t="n">
        <v>27.2501951219512</v>
      </c>
      <c r="BO14" s="163" t="n">
        <v>24.5076315789474</v>
      </c>
      <c r="BP14" s="163" t="n">
        <v>24.9741025641026</v>
      </c>
      <c r="BQ14" s="163" t="n">
        <v>26.1701951219512</v>
      </c>
      <c r="BR14" s="163" t="n">
        <v>25.9598888888889</v>
      </c>
      <c r="BS14" s="163" t="n">
        <v>25.58</v>
      </c>
      <c r="BT14" s="163" t="n">
        <v>25.2102631578947</v>
      </c>
      <c r="BU14" s="163" t="n">
        <v>25.0229756097561</v>
      </c>
      <c r="BV14" s="163" t="n">
        <v>26.3502631578947</v>
      </c>
      <c r="BW14" s="163" t="n">
        <v>30.3174634146341</v>
      </c>
      <c r="BX14" s="163" t="n">
        <v>33.8796923076923</v>
      </c>
      <c r="BY14" s="163" t="n">
        <v>30.8028947368421</v>
      </c>
      <c r="BZ14" s="163" t="n">
        <v>27.5002682926829</v>
      </c>
      <c r="CA14" s="163" t="n">
        <v>25.0026315789474</v>
      </c>
      <c r="CB14" s="163" t="n">
        <v>25.4257948717949</v>
      </c>
      <c r="CC14" s="163" t="n">
        <v>26.5167317073171</v>
      </c>
      <c r="CD14" s="163" t="n">
        <v>26.3298888888889</v>
      </c>
      <c r="CE14" s="163" t="n">
        <v>25.9999487179487</v>
      </c>
      <c r="CF14" s="163" t="n">
        <v>25.660125</v>
      </c>
      <c r="CG14" s="163" t="n">
        <v>25.4761538461538</v>
      </c>
      <c r="CH14" s="163" t="n">
        <v>26.7</v>
      </c>
      <c r="CI14" s="163" t="n">
        <v>30.2304634146341</v>
      </c>
      <c r="CJ14" s="163" t="n">
        <v>33.5396153846154</v>
      </c>
      <c r="CK14" s="163" t="n">
        <v>30.6939473684211</v>
      </c>
      <c r="CL14" s="163" t="n">
        <v>27.7500243902439</v>
      </c>
      <c r="CM14" s="163" t="n">
        <v>25.4763157894737</v>
      </c>
      <c r="CN14" s="163" t="n">
        <v>25.8770731707317</v>
      </c>
      <c r="CO14" s="163" t="n">
        <v>26.8458974358974</v>
      </c>
      <c r="CP14" s="163" t="n">
        <v>26.7</v>
      </c>
      <c r="CQ14" s="163" t="n">
        <v>26.389641025641</v>
      </c>
      <c r="CR14" s="163" t="n">
        <v>26.089875</v>
      </c>
      <c r="CS14" s="163" t="n">
        <v>25.918358974359</v>
      </c>
      <c r="CT14" s="163" t="n">
        <v>27.0402631578947</v>
      </c>
      <c r="CU14" s="163" t="n">
        <v>30.1850487804878</v>
      </c>
      <c r="CV14" s="163" t="n">
        <v>33.2496153846154</v>
      </c>
      <c r="CW14" s="163" t="n">
        <v>30.630375</v>
      </c>
      <c r="CX14" s="163" t="n">
        <v>27.9999230769231</v>
      </c>
      <c r="CY14" s="163" t="n">
        <v>25.9286842105263</v>
      </c>
      <c r="CZ14" s="163" t="n">
        <v>26.2977073170732</v>
      </c>
      <c r="DA14" s="163" t="n">
        <v>27.161717948718</v>
      </c>
      <c r="DB14" s="163" t="n">
        <v>27.0301351351351</v>
      </c>
      <c r="DC14" s="163" t="n">
        <v>26.7497804878049</v>
      </c>
      <c r="DD14" s="163" t="n">
        <v>26.4702631578947</v>
      </c>
      <c r="DE14" s="163" t="n">
        <v>26.3072564102564</v>
      </c>
      <c r="DF14" s="163" t="n">
        <v>27.35025</v>
      </c>
      <c r="DG14" s="163" t="n">
        <v>30.1826153846154</v>
      </c>
      <c r="DH14" s="163" t="n">
        <v>33.1200243902439</v>
      </c>
      <c r="DI14" s="163" t="n">
        <v>30.6236842105263</v>
      </c>
      <c r="DJ14" s="163" t="n">
        <v>28.249717948718</v>
      </c>
      <c r="DK14" s="163" t="n">
        <v>26.328375</v>
      </c>
      <c r="DL14" s="163" t="n">
        <v>26.6569743589744</v>
      </c>
      <c r="DM14" s="163" t="n">
        <v>27.466358974359</v>
      </c>
      <c r="DN14" s="163" t="n">
        <v>27.3498888888889</v>
      </c>
      <c r="DO14" s="163" t="n">
        <v>27.1000975609756</v>
      </c>
      <c r="DP14" s="163" t="n">
        <v>26.8397368421053</v>
      </c>
      <c r="DQ14" s="163" t="n">
        <v>26.6939756097561</v>
      </c>
      <c r="DR14" s="163" t="n">
        <v>27.66</v>
      </c>
      <c r="DS14" s="163" t="n">
        <v>30.2307435897436</v>
      </c>
      <c r="DT14" s="163" t="n">
        <v>33.0198048780488</v>
      </c>
      <c r="DU14" s="163" t="n">
        <v>30.6521052631579</v>
      </c>
      <c r="DV14" s="163" t="n">
        <v>28.5003076923077</v>
      </c>
      <c r="DW14" s="163" t="n">
        <v>26.71725</v>
      </c>
      <c r="DX14" s="163" t="n">
        <v>27.0148717948718</v>
      </c>
      <c r="DY14" s="163" t="n">
        <v>27.779</v>
      </c>
      <c r="DZ14" s="163" t="n">
        <v>27.6701111111111</v>
      </c>
      <c r="EA14" s="163" t="n">
        <v>27.4403846153846</v>
      </c>
      <c r="EB14" s="163" t="n">
        <v>27.1997368421053</v>
      </c>
      <c r="EC14" s="163" t="n">
        <v>27.0621219512195</v>
      </c>
      <c r="ED14" s="163" t="n">
        <v>27.96</v>
      </c>
      <c r="EE14" s="163" t="n">
        <v>30.3003846153846</v>
      </c>
      <c r="EF14" s="163" t="n">
        <v>32.94</v>
      </c>
      <c r="EG14" s="163" t="n">
        <v>30.701052631579</v>
      </c>
      <c r="EH14" s="163" t="n">
        <v>28.7496829268293</v>
      </c>
      <c r="EI14" s="163" t="n">
        <v>27.0757894736842</v>
      </c>
      <c r="EJ14" s="163" t="n">
        <v>27.3728205128205</v>
      </c>
    </row>
    <row r="15" customFormat="false" ht="13.7" hidden="false" customHeight="true" outlineLevel="0" collapsed="false">
      <c r="A15" s="168" t="s">
        <v>181</v>
      </c>
      <c r="B15" s="169" t="s">
        <v>182</v>
      </c>
      <c r="C15" s="170" t="n">
        <v>19.504347826087</v>
      </c>
      <c r="D15" s="170" t="n">
        <v>22.4078780487805</v>
      </c>
      <c r="E15" s="171" t="n">
        <v>21.4028098947712</v>
      </c>
      <c r="F15" s="172" t="n">
        <v>24.8012777777778</v>
      </c>
      <c r="G15" s="172" t="n">
        <v>25.1123333333333</v>
      </c>
      <c r="H15" s="172" t="n">
        <v>24.4902222222222</v>
      </c>
      <c r="I15" s="172" t="n">
        <v>24.6329319640565</v>
      </c>
      <c r="J15" s="172" t="n">
        <v>24.4763902439024</v>
      </c>
      <c r="K15" s="172" t="n">
        <v>24.7894736842105</v>
      </c>
      <c r="L15" s="172" t="n">
        <v>25.1152820512821</v>
      </c>
      <c r="M15" s="172" t="n">
        <v>26.87475</v>
      </c>
      <c r="N15" s="172" t="n">
        <v>25.5931685784975</v>
      </c>
      <c r="O15" s="172" t="n">
        <v>36.907217948718</v>
      </c>
      <c r="P15" s="172" t="n">
        <v>36.4100256410256</v>
      </c>
      <c r="Q15" s="172" t="n">
        <v>40.9741282051282</v>
      </c>
      <c r="R15" s="172" t="n">
        <v>33.3375</v>
      </c>
      <c r="S15" s="172" t="n">
        <v>26.6229021427866</v>
      </c>
      <c r="T15" s="172" t="n">
        <v>27.4936923076923</v>
      </c>
      <c r="U15" s="172" t="n">
        <v>26.2105263157895</v>
      </c>
      <c r="V15" s="172" t="n">
        <v>26.164487804878</v>
      </c>
      <c r="W15" s="171" t="n">
        <v>28.4854957836045</v>
      </c>
      <c r="X15" s="172" t="n">
        <v>28.0843793273746</v>
      </c>
      <c r="Y15" s="172" t="n">
        <v>28.1379056886034</v>
      </c>
      <c r="Z15" s="172" t="n">
        <v>28.5483251214122</v>
      </c>
      <c r="AA15" s="172" t="n">
        <v>29.1388320152433</v>
      </c>
      <c r="AB15" s="172" t="n">
        <v>29.6952376772905</v>
      </c>
      <c r="AC15" s="173" t="n">
        <v>28.7447339349601</v>
      </c>
      <c r="AD15" s="161"/>
      <c r="AE15" s="162"/>
      <c r="AG15" s="163" t="n">
        <v>25.1123333333333</v>
      </c>
      <c r="AH15" s="163" t="n">
        <v>24.4902222222222</v>
      </c>
      <c r="AI15" s="163" t="n">
        <v>24.4763902439024</v>
      </c>
      <c r="AJ15" s="163" t="n">
        <v>24.7894736842105</v>
      </c>
      <c r="AK15" s="163" t="n">
        <v>25.1152820512821</v>
      </c>
      <c r="AL15" s="163" t="n">
        <v>26.87475</v>
      </c>
      <c r="AM15" s="163" t="n">
        <v>36.4100256410256</v>
      </c>
      <c r="AN15" s="163" t="n">
        <v>40.9741282051282</v>
      </c>
      <c r="AO15" s="163" t="n">
        <v>33.3375</v>
      </c>
      <c r="AP15" s="163" t="n">
        <v>27.4936923076923</v>
      </c>
      <c r="AQ15" s="163" t="n">
        <v>26.2105263157895</v>
      </c>
      <c r="AR15" s="163" t="n">
        <v>26.164487804878</v>
      </c>
      <c r="AS15" s="163" t="n">
        <v>26.1215641025641</v>
      </c>
      <c r="AT15" s="163" t="n">
        <v>25.7778888888889</v>
      </c>
      <c r="AU15" s="163" t="n">
        <v>25.2563170731707</v>
      </c>
      <c r="AV15" s="163" t="n">
        <v>24.7894736842105</v>
      </c>
      <c r="AW15" s="163" t="n">
        <v>24.5637948717949</v>
      </c>
      <c r="AX15" s="163" t="n">
        <v>27.1875</v>
      </c>
      <c r="AY15" s="163" t="n">
        <v>33.3269743589744</v>
      </c>
      <c r="AZ15" s="163" t="n">
        <v>38.5244634146341</v>
      </c>
      <c r="BA15" s="163" t="n">
        <v>33.9607894736842</v>
      </c>
      <c r="BB15" s="163" t="n">
        <v>27.898358974359</v>
      </c>
      <c r="BC15" s="163" t="n">
        <v>24.3975</v>
      </c>
      <c r="BD15" s="163" t="n">
        <v>24.8720256410256</v>
      </c>
      <c r="BE15" s="163" t="n">
        <v>26.6783076923077</v>
      </c>
      <c r="BF15" s="163" t="n">
        <v>26.3881538461538</v>
      </c>
      <c r="BG15" s="163" t="n">
        <v>26.0344615384615</v>
      </c>
      <c r="BH15" s="163" t="n">
        <v>25.6184210526316</v>
      </c>
      <c r="BI15" s="163" t="n">
        <v>25.3716097560976</v>
      </c>
      <c r="BJ15" s="163" t="n">
        <v>27.6955263157895</v>
      </c>
      <c r="BK15" s="163" t="n">
        <v>32.6234615384615</v>
      </c>
      <c r="BL15" s="163" t="n">
        <v>37.0397804878049</v>
      </c>
      <c r="BM15" s="163" t="n">
        <v>33.1642105263158</v>
      </c>
      <c r="BN15" s="163" t="n">
        <v>28.157512195122</v>
      </c>
      <c r="BO15" s="163" t="n">
        <v>25.2892105263158</v>
      </c>
      <c r="BP15" s="163" t="n">
        <v>25.6815384615385</v>
      </c>
      <c r="BQ15" s="163" t="n">
        <v>27.0472682926829</v>
      </c>
      <c r="BR15" s="163" t="n">
        <v>26.8621111111111</v>
      </c>
      <c r="BS15" s="163" t="n">
        <v>26.5020512820513</v>
      </c>
      <c r="BT15" s="163" t="n">
        <v>26.126052631579</v>
      </c>
      <c r="BU15" s="163" t="n">
        <v>25.9000487804878</v>
      </c>
      <c r="BV15" s="163" t="n">
        <v>27.9844736842105</v>
      </c>
      <c r="BW15" s="163" t="n">
        <v>32.2833170731707</v>
      </c>
      <c r="BX15" s="163" t="n">
        <v>36.5186666666667</v>
      </c>
      <c r="BY15" s="163" t="n">
        <v>32.8555263157895</v>
      </c>
      <c r="BZ15" s="163" t="n">
        <v>28.4453902439024</v>
      </c>
      <c r="CA15" s="163" t="n">
        <v>25.8473684210526</v>
      </c>
      <c r="CB15" s="163" t="n">
        <v>26.2047692307692</v>
      </c>
      <c r="CC15" s="163" t="n">
        <v>27.4316097560976</v>
      </c>
      <c r="CD15" s="163" t="n">
        <v>27.271</v>
      </c>
      <c r="CE15" s="163" t="n">
        <v>26.9617435897436</v>
      </c>
      <c r="CF15" s="163" t="n">
        <v>26.567625</v>
      </c>
      <c r="CG15" s="163" t="n">
        <v>26.4379487179487</v>
      </c>
      <c r="CH15" s="163" t="n">
        <v>28.2631578947368</v>
      </c>
      <c r="CI15" s="163" t="n">
        <v>32.0677804878049</v>
      </c>
      <c r="CJ15" s="163" t="n">
        <v>35.9560256410256</v>
      </c>
      <c r="CK15" s="163" t="n">
        <v>32.6123684210526</v>
      </c>
      <c r="CL15" s="163" t="n">
        <v>28.7178292682927</v>
      </c>
      <c r="CM15" s="163" t="n">
        <v>26.3684210526316</v>
      </c>
      <c r="CN15" s="163" t="n">
        <v>26.6709756097561</v>
      </c>
      <c r="CO15" s="163" t="n">
        <v>27.8235897435897</v>
      </c>
      <c r="CP15" s="163" t="n">
        <v>27.6566666666667</v>
      </c>
      <c r="CQ15" s="163" t="n">
        <v>27.3673333333333</v>
      </c>
      <c r="CR15" s="163" t="n">
        <v>27.012375</v>
      </c>
      <c r="CS15" s="163" t="n">
        <v>26.8960512820513</v>
      </c>
      <c r="CT15" s="163" t="n">
        <v>28.556052631579</v>
      </c>
      <c r="CU15" s="163" t="n">
        <v>31.9391951219512</v>
      </c>
      <c r="CV15" s="163" t="n">
        <v>35.5308974358974</v>
      </c>
      <c r="CW15" s="163" t="n">
        <v>32.370375</v>
      </c>
      <c r="CX15" s="163" t="n">
        <v>29.0253076923077</v>
      </c>
      <c r="CY15" s="163" t="n">
        <v>26.8444736842105</v>
      </c>
      <c r="CZ15" s="163" t="n">
        <v>27.1142926829268</v>
      </c>
      <c r="DA15" s="163" t="n">
        <v>28.1394102564103</v>
      </c>
      <c r="DB15" s="163" t="n">
        <v>27.9941891891892</v>
      </c>
      <c r="DC15" s="163" t="n">
        <v>27.6797804878049</v>
      </c>
      <c r="DD15" s="163" t="n">
        <v>27.4413157894737</v>
      </c>
      <c r="DE15" s="163" t="n">
        <v>27.2849487179487</v>
      </c>
      <c r="DF15" s="163" t="n">
        <v>28.75275</v>
      </c>
      <c r="DG15" s="163" t="n">
        <v>31.9551794871795</v>
      </c>
      <c r="DH15" s="163" t="n">
        <v>35.1917317073171</v>
      </c>
      <c r="DI15" s="163" t="n">
        <v>32.3921052631579</v>
      </c>
      <c r="DJ15" s="163" t="n">
        <v>29.2751025641026</v>
      </c>
      <c r="DK15" s="163" t="n">
        <v>27.205875</v>
      </c>
      <c r="DL15" s="163" t="n">
        <v>27.5313333333333</v>
      </c>
      <c r="DM15" s="163" t="n">
        <v>28.4440512820513</v>
      </c>
      <c r="DN15" s="163" t="n">
        <v>28.3065555555556</v>
      </c>
      <c r="DO15" s="163" t="n">
        <v>28.0376585365854</v>
      </c>
      <c r="DP15" s="163" t="n">
        <v>27.8186842105263</v>
      </c>
      <c r="DQ15" s="163" t="n">
        <v>27.6315365853659</v>
      </c>
      <c r="DR15" s="163" t="n">
        <v>29.0968421052632</v>
      </c>
      <c r="DS15" s="163" t="n">
        <v>31.939717948718</v>
      </c>
      <c r="DT15" s="163" t="n">
        <v>35.0007804878049</v>
      </c>
      <c r="DU15" s="163" t="n">
        <v>32.3573684210526</v>
      </c>
      <c r="DV15" s="163" t="n">
        <v>29.5256923076923</v>
      </c>
      <c r="DW15" s="163" t="n">
        <v>27.59475</v>
      </c>
      <c r="DX15" s="163" t="n">
        <v>27.8971794871795</v>
      </c>
      <c r="DY15" s="163" t="n">
        <v>28.6938780487805</v>
      </c>
      <c r="DZ15" s="163" t="n">
        <v>28.6112222222222</v>
      </c>
      <c r="EA15" s="163" t="n">
        <v>28.4021794871795</v>
      </c>
      <c r="EB15" s="163" t="n">
        <v>28.155</v>
      </c>
      <c r="EC15" s="163" t="n">
        <v>27.977</v>
      </c>
      <c r="ED15" s="163" t="n">
        <v>29.3415789473684</v>
      </c>
      <c r="EE15" s="163" t="n">
        <v>31.9298717948718</v>
      </c>
      <c r="EF15" s="163" t="n">
        <v>34.8075609756097</v>
      </c>
      <c r="EG15" s="163" t="n">
        <v>32.3194736842105</v>
      </c>
      <c r="EH15" s="163" t="n">
        <v>29.7023658536585</v>
      </c>
      <c r="EI15" s="163" t="n">
        <v>27.9836842105263</v>
      </c>
      <c r="EJ15" s="163" t="n">
        <v>28.2471794871795</v>
      </c>
    </row>
    <row r="16" customFormat="false" ht="13.7" hidden="false" customHeight="true" outlineLevel="0" collapsed="false">
      <c r="A16" s="174"/>
      <c r="B16" s="137"/>
      <c r="C16" s="163"/>
      <c r="D16" s="163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C16" s="159"/>
      <c r="AD16" s="161"/>
      <c r="AE16" s="162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</row>
    <row r="17" customFormat="false" ht="16.5" hidden="false" customHeight="false" outlineLevel="0" collapsed="false">
      <c r="A17" s="175" t="s">
        <v>183</v>
      </c>
      <c r="B17" s="137"/>
      <c r="C17" s="163"/>
      <c r="D17" s="163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C17" s="172"/>
      <c r="AD17" s="161"/>
      <c r="AE17" s="162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</row>
    <row r="18" customFormat="false" ht="13.7" hidden="false" customHeight="true" outlineLevel="0" collapsed="false">
      <c r="A18" s="176" t="s">
        <v>184</v>
      </c>
      <c r="B18" s="177" t="s">
        <v>185</v>
      </c>
      <c r="C18" s="178" t="n">
        <v>31.2847341419738</v>
      </c>
      <c r="D18" s="178" t="n">
        <v>36.9031123312159</v>
      </c>
      <c r="E18" s="179" t="n">
        <v>34.9582891118628</v>
      </c>
      <c r="F18" s="180" t="n">
        <v>35.6501445167578</v>
      </c>
      <c r="G18" s="180" t="n">
        <v>36.5881955636657</v>
      </c>
      <c r="H18" s="180" t="n">
        <v>34.7120934698498</v>
      </c>
      <c r="I18" s="180" t="n">
        <v>32.013010250623</v>
      </c>
      <c r="J18" s="180" t="n">
        <v>33.8751887202162</v>
      </c>
      <c r="K18" s="180" t="n">
        <v>30.1508317810298</v>
      </c>
      <c r="L18" s="180" t="n">
        <v>28.9766264757001</v>
      </c>
      <c r="M18" s="180" t="n">
        <v>31.7309305925698</v>
      </c>
      <c r="N18" s="180" t="n">
        <v>30.2861296164332</v>
      </c>
      <c r="O18" s="180" t="n">
        <v>37.4595028077295</v>
      </c>
      <c r="P18" s="180" t="n">
        <v>36.7847436813237</v>
      </c>
      <c r="Q18" s="180" t="n">
        <v>39.2093394750769</v>
      </c>
      <c r="R18" s="180" t="n">
        <v>36.3844252667879</v>
      </c>
      <c r="S18" s="180" t="n">
        <v>36.4663675683269</v>
      </c>
      <c r="T18" s="180" t="n">
        <v>36.226967138977</v>
      </c>
      <c r="U18" s="180" t="n">
        <v>35.0145475337047</v>
      </c>
      <c r="V18" s="180" t="n">
        <v>38.1575880322989</v>
      </c>
      <c r="W18" s="179" t="n">
        <v>34.8336452280099</v>
      </c>
      <c r="X18" s="180" t="n">
        <v>36.523618996367</v>
      </c>
      <c r="Y18" s="180" t="n">
        <v>36.5568397217125</v>
      </c>
      <c r="Z18" s="180" t="n">
        <v>36.5154079795105</v>
      </c>
      <c r="AA18" s="180" t="n">
        <v>36.3210566387301</v>
      </c>
      <c r="AB18" s="180" t="n">
        <v>38.9122601093255</v>
      </c>
      <c r="AC18" s="181" t="n">
        <v>36.4813057952063</v>
      </c>
      <c r="AD18" s="161"/>
      <c r="AE18" s="162"/>
      <c r="AG18" s="163" t="n">
        <v>36.5881955636657</v>
      </c>
      <c r="AH18" s="163" t="n">
        <v>34.7120934698498</v>
      </c>
      <c r="AI18" s="163" t="n">
        <v>33.8751887202162</v>
      </c>
      <c r="AJ18" s="163" t="n">
        <v>30.1508317810298</v>
      </c>
      <c r="AK18" s="163" t="n">
        <v>28.9766264757001</v>
      </c>
      <c r="AL18" s="163" t="n">
        <v>31.7309305925698</v>
      </c>
      <c r="AM18" s="163" t="n">
        <v>36.7847436813237</v>
      </c>
      <c r="AN18" s="163" t="n">
        <v>39.2093394750769</v>
      </c>
      <c r="AO18" s="163" t="n">
        <v>36.3844252667879</v>
      </c>
      <c r="AP18" s="163" t="n">
        <v>36.226967138977</v>
      </c>
      <c r="AQ18" s="163" t="n">
        <v>35.0145475337047</v>
      </c>
      <c r="AR18" s="163" t="n">
        <v>38.1575880322989</v>
      </c>
      <c r="AS18" s="163" t="n">
        <v>35.8911206518081</v>
      </c>
      <c r="AT18" s="163" t="n">
        <v>36.0999288062013</v>
      </c>
      <c r="AU18" s="163" t="n">
        <v>35.2137190425424</v>
      </c>
      <c r="AV18" s="163" t="n">
        <v>32.8632304183739</v>
      </c>
      <c r="AW18" s="163" t="n">
        <v>27.8200132979816</v>
      </c>
      <c r="AX18" s="163" t="n">
        <v>30.747146403479</v>
      </c>
      <c r="AY18" s="163" t="n">
        <v>41.3602461302571</v>
      </c>
      <c r="AZ18" s="163" t="n">
        <v>43.48086405602</v>
      </c>
      <c r="BA18" s="163" t="n">
        <v>39.459050660439</v>
      </c>
      <c r="BB18" s="163" t="n">
        <v>37.2935604573455</v>
      </c>
      <c r="BC18" s="163" t="n">
        <v>37.0830254297529</v>
      </c>
      <c r="BD18" s="163" t="n">
        <v>40.9059918954317</v>
      </c>
      <c r="BE18" s="163" t="n">
        <v>37.1666142741142</v>
      </c>
      <c r="BF18" s="163" t="n">
        <v>36.8320137932747</v>
      </c>
      <c r="BG18" s="163" t="n">
        <v>34.7217011301026</v>
      </c>
      <c r="BH18" s="163" t="n">
        <v>33.2640201453611</v>
      </c>
      <c r="BI18" s="163" t="n">
        <v>29.5855799596254</v>
      </c>
      <c r="BJ18" s="163" t="n">
        <v>31.2776954243572</v>
      </c>
      <c r="BK18" s="163" t="n">
        <v>40.7004155218788</v>
      </c>
      <c r="BL18" s="163" t="n">
        <v>41.8258149254891</v>
      </c>
      <c r="BM18" s="163" t="n">
        <v>38.7317747083048</v>
      </c>
      <c r="BN18" s="163" t="n">
        <v>37.7517534319422</v>
      </c>
      <c r="BO18" s="163" t="n">
        <v>35.7486863657528</v>
      </c>
      <c r="BP18" s="163" t="n">
        <v>39.9352549638435</v>
      </c>
      <c r="BQ18" s="163" t="n">
        <v>37.451504110291</v>
      </c>
      <c r="BR18" s="163" t="n">
        <v>36.6441808992084</v>
      </c>
      <c r="BS18" s="163" t="n">
        <v>34.8285071715613</v>
      </c>
      <c r="BT18" s="163" t="n">
        <v>34.0138585368573</v>
      </c>
      <c r="BU18" s="163" t="n">
        <v>29.2963593443866</v>
      </c>
      <c r="BV18" s="163" t="n">
        <v>31.5997874887058</v>
      </c>
      <c r="BW18" s="163" t="n">
        <v>40.375673772091</v>
      </c>
      <c r="BX18" s="163" t="n">
        <v>41.4207399230647</v>
      </c>
      <c r="BY18" s="163" t="n">
        <v>38.5037499365837</v>
      </c>
      <c r="BZ18" s="163" t="n">
        <v>37.5969878468777</v>
      </c>
      <c r="CA18" s="163" t="n">
        <v>35.8056475119412</v>
      </c>
      <c r="CB18" s="163" t="n">
        <v>40.2787599644282</v>
      </c>
      <c r="CC18" s="163" t="n">
        <v>35.1190473684248</v>
      </c>
      <c r="CD18" s="163" t="n">
        <v>35.0401189015586</v>
      </c>
      <c r="CE18" s="163" t="n">
        <v>33.5187803643483</v>
      </c>
      <c r="CF18" s="163" t="n">
        <v>32.8574042443574</v>
      </c>
      <c r="CG18" s="163" t="n">
        <v>28.1952316014892</v>
      </c>
      <c r="CH18" s="163" t="n">
        <v>30.627663239701</v>
      </c>
      <c r="CI18" s="163" t="n">
        <v>38.4442489456723</v>
      </c>
      <c r="CJ18" s="163" t="n">
        <v>39.6044193670395</v>
      </c>
      <c r="CK18" s="163" t="n">
        <v>37.2296468779835</v>
      </c>
      <c r="CL18" s="163" t="n">
        <v>35.6275869038619</v>
      </c>
      <c r="CM18" s="163" t="n">
        <v>34.4665628967307</v>
      </c>
      <c r="CN18" s="163" t="n">
        <v>38.76712398152</v>
      </c>
      <c r="CO18" s="163" t="n">
        <v>35.4828930817118</v>
      </c>
      <c r="CP18" s="163" t="n">
        <v>35.7082661208113</v>
      </c>
      <c r="CQ18" s="163" t="n">
        <v>34.7539955807091</v>
      </c>
      <c r="CR18" s="163" t="n">
        <v>33.2424879773449</v>
      </c>
      <c r="CS18" s="163" t="n">
        <v>29.3381483404963</v>
      </c>
      <c r="CT18" s="163" t="n">
        <v>32.1645198210531</v>
      </c>
      <c r="CU18" s="163" t="n">
        <v>38.6163995831489</v>
      </c>
      <c r="CV18" s="163" t="n">
        <v>39.9211608648184</v>
      </c>
      <c r="CW18" s="163" t="n">
        <v>37.8924751033376</v>
      </c>
      <c r="CX18" s="163" t="n">
        <v>36.194764274127</v>
      </c>
      <c r="CY18" s="163" t="n">
        <v>35.3772981679831</v>
      </c>
      <c r="CZ18" s="163" t="n">
        <v>39.4979300497713</v>
      </c>
      <c r="DA18" s="163" t="n">
        <v>36.5548885338353</v>
      </c>
      <c r="DB18" s="163" t="n">
        <v>36.6617449171195</v>
      </c>
      <c r="DC18" s="163" t="n">
        <v>36.1041368351371</v>
      </c>
      <c r="DD18" s="163" t="n">
        <v>34.1460211457106</v>
      </c>
      <c r="DE18" s="163" t="n">
        <v>31.2449180948375</v>
      </c>
      <c r="DF18" s="163" t="n">
        <v>33.1049977461321</v>
      </c>
      <c r="DG18" s="163" t="n">
        <v>39.4766563912788</v>
      </c>
      <c r="DH18" s="163" t="n">
        <v>40.973902341577</v>
      </c>
      <c r="DI18" s="163" t="n">
        <v>38.4813501176716</v>
      </c>
      <c r="DJ18" s="163" t="n">
        <v>37.2418683820518</v>
      </c>
      <c r="DK18" s="163" t="n">
        <v>37.260832448844</v>
      </c>
      <c r="DL18" s="163" t="n">
        <v>39.6530989859889</v>
      </c>
      <c r="DM18" s="163" t="n">
        <v>38.2312205339929</v>
      </c>
      <c r="DN18" s="163" t="n">
        <v>37.897415338617</v>
      </c>
      <c r="DO18" s="163" t="n">
        <v>36.7917719356616</v>
      </c>
      <c r="DP18" s="163" t="n">
        <v>35.1847342665924</v>
      </c>
      <c r="DQ18" s="163" t="n">
        <v>32.6706262530166</v>
      </c>
      <c r="DR18" s="163" t="n">
        <v>33.9720228958996</v>
      </c>
      <c r="DS18" s="163" t="n">
        <v>40.3308830096569</v>
      </c>
      <c r="DT18" s="163" t="n">
        <v>41.7897371200612</v>
      </c>
      <c r="DU18" s="163" t="n">
        <v>39.417535696755</v>
      </c>
      <c r="DV18" s="163" t="n">
        <v>38.6140979989748</v>
      </c>
      <c r="DW18" s="163" t="n">
        <v>38.0404270053338</v>
      </c>
      <c r="DX18" s="163" t="n">
        <v>40.7851500984459</v>
      </c>
      <c r="DY18" s="163" t="n">
        <v>39.7668519302021</v>
      </c>
      <c r="DZ18" s="163" t="n">
        <v>39.1403840421095</v>
      </c>
      <c r="EA18" s="163" t="n">
        <v>37.7588535306067</v>
      </c>
      <c r="EB18" s="163" t="n">
        <v>36.3146558946372</v>
      </c>
      <c r="EC18" s="163" t="n">
        <v>33.9689073978648</v>
      </c>
      <c r="ED18" s="163" t="n">
        <v>35.1967412492582</v>
      </c>
      <c r="EE18" s="163" t="n">
        <v>41.5326335874549</v>
      </c>
      <c r="EF18" s="163" t="n">
        <v>42.471409026093</v>
      </c>
      <c r="EG18" s="163" t="n">
        <v>40.4235663913375</v>
      </c>
      <c r="EH18" s="163" t="n">
        <v>39.8529205711338</v>
      </c>
      <c r="EI18" s="163" t="n">
        <v>38.7412664788598</v>
      </c>
      <c r="EJ18" s="163" t="n">
        <v>41.6926528783157</v>
      </c>
    </row>
    <row r="19" customFormat="false" ht="13.7" hidden="true" customHeight="true" outlineLevel="0" collapsed="false">
      <c r="A19" s="182"/>
      <c r="B19" s="137"/>
      <c r="C19" s="163"/>
      <c r="D19" s="163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C19" s="183"/>
      <c r="AD19" s="161"/>
      <c r="AE19" s="162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</row>
    <row r="20" customFormat="false" ht="13.7" hidden="true" customHeight="true" outlineLevel="0" collapsed="false">
      <c r="A20" s="182"/>
      <c r="B20" s="137"/>
      <c r="C20" s="163"/>
      <c r="D20" s="163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C20" s="183"/>
      <c r="AD20" s="161"/>
      <c r="AE20" s="162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</row>
    <row r="21" customFormat="false" ht="13.7" hidden="true" customHeight="true" outlineLevel="0" collapsed="false">
      <c r="A21" s="182"/>
      <c r="B21" s="137"/>
      <c r="C21" s="163"/>
      <c r="D21" s="163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C21" s="183"/>
      <c r="AD21" s="161"/>
      <c r="AE21" s="162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3"/>
      <c r="CQ21" s="163"/>
      <c r="CR21" s="163"/>
      <c r="CS21" s="163"/>
      <c r="CT21" s="163"/>
      <c r="CU21" s="163"/>
      <c r="CV21" s="163"/>
      <c r="CW21" s="163"/>
      <c r="CX21" s="163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3"/>
      <c r="DJ21" s="163"/>
      <c r="DK21" s="163"/>
      <c r="DL21" s="163"/>
      <c r="DM21" s="163"/>
      <c r="DN21" s="163"/>
      <c r="DO21" s="163"/>
      <c r="DP21" s="163"/>
      <c r="DQ21" s="163"/>
      <c r="DR21" s="163"/>
      <c r="DS21" s="163"/>
      <c r="DT21" s="163"/>
      <c r="DU21" s="163"/>
      <c r="DV21" s="163"/>
      <c r="DW21" s="163"/>
      <c r="DX21" s="163"/>
      <c r="DY21" s="163"/>
      <c r="DZ21" s="163"/>
      <c r="EA21" s="163"/>
      <c r="EB21" s="163"/>
      <c r="EC21" s="163"/>
      <c r="ED21" s="163"/>
      <c r="EE21" s="163"/>
      <c r="EF21" s="163"/>
      <c r="EG21" s="163"/>
      <c r="EH21" s="163"/>
      <c r="EI21" s="163"/>
      <c r="EJ21" s="163"/>
    </row>
    <row r="22" customFormat="false" ht="13.7" hidden="true" customHeight="true" outlineLevel="0" collapsed="false">
      <c r="A22" s="182"/>
      <c r="B22" s="137"/>
      <c r="C22" s="163"/>
      <c r="D22" s="163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C22" s="183"/>
      <c r="AD22" s="161"/>
      <c r="AE22" s="162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3"/>
      <c r="CL22" s="163"/>
      <c r="CM22" s="163"/>
      <c r="CN22" s="163"/>
      <c r="CO22" s="163"/>
      <c r="CP22" s="163"/>
      <c r="CQ22" s="163"/>
      <c r="CR22" s="163"/>
      <c r="CS22" s="163"/>
      <c r="CT22" s="163"/>
      <c r="CU22" s="163"/>
      <c r="CV22" s="163"/>
      <c r="CW22" s="163"/>
      <c r="CX22" s="163"/>
      <c r="CY22" s="163"/>
      <c r="CZ22" s="163"/>
      <c r="DA22" s="163"/>
      <c r="DB22" s="163"/>
      <c r="DC22" s="163"/>
      <c r="DD22" s="163"/>
      <c r="DE22" s="163"/>
      <c r="DF22" s="163"/>
      <c r="DG22" s="163"/>
      <c r="DH22" s="163"/>
      <c r="DI22" s="163"/>
      <c r="DJ22" s="163"/>
      <c r="DK22" s="163"/>
      <c r="DL22" s="163"/>
      <c r="DM22" s="163"/>
      <c r="DN22" s="163"/>
      <c r="DO22" s="163"/>
      <c r="DP22" s="163"/>
      <c r="DQ22" s="163"/>
      <c r="DR22" s="163"/>
      <c r="DS22" s="163"/>
      <c r="DT22" s="163"/>
      <c r="DU22" s="163"/>
      <c r="DV22" s="163"/>
      <c r="DW22" s="163"/>
      <c r="DX22" s="163"/>
      <c r="DY22" s="163"/>
      <c r="DZ22" s="163"/>
      <c r="EA22" s="163"/>
      <c r="EB22" s="163"/>
      <c r="EC22" s="163"/>
      <c r="ED22" s="163"/>
      <c r="EE22" s="163"/>
      <c r="EF22" s="163"/>
      <c r="EG22" s="163"/>
      <c r="EH22" s="163"/>
      <c r="EI22" s="163"/>
      <c r="EJ22" s="163"/>
    </row>
    <row r="23" customFormat="false" ht="13.7" hidden="true" customHeight="true" outlineLevel="0" collapsed="false">
      <c r="A23" s="182"/>
      <c r="B23" s="137"/>
      <c r="C23" s="163"/>
      <c r="D23" s="163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C23" s="183"/>
      <c r="AD23" s="161"/>
      <c r="AE23" s="162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63"/>
      <c r="CU23" s="163"/>
      <c r="CV23" s="163"/>
      <c r="CW23" s="163"/>
      <c r="CX23" s="163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3"/>
      <c r="DM23" s="163"/>
      <c r="DN23" s="163"/>
      <c r="DO23" s="163"/>
      <c r="DP23" s="163"/>
      <c r="DQ23" s="163"/>
      <c r="DR23" s="163"/>
      <c r="DS23" s="163"/>
      <c r="DT23" s="163"/>
      <c r="DU23" s="163"/>
      <c r="DV23" s="163"/>
      <c r="DW23" s="163"/>
      <c r="DX23" s="163"/>
      <c r="DY23" s="163"/>
      <c r="DZ23" s="163"/>
      <c r="EA23" s="163"/>
      <c r="EB23" s="163"/>
      <c r="EC23" s="163"/>
      <c r="ED23" s="163"/>
      <c r="EE23" s="163"/>
      <c r="EF23" s="163"/>
      <c r="EG23" s="163"/>
      <c r="EH23" s="163"/>
      <c r="EI23" s="163"/>
      <c r="EJ23" s="163"/>
    </row>
    <row r="24" customFormat="false" ht="13.7" hidden="true" customHeight="true" outlineLevel="0" collapsed="false">
      <c r="A24" s="182"/>
      <c r="B24" s="137"/>
      <c r="C24" s="163"/>
      <c r="D24" s="163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C24" s="183"/>
      <c r="AD24" s="161"/>
      <c r="AE24" s="162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</row>
    <row r="25" customFormat="false" ht="13.7" hidden="true" customHeight="true" outlineLevel="0" collapsed="false">
      <c r="A25" s="184"/>
      <c r="B25" s="185"/>
      <c r="C25" s="170"/>
      <c r="D25" s="170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86"/>
      <c r="AD25" s="187"/>
      <c r="AE25" s="162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3"/>
      <c r="CA25" s="163"/>
      <c r="CB25" s="163"/>
      <c r="CC25" s="163"/>
      <c r="CD25" s="163"/>
      <c r="CE25" s="163"/>
      <c r="CF25" s="163"/>
      <c r="CG25" s="163"/>
      <c r="CH25" s="163"/>
      <c r="CI25" s="163"/>
      <c r="CJ25" s="163"/>
      <c r="CK25" s="163"/>
      <c r="CL25" s="163"/>
      <c r="CM25" s="163"/>
      <c r="CN25" s="163"/>
      <c r="CO25" s="163"/>
      <c r="CP25" s="163"/>
      <c r="CQ25" s="163"/>
      <c r="CR25" s="163"/>
      <c r="CS25" s="163"/>
      <c r="CT25" s="163"/>
      <c r="CU25" s="163"/>
      <c r="CV25" s="163"/>
      <c r="CW25" s="163"/>
      <c r="CX25" s="163"/>
      <c r="CY25" s="163"/>
      <c r="CZ25" s="163"/>
      <c r="DA25" s="163"/>
      <c r="DB25" s="163"/>
      <c r="DC25" s="163"/>
      <c r="DD25" s="163"/>
      <c r="DE25" s="163"/>
      <c r="DF25" s="163"/>
      <c r="DG25" s="163"/>
      <c r="DH25" s="163"/>
      <c r="DI25" s="163"/>
      <c r="DJ25" s="163"/>
      <c r="DK25" s="163"/>
      <c r="DL25" s="163"/>
      <c r="DM25" s="163"/>
      <c r="DN25" s="163"/>
      <c r="DO25" s="163"/>
      <c r="DP25" s="163"/>
      <c r="DQ25" s="163"/>
      <c r="DR25" s="163"/>
      <c r="DS25" s="163"/>
      <c r="DT25" s="163"/>
      <c r="DU25" s="163"/>
      <c r="DV25" s="163"/>
      <c r="DW25" s="163"/>
      <c r="DX25" s="163"/>
      <c r="DY25" s="163"/>
      <c r="DZ25" s="163"/>
      <c r="EA25" s="163"/>
      <c r="EB25" s="163"/>
      <c r="EC25" s="163"/>
      <c r="ED25" s="163"/>
      <c r="EE25" s="163"/>
      <c r="EF25" s="163"/>
      <c r="EG25" s="163"/>
      <c r="EH25" s="163"/>
      <c r="EI25" s="163"/>
      <c r="EJ25" s="163"/>
    </row>
    <row r="26" customFormat="false" ht="33.75" hidden="false" customHeight="true" outlineLevel="0" collapsed="false">
      <c r="A26" s="137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C26" s="161"/>
      <c r="AD26" s="161"/>
    </row>
    <row r="27" customFormat="false" ht="16.5" hidden="false" customHeight="false" outlineLevel="0" collapsed="false">
      <c r="A27" s="188" t="s">
        <v>5</v>
      </c>
      <c r="B27" s="14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90"/>
      <c r="AC27" s="189"/>
      <c r="AD27" s="189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7"/>
      <c r="CW27" s="137"/>
      <c r="CX27" s="137"/>
      <c r="CY27" s="137"/>
      <c r="CZ27" s="137"/>
      <c r="DA27" s="137"/>
      <c r="DB27" s="137"/>
      <c r="DC27" s="137"/>
      <c r="DD27" s="137"/>
      <c r="DE27" s="137"/>
      <c r="DF27" s="137"/>
      <c r="DG27" s="137"/>
      <c r="DH27" s="137"/>
      <c r="DI27" s="137"/>
      <c r="DJ27" s="137"/>
      <c r="DK27" s="137"/>
      <c r="DL27" s="137"/>
      <c r="DM27" s="137"/>
      <c r="DN27" s="137"/>
      <c r="DO27" s="137"/>
      <c r="DP27" s="137"/>
      <c r="DQ27" s="137"/>
      <c r="DR27" s="137"/>
      <c r="DS27" s="137"/>
      <c r="DT27" s="137"/>
      <c r="DU27" s="137"/>
      <c r="DV27" s="137"/>
      <c r="DW27" s="137"/>
      <c r="DX27" s="137"/>
      <c r="DY27" s="137"/>
      <c r="DZ27" s="137"/>
      <c r="EA27" s="137"/>
      <c r="EB27" s="137"/>
      <c r="EC27" s="137"/>
      <c r="ED27" s="137"/>
      <c r="EE27" s="137"/>
      <c r="EF27" s="137"/>
      <c r="EG27" s="137"/>
      <c r="EH27" s="137"/>
      <c r="EI27" s="137"/>
      <c r="EJ27" s="137"/>
      <c r="EK27" s="137"/>
      <c r="EL27" s="137"/>
      <c r="EM27" s="137"/>
      <c r="EN27" s="137"/>
      <c r="EO27" s="137"/>
      <c r="EP27" s="137"/>
      <c r="EQ27" s="137"/>
      <c r="ER27" s="137"/>
      <c r="ES27" s="137"/>
      <c r="ET27" s="137"/>
      <c r="EU27" s="137"/>
      <c r="EV27" s="137"/>
      <c r="EW27" s="137"/>
      <c r="EX27" s="137"/>
      <c r="EY27" s="137"/>
      <c r="EZ27" s="137"/>
      <c r="FA27" s="137"/>
      <c r="FB27" s="137"/>
      <c r="FC27" s="137"/>
      <c r="FD27" s="137"/>
      <c r="FE27" s="137"/>
      <c r="FF27" s="137"/>
      <c r="FG27" s="137"/>
      <c r="FH27" s="137"/>
      <c r="FI27" s="137"/>
      <c r="FJ27" s="137"/>
      <c r="FK27" s="137"/>
      <c r="FL27" s="137"/>
      <c r="FM27" s="137"/>
      <c r="FN27" s="137"/>
      <c r="FO27" s="137"/>
      <c r="FP27" s="137"/>
      <c r="FQ27" s="137"/>
      <c r="FR27" s="137"/>
      <c r="FS27" s="137"/>
      <c r="FT27" s="137"/>
      <c r="FU27" s="137"/>
      <c r="FV27" s="137"/>
      <c r="FW27" s="137"/>
      <c r="FX27" s="137"/>
      <c r="FY27" s="137"/>
      <c r="FZ27" s="137"/>
      <c r="GA27" s="137"/>
      <c r="GB27" s="137"/>
      <c r="GC27" s="137"/>
      <c r="GD27" s="137"/>
      <c r="GE27" s="137"/>
      <c r="GF27" s="137"/>
      <c r="GG27" s="137"/>
      <c r="GH27" s="137"/>
      <c r="GI27" s="137"/>
      <c r="GJ27" s="137"/>
      <c r="GK27" s="137"/>
      <c r="GL27" s="137"/>
      <c r="GM27" s="137"/>
      <c r="GN27" s="137"/>
      <c r="GO27" s="137"/>
      <c r="GP27" s="137"/>
      <c r="GQ27" s="137"/>
      <c r="GR27" s="137"/>
      <c r="GS27" s="137"/>
      <c r="GT27" s="137"/>
      <c r="GU27" s="137"/>
      <c r="GV27" s="137"/>
      <c r="GW27" s="137"/>
      <c r="GX27" s="137"/>
      <c r="GY27" s="137"/>
      <c r="GZ27" s="137"/>
      <c r="HA27" s="137"/>
      <c r="HB27" s="137"/>
      <c r="HC27" s="137"/>
      <c r="HD27" s="137"/>
      <c r="HE27" s="137"/>
      <c r="HF27" s="137"/>
      <c r="HG27" s="137"/>
      <c r="HH27" s="137"/>
      <c r="HI27" s="137"/>
      <c r="HJ27" s="137"/>
      <c r="HK27" s="137"/>
      <c r="HL27" s="137"/>
      <c r="HM27" s="137"/>
      <c r="HN27" s="137"/>
      <c r="HO27" s="137"/>
      <c r="HP27" s="137"/>
      <c r="HQ27" s="137"/>
      <c r="HR27" s="137"/>
      <c r="HS27" s="137"/>
      <c r="HT27" s="137"/>
      <c r="HU27" s="137"/>
      <c r="HV27" s="137"/>
      <c r="HW27" s="137"/>
      <c r="HX27" s="137"/>
      <c r="HY27" s="137"/>
      <c r="HZ27" s="137"/>
      <c r="IA27" s="137"/>
      <c r="IB27" s="137"/>
      <c r="IC27" s="137"/>
      <c r="ID27" s="137"/>
      <c r="IE27" s="137"/>
      <c r="IF27" s="137"/>
      <c r="IG27" s="137"/>
      <c r="IH27" s="137"/>
      <c r="II27" s="137"/>
      <c r="IJ27" s="137"/>
      <c r="IK27" s="137"/>
      <c r="IL27" s="137"/>
      <c r="IM27" s="137"/>
      <c r="IN27" s="137"/>
      <c r="IO27" s="137"/>
      <c r="IP27" s="137"/>
      <c r="IQ27" s="137"/>
      <c r="IR27" s="137"/>
      <c r="IS27" s="137"/>
      <c r="IT27" s="137"/>
      <c r="IU27" s="137"/>
      <c r="IV27" s="137"/>
      <c r="IW27" s="137"/>
    </row>
    <row r="28" customFormat="false" ht="13.7" hidden="false" customHeight="true" outlineLevel="0" collapsed="false">
      <c r="A28" s="155" t="s">
        <v>76</v>
      </c>
      <c r="B28" s="156"/>
      <c r="C28" s="159" t="n">
        <v>0.163392857142856</v>
      </c>
      <c r="D28" s="159" t="n">
        <v>0.00236585365853514</v>
      </c>
      <c r="E28" s="158" t="n">
        <v>0.308597980880904</v>
      </c>
      <c r="F28" s="159" t="n">
        <v>0</v>
      </c>
      <c r="G28" s="159" t="n">
        <v>0</v>
      </c>
      <c r="H28" s="159" t="n">
        <v>0</v>
      </c>
      <c r="I28" s="159" t="n">
        <v>0</v>
      </c>
      <c r="J28" s="159" t="n">
        <v>0</v>
      </c>
      <c r="K28" s="159" t="n">
        <v>0</v>
      </c>
      <c r="L28" s="159" t="n">
        <v>0</v>
      </c>
      <c r="M28" s="159" t="n">
        <v>0</v>
      </c>
      <c r="N28" s="159" t="n">
        <v>0</v>
      </c>
      <c r="O28" s="159" t="n">
        <v>0</v>
      </c>
      <c r="P28" s="159" t="n">
        <v>0</v>
      </c>
      <c r="Q28" s="159" t="n">
        <v>0</v>
      </c>
      <c r="R28" s="159" t="n">
        <v>0</v>
      </c>
      <c r="S28" s="159" t="n">
        <v>0</v>
      </c>
      <c r="T28" s="159" t="n">
        <v>0</v>
      </c>
      <c r="U28" s="159" t="n">
        <v>0</v>
      </c>
      <c r="V28" s="159" t="n">
        <v>0</v>
      </c>
      <c r="W28" s="158" t="n">
        <v>0</v>
      </c>
      <c r="X28" s="159" t="n">
        <v>-0.000102409995154318</v>
      </c>
      <c r="Y28" s="159" t="n">
        <v>-4.05167280419505E-005</v>
      </c>
      <c r="Z28" s="159" t="n">
        <v>-4.68962437878417E-005</v>
      </c>
      <c r="AA28" s="159" t="n">
        <v>-4.26609928538824E-005</v>
      </c>
      <c r="AB28" s="136" t="n">
        <v>-3.89297917600118E-005</v>
      </c>
      <c r="AC28" s="160" t="n">
        <v>0.0072588964582998</v>
      </c>
      <c r="AD28" s="161"/>
      <c r="AE28" s="162"/>
      <c r="AG28" s="136" t="n">
        <v>11727.4785641026</v>
      </c>
      <c r="AH28" s="136" t="n">
        <v>10032.0782222222</v>
      </c>
      <c r="AI28" s="136" t="n">
        <v>10607.9004878049</v>
      </c>
      <c r="AJ28" s="136" t="n">
        <v>8096.09684210526</v>
      </c>
      <c r="AK28" s="136" t="n">
        <v>7493.35220512821</v>
      </c>
      <c r="AL28" s="136" t="n">
        <v>8600.1</v>
      </c>
      <c r="AM28" s="136" t="n">
        <v>12005.3522051282</v>
      </c>
      <c r="AN28" s="136" t="n">
        <v>13720.1507692308</v>
      </c>
      <c r="AO28" s="136" t="n">
        <v>11872.8</v>
      </c>
      <c r="AP28" s="136" t="n">
        <v>10903.8843076923</v>
      </c>
      <c r="AQ28" s="136" t="n">
        <v>10152.7578947368</v>
      </c>
      <c r="AR28" s="136" t="n">
        <v>11760</v>
      </c>
      <c r="AS28" s="136" t="n">
        <v>11416.1602051282</v>
      </c>
      <c r="AT28" s="136" t="n">
        <v>10383.8826666667</v>
      </c>
      <c r="AU28" s="136" t="n">
        <v>11016.1094634146</v>
      </c>
      <c r="AV28" s="136" t="n">
        <v>8832</v>
      </c>
      <c r="AW28" s="136" t="n">
        <v>6122.54748717949</v>
      </c>
      <c r="AX28" s="136" t="n">
        <v>7296.048</v>
      </c>
      <c r="AY28" s="136" t="n">
        <v>13884.1952820513</v>
      </c>
      <c r="AZ28" s="136" t="n">
        <v>16320.1492682927</v>
      </c>
      <c r="BA28" s="136" t="n">
        <v>12462.4168421053</v>
      </c>
      <c r="BB28" s="136" t="n">
        <v>11279.9421538462</v>
      </c>
      <c r="BC28" s="136" t="n">
        <v>10323.75</v>
      </c>
      <c r="BD28" s="136" t="n">
        <v>11671.6377435897</v>
      </c>
      <c r="BE28" s="136" t="n">
        <v>11702.6272820513</v>
      </c>
      <c r="BF28" s="136" t="n">
        <v>10990.5282051282</v>
      </c>
      <c r="BG28" s="136" t="n">
        <v>10234.5753846154</v>
      </c>
      <c r="BH28" s="136" t="n">
        <v>9122.81684210526</v>
      </c>
      <c r="BI28" s="136" t="n">
        <v>7318.02731707317</v>
      </c>
      <c r="BJ28" s="136" t="n">
        <v>7632.41684210526</v>
      </c>
      <c r="BK28" s="136" t="n">
        <v>13886.6301538462</v>
      </c>
      <c r="BL28" s="136" t="n">
        <v>14911.6704390244</v>
      </c>
      <c r="BM28" s="136" t="n">
        <v>12137.0273684211</v>
      </c>
      <c r="BN28" s="136" t="n">
        <v>12190.8907317073</v>
      </c>
      <c r="BO28" s="136" t="n">
        <v>9719.55789473684</v>
      </c>
      <c r="BP28" s="136" t="n">
        <v>11570.8022564103</v>
      </c>
      <c r="BQ28" s="136" t="n">
        <v>12284.919804878</v>
      </c>
      <c r="BR28" s="136" t="n">
        <v>10397.9626666667</v>
      </c>
      <c r="BS28" s="136" t="n">
        <v>10415.2867692308</v>
      </c>
      <c r="BT28" s="136" t="n">
        <v>9788.05894736842</v>
      </c>
      <c r="BU28" s="136" t="n">
        <v>7532.92058536585</v>
      </c>
      <c r="BV28" s="136" t="n">
        <v>8022.30315789474</v>
      </c>
      <c r="BW28" s="136" t="n">
        <v>14351.5990243902</v>
      </c>
      <c r="BX28" s="136" t="n">
        <v>14118.8192820513</v>
      </c>
      <c r="BY28" s="136" t="n">
        <v>12124.2442105263</v>
      </c>
      <c r="BZ28" s="136" t="n">
        <v>12289.0296585366</v>
      </c>
      <c r="CA28" s="136" t="n">
        <v>9915.37263157895</v>
      </c>
      <c r="CB28" s="136" t="n">
        <v>12116.2073846154</v>
      </c>
      <c r="CC28" s="136" t="n">
        <v>11877.5235121951</v>
      </c>
      <c r="CD28" s="136" t="n">
        <v>10489.5217777778</v>
      </c>
      <c r="CE28" s="136" t="n">
        <v>10573.013948718</v>
      </c>
      <c r="CF28" s="136" t="n">
        <v>10443.9</v>
      </c>
      <c r="CG28" s="136" t="n">
        <v>7661.14461538462</v>
      </c>
      <c r="CH28" s="136" t="n">
        <v>8372.09684210526</v>
      </c>
      <c r="CI28" s="136" t="n">
        <v>14239.0606829268</v>
      </c>
      <c r="CJ28" s="136" t="n">
        <v>13938.1753846154</v>
      </c>
      <c r="CK28" s="136" t="n">
        <v>12619.5536842105</v>
      </c>
      <c r="CL28" s="136" t="n">
        <v>11881.5486829268</v>
      </c>
      <c r="CM28" s="136" t="n">
        <v>10085.3305263158</v>
      </c>
      <c r="CN28" s="136" t="n">
        <v>12650.0997073171</v>
      </c>
      <c r="CO28" s="136" t="n">
        <v>11441.3714871795</v>
      </c>
      <c r="CP28" s="136" t="n">
        <v>10559.9608888889</v>
      </c>
      <c r="CQ28" s="136" t="n">
        <v>11164.0393846154</v>
      </c>
      <c r="CR28" s="136" t="n">
        <v>10233.504</v>
      </c>
      <c r="CS28" s="136" t="n">
        <v>8056.8797948718</v>
      </c>
      <c r="CT28" s="136" t="n">
        <v>9066.24</v>
      </c>
      <c r="CU28" s="136" t="n">
        <v>13571.9769756098</v>
      </c>
      <c r="CV28" s="136" t="n">
        <v>13765.4082051282</v>
      </c>
      <c r="CW28" s="136" t="n">
        <v>13110.45</v>
      </c>
      <c r="CX28" s="136" t="n">
        <v>11456.8356923077</v>
      </c>
      <c r="CY28" s="136" t="n">
        <v>10239.8905263158</v>
      </c>
      <c r="CZ28" s="136" t="n">
        <v>12689.0388292683</v>
      </c>
      <c r="DA28" s="136" t="n">
        <v>11502.7462564103</v>
      </c>
      <c r="DB28" s="136" t="n">
        <v>10875.7167567568</v>
      </c>
      <c r="DC28" s="136" t="n">
        <v>11750.5194146341</v>
      </c>
      <c r="DD28" s="136" t="n">
        <v>9976.38315789474</v>
      </c>
      <c r="DE28" s="136" t="n">
        <v>8723.09558974359</v>
      </c>
      <c r="DF28" s="136" t="n">
        <v>9327.312</v>
      </c>
      <c r="DG28" s="136" t="n">
        <v>12967.0155897436</v>
      </c>
      <c r="DH28" s="136" t="n">
        <v>14830.780097561</v>
      </c>
      <c r="DI28" s="136" t="n">
        <v>12063.2336842105</v>
      </c>
      <c r="DJ28" s="136" t="n">
        <v>11528.0153846154</v>
      </c>
      <c r="DK28" s="136" t="n">
        <v>11280.6</v>
      </c>
      <c r="DL28" s="136" t="n">
        <v>11740.1275897436</v>
      </c>
      <c r="DM28" s="136" t="n">
        <v>12055.8795897436</v>
      </c>
      <c r="DN28" s="136" t="n">
        <v>10707.8008888889</v>
      </c>
      <c r="DO28" s="136" t="n">
        <v>11415.1642926829</v>
      </c>
      <c r="DP28" s="136" t="n">
        <v>10138.4968421053</v>
      </c>
      <c r="DQ28" s="136" t="n">
        <v>9400.87726829268</v>
      </c>
      <c r="DR28" s="136" t="n">
        <v>9178.01684210526</v>
      </c>
      <c r="DS28" s="136" t="n">
        <v>12925.2024615385</v>
      </c>
      <c r="DT28" s="136" t="n">
        <v>14740.9205853659</v>
      </c>
      <c r="DU28" s="136" t="n">
        <v>12071.3684210526</v>
      </c>
      <c r="DV28" s="136" t="n">
        <v>12097.1401025641</v>
      </c>
      <c r="DW28" s="136" t="n">
        <v>10965.888</v>
      </c>
      <c r="DX28" s="136" t="n">
        <v>11794.8982564103</v>
      </c>
      <c r="DY28" s="136" t="n">
        <v>12621.9875121951</v>
      </c>
      <c r="DZ28" s="136" t="n">
        <v>10785.28</v>
      </c>
      <c r="EA28" s="136" t="n">
        <v>11069.5074871795</v>
      </c>
      <c r="EB28" s="136" t="n">
        <v>10296.5431578947</v>
      </c>
      <c r="EC28" s="136" t="n">
        <v>9700.03082926829</v>
      </c>
      <c r="ED28" s="136" t="n">
        <v>9406.08</v>
      </c>
      <c r="EE28" s="136" t="n">
        <v>13444.021948718</v>
      </c>
      <c r="EF28" s="136" t="n">
        <v>14092.4191219512</v>
      </c>
      <c r="EG28" s="136" t="n">
        <v>12082.9894736842</v>
      </c>
      <c r="EH28" s="136" t="n">
        <v>12672.3307317073</v>
      </c>
      <c r="EI28" s="136" t="n">
        <v>10632.3915789474</v>
      </c>
      <c r="EJ28" s="136" t="n">
        <v>11849.9870769231</v>
      </c>
    </row>
    <row r="29" customFormat="false" ht="13.7" hidden="false" customHeight="true" outlineLevel="0" collapsed="false">
      <c r="A29" s="164" t="s">
        <v>176</v>
      </c>
      <c r="B29" s="165"/>
      <c r="C29" s="136" t="n">
        <v>0.197787267080745</v>
      </c>
      <c r="D29" s="136" t="n">
        <v>-0.0127804878048785</v>
      </c>
      <c r="E29" s="166" t="n">
        <v>0.34374229351419</v>
      </c>
      <c r="F29" s="136" t="n">
        <v>0</v>
      </c>
      <c r="G29" s="136" t="n">
        <v>0</v>
      </c>
      <c r="H29" s="136" t="n">
        <v>0</v>
      </c>
      <c r="I29" s="136" t="n">
        <v>0</v>
      </c>
      <c r="J29" s="136" t="n">
        <v>0</v>
      </c>
      <c r="K29" s="136" t="n">
        <v>0</v>
      </c>
      <c r="L29" s="136" t="n">
        <v>0</v>
      </c>
      <c r="M29" s="136" t="n">
        <v>0</v>
      </c>
      <c r="N29" s="136" t="n">
        <v>0</v>
      </c>
      <c r="O29" s="136" t="n">
        <v>0</v>
      </c>
      <c r="P29" s="136" t="n">
        <v>0</v>
      </c>
      <c r="Q29" s="136" t="n">
        <v>0</v>
      </c>
      <c r="R29" s="136" t="n">
        <v>0</v>
      </c>
      <c r="S29" s="136" t="n">
        <v>0</v>
      </c>
      <c r="T29" s="136" t="n">
        <v>0</v>
      </c>
      <c r="U29" s="136" t="n">
        <v>0</v>
      </c>
      <c r="V29" s="136" t="n">
        <v>0</v>
      </c>
      <c r="W29" s="166" t="n">
        <v>0</v>
      </c>
      <c r="X29" s="136" t="n">
        <v>-8.36453585932873E-005</v>
      </c>
      <c r="Y29" s="136" t="n">
        <v>-6.01558512798306E-005</v>
      </c>
      <c r="Z29" s="136" t="n">
        <v>-2.80247809385514E-005</v>
      </c>
      <c r="AA29" s="136" t="n">
        <v>-4.5417664310321E-005</v>
      </c>
      <c r="AB29" s="136" t="n">
        <v>-8.3592151248979E-005</v>
      </c>
      <c r="AC29" s="167" t="n">
        <v>0.0103927624144227</v>
      </c>
      <c r="AD29" s="161"/>
      <c r="AE29" s="162"/>
      <c r="AG29" s="136" t="n">
        <v>11529.6254358974</v>
      </c>
      <c r="AH29" s="136" t="n">
        <v>9855.92177777778</v>
      </c>
      <c r="AI29" s="136" t="n">
        <v>10812.1194146341</v>
      </c>
      <c r="AJ29" s="136" t="n">
        <v>8463.90315789474</v>
      </c>
      <c r="AK29" s="136" t="n">
        <v>8050.1117948718</v>
      </c>
      <c r="AL29" s="136" t="n">
        <v>9200.1</v>
      </c>
      <c r="AM29" s="136" t="n">
        <v>12555.1702564103</v>
      </c>
      <c r="AN29" s="136" t="n">
        <v>14308.0804102564</v>
      </c>
      <c r="AO29" s="136" t="n">
        <v>12427.2</v>
      </c>
      <c r="AP29" s="136" t="n">
        <v>11467.8553846154</v>
      </c>
      <c r="AQ29" s="136" t="n">
        <v>9748.64842105263</v>
      </c>
      <c r="AR29" s="136" t="n">
        <v>11348.9067317073</v>
      </c>
      <c r="AS29" s="136" t="n">
        <v>11013.8112820513</v>
      </c>
      <c r="AT29" s="136" t="n">
        <v>10295.9217777778</v>
      </c>
      <c r="AU29" s="136" t="n">
        <v>11219.9900487805</v>
      </c>
      <c r="AV29" s="136" t="n">
        <v>9660</v>
      </c>
      <c r="AW29" s="136" t="n">
        <v>7306.096</v>
      </c>
      <c r="AX29" s="136" t="n">
        <v>8640</v>
      </c>
      <c r="AY29" s="136" t="n">
        <v>14609.8463589744</v>
      </c>
      <c r="AZ29" s="136" t="n">
        <v>17074.9492682927</v>
      </c>
      <c r="BA29" s="136" t="n">
        <v>13089.3726315789</v>
      </c>
      <c r="BB29" s="136" t="n">
        <v>11937.9710769231</v>
      </c>
      <c r="BC29" s="136" t="n">
        <v>11051.25</v>
      </c>
      <c r="BD29" s="136" t="n">
        <v>12359.7563076923</v>
      </c>
      <c r="BE29" s="136" t="n">
        <v>11472.7243076923</v>
      </c>
      <c r="BF29" s="136" t="n">
        <v>11020.6853333333</v>
      </c>
      <c r="BG29" s="136" t="n">
        <v>10494.16</v>
      </c>
      <c r="BH29" s="136" t="n">
        <v>9906.65684210526</v>
      </c>
      <c r="BI29" s="136" t="n">
        <v>8440.63434146341</v>
      </c>
      <c r="BJ29" s="136" t="n">
        <v>8791.61684210526</v>
      </c>
      <c r="BK29" s="136" t="n">
        <v>14614.8254358974</v>
      </c>
      <c r="BL29" s="136" t="n">
        <v>15617.1461463415</v>
      </c>
      <c r="BM29" s="136" t="n">
        <v>12754.9768421053</v>
      </c>
      <c r="BN29" s="136" t="n">
        <v>12892.9293658537</v>
      </c>
      <c r="BO29" s="136" t="n">
        <v>10374.6947368421</v>
      </c>
      <c r="BP29" s="136" t="n">
        <v>12238.934974359</v>
      </c>
      <c r="BQ29" s="136" t="n">
        <v>12112.4253658537</v>
      </c>
      <c r="BR29" s="136" t="n">
        <v>10468.4017777778</v>
      </c>
      <c r="BS29" s="136" t="n">
        <v>10701.0178461538</v>
      </c>
      <c r="BT29" s="136" t="n">
        <v>10582.9389473684</v>
      </c>
      <c r="BU29" s="136" t="n">
        <v>8572.46634146341</v>
      </c>
      <c r="BV29" s="136" t="n">
        <v>9130.08</v>
      </c>
      <c r="BW29" s="136" t="n">
        <v>15101.8314146341</v>
      </c>
      <c r="BX29" s="136" t="n">
        <v>14788.1378461538</v>
      </c>
      <c r="BY29" s="136" t="n">
        <v>12740.16</v>
      </c>
      <c r="BZ29" s="136" t="n">
        <v>12990.8692682927</v>
      </c>
      <c r="CA29" s="136" t="n">
        <v>10571.0905263158</v>
      </c>
      <c r="CB29" s="136" t="n">
        <v>12816.8822564103</v>
      </c>
      <c r="CC29" s="136" t="n">
        <v>11774.8386341463</v>
      </c>
      <c r="CD29" s="136" t="n">
        <v>10602.24</v>
      </c>
      <c r="CE29" s="136" t="n">
        <v>10892.6814358974</v>
      </c>
      <c r="CF29" s="136" t="n">
        <v>11264.1</v>
      </c>
      <c r="CG29" s="136" t="n">
        <v>8627.99487179487</v>
      </c>
      <c r="CH29" s="136" t="n">
        <v>9450.24</v>
      </c>
      <c r="CI29" s="136" t="n">
        <v>15007.1555121951</v>
      </c>
      <c r="CJ29" s="136" t="n">
        <v>14634.0164102564</v>
      </c>
      <c r="CK29" s="136" t="n">
        <v>13294.08</v>
      </c>
      <c r="CL29" s="136" t="n">
        <v>12590.9443902439</v>
      </c>
      <c r="CM29" s="136" t="n">
        <v>10769.2294736842</v>
      </c>
      <c r="CN29" s="136" t="n">
        <v>13422.2745365854</v>
      </c>
      <c r="CO29" s="136" t="n">
        <v>11394.3907692308</v>
      </c>
      <c r="CP29" s="136" t="n">
        <v>10721.8026666667</v>
      </c>
      <c r="CQ29" s="136" t="n">
        <v>11548.2697435897</v>
      </c>
      <c r="CR29" s="136" t="n">
        <v>11047.68</v>
      </c>
      <c r="CS29" s="136" t="n">
        <v>9035.83917948718</v>
      </c>
      <c r="CT29" s="136" t="n">
        <v>10210.6610526316</v>
      </c>
      <c r="CU29" s="136" t="n">
        <v>14408.916097561</v>
      </c>
      <c r="CV29" s="136" t="n">
        <v>14584.9243076923</v>
      </c>
      <c r="CW29" s="136" t="n">
        <v>13956.45</v>
      </c>
      <c r="CX29" s="136" t="n">
        <v>12276.534974359</v>
      </c>
      <c r="CY29" s="136" t="n">
        <v>11064.6947368421</v>
      </c>
      <c r="CZ29" s="136" t="n">
        <v>13651.5108292683</v>
      </c>
      <c r="DA29" s="136" t="n">
        <v>11751.3304615385</v>
      </c>
      <c r="DB29" s="136" t="n">
        <v>11307.4637837838</v>
      </c>
      <c r="DC29" s="136" t="n">
        <v>12435.820097561</v>
      </c>
      <c r="DD29" s="136" t="n">
        <v>10977.5368421053</v>
      </c>
      <c r="DE29" s="136" t="n">
        <v>9943.08</v>
      </c>
      <c r="DF29" s="136" t="n">
        <v>10671.408</v>
      </c>
      <c r="DG29" s="136" t="n">
        <v>14078.2980512821</v>
      </c>
      <c r="DH29" s="136" t="n">
        <v>16067.000195122</v>
      </c>
      <c r="DI29" s="136" t="n">
        <v>13139.9242105263</v>
      </c>
      <c r="DJ29" s="136" t="n">
        <v>12629.9267692308</v>
      </c>
      <c r="DK29" s="136" t="n">
        <v>12465.45</v>
      </c>
      <c r="DL29" s="136" t="n">
        <v>12927.7380512821</v>
      </c>
      <c r="DM29" s="136" t="n">
        <v>12679.6923076923</v>
      </c>
      <c r="DN29" s="136" t="n">
        <v>11436.3626666667</v>
      </c>
      <c r="DO29" s="136" t="n">
        <v>12391.1773658537</v>
      </c>
      <c r="DP29" s="136" t="n">
        <v>11408.0968421053</v>
      </c>
      <c r="DQ29" s="136" t="n">
        <v>10927.2550243902</v>
      </c>
      <c r="DR29" s="136" t="n">
        <v>10693.9831578947</v>
      </c>
      <c r="DS29" s="136" t="n">
        <v>14384.0921025641</v>
      </c>
      <c r="DT29" s="136" t="n">
        <v>16352.600195122</v>
      </c>
      <c r="DU29" s="136" t="n">
        <v>13472.5768421053</v>
      </c>
      <c r="DV29" s="136" t="n">
        <v>13559.2598974359</v>
      </c>
      <c r="DW29" s="136" t="n">
        <v>12407.904</v>
      </c>
      <c r="DX29" s="136" t="n">
        <v>13300.5950769231</v>
      </c>
      <c r="DY29" s="136" t="n">
        <v>13646.3162926829</v>
      </c>
      <c r="DZ29" s="136" t="n">
        <v>11816.6008888889</v>
      </c>
      <c r="EA29" s="136" t="n">
        <v>12306.4221538462</v>
      </c>
      <c r="EB29" s="136" t="n">
        <v>11834.88</v>
      </c>
      <c r="EC29" s="136" t="n">
        <v>11495.9473170732</v>
      </c>
      <c r="ED29" s="136" t="n">
        <v>11165.2168421053</v>
      </c>
      <c r="EE29" s="136" t="n">
        <v>15318.9981538462</v>
      </c>
      <c r="EF29" s="136" t="n">
        <v>15993.5043902439</v>
      </c>
      <c r="EG29" s="136" t="n">
        <v>13809.0063157895</v>
      </c>
      <c r="EH29" s="136" t="n">
        <v>14524.6706341463</v>
      </c>
      <c r="EI29" s="136" t="n">
        <v>12308.4378947368</v>
      </c>
      <c r="EJ29" s="136" t="n">
        <v>13669.5860512821</v>
      </c>
    </row>
    <row r="30" customFormat="false" ht="13.7" hidden="false" customHeight="true" outlineLevel="0" collapsed="false">
      <c r="A30" s="164" t="s">
        <v>77</v>
      </c>
      <c r="B30" s="137"/>
      <c r="C30" s="136" t="n">
        <v>0.200898033126297</v>
      </c>
      <c r="D30" s="136" t="n">
        <v>-0.820439024390247</v>
      </c>
      <c r="E30" s="166" t="n">
        <v>-0.159214955387483</v>
      </c>
      <c r="F30" s="136" t="n">
        <v>-0.0050170940170986</v>
      </c>
      <c r="G30" s="136" t="n">
        <v>-0.00992307692308003</v>
      </c>
      <c r="H30" s="136" t="n">
        <v>-0.000111111111113615</v>
      </c>
      <c r="I30" s="136" t="n">
        <v>0.000308729139923969</v>
      </c>
      <c r="J30" s="136" t="n">
        <v>0.000512195121952885</v>
      </c>
      <c r="K30" s="136" t="n">
        <v>0.000105263157895052</v>
      </c>
      <c r="L30" s="136" t="n">
        <v>0.00912820512820289</v>
      </c>
      <c r="M30" s="136" t="n">
        <v>0.000250000000001194</v>
      </c>
      <c r="N30" s="136" t="n">
        <v>0.00316115609536638</v>
      </c>
      <c r="O30" s="136" t="n">
        <v>-3.41880341849787E-005</v>
      </c>
      <c r="P30" s="136" t="n">
        <v>0</v>
      </c>
      <c r="Q30" s="136" t="n">
        <v>-0.000102564102562042</v>
      </c>
      <c r="R30" s="136" t="n">
        <v>0</v>
      </c>
      <c r="S30" s="136" t="n">
        <v>0</v>
      </c>
      <c r="T30" s="136" t="n">
        <v>0</v>
      </c>
      <c r="U30" s="136" t="n">
        <v>0</v>
      </c>
      <c r="V30" s="136" t="n">
        <v>0</v>
      </c>
      <c r="W30" s="166" t="n">
        <v>-6.64825094176536E-006</v>
      </c>
      <c r="X30" s="136" t="n">
        <v>-0.00481283424764456</v>
      </c>
      <c r="Y30" s="136" t="n">
        <v>-0.00405640796693518</v>
      </c>
      <c r="Z30" s="136" t="n">
        <v>-0.00474452629384814</v>
      </c>
      <c r="AA30" s="136" t="n">
        <v>-0.00478541537036392</v>
      </c>
      <c r="AB30" s="136" t="n">
        <v>-0.00499000935165839</v>
      </c>
      <c r="AC30" s="167" t="n">
        <v>-0.00178702524962659</v>
      </c>
      <c r="AD30" s="161"/>
      <c r="AE30" s="162"/>
      <c r="AG30" s="136" t="n">
        <v>11326.9517948718</v>
      </c>
      <c r="AH30" s="136" t="n">
        <v>10384.0391111111</v>
      </c>
      <c r="AI30" s="136" t="n">
        <v>11832.1791219512</v>
      </c>
      <c r="AJ30" s="136" t="n">
        <v>9384.03873684211</v>
      </c>
      <c r="AK30" s="136" t="n">
        <v>10301.3105641026</v>
      </c>
      <c r="AL30" s="136" t="n">
        <v>11900.1</v>
      </c>
      <c r="AM30" s="136" t="n">
        <v>12511.7277948718</v>
      </c>
      <c r="AN30" s="136" t="n">
        <v>13719.8793846154</v>
      </c>
      <c r="AO30" s="136" t="n">
        <v>12794.4</v>
      </c>
      <c r="AP30" s="136" t="n">
        <v>10433.9903589744</v>
      </c>
      <c r="AQ30" s="136" t="n">
        <v>10976.7410526316</v>
      </c>
      <c r="AR30" s="136" t="n">
        <v>11915.2415609756</v>
      </c>
      <c r="AS30" s="136" t="n">
        <v>11511.3171282051</v>
      </c>
      <c r="AT30" s="136" t="n">
        <v>10208.1173333333</v>
      </c>
      <c r="AU30" s="136" t="n">
        <v>11424.0398048781</v>
      </c>
      <c r="AV30" s="136" t="n">
        <v>9752.09684210526</v>
      </c>
      <c r="AW30" s="136" t="n">
        <v>10649.3936410256</v>
      </c>
      <c r="AX30" s="136" t="n">
        <v>11327.904</v>
      </c>
      <c r="AY30" s="136" t="n">
        <v>12432.0832820513</v>
      </c>
      <c r="AZ30" s="136" t="n">
        <v>14279.8507317073</v>
      </c>
      <c r="BA30" s="136" t="n">
        <v>12112.6231578947</v>
      </c>
      <c r="BB30" s="136" t="n">
        <v>11091.9421538462</v>
      </c>
      <c r="BC30" s="136" t="n">
        <v>11647.5</v>
      </c>
      <c r="BD30" s="136" t="n">
        <v>11709.1702564103</v>
      </c>
      <c r="BE30" s="136" t="n">
        <v>12088.6668717949</v>
      </c>
      <c r="BF30" s="136" t="n">
        <v>10986.6910769231</v>
      </c>
      <c r="BG30" s="136" t="n">
        <v>10610.8453333333</v>
      </c>
      <c r="BH30" s="136" t="n">
        <v>9829.37684210526</v>
      </c>
      <c r="BI30" s="136" t="n">
        <v>11174.1845853659</v>
      </c>
      <c r="BJ30" s="136" t="n">
        <v>10944.4168421053</v>
      </c>
      <c r="BK30" s="136" t="n">
        <v>13068.5161025641</v>
      </c>
      <c r="BL30" s="136" t="n">
        <v>13837.5713170732</v>
      </c>
      <c r="BM30" s="136" t="n">
        <v>12216.9608421053</v>
      </c>
      <c r="BN30" s="136" t="n">
        <v>12141.9207804878</v>
      </c>
      <c r="BO30" s="136" t="n">
        <v>10808.7797894737</v>
      </c>
      <c r="BP30" s="136" t="n">
        <v>11813.9392820513</v>
      </c>
      <c r="BQ30" s="136" t="n">
        <v>12703.8661463415</v>
      </c>
      <c r="BR30" s="136" t="n">
        <v>10383.9217777778</v>
      </c>
      <c r="BS30" s="136" t="n">
        <v>10712.1435897436</v>
      </c>
      <c r="BT30" s="136" t="n">
        <v>10356.48</v>
      </c>
      <c r="BU30" s="136" t="n">
        <v>10842.5574634146</v>
      </c>
      <c r="BV30" s="136" t="n">
        <v>11054.8555789474</v>
      </c>
      <c r="BW30" s="136" t="n">
        <v>13749.9383414634</v>
      </c>
      <c r="BX30" s="136" t="n">
        <v>13404.3710769231</v>
      </c>
      <c r="BY30" s="136" t="n">
        <v>12346.2063157895</v>
      </c>
      <c r="BZ30" s="136" t="n">
        <v>12268.5002926829</v>
      </c>
      <c r="CA30" s="136" t="n">
        <v>10924.3317894737</v>
      </c>
      <c r="CB30" s="136" t="n">
        <v>12452.1614358974</v>
      </c>
      <c r="CC30" s="136" t="n">
        <v>12349.4245853659</v>
      </c>
      <c r="CD30" s="136" t="n">
        <v>10500.0035555556</v>
      </c>
      <c r="CE30" s="136" t="n">
        <v>10832.6853333333</v>
      </c>
      <c r="CF30" s="136" t="n">
        <v>10908.2</v>
      </c>
      <c r="CG30" s="136" t="n">
        <v>10517.5202051282</v>
      </c>
      <c r="CH30" s="136" t="n">
        <v>11179.7818947368</v>
      </c>
      <c r="CI30" s="136" t="n">
        <v>13911.1779512195</v>
      </c>
      <c r="CJ30" s="136" t="n">
        <v>13558.3768205128</v>
      </c>
      <c r="CK30" s="136" t="n">
        <v>13030.9389473684</v>
      </c>
      <c r="CL30" s="136" t="n">
        <v>11920.8060487805</v>
      </c>
      <c r="CM30" s="136" t="n">
        <v>11051.9115789474</v>
      </c>
      <c r="CN30" s="136" t="n">
        <v>13112.343804878</v>
      </c>
      <c r="CO30" s="136" t="n">
        <v>12004.3495384615</v>
      </c>
      <c r="CP30" s="136" t="n">
        <v>10637.5182222222</v>
      </c>
      <c r="CQ30" s="136" t="n">
        <v>11434.6098461538</v>
      </c>
      <c r="CR30" s="136" t="n">
        <v>10598.688</v>
      </c>
      <c r="CS30" s="136" t="n">
        <v>10644.318974359</v>
      </c>
      <c r="CT30" s="136" t="n">
        <v>11796.48</v>
      </c>
      <c r="CU30" s="136" t="n">
        <v>13512.804097561</v>
      </c>
      <c r="CV30" s="136" t="n">
        <v>13697.4775384615</v>
      </c>
      <c r="CW30" s="136" t="n">
        <v>13726.9</v>
      </c>
      <c r="CX30" s="136" t="n">
        <v>11543.093948718</v>
      </c>
      <c r="CY30" s="136" t="n">
        <v>11152.7242105263</v>
      </c>
      <c r="CZ30" s="136" t="n">
        <v>13228.3053658537</v>
      </c>
      <c r="DA30" s="136" t="n">
        <v>12079.7616410256</v>
      </c>
      <c r="DB30" s="136" t="n">
        <v>10947.6486486486</v>
      </c>
      <c r="DC30" s="136" t="n">
        <v>11978.6710243902</v>
      </c>
      <c r="DD30" s="136" t="n">
        <v>10223.0787368421</v>
      </c>
      <c r="DE30" s="136" t="n">
        <v>11168.2408205128</v>
      </c>
      <c r="DF30" s="136" t="n">
        <v>11869.536</v>
      </c>
      <c r="DG30" s="136" t="n">
        <v>13036.1513846154</v>
      </c>
      <c r="DH30" s="136" t="n">
        <v>14961.5888780488</v>
      </c>
      <c r="DI30" s="136" t="n">
        <v>12698.6147368421</v>
      </c>
      <c r="DJ30" s="136" t="n">
        <v>11614.7171282051</v>
      </c>
      <c r="DK30" s="136" t="n">
        <v>12205.9</v>
      </c>
      <c r="DL30" s="136" t="n">
        <v>12268.8317948718</v>
      </c>
      <c r="DM30" s="136" t="n">
        <v>12673.158974359</v>
      </c>
      <c r="DN30" s="136" t="n">
        <v>10771.1217777778</v>
      </c>
      <c r="DO30" s="136" t="n">
        <v>11579.6226341463</v>
      </c>
      <c r="DP30" s="136" t="n">
        <v>10285.5031578947</v>
      </c>
      <c r="DQ30" s="136" t="n">
        <v>11699.9970731707</v>
      </c>
      <c r="DR30" s="136" t="n">
        <v>11448.48</v>
      </c>
      <c r="DS30" s="136" t="n">
        <v>13119.3727179487</v>
      </c>
      <c r="DT30" s="136" t="n">
        <v>15055.2895609756</v>
      </c>
      <c r="DU30" s="136" t="n">
        <v>12780.5818947368</v>
      </c>
      <c r="DV30" s="136" t="n">
        <v>12187.4508717949</v>
      </c>
      <c r="DW30" s="136" t="n">
        <v>11791.584</v>
      </c>
      <c r="DX30" s="136" t="n">
        <v>12345.2369230769</v>
      </c>
      <c r="DY30" s="136" t="n">
        <v>13279.8924878049</v>
      </c>
      <c r="DZ30" s="136" t="n">
        <v>10838.08</v>
      </c>
      <c r="EA30" s="136" t="n">
        <v>11178.5956923077</v>
      </c>
      <c r="EB30" s="136" t="n">
        <v>10351.7431578947</v>
      </c>
      <c r="EC30" s="136" t="n">
        <v>11774.3326829268</v>
      </c>
      <c r="ED30" s="136" t="n">
        <v>11518.4581052632</v>
      </c>
      <c r="EE30" s="136" t="n">
        <v>13764.7181538462</v>
      </c>
      <c r="EF30" s="136" t="n">
        <v>14555.2085853659</v>
      </c>
      <c r="EG30" s="136" t="n">
        <v>12861.6387368421</v>
      </c>
      <c r="EH30" s="136" t="n">
        <v>12761.9912195122</v>
      </c>
      <c r="EI30" s="136" t="n">
        <v>11368.8757894737</v>
      </c>
      <c r="EJ30" s="136" t="n">
        <v>12425.3056410256</v>
      </c>
    </row>
    <row r="31" customFormat="false" ht="13.7" hidden="false" customHeight="true" outlineLevel="0" collapsed="false">
      <c r="A31" s="164" t="s">
        <v>178</v>
      </c>
      <c r="B31" s="137"/>
      <c r="C31" s="136" t="n">
        <v>0.132131233096864</v>
      </c>
      <c r="D31" s="136" t="n">
        <v>-0.177731707317076</v>
      </c>
      <c r="E31" s="166" t="n">
        <v>0.206762132869887</v>
      </c>
      <c r="F31" s="136" t="n">
        <v>0.00450000000000017</v>
      </c>
      <c r="G31" s="136" t="n">
        <v>0.00933333333333763</v>
      </c>
      <c r="H31" s="136" t="n">
        <v>-0.000333333333333741</v>
      </c>
      <c r="I31" s="136" t="n">
        <v>0.00019897304235883</v>
      </c>
      <c r="J31" s="136" t="n">
        <v>0.000292682926829713</v>
      </c>
      <c r="K31" s="136" t="n">
        <v>0.000105263157895052</v>
      </c>
      <c r="L31" s="136" t="n">
        <v>0.00912820512820289</v>
      </c>
      <c r="M31" s="136" t="n">
        <v>-0.000499999999998835</v>
      </c>
      <c r="N31" s="136" t="n">
        <v>0.00291115609536519</v>
      </c>
      <c r="O31" s="136" t="n">
        <v>-0.000110042735038007</v>
      </c>
      <c r="P31" s="136" t="n">
        <v>-0.000102564102569147</v>
      </c>
      <c r="Q31" s="136" t="n">
        <v>-0.000102564102562042</v>
      </c>
      <c r="R31" s="136" t="n">
        <v>-0.000125000000000597</v>
      </c>
      <c r="S31" s="136" t="n">
        <v>0</v>
      </c>
      <c r="T31" s="136" t="n">
        <v>0</v>
      </c>
      <c r="U31" s="136" t="n">
        <v>0</v>
      </c>
      <c r="V31" s="136" t="n">
        <v>0</v>
      </c>
      <c r="W31" s="166" t="n">
        <v>0.00145191696634228</v>
      </c>
      <c r="X31" s="136" t="n">
        <v>-0.00483819186462142</v>
      </c>
      <c r="Y31" s="136" t="n">
        <v>-0.00416228967678478</v>
      </c>
      <c r="Z31" s="136" t="n">
        <v>-0.00478655049947463</v>
      </c>
      <c r="AA31" s="136" t="n">
        <v>-0.00478272960690873</v>
      </c>
      <c r="AB31" s="136" t="n">
        <v>-0.00488158431357988</v>
      </c>
      <c r="AC31" s="167" t="n">
        <v>0.00545521504395907</v>
      </c>
      <c r="AD31" s="161"/>
      <c r="AE31" s="162"/>
      <c r="AG31" s="136" t="n">
        <v>10177.2305641026</v>
      </c>
      <c r="AH31" s="136" t="n">
        <v>9151.92177777778</v>
      </c>
      <c r="AI31" s="136" t="n">
        <v>10506.1293658537</v>
      </c>
      <c r="AJ31" s="136" t="n">
        <v>9384.03873684211</v>
      </c>
      <c r="AK31" s="136" t="n">
        <v>9807.27548717949</v>
      </c>
      <c r="AL31" s="136" t="n">
        <v>10899.9</v>
      </c>
      <c r="AM31" s="136" t="n">
        <v>12522.438974359</v>
      </c>
      <c r="AN31" s="136" t="n">
        <v>13719.8793846154</v>
      </c>
      <c r="AO31" s="136" t="n">
        <v>11991.6</v>
      </c>
      <c r="AP31" s="136" t="n">
        <v>10434.0578461538</v>
      </c>
      <c r="AQ31" s="136" t="n">
        <v>10004.2105263158</v>
      </c>
      <c r="AR31" s="136" t="n">
        <v>11422.9660487805</v>
      </c>
      <c r="AS31" s="136" t="n">
        <v>10160.5708717949</v>
      </c>
      <c r="AT31" s="136" t="n">
        <v>9416.07822222222</v>
      </c>
      <c r="AU31" s="136" t="n">
        <v>10709.9004878049</v>
      </c>
      <c r="AV31" s="136" t="n">
        <v>9660</v>
      </c>
      <c r="AW31" s="136" t="n">
        <v>10237.1604102564</v>
      </c>
      <c r="AX31" s="136" t="n">
        <v>10656</v>
      </c>
      <c r="AY31" s="136" t="n">
        <v>11938.0482051282</v>
      </c>
      <c r="AZ31" s="136" t="n">
        <v>14279.8507317073</v>
      </c>
      <c r="BA31" s="136" t="n">
        <v>11909.2547368421</v>
      </c>
      <c r="BB31" s="136" t="n">
        <v>9776.00964102564</v>
      </c>
      <c r="BC31" s="136" t="n">
        <v>10207.5</v>
      </c>
      <c r="BD31" s="136" t="n">
        <v>10661.8463589744</v>
      </c>
      <c r="BE31" s="136" t="n">
        <v>10676.4114871795</v>
      </c>
      <c r="BF31" s="136" t="n">
        <v>10140.6043076923</v>
      </c>
      <c r="BG31" s="136" t="n">
        <v>9952.79712820513</v>
      </c>
      <c r="BH31" s="136" t="n">
        <v>9741.09557894737</v>
      </c>
      <c r="BI31" s="136" t="n">
        <v>10750.5014634146</v>
      </c>
      <c r="BJ31" s="136" t="n">
        <v>10300.32</v>
      </c>
      <c r="BK31" s="136" t="n">
        <v>12557.1571282051</v>
      </c>
      <c r="BL31" s="136" t="n">
        <v>13845.5260487805</v>
      </c>
      <c r="BM31" s="136" t="n">
        <v>12018.2021052632</v>
      </c>
      <c r="BN31" s="136" t="n">
        <v>10705.6811707317</v>
      </c>
      <c r="BO31" s="136" t="n">
        <v>9474.06315789474</v>
      </c>
      <c r="BP31" s="136" t="n">
        <v>10763.0482051282</v>
      </c>
      <c r="BQ31" s="136" t="n">
        <v>11227.3340487805</v>
      </c>
      <c r="BR31" s="136" t="n">
        <v>9588.55822222222</v>
      </c>
      <c r="BS31" s="136" t="n">
        <v>10054.374974359</v>
      </c>
      <c r="BT31" s="136" t="n">
        <v>10268.2610526316</v>
      </c>
      <c r="BU31" s="136" t="n">
        <v>10435.2694634146</v>
      </c>
      <c r="BV31" s="136" t="n">
        <v>10410.7587368421</v>
      </c>
      <c r="BW31" s="136" t="n">
        <v>13218.8517073171</v>
      </c>
      <c r="BX31" s="136" t="n">
        <v>13423.1807179487</v>
      </c>
      <c r="BY31" s="136" t="n">
        <v>12151.8442105263</v>
      </c>
      <c r="BZ31" s="136" t="n">
        <v>10824.1106341463</v>
      </c>
      <c r="CA31" s="136" t="n">
        <v>9582.13894736842</v>
      </c>
      <c r="CB31" s="136" t="n">
        <v>11352.5612307692</v>
      </c>
      <c r="CC31" s="136" t="n">
        <v>10922.5445853659</v>
      </c>
      <c r="CD31" s="136" t="n">
        <v>9704.64</v>
      </c>
      <c r="CE31" s="136" t="n">
        <v>10174.6564102564</v>
      </c>
      <c r="CF31" s="136" t="n">
        <v>10827.7</v>
      </c>
      <c r="CG31" s="136" t="n">
        <v>10129.7677948718</v>
      </c>
      <c r="CH31" s="136" t="n">
        <v>10535.9368421053</v>
      </c>
      <c r="CI31" s="136" t="n">
        <v>13384.7186341463</v>
      </c>
      <c r="CJ31" s="136" t="n">
        <v>13584.8992820513</v>
      </c>
      <c r="CK31" s="136" t="n">
        <v>12836.3115789474</v>
      </c>
      <c r="CL31" s="136" t="n">
        <v>10525.0565853659</v>
      </c>
      <c r="CM31" s="136" t="n">
        <v>9702.45557894737</v>
      </c>
      <c r="CN31" s="136" t="n">
        <v>11964.2815609756</v>
      </c>
      <c r="CO31" s="136" t="n">
        <v>10622.2795897436</v>
      </c>
      <c r="CP31" s="136" t="n">
        <v>9838.24355555556</v>
      </c>
      <c r="CQ31" s="136" t="n">
        <v>10748.830974359</v>
      </c>
      <c r="CR31" s="136" t="n">
        <v>10525.344</v>
      </c>
      <c r="CS31" s="136" t="n">
        <v>10260.4711794872</v>
      </c>
      <c r="CT31" s="136" t="n">
        <v>11124.4193684211</v>
      </c>
      <c r="CU31" s="136" t="n">
        <v>13010.4991219512</v>
      </c>
      <c r="CV31" s="136" t="n">
        <v>13735.3185641026</v>
      </c>
      <c r="CW31" s="136" t="n">
        <v>13524.9</v>
      </c>
      <c r="CX31" s="136" t="n">
        <v>10200.7835897436</v>
      </c>
      <c r="CY31" s="136" t="n">
        <v>9799.16210526316</v>
      </c>
      <c r="CZ31" s="136" t="n">
        <v>12076.0536585366</v>
      </c>
      <c r="DA31" s="136" t="n">
        <v>10697.7495384615</v>
      </c>
      <c r="DB31" s="136" t="n">
        <v>10130.4486486487</v>
      </c>
      <c r="DC31" s="136" t="n">
        <v>11260.6507317073</v>
      </c>
      <c r="DD31" s="136" t="n">
        <v>10156.8387368421</v>
      </c>
      <c r="DE31" s="136" t="n">
        <v>10772.1298461538</v>
      </c>
      <c r="DF31" s="136" t="n">
        <v>11201.472</v>
      </c>
      <c r="DG31" s="136" t="n">
        <v>12557.0213333333</v>
      </c>
      <c r="DH31" s="136" t="n">
        <v>15002.16</v>
      </c>
      <c r="DI31" s="136" t="n">
        <v>12521.1031578947</v>
      </c>
      <c r="DJ31" s="136" t="n">
        <v>10268.5214358974</v>
      </c>
      <c r="DK31" s="136" t="n">
        <v>10728.45</v>
      </c>
      <c r="DL31" s="136" t="n">
        <v>11202.4765128205</v>
      </c>
      <c r="DM31" s="136" t="n">
        <v>11228.3474871795</v>
      </c>
      <c r="DN31" s="136" t="n">
        <v>9968.64</v>
      </c>
      <c r="DO31" s="136" t="n">
        <v>10893.5652682927</v>
      </c>
      <c r="DP31" s="136" t="n">
        <v>10226.8168421053</v>
      </c>
      <c r="DQ31" s="136" t="n">
        <v>11288.6833170732</v>
      </c>
      <c r="DR31" s="136" t="n">
        <v>10804.4218947368</v>
      </c>
      <c r="DS31" s="136" t="n">
        <v>12644.369025641</v>
      </c>
      <c r="DT31" s="136" t="n">
        <v>15104.3689756098</v>
      </c>
      <c r="DU31" s="136" t="n">
        <v>12606.8084210526</v>
      </c>
      <c r="DV31" s="136" t="n">
        <v>10776.1604102564</v>
      </c>
      <c r="DW31" s="136" t="n">
        <v>10369.296</v>
      </c>
      <c r="DX31" s="136" t="n">
        <v>11278.9394871795</v>
      </c>
      <c r="DY31" s="136" t="n">
        <v>11769.7053658537</v>
      </c>
      <c r="DZ31" s="136" t="n">
        <v>10035.52</v>
      </c>
      <c r="EA31" s="136" t="n">
        <v>10520.5282051282</v>
      </c>
      <c r="EB31" s="136" t="n">
        <v>10293.0955789474</v>
      </c>
      <c r="EC31" s="136" t="n">
        <v>11367.4372682927</v>
      </c>
      <c r="ED31" s="136" t="n">
        <v>10878.1768421053</v>
      </c>
      <c r="EE31" s="136" t="n">
        <v>13269.189948718</v>
      </c>
      <c r="EF31" s="136" t="n">
        <v>14609.8495609756</v>
      </c>
      <c r="EG31" s="136" t="n">
        <v>12691.932631579</v>
      </c>
      <c r="EH31" s="136" t="n">
        <v>11289.1709268293</v>
      </c>
      <c r="EI31" s="136" t="n">
        <v>10000.4968421053</v>
      </c>
      <c r="EJ31" s="136" t="n">
        <v>11355.4217435897</v>
      </c>
    </row>
    <row r="32" customFormat="false" ht="13.7" hidden="false" customHeight="true" outlineLevel="0" collapsed="false">
      <c r="A32" s="164" t="s">
        <v>78</v>
      </c>
      <c r="B32" s="165"/>
      <c r="C32" s="136" t="n">
        <v>0.0181107660455488</v>
      </c>
      <c r="D32" s="136" t="n">
        <v>-0.52521138211382</v>
      </c>
      <c r="E32" s="166" t="n">
        <v>-0.194105028764096</v>
      </c>
      <c r="F32" s="136" t="n">
        <v>0.00450000000000017</v>
      </c>
      <c r="G32" s="136" t="n">
        <v>0.00933333333333763</v>
      </c>
      <c r="H32" s="136" t="n">
        <v>-0.000333333333333741</v>
      </c>
      <c r="I32" s="136" t="n">
        <v>0.00014634146341308</v>
      </c>
      <c r="J32" s="136" t="n">
        <v>0.000292682926829713</v>
      </c>
      <c r="K32" s="136" t="n">
        <v>0</v>
      </c>
      <c r="L32" s="136" t="n">
        <v>0</v>
      </c>
      <c r="M32" s="136" t="n">
        <v>0</v>
      </c>
      <c r="N32" s="136" t="n">
        <v>0</v>
      </c>
      <c r="O32" s="136" t="n">
        <v>-0.000110042735038007</v>
      </c>
      <c r="P32" s="136" t="n">
        <v>-0.000102564102562042</v>
      </c>
      <c r="Q32" s="136" t="n">
        <v>-0.000102564102562042</v>
      </c>
      <c r="R32" s="136" t="n">
        <v>-0.000125000000000597</v>
      </c>
      <c r="S32" s="136" t="n">
        <v>0</v>
      </c>
      <c r="T32" s="136" t="n">
        <v>0</v>
      </c>
      <c r="U32" s="136" t="n">
        <v>0</v>
      </c>
      <c r="V32" s="136" t="n">
        <v>0</v>
      </c>
      <c r="W32" s="166" t="n">
        <v>0.000738360690089479</v>
      </c>
      <c r="X32" s="136" t="n">
        <v>-0.00484660462695885</v>
      </c>
      <c r="Y32" s="136" t="n">
        <v>-0.0041521830041269</v>
      </c>
      <c r="Z32" s="136" t="n">
        <v>-0.00473371158270908</v>
      </c>
      <c r="AA32" s="136" t="n">
        <v>-0.00482155544013807</v>
      </c>
      <c r="AB32" s="136" t="n">
        <v>-0.00491886868455538</v>
      </c>
      <c r="AC32" s="167" t="n">
        <v>-0.000356029015044612</v>
      </c>
      <c r="AD32" s="161"/>
      <c r="AE32" s="162"/>
      <c r="AF32" s="162"/>
      <c r="AG32" s="136" t="n">
        <v>10177.2305641026</v>
      </c>
      <c r="AH32" s="136" t="n">
        <v>9151.92177777778</v>
      </c>
      <c r="AI32" s="136" t="n">
        <v>10506.1293658537</v>
      </c>
      <c r="AJ32" s="136" t="n">
        <v>9384</v>
      </c>
      <c r="AK32" s="136" t="n">
        <v>9778.31384615385</v>
      </c>
      <c r="AL32" s="136" t="n">
        <v>10899.9</v>
      </c>
      <c r="AM32" s="136" t="n">
        <v>12917.8463589744</v>
      </c>
      <c r="AN32" s="136" t="n">
        <v>14112.0301538462</v>
      </c>
      <c r="AO32" s="136" t="n">
        <v>11991.6</v>
      </c>
      <c r="AP32" s="136" t="n">
        <v>10434.0578461538</v>
      </c>
      <c r="AQ32" s="136" t="n">
        <v>10004.2105263158</v>
      </c>
      <c r="AR32" s="136" t="n">
        <v>11422.9660487805</v>
      </c>
      <c r="AS32" s="136" t="n">
        <v>10160.5708717949</v>
      </c>
      <c r="AT32" s="136" t="n">
        <v>9416.07822222222</v>
      </c>
      <c r="AU32" s="136" t="n">
        <v>10709.9004878049</v>
      </c>
      <c r="AV32" s="136" t="n">
        <v>9660</v>
      </c>
      <c r="AW32" s="136" t="n">
        <v>10203.3881025641</v>
      </c>
      <c r="AX32" s="136" t="n">
        <v>10656.192</v>
      </c>
      <c r="AY32" s="136" t="n">
        <v>11869.4523076923</v>
      </c>
      <c r="AZ32" s="136" t="n">
        <v>14790.0497560976</v>
      </c>
      <c r="BA32" s="136" t="n">
        <v>11909.2547368421</v>
      </c>
      <c r="BB32" s="136" t="n">
        <v>9776.12533333333</v>
      </c>
      <c r="BC32" s="136" t="n">
        <v>10207.5</v>
      </c>
      <c r="BD32" s="136" t="n">
        <v>10661.8463589744</v>
      </c>
      <c r="BE32" s="136" t="n">
        <v>10676.7833846154</v>
      </c>
      <c r="BF32" s="136" t="n">
        <v>10140.72</v>
      </c>
      <c r="BG32" s="136" t="n">
        <v>9952.81641025641</v>
      </c>
      <c r="BH32" s="136" t="n">
        <v>9741.05684210526</v>
      </c>
      <c r="BI32" s="136" t="n">
        <v>10716.8066341463</v>
      </c>
      <c r="BJ32" s="136" t="n">
        <v>10300.2812631579</v>
      </c>
      <c r="BK32" s="136" t="n">
        <v>12485.2301538462</v>
      </c>
      <c r="BL32" s="136" t="n">
        <v>14339.2739512195</v>
      </c>
      <c r="BM32" s="136" t="n">
        <v>12018.1633684211</v>
      </c>
      <c r="BN32" s="136" t="n">
        <v>10705.880195122</v>
      </c>
      <c r="BO32" s="136" t="n">
        <v>9474.06315789474</v>
      </c>
      <c r="BP32" s="136" t="n">
        <v>10763.3663589744</v>
      </c>
      <c r="BQ32" s="136" t="n">
        <v>11227.6922926829</v>
      </c>
      <c r="BR32" s="136" t="n">
        <v>9588.48</v>
      </c>
      <c r="BS32" s="136" t="n">
        <v>10050.5282051282</v>
      </c>
      <c r="BT32" s="136" t="n">
        <v>10268.2610526316</v>
      </c>
      <c r="BU32" s="136" t="n">
        <v>10402.676097561</v>
      </c>
      <c r="BV32" s="136" t="n">
        <v>10410.72</v>
      </c>
      <c r="BW32" s="136" t="n">
        <v>13147.372097561</v>
      </c>
      <c r="BX32" s="136" t="n">
        <v>13900.8067692308</v>
      </c>
      <c r="BY32" s="136" t="n">
        <v>12152.1347368421</v>
      </c>
      <c r="BZ32" s="136" t="n">
        <v>10824.3892682927</v>
      </c>
      <c r="CA32" s="136" t="n">
        <v>9582.72</v>
      </c>
      <c r="CB32" s="136" t="n">
        <v>11352.913025641</v>
      </c>
      <c r="CC32" s="136" t="n">
        <v>10918.9114146341</v>
      </c>
      <c r="CD32" s="136" t="n">
        <v>9704.52266666667</v>
      </c>
      <c r="CE32" s="136" t="n">
        <v>10174.6564102564</v>
      </c>
      <c r="CF32" s="136" t="n">
        <v>10823.7</v>
      </c>
      <c r="CG32" s="136" t="n">
        <v>10096.6797948718</v>
      </c>
      <c r="CH32" s="136" t="n">
        <v>10535.9368421053</v>
      </c>
      <c r="CI32" s="136" t="n">
        <v>13312.3434146341</v>
      </c>
      <c r="CJ32" s="136" t="n">
        <v>14066.1310769231</v>
      </c>
      <c r="CK32" s="136" t="n">
        <v>12836.8774736842</v>
      </c>
      <c r="CL32" s="136" t="n">
        <v>10524.9992195122</v>
      </c>
      <c r="CM32" s="136" t="n">
        <v>9702.41684210526</v>
      </c>
      <c r="CN32" s="136" t="n">
        <v>11964.7691707317</v>
      </c>
      <c r="CO32" s="136" t="n">
        <v>10623.0315897436</v>
      </c>
      <c r="CP32" s="136" t="n">
        <v>9834.88</v>
      </c>
      <c r="CQ32" s="136" t="n">
        <v>10748.5394871795</v>
      </c>
      <c r="CR32" s="136" t="n">
        <v>10525.248</v>
      </c>
      <c r="CS32" s="136" t="n">
        <v>10227.4024615385</v>
      </c>
      <c r="CT32" s="136" t="n">
        <v>11124.3385263158</v>
      </c>
      <c r="CU32" s="136" t="n">
        <v>12941.0099512195</v>
      </c>
      <c r="CV32" s="136" t="n">
        <v>14224.0028717949</v>
      </c>
      <c r="CW32" s="136" t="n">
        <v>13525.5</v>
      </c>
      <c r="CX32" s="136" t="n">
        <v>10197.0717948718</v>
      </c>
      <c r="CY32" s="136" t="n">
        <v>9799.78189473684</v>
      </c>
      <c r="CZ32" s="136" t="n">
        <v>12076.6407804878</v>
      </c>
      <c r="DA32" s="136" t="n">
        <v>10694.2402051282</v>
      </c>
      <c r="DB32" s="136" t="n">
        <v>10126.6832432432</v>
      </c>
      <c r="DC32" s="136" t="n">
        <v>11260.7004878049</v>
      </c>
      <c r="DD32" s="136" t="n">
        <v>10156.7612631579</v>
      </c>
      <c r="DE32" s="136" t="n">
        <v>10733.150974359</v>
      </c>
      <c r="DF32" s="136" t="n">
        <v>11197.152</v>
      </c>
      <c r="DG32" s="136" t="n">
        <v>12482.717948718</v>
      </c>
      <c r="DH32" s="136" t="n">
        <v>15536.600195122</v>
      </c>
      <c r="DI32" s="136" t="n">
        <v>12521.7229473684</v>
      </c>
      <c r="DJ32" s="136" t="n">
        <v>10264.8482051282</v>
      </c>
      <c r="DK32" s="136" t="n">
        <v>10729</v>
      </c>
      <c r="DL32" s="136" t="n">
        <v>11203.1513846154</v>
      </c>
      <c r="DM32" s="136" t="n">
        <v>11224.9803076923</v>
      </c>
      <c r="DN32" s="136" t="n">
        <v>9968.67911111111</v>
      </c>
      <c r="DO32" s="136" t="n">
        <v>10889.6835121951</v>
      </c>
      <c r="DP32" s="136" t="n">
        <v>10223.04</v>
      </c>
      <c r="DQ32" s="136" t="n">
        <v>11249.9531707317</v>
      </c>
      <c r="DR32" s="136" t="n">
        <v>10804.3831578947</v>
      </c>
      <c r="DS32" s="136" t="n">
        <v>12569.7860512821</v>
      </c>
      <c r="DT32" s="136" t="n">
        <v>15642.72</v>
      </c>
      <c r="DU32" s="136" t="n">
        <v>12607.4282105263</v>
      </c>
      <c r="DV32" s="136" t="n">
        <v>10776.0498461538</v>
      </c>
      <c r="DW32" s="136" t="n">
        <v>10370.016</v>
      </c>
      <c r="DX32" s="136" t="n">
        <v>11279.6143589744</v>
      </c>
      <c r="DY32" s="136" t="n">
        <v>11770.2427317073</v>
      </c>
      <c r="DZ32" s="136" t="n">
        <v>10035.3635555556</v>
      </c>
      <c r="EA32" s="136" t="n">
        <v>10516.7007179487</v>
      </c>
      <c r="EB32" s="136" t="n">
        <v>10289.3187368421</v>
      </c>
      <c r="EC32" s="136" t="n">
        <v>11328.4782439024</v>
      </c>
      <c r="ED32" s="136" t="n">
        <v>10874.4</v>
      </c>
      <c r="EE32" s="136" t="n">
        <v>13195.4637948718</v>
      </c>
      <c r="EF32" s="136" t="n">
        <v>15127.3851707317</v>
      </c>
      <c r="EG32" s="136" t="n">
        <v>12692.8042105263</v>
      </c>
      <c r="EH32" s="136" t="n">
        <v>11289.2405853659</v>
      </c>
      <c r="EI32" s="136" t="n">
        <v>10000.7873684211</v>
      </c>
      <c r="EJ32" s="136" t="n">
        <v>11356.0773333333</v>
      </c>
    </row>
    <row r="33" customFormat="false" ht="13.7" hidden="false" customHeight="true" outlineLevel="0" collapsed="false">
      <c r="A33" s="164" t="s">
        <v>180</v>
      </c>
      <c r="B33" s="137"/>
      <c r="C33" s="136" t="n">
        <v>-1.5111801242236</v>
      </c>
      <c r="D33" s="136" t="n">
        <v>0.0135853658536611</v>
      </c>
      <c r="E33" s="166" t="n">
        <v>-0.433105752819113</v>
      </c>
      <c r="F33" s="136" t="n">
        <v>-0.000106837606836052</v>
      </c>
      <c r="G33" s="136" t="n">
        <v>-0.000102564102562042</v>
      </c>
      <c r="H33" s="136" t="n">
        <v>-0.000111111111110063</v>
      </c>
      <c r="I33" s="136" t="n">
        <v>0</v>
      </c>
      <c r="J33" s="136" t="n">
        <v>0</v>
      </c>
      <c r="K33" s="136" t="n">
        <v>0</v>
      </c>
      <c r="L33" s="136" t="n">
        <v>0</v>
      </c>
      <c r="M33" s="136" t="n">
        <v>0</v>
      </c>
      <c r="N33" s="136" t="n">
        <v>0</v>
      </c>
      <c r="O33" s="136" t="n">
        <v>0</v>
      </c>
      <c r="P33" s="136" t="n">
        <v>0</v>
      </c>
      <c r="Q33" s="136" t="n">
        <v>0</v>
      </c>
      <c r="R33" s="136" t="n">
        <v>0</v>
      </c>
      <c r="S33" s="136" t="n">
        <v>0</v>
      </c>
      <c r="T33" s="136" t="n">
        <v>0</v>
      </c>
      <c r="U33" s="136" t="n">
        <v>0</v>
      </c>
      <c r="V33" s="136" t="n">
        <v>0</v>
      </c>
      <c r="W33" s="166" t="n">
        <v>-1.69448546394335E-005</v>
      </c>
      <c r="X33" s="136" t="n">
        <v>0</v>
      </c>
      <c r="Y33" s="136" t="n">
        <v>-7.32058118408929E-005</v>
      </c>
      <c r="Z33" s="136" t="n">
        <v>-3.80134609336835E-005</v>
      </c>
      <c r="AA33" s="136" t="n">
        <v>-5.59908987796121E-005</v>
      </c>
      <c r="AB33" s="136" t="n">
        <v>-4.69545785364289E-005</v>
      </c>
      <c r="AC33" s="167" t="n">
        <v>0.00173072039077127</v>
      </c>
      <c r="AD33" s="161"/>
      <c r="AE33" s="162"/>
      <c r="AG33" s="136" t="n">
        <v>9218.08348717949</v>
      </c>
      <c r="AH33" s="136" t="n">
        <v>8448.07822222222</v>
      </c>
      <c r="AI33" s="136" t="n">
        <v>9792.01990243902</v>
      </c>
      <c r="AJ33" s="136" t="n">
        <v>8832</v>
      </c>
      <c r="AK33" s="136" t="n">
        <v>8995.03835897436</v>
      </c>
      <c r="AL33" s="136" t="n">
        <v>9999.9</v>
      </c>
      <c r="AM33" s="136" t="n">
        <v>12644.1183589744</v>
      </c>
      <c r="AN33" s="136" t="n">
        <v>14503.9095384615</v>
      </c>
      <c r="AO33" s="136" t="n">
        <v>11793.6</v>
      </c>
      <c r="AP33" s="136" t="n">
        <v>9964.03856410256</v>
      </c>
      <c r="AQ33" s="136" t="n">
        <v>9761.68421052632</v>
      </c>
      <c r="AR33" s="136" t="n">
        <v>9960.08897560976</v>
      </c>
      <c r="AS33" s="136" t="n">
        <v>9522.83630769231</v>
      </c>
      <c r="AT33" s="136" t="n">
        <v>8800.03911111111</v>
      </c>
      <c r="AU33" s="136" t="n">
        <v>9996.08956097561</v>
      </c>
      <c r="AV33" s="136" t="n">
        <v>8832</v>
      </c>
      <c r="AW33" s="136" t="n">
        <v>9317.41784615385</v>
      </c>
      <c r="AX33" s="136" t="n">
        <v>9792</v>
      </c>
      <c r="AY33" s="136" t="n">
        <v>11634.326974359</v>
      </c>
      <c r="AZ33" s="136" t="n">
        <v>14484.0298536585</v>
      </c>
      <c r="BA33" s="136" t="n">
        <v>11625.9915789474</v>
      </c>
      <c r="BB33" s="136" t="n">
        <v>10152.0578461538</v>
      </c>
      <c r="BC33" s="136" t="n">
        <v>9495</v>
      </c>
      <c r="BD33" s="136" t="n">
        <v>9127.7277948718</v>
      </c>
      <c r="BE33" s="136" t="n">
        <v>10115.1478974359</v>
      </c>
      <c r="BF33" s="136" t="n">
        <v>9614.39712820513</v>
      </c>
      <c r="BG33" s="136" t="n">
        <v>9460.19856410256</v>
      </c>
      <c r="BH33" s="136" t="n">
        <v>9108</v>
      </c>
      <c r="BI33" s="136" t="n">
        <v>10012.280195122</v>
      </c>
      <c r="BJ33" s="136" t="n">
        <v>9564.41684210527</v>
      </c>
      <c r="BK33" s="136" t="n">
        <v>11915.9456410256</v>
      </c>
      <c r="BL33" s="136" t="n">
        <v>13437.7695609756</v>
      </c>
      <c r="BM33" s="136" t="n">
        <v>11390.9557894737</v>
      </c>
      <c r="BN33" s="136" t="n">
        <v>11118.0796097561</v>
      </c>
      <c r="BO33" s="136" t="n">
        <v>9018.80842105263</v>
      </c>
      <c r="BP33" s="136" t="n">
        <v>9390.26256410256</v>
      </c>
      <c r="BQ33" s="136" t="n">
        <v>10677.4396097561</v>
      </c>
      <c r="BR33" s="136" t="n">
        <v>9137.88088888889</v>
      </c>
      <c r="BS33" s="136" t="n">
        <v>9618.08</v>
      </c>
      <c r="BT33" s="136" t="n">
        <v>9680.74105263158</v>
      </c>
      <c r="BU33" s="136" t="n">
        <v>9809.00643902439</v>
      </c>
      <c r="BV33" s="136" t="n">
        <v>9696.89684210527</v>
      </c>
      <c r="BW33" s="136" t="n">
        <v>12369.5250731707</v>
      </c>
      <c r="BX33" s="136" t="n">
        <v>12738.7643076923</v>
      </c>
      <c r="BY33" s="136" t="n">
        <v>11335.4652631579</v>
      </c>
      <c r="BZ33" s="136" t="n">
        <v>11220.1094634146</v>
      </c>
      <c r="CA33" s="136" t="n">
        <v>9200.96842105263</v>
      </c>
      <c r="CB33" s="136" t="n">
        <v>9966.91158974359</v>
      </c>
      <c r="CC33" s="136" t="n">
        <v>10394.5588292683</v>
      </c>
      <c r="CD33" s="136" t="n">
        <v>9268.12088888889</v>
      </c>
      <c r="CE33" s="136" t="n">
        <v>9775.98071794872</v>
      </c>
      <c r="CF33" s="136" t="n">
        <v>10264.05</v>
      </c>
      <c r="CG33" s="136" t="n">
        <v>9579.03384615385</v>
      </c>
      <c r="CH33" s="136" t="n">
        <v>9825.6</v>
      </c>
      <c r="CI33" s="136" t="n">
        <v>12334.0290731707</v>
      </c>
      <c r="CJ33" s="136" t="n">
        <v>12610.8953846154</v>
      </c>
      <c r="CK33" s="136" t="n">
        <v>11786.4757894737</v>
      </c>
      <c r="CL33" s="136" t="n">
        <v>10878.0095609756</v>
      </c>
      <c r="CM33" s="136" t="n">
        <v>9375.28421052632</v>
      </c>
      <c r="CN33" s="136" t="n">
        <v>10557.8458536585</v>
      </c>
      <c r="CO33" s="136" t="n">
        <v>10094.0574358974</v>
      </c>
      <c r="CP33" s="136" t="n">
        <v>9398.4</v>
      </c>
      <c r="CQ33" s="136" t="n">
        <v>10344.7392820513</v>
      </c>
      <c r="CR33" s="136" t="n">
        <v>10018.512</v>
      </c>
      <c r="CS33" s="136" t="n">
        <v>9745.30297435897</v>
      </c>
      <c r="CT33" s="136" t="n">
        <v>10383.4610526316</v>
      </c>
      <c r="CU33" s="136" t="n">
        <v>11832.5391219512</v>
      </c>
      <c r="CV33" s="136" t="n">
        <v>12501.8553846154</v>
      </c>
      <c r="CW33" s="136" t="n">
        <v>12252.15</v>
      </c>
      <c r="CX33" s="136" t="n">
        <v>10527.9710769231</v>
      </c>
      <c r="CY33" s="136" t="n">
        <v>9541.75578947368</v>
      </c>
      <c r="CZ33" s="136" t="n">
        <v>10729.4645853659</v>
      </c>
      <c r="DA33" s="136" t="n">
        <v>10212.8059487179</v>
      </c>
      <c r="DB33" s="136" t="n">
        <v>9730.84864864865</v>
      </c>
      <c r="DC33" s="136" t="n">
        <v>10913.9104390244</v>
      </c>
      <c r="DD33" s="136" t="n">
        <v>9741.05684210527</v>
      </c>
      <c r="DE33" s="136" t="n">
        <v>10312.4445128205</v>
      </c>
      <c r="DF33" s="136" t="n">
        <v>10502.496</v>
      </c>
      <c r="DG33" s="136" t="n">
        <v>11348.6633846154</v>
      </c>
      <c r="DH33" s="136" t="n">
        <v>13512.9699512195</v>
      </c>
      <c r="DI33" s="136" t="n">
        <v>11269.5157894737</v>
      </c>
      <c r="DJ33" s="136" t="n">
        <v>10621.8939487179</v>
      </c>
      <c r="DK33" s="136" t="n">
        <v>10531.35</v>
      </c>
      <c r="DL33" s="136" t="n">
        <v>10023.0223589744</v>
      </c>
      <c r="DM33" s="136" t="n">
        <v>10766.8127179487</v>
      </c>
      <c r="DN33" s="136" t="n">
        <v>9627.16088888889</v>
      </c>
      <c r="DO33" s="136" t="n">
        <v>10623.2382439024</v>
      </c>
      <c r="DP33" s="136" t="n">
        <v>9877.02315789474</v>
      </c>
      <c r="DQ33" s="136" t="n">
        <v>10891.1420487805</v>
      </c>
      <c r="DR33" s="136" t="n">
        <v>10178.88</v>
      </c>
      <c r="DS33" s="136" t="n">
        <v>11366.7595897436</v>
      </c>
      <c r="DT33" s="136" t="n">
        <v>13472.0803902439</v>
      </c>
      <c r="DU33" s="136" t="n">
        <v>11279.9747368421</v>
      </c>
      <c r="DV33" s="136" t="n">
        <v>11172.1206153846</v>
      </c>
      <c r="DW33" s="136" t="n">
        <v>10259.424</v>
      </c>
      <c r="DX33" s="136" t="n">
        <v>10157.5917948718</v>
      </c>
      <c r="DY33" s="136" t="n">
        <v>11333.832</v>
      </c>
      <c r="DZ33" s="136" t="n">
        <v>9739.87911111111</v>
      </c>
      <c r="EA33" s="136" t="n">
        <v>10317.5846153846</v>
      </c>
      <c r="EB33" s="136" t="n">
        <v>10009.5031578947</v>
      </c>
      <c r="EC33" s="136" t="n">
        <v>11041.3457560976</v>
      </c>
      <c r="ED33" s="136" t="n">
        <v>10289.28</v>
      </c>
      <c r="EE33" s="136" t="n">
        <v>11877.7507692308</v>
      </c>
      <c r="EF33" s="136" t="n">
        <v>12912.48</v>
      </c>
      <c r="EG33" s="136" t="n">
        <v>11297.9873684211</v>
      </c>
      <c r="EH33" s="136" t="n">
        <v>11729.8706341463</v>
      </c>
      <c r="EI33" s="136" t="n">
        <v>9963.89052631579</v>
      </c>
      <c r="EJ33" s="136" t="n">
        <v>10292.1805128205</v>
      </c>
    </row>
    <row r="34" customFormat="false" ht="13.7" hidden="false" customHeight="true" outlineLevel="0" collapsed="false">
      <c r="A34" s="168" t="s">
        <v>181</v>
      </c>
      <c r="B34" s="169"/>
      <c r="C34" s="172" t="n">
        <v>-1.53136645962733</v>
      </c>
      <c r="D34" s="172" t="n">
        <v>0.0135853658536611</v>
      </c>
      <c r="E34" s="171" t="n">
        <v>-0.448051429270624</v>
      </c>
      <c r="F34" s="172" t="n">
        <v>-0.000106837606836052</v>
      </c>
      <c r="G34" s="172" t="n">
        <v>-0.000102564102562042</v>
      </c>
      <c r="H34" s="172" t="n">
        <v>-0.000111111111110063</v>
      </c>
      <c r="I34" s="172" t="n">
        <v>0</v>
      </c>
      <c r="J34" s="172" t="n">
        <v>0</v>
      </c>
      <c r="K34" s="172" t="n">
        <v>0</v>
      </c>
      <c r="L34" s="172" t="n">
        <v>0</v>
      </c>
      <c r="M34" s="172" t="n">
        <v>0</v>
      </c>
      <c r="N34" s="172" t="n">
        <v>0</v>
      </c>
      <c r="O34" s="172" t="n">
        <v>0</v>
      </c>
      <c r="P34" s="172" t="n">
        <v>0</v>
      </c>
      <c r="Q34" s="172" t="n">
        <v>0</v>
      </c>
      <c r="R34" s="172" t="n">
        <v>0</v>
      </c>
      <c r="S34" s="172" t="n">
        <v>0</v>
      </c>
      <c r="T34" s="172" t="n">
        <v>0</v>
      </c>
      <c r="U34" s="172" t="n">
        <v>0</v>
      </c>
      <c r="V34" s="172" t="n">
        <v>0</v>
      </c>
      <c r="W34" s="171" t="n">
        <v>-1.69448546429862E-005</v>
      </c>
      <c r="X34" s="172" t="n">
        <v>0</v>
      </c>
      <c r="Y34" s="172" t="n">
        <v>-7.32058118515511E-005</v>
      </c>
      <c r="Z34" s="172" t="n">
        <v>-3.80134609372362E-005</v>
      </c>
      <c r="AA34" s="172" t="n">
        <v>-5.59908987760593E-005</v>
      </c>
      <c r="AB34" s="172" t="n">
        <v>-4.69545785399816E-005</v>
      </c>
      <c r="AC34" s="173" t="n">
        <v>0.00249225807726461</v>
      </c>
      <c r="AD34" s="161"/>
      <c r="AE34" s="162"/>
      <c r="AG34" s="136" t="n">
        <v>9442.23733333334</v>
      </c>
      <c r="AH34" s="136" t="n">
        <v>8620.55822222222</v>
      </c>
      <c r="AI34" s="136" t="n">
        <v>9986.3672195122</v>
      </c>
      <c r="AJ34" s="136" t="n">
        <v>9122.52631578947</v>
      </c>
      <c r="AK34" s="136" t="n">
        <v>9443.34605128205</v>
      </c>
      <c r="AL34" s="136" t="n">
        <v>10749.9</v>
      </c>
      <c r="AM34" s="136" t="n">
        <v>13690.1696410256</v>
      </c>
      <c r="AN34" s="136" t="n">
        <v>16061.8582564103</v>
      </c>
      <c r="AO34" s="136" t="n">
        <v>12801.6</v>
      </c>
      <c r="AP34" s="136" t="n">
        <v>10337.6283076923</v>
      </c>
      <c r="AQ34" s="136" t="n">
        <v>10064.8421052632</v>
      </c>
      <c r="AR34" s="136" t="n">
        <v>10256.4792195122</v>
      </c>
      <c r="AS34" s="136" t="n">
        <v>9821.7081025641</v>
      </c>
      <c r="AT34" s="136" t="n">
        <v>9073.81688888889</v>
      </c>
      <c r="AU34" s="136" t="n">
        <v>10304.5773658537</v>
      </c>
      <c r="AV34" s="136" t="n">
        <v>9122.52631578947</v>
      </c>
      <c r="AW34" s="136" t="n">
        <v>9629.00758974359</v>
      </c>
      <c r="AX34" s="136" t="n">
        <v>10440</v>
      </c>
      <c r="AY34" s="136" t="n">
        <v>12530.9423589744</v>
      </c>
      <c r="AZ34" s="136" t="n">
        <v>15717.9810731707</v>
      </c>
      <c r="BA34" s="136" t="n">
        <v>12497.5705263158</v>
      </c>
      <c r="BB34" s="136" t="n">
        <v>10489.782974359</v>
      </c>
      <c r="BC34" s="136" t="n">
        <v>9759</v>
      </c>
      <c r="BD34" s="136" t="n">
        <v>9351.88164102564</v>
      </c>
      <c r="BE34" s="136" t="n">
        <v>10457.8966153846</v>
      </c>
      <c r="BF34" s="136" t="n">
        <v>9921.94584615385</v>
      </c>
      <c r="BG34" s="136" t="n">
        <v>9788.95753846154</v>
      </c>
      <c r="BH34" s="136" t="n">
        <v>9427.57894736842</v>
      </c>
      <c r="BI34" s="136" t="n">
        <v>10351.6167804878</v>
      </c>
      <c r="BJ34" s="136" t="n">
        <v>10191.9536842105</v>
      </c>
      <c r="BK34" s="136" t="n">
        <v>12788.3969230769</v>
      </c>
      <c r="BL34" s="136" t="n">
        <v>14519.5939512195</v>
      </c>
      <c r="BM34" s="136" t="n">
        <v>12204.4294736842</v>
      </c>
      <c r="BN34" s="136" t="n">
        <v>11488.2649756098</v>
      </c>
      <c r="BO34" s="136" t="n">
        <v>9306.42947368421</v>
      </c>
      <c r="BP34" s="136" t="n">
        <v>9656.25846153846</v>
      </c>
      <c r="BQ34" s="136" t="n">
        <v>11035.2854634146</v>
      </c>
      <c r="BR34" s="136" t="n">
        <v>9455.46311111111</v>
      </c>
      <c r="BS34" s="136" t="n">
        <v>9964.77128205128</v>
      </c>
      <c r="BT34" s="136" t="n">
        <v>10032.4042105263</v>
      </c>
      <c r="BU34" s="136" t="n">
        <v>10152.8191219512</v>
      </c>
      <c r="BV34" s="136" t="n">
        <v>10298.2863157895</v>
      </c>
      <c r="BW34" s="136" t="n">
        <v>13171.5933658537</v>
      </c>
      <c r="BX34" s="136" t="n">
        <v>13731.0186666667</v>
      </c>
      <c r="BY34" s="136" t="n">
        <v>12090.8336842105</v>
      </c>
      <c r="BZ34" s="136" t="n">
        <v>11605.7192195122</v>
      </c>
      <c r="CA34" s="136" t="n">
        <v>9511.83157894737</v>
      </c>
      <c r="CB34" s="136" t="n">
        <v>10272.2695384615</v>
      </c>
      <c r="CC34" s="136" t="n">
        <v>10753.1910243902</v>
      </c>
      <c r="CD34" s="136" t="n">
        <v>9599.392</v>
      </c>
      <c r="CE34" s="136" t="n">
        <v>10137.6155897436</v>
      </c>
      <c r="CF34" s="136" t="n">
        <v>10627.05</v>
      </c>
      <c r="CG34" s="136" t="n">
        <v>9940.66871794872</v>
      </c>
      <c r="CH34" s="136" t="n">
        <v>10400.8421052632</v>
      </c>
      <c r="CI34" s="136" t="n">
        <v>13083.6544390244</v>
      </c>
      <c r="CJ34" s="136" t="n">
        <v>13519.4656410256</v>
      </c>
      <c r="CK34" s="136" t="n">
        <v>12523.1494736842</v>
      </c>
      <c r="CL34" s="136" t="n">
        <v>11257.3890731707</v>
      </c>
      <c r="CM34" s="136" t="n">
        <v>9703.57894736842</v>
      </c>
      <c r="CN34" s="136" t="n">
        <v>10881.7580487805</v>
      </c>
      <c r="CO34" s="136" t="n">
        <v>10461.6697435897</v>
      </c>
      <c r="CP34" s="136" t="n">
        <v>9735.14666666667</v>
      </c>
      <c r="CQ34" s="136" t="n">
        <v>10727.9946666667</v>
      </c>
      <c r="CR34" s="136" t="n">
        <v>10372.752</v>
      </c>
      <c r="CS34" s="136" t="n">
        <v>10112.9152820513</v>
      </c>
      <c r="CT34" s="136" t="n">
        <v>10965.5242105263</v>
      </c>
      <c r="CU34" s="136" t="n">
        <v>12520.1644878049</v>
      </c>
      <c r="CV34" s="136" t="n">
        <v>13359.6174358974</v>
      </c>
      <c r="CW34" s="136" t="n">
        <v>12948.15</v>
      </c>
      <c r="CX34" s="136" t="n">
        <v>10913.5156923077</v>
      </c>
      <c r="CY34" s="136" t="n">
        <v>9878.76631578948</v>
      </c>
      <c r="CZ34" s="136" t="n">
        <v>11062.6314146341</v>
      </c>
      <c r="DA34" s="136" t="n">
        <v>10580.4182564103</v>
      </c>
      <c r="DB34" s="136" t="n">
        <v>10077.9081081081</v>
      </c>
      <c r="DC34" s="136" t="n">
        <v>11293.3504390244</v>
      </c>
      <c r="DD34" s="136" t="n">
        <v>10098.4042105263</v>
      </c>
      <c r="DE34" s="136" t="n">
        <v>10695.6998974359</v>
      </c>
      <c r="DF34" s="136" t="n">
        <v>11041.056</v>
      </c>
      <c r="DG34" s="136" t="n">
        <v>12015.1474871795</v>
      </c>
      <c r="DH34" s="136" t="n">
        <v>14358.2265365854</v>
      </c>
      <c r="DI34" s="136" t="n">
        <v>11920.2947368421</v>
      </c>
      <c r="DJ34" s="136" t="n">
        <v>11007.4385641026</v>
      </c>
      <c r="DK34" s="136" t="n">
        <v>10882.35</v>
      </c>
      <c r="DL34" s="136" t="n">
        <v>10351.7813333333</v>
      </c>
      <c r="DM34" s="136" t="n">
        <v>11150.0681025641</v>
      </c>
      <c r="DN34" s="136" t="n">
        <v>9963.90755555556</v>
      </c>
      <c r="DO34" s="136" t="n">
        <v>10990.7621463415</v>
      </c>
      <c r="DP34" s="136" t="n">
        <v>10237.2757894737</v>
      </c>
      <c r="DQ34" s="136" t="n">
        <v>11273.6669268293</v>
      </c>
      <c r="DR34" s="136" t="n">
        <v>10707.6378947368</v>
      </c>
      <c r="DS34" s="136" t="n">
        <v>12009.333948718</v>
      </c>
      <c r="DT34" s="136" t="n">
        <v>14280.3184390244</v>
      </c>
      <c r="DU34" s="136" t="n">
        <v>11907.5115789474</v>
      </c>
      <c r="DV34" s="136" t="n">
        <v>11574.0713846154</v>
      </c>
      <c r="DW34" s="136" t="n">
        <v>10596.384</v>
      </c>
      <c r="DX34" s="136" t="n">
        <v>10489.3394871795</v>
      </c>
      <c r="DY34" s="136" t="n">
        <v>11707.1022439024</v>
      </c>
      <c r="DZ34" s="136" t="n">
        <v>10071.1502222222</v>
      </c>
      <c r="EA34" s="136" t="n">
        <v>10679.2194871795</v>
      </c>
      <c r="EB34" s="136" t="n">
        <v>10361.04</v>
      </c>
      <c r="EC34" s="136" t="n">
        <v>11414.616</v>
      </c>
      <c r="ED34" s="136" t="n">
        <v>10797.7010526316</v>
      </c>
      <c r="EE34" s="136" t="n">
        <v>12516.5097435897</v>
      </c>
      <c r="EF34" s="136" t="n">
        <v>13644.563902439</v>
      </c>
      <c r="EG34" s="136" t="n">
        <v>11893.5663157895</v>
      </c>
      <c r="EH34" s="136" t="n">
        <v>12118.5652682927</v>
      </c>
      <c r="EI34" s="136" t="n">
        <v>10297.9957894737</v>
      </c>
      <c r="EJ34" s="136" t="n">
        <v>10620.9394871795</v>
      </c>
    </row>
    <row r="35" customFormat="false" ht="13.7" hidden="true" customHeight="true" outlineLevel="0" collapsed="false">
      <c r="A35" s="174"/>
      <c r="B35" s="137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C35" s="159"/>
      <c r="AD35" s="161"/>
      <c r="AE35" s="162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36"/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  <c r="DM35" s="136"/>
      <c r="DN35" s="136"/>
      <c r="DO35" s="136"/>
      <c r="DP35" s="136"/>
      <c r="DQ35" s="136"/>
      <c r="DR35" s="136"/>
      <c r="DS35" s="136"/>
      <c r="DT35" s="136"/>
      <c r="DU35" s="136"/>
      <c r="DV35" s="136"/>
      <c r="DW35" s="136"/>
      <c r="DX35" s="136"/>
      <c r="DY35" s="136"/>
      <c r="DZ35" s="136"/>
      <c r="EA35" s="136"/>
      <c r="EB35" s="136"/>
      <c r="EC35" s="136"/>
      <c r="ED35" s="136"/>
      <c r="EE35" s="136"/>
      <c r="EF35" s="136"/>
      <c r="EG35" s="136"/>
      <c r="EH35" s="136"/>
      <c r="EI35" s="136"/>
      <c r="EJ35" s="136"/>
    </row>
    <row r="36" customFormat="false" ht="13.7" hidden="true" customHeight="true" outlineLevel="0" collapsed="false">
      <c r="A36" s="175"/>
      <c r="B36" s="137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C36" s="172"/>
      <c r="AD36" s="161"/>
      <c r="AE36" s="162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</row>
    <row r="37" customFormat="false" ht="20.25" hidden="true" customHeight="true" outlineLevel="0" collapsed="false">
      <c r="A37" s="176" t="s">
        <v>184</v>
      </c>
      <c r="B37" s="177"/>
      <c r="C37" s="180" t="n">
        <v>-0.274924839798231</v>
      </c>
      <c r="D37" s="180" t="n">
        <v>-0.247434832005716</v>
      </c>
      <c r="E37" s="179" t="n">
        <v>0.0440972212210795</v>
      </c>
      <c r="F37" s="180" t="n">
        <v>-0.398979904277326</v>
      </c>
      <c r="G37" s="180" t="n">
        <v>-0.521374706986265</v>
      </c>
      <c r="H37" s="180" t="n">
        <v>-0.276585101568386</v>
      </c>
      <c r="I37" s="180" t="n">
        <v>-0.076220832319116</v>
      </c>
      <c r="J37" s="180" t="n">
        <v>-0.213498364733269</v>
      </c>
      <c r="K37" s="180" t="n">
        <v>0.0610567000950262</v>
      </c>
      <c r="L37" s="180" t="n">
        <v>0.0893350824165928</v>
      </c>
      <c r="M37" s="180" t="n">
        <v>0.105682829009865</v>
      </c>
      <c r="N37" s="180" t="n">
        <v>0.0853582038404923</v>
      </c>
      <c r="O37" s="180" t="n">
        <v>0.0926131860555159</v>
      </c>
      <c r="P37" s="180" t="n">
        <v>0.0873597245956574</v>
      </c>
      <c r="Q37" s="180" t="n">
        <v>0.0955802278378002</v>
      </c>
      <c r="R37" s="180" t="n">
        <v>0.0948996057330831</v>
      </c>
      <c r="S37" s="180" t="n">
        <v>0.109190551860621</v>
      </c>
      <c r="T37" s="180" t="n">
        <v>0.0902029544489551</v>
      </c>
      <c r="U37" s="180" t="n">
        <v>0.1046585440223</v>
      </c>
      <c r="V37" s="180" t="n">
        <v>0.132710157110608</v>
      </c>
      <c r="W37" s="179" t="n">
        <v>-0.0107518460811349</v>
      </c>
      <c r="X37" s="180" t="n">
        <v>0.24583546440244</v>
      </c>
      <c r="Y37" s="180" t="n">
        <v>0.457753559735991</v>
      </c>
      <c r="Z37" s="180" t="n">
        <v>0.473176153165703</v>
      </c>
      <c r="AA37" s="180" t="n">
        <v>0.404682593541637</v>
      </c>
      <c r="AB37" s="180" t="n">
        <v>0.415277234822341</v>
      </c>
      <c r="AC37" s="181" t="n">
        <v>0.352003334178988</v>
      </c>
      <c r="AD37" s="161"/>
      <c r="AE37" s="162"/>
      <c r="AG37" s="136" t="n">
        <v>13757.1615319383</v>
      </c>
      <c r="AH37" s="136" t="n">
        <v>12218.6569013871</v>
      </c>
      <c r="AI37" s="136" t="n">
        <v>13821.0769978482</v>
      </c>
      <c r="AJ37" s="136" t="n">
        <v>11095.506095419</v>
      </c>
      <c r="AK37" s="136" t="n">
        <v>10895.2115548632</v>
      </c>
      <c r="AL37" s="136" t="n">
        <v>12692.3722370279</v>
      </c>
      <c r="AM37" s="136" t="n">
        <v>13831.0636241777</v>
      </c>
      <c r="AN37" s="136" t="n">
        <v>15370.0610742301</v>
      </c>
      <c r="AO37" s="136" t="n">
        <v>13971.6193024466</v>
      </c>
      <c r="AP37" s="136" t="n">
        <v>13621.3396442554</v>
      </c>
      <c r="AQ37" s="136" t="n">
        <v>13445.5862529426</v>
      </c>
      <c r="AR37" s="136" t="n">
        <v>14957.7745086611</v>
      </c>
      <c r="AS37" s="136" t="n">
        <v>13495.0613650799</v>
      </c>
      <c r="AT37" s="136" t="n">
        <v>12707.1749397829</v>
      </c>
      <c r="AU37" s="136" t="n">
        <v>14367.1973693573</v>
      </c>
      <c r="AV37" s="136" t="n">
        <v>12093.6687939616</v>
      </c>
      <c r="AW37" s="136" t="n">
        <v>10905.4452128088</v>
      </c>
      <c r="AX37" s="136" t="n">
        <v>11806.9042189359</v>
      </c>
      <c r="AY37" s="136" t="n">
        <v>15551.4525449767</v>
      </c>
      <c r="AZ37" s="136" t="n">
        <v>17740.1925348562</v>
      </c>
      <c r="BA37" s="136" t="n">
        <v>14520.9306430415</v>
      </c>
      <c r="BB37" s="136" t="n">
        <v>14022.3787319619</v>
      </c>
      <c r="BC37" s="136" t="n">
        <v>14833.2101719011</v>
      </c>
      <c r="BD37" s="136" t="n">
        <v>15380.6529526823</v>
      </c>
      <c r="BE37" s="136" t="n">
        <v>14569.3127954528</v>
      </c>
      <c r="BF37" s="136" t="n">
        <v>13848.8371862713</v>
      </c>
      <c r="BG37" s="136" t="n">
        <v>13055.3596249186</v>
      </c>
      <c r="BH37" s="136" t="n">
        <v>12241.1594134929</v>
      </c>
      <c r="BI37" s="136" t="n">
        <v>12070.9166235272</v>
      </c>
      <c r="BJ37" s="136" t="n">
        <v>11510.1919161635</v>
      </c>
      <c r="BK37" s="136" t="n">
        <v>15954.5628845765</v>
      </c>
      <c r="BL37" s="136" t="n">
        <v>16395.7194507917</v>
      </c>
      <c r="BM37" s="136" t="n">
        <v>14253.2930926562</v>
      </c>
      <c r="BN37" s="136" t="n">
        <v>15402.7154002324</v>
      </c>
      <c r="BO37" s="136" t="n">
        <v>13155.516582597</v>
      </c>
      <c r="BP37" s="136" t="n">
        <v>15015.6558664052</v>
      </c>
      <c r="BQ37" s="136" t="n">
        <v>15280.2136769987</v>
      </c>
      <c r="BR37" s="136" t="n">
        <v>12898.7516765214</v>
      </c>
      <c r="BS37" s="136" t="n">
        <v>13095.518696507</v>
      </c>
      <c r="BT37" s="136" t="n">
        <v>13061.3216781532</v>
      </c>
      <c r="BU37" s="136" t="n">
        <v>11484.1728629995</v>
      </c>
      <c r="BV37" s="136" t="n">
        <v>11628.7217958437</v>
      </c>
      <c r="BW37" s="136" t="n">
        <v>16473.2748990131</v>
      </c>
      <c r="BX37" s="136" t="n">
        <v>15574.1982110723</v>
      </c>
      <c r="BY37" s="136" t="n">
        <v>14169.3799766628</v>
      </c>
      <c r="BZ37" s="136" t="n">
        <v>15339.5710415261</v>
      </c>
      <c r="CA37" s="136" t="n">
        <v>13176.4782843944</v>
      </c>
      <c r="CB37" s="136" t="n">
        <v>15789.2739060559</v>
      </c>
      <c r="CC37" s="136" t="n">
        <v>13766.6665684225</v>
      </c>
      <c r="CD37" s="136" t="n">
        <v>12334.1218533486</v>
      </c>
      <c r="CE37" s="136" t="n">
        <v>12603.0614169949</v>
      </c>
      <c r="CF37" s="136" t="n">
        <v>13142.9616977429</v>
      </c>
      <c r="CG37" s="136" t="n">
        <v>10601.4070821599</v>
      </c>
      <c r="CH37" s="136" t="n">
        <v>11270.98007221</v>
      </c>
      <c r="CI37" s="136" t="n">
        <v>15685.2535698343</v>
      </c>
      <c r="CJ37" s="136" t="n">
        <v>14891.2616820069</v>
      </c>
      <c r="CK37" s="136" t="n">
        <v>14296.1844011456</v>
      </c>
      <c r="CL37" s="136" t="n">
        <v>13966.0140663139</v>
      </c>
      <c r="CM37" s="136" t="n">
        <v>12683.6951459969</v>
      </c>
      <c r="CN37" s="136" t="n">
        <v>15816.9865844602</v>
      </c>
      <c r="CO37" s="136" t="n">
        <v>13341.5677987236</v>
      </c>
      <c r="CP37" s="136" t="n">
        <v>12569.3096745256</v>
      </c>
      <c r="CQ37" s="136" t="n">
        <v>13623.566267638</v>
      </c>
      <c r="CR37" s="136" t="n">
        <v>12765.1153833004</v>
      </c>
      <c r="CS37" s="136" t="n">
        <v>11031.1437760266</v>
      </c>
      <c r="CT37" s="136" t="n">
        <v>12351.1756112844</v>
      </c>
      <c r="CU37" s="136" t="n">
        <v>15137.6286365944</v>
      </c>
      <c r="CV37" s="136" t="n">
        <v>15010.3564851717</v>
      </c>
      <c r="CW37" s="136" t="n">
        <v>15156.990041335</v>
      </c>
      <c r="CX37" s="136" t="n">
        <v>13609.2313670718</v>
      </c>
      <c r="CY37" s="136" t="n">
        <v>13018.8457258178</v>
      </c>
      <c r="CZ37" s="136" t="n">
        <v>16115.1554603067</v>
      </c>
      <c r="DA37" s="136" t="n">
        <v>13744.6380887221</v>
      </c>
      <c r="DB37" s="136" t="n">
        <v>13198.228170163</v>
      </c>
      <c r="DC37" s="136" t="n">
        <v>14730.4878287359</v>
      </c>
      <c r="DD37" s="136" t="n">
        <v>12565.7357816215</v>
      </c>
      <c r="DE37" s="136" t="n">
        <v>12248.0078931763</v>
      </c>
      <c r="DF37" s="136" t="n">
        <v>12712.3191345147</v>
      </c>
      <c r="DG37" s="136" t="n">
        <v>14843.2228031208</v>
      </c>
      <c r="DH37" s="136" t="n">
        <v>16717.3521553634</v>
      </c>
      <c r="DI37" s="136" t="n">
        <v>14161.1368433032</v>
      </c>
      <c r="DJ37" s="136" t="n">
        <v>14002.9425116515</v>
      </c>
      <c r="DK37" s="136" t="n">
        <v>14904.3329795376</v>
      </c>
      <c r="DL37" s="136" t="n">
        <v>14909.5652187318</v>
      </c>
      <c r="DM37" s="136" t="n">
        <v>14986.6384493252</v>
      </c>
      <c r="DN37" s="136" t="n">
        <v>13339.8901991932</v>
      </c>
      <c r="DO37" s="136" t="n">
        <v>14422.3745987793</v>
      </c>
      <c r="DP37" s="136" t="n">
        <v>12947.982210106</v>
      </c>
      <c r="DQ37" s="136" t="n">
        <v>13329.6155112308</v>
      </c>
      <c r="DR37" s="136" t="n">
        <v>12501.7044256911</v>
      </c>
      <c r="DS37" s="136" t="n">
        <v>15164.412011631</v>
      </c>
      <c r="DT37" s="136" t="n">
        <v>17050.212744985</v>
      </c>
      <c r="DU37" s="136" t="n">
        <v>14505.6531364058</v>
      </c>
      <c r="DV37" s="136" t="n">
        <v>15136.7264155981</v>
      </c>
      <c r="DW37" s="136" t="n">
        <v>14607.5239700482</v>
      </c>
      <c r="DX37" s="136" t="n">
        <v>15335.2164370157</v>
      </c>
      <c r="DY37" s="136" t="n">
        <v>16224.8755875225</v>
      </c>
      <c r="DZ37" s="136" t="n">
        <v>13777.4151828225</v>
      </c>
      <c r="EA37" s="136" t="n">
        <v>14197.3289275081</v>
      </c>
      <c r="EB37" s="136" t="n">
        <v>13363.7933692265</v>
      </c>
      <c r="EC37" s="136" t="n">
        <v>13859.3142183288</v>
      </c>
      <c r="ED37" s="136" t="n">
        <v>12952.400779727</v>
      </c>
      <c r="EE37" s="136" t="n">
        <v>16280.7923662823</v>
      </c>
      <c r="EF37" s="136" t="n">
        <v>16648.7923382285</v>
      </c>
      <c r="EG37" s="136" t="n">
        <v>14875.8724320122</v>
      </c>
      <c r="EH37" s="136" t="n">
        <v>16259.9915930226</v>
      </c>
      <c r="EI37" s="136" t="n">
        <v>14256.7860642204</v>
      </c>
      <c r="EJ37" s="136" t="n">
        <v>15676.4374822467</v>
      </c>
    </row>
    <row r="38" customFormat="false" ht="13.7" hidden="true" customHeight="true" outlineLevel="0" collapsed="false">
      <c r="A38" s="174"/>
      <c r="B38" s="156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61"/>
      <c r="AE38" s="162"/>
      <c r="AG38" s="136" t="n">
        <v>0</v>
      </c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</row>
    <row r="39" customFormat="false" ht="11.25" hidden="true" customHeight="true" outlineLevel="0" collapsed="false">
      <c r="A39" s="149"/>
      <c r="B39" s="137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C39" s="136"/>
      <c r="AD39" s="161"/>
      <c r="AE39" s="162"/>
      <c r="AG39" s="136" t="n">
        <v>0</v>
      </c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  <c r="DM39" s="136"/>
      <c r="DN39" s="136"/>
      <c r="DO39" s="136"/>
      <c r="DP39" s="136"/>
      <c r="DQ39" s="136"/>
      <c r="DR39" s="136"/>
      <c r="DS39" s="136"/>
      <c r="DT39" s="136"/>
      <c r="DU39" s="136"/>
      <c r="DV39" s="136"/>
      <c r="DW39" s="136"/>
      <c r="DX39" s="136"/>
      <c r="DY39" s="136"/>
      <c r="DZ39" s="136"/>
      <c r="EA39" s="136"/>
      <c r="EB39" s="136"/>
      <c r="EC39" s="136"/>
      <c r="ED39" s="136"/>
      <c r="EE39" s="136"/>
      <c r="EF39" s="136"/>
      <c r="EG39" s="136"/>
      <c r="EH39" s="136"/>
      <c r="EI39" s="136"/>
      <c r="EJ39" s="136"/>
    </row>
    <row r="40" customFormat="false" ht="11.25" hidden="true" customHeight="true" outlineLevel="0" collapsed="false">
      <c r="A40" s="149"/>
      <c r="B40" s="137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C40" s="136"/>
      <c r="AD40" s="161"/>
      <c r="AE40" s="162"/>
      <c r="AG40" s="136" t="n">
        <v>0</v>
      </c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</row>
    <row r="41" customFormat="false" ht="11.25" hidden="true" customHeight="true" outlineLevel="0" collapsed="false">
      <c r="A41" s="149"/>
      <c r="B41" s="137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C41" s="136"/>
      <c r="AD41" s="161"/>
      <c r="AE41" s="162"/>
      <c r="AG41" s="136" t="n">
        <v>0</v>
      </c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</row>
    <row r="42" customFormat="false" ht="11.25" hidden="true" customHeight="true" outlineLevel="0" collapsed="false">
      <c r="A42" s="149"/>
      <c r="B42" s="137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C42" s="136"/>
      <c r="AD42" s="161"/>
      <c r="AE42" s="162"/>
      <c r="AG42" s="136" t="n">
        <v>0</v>
      </c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  <c r="BO42" s="136"/>
      <c r="BP42" s="136"/>
      <c r="BQ42" s="136"/>
      <c r="BR42" s="136"/>
      <c r="BS42" s="136"/>
      <c r="BT42" s="136"/>
      <c r="BU42" s="136"/>
      <c r="BV42" s="136"/>
      <c r="BW42" s="136"/>
      <c r="BX42" s="136"/>
      <c r="BY42" s="136"/>
      <c r="BZ42" s="136"/>
      <c r="CA42" s="136"/>
      <c r="CB42" s="136"/>
      <c r="CC42" s="136"/>
      <c r="CD42" s="136"/>
      <c r="CE42" s="136"/>
      <c r="CF42" s="136"/>
      <c r="CG42" s="136"/>
      <c r="CH42" s="136"/>
      <c r="CI42" s="136"/>
      <c r="CJ42" s="136"/>
      <c r="CK42" s="136"/>
      <c r="CL42" s="136"/>
      <c r="CM42" s="136"/>
      <c r="CN42" s="136"/>
      <c r="CO42" s="136"/>
      <c r="CP42" s="136"/>
      <c r="CQ42" s="136"/>
      <c r="CR42" s="136"/>
      <c r="CS42" s="136"/>
      <c r="CT42" s="136"/>
      <c r="CU42" s="136"/>
      <c r="CV42" s="136"/>
      <c r="CW42" s="136"/>
      <c r="CX42" s="136"/>
      <c r="CY42" s="136"/>
      <c r="CZ42" s="136"/>
      <c r="DA42" s="136"/>
      <c r="DB42" s="136"/>
      <c r="DC42" s="136"/>
      <c r="DD42" s="136"/>
      <c r="DE42" s="136"/>
      <c r="DF42" s="136"/>
      <c r="DG42" s="136"/>
      <c r="DH42" s="136"/>
      <c r="DI42" s="136"/>
      <c r="DJ42" s="136"/>
      <c r="DK42" s="136"/>
      <c r="DL42" s="136"/>
      <c r="DM42" s="136"/>
      <c r="DN42" s="136"/>
      <c r="DO42" s="136"/>
      <c r="DP42" s="136"/>
      <c r="DQ42" s="136"/>
      <c r="DR42" s="136"/>
      <c r="DS42" s="136"/>
      <c r="DT42" s="136"/>
      <c r="DU42" s="136"/>
      <c r="DV42" s="136"/>
      <c r="DW42" s="136"/>
      <c r="DX42" s="136"/>
      <c r="DY42" s="136"/>
      <c r="DZ42" s="136"/>
      <c r="EA42" s="136"/>
      <c r="EB42" s="136"/>
      <c r="EC42" s="136"/>
      <c r="ED42" s="136"/>
      <c r="EE42" s="136"/>
      <c r="EF42" s="136"/>
      <c r="EG42" s="136"/>
      <c r="EH42" s="136"/>
      <c r="EI42" s="136"/>
      <c r="EJ42" s="136"/>
    </row>
    <row r="43" customFormat="false" ht="11.25" hidden="true" customHeight="true" outlineLevel="0" collapsed="false">
      <c r="A43" s="149"/>
      <c r="B43" s="137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C43" s="136"/>
      <c r="AD43" s="161"/>
      <c r="AE43" s="162"/>
      <c r="AG43" s="136" t="n">
        <v>0</v>
      </c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136"/>
      <c r="CU43" s="136"/>
      <c r="CV43" s="136"/>
      <c r="CW43" s="136"/>
      <c r="CX43" s="136"/>
      <c r="CY43" s="136"/>
      <c r="CZ43" s="136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  <c r="DN43" s="136"/>
      <c r="DO43" s="136"/>
      <c r="DP43" s="136"/>
      <c r="DQ43" s="136"/>
      <c r="DR43" s="136"/>
      <c r="DS43" s="136"/>
      <c r="DT43" s="136"/>
      <c r="DU43" s="136"/>
      <c r="DV43" s="136"/>
      <c r="DW43" s="136"/>
      <c r="DX43" s="136"/>
      <c r="DY43" s="136"/>
      <c r="DZ43" s="136"/>
      <c r="EA43" s="136"/>
      <c r="EB43" s="136"/>
      <c r="EC43" s="136"/>
      <c r="ED43" s="136"/>
      <c r="EE43" s="136"/>
      <c r="EF43" s="136"/>
      <c r="EG43" s="136"/>
      <c r="EH43" s="136"/>
      <c r="EI43" s="136"/>
      <c r="EJ43" s="136"/>
    </row>
    <row r="44" customFormat="false" ht="12" hidden="true" customHeight="true" outlineLevel="0" collapsed="false">
      <c r="A44" s="185"/>
      <c r="B44" s="185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87"/>
      <c r="AE44" s="16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  <c r="CH44" s="172"/>
      <c r="CI44" s="172"/>
      <c r="CJ44" s="172"/>
      <c r="CK44" s="172"/>
      <c r="CL44" s="172"/>
      <c r="CM44" s="172"/>
      <c r="CN44" s="172"/>
      <c r="CO44" s="172"/>
      <c r="CP44" s="172"/>
      <c r="CQ44" s="172"/>
      <c r="CR44" s="172"/>
      <c r="CS44" s="172"/>
      <c r="CT44" s="172"/>
      <c r="CU44" s="172"/>
      <c r="CV44" s="172"/>
      <c r="CW44" s="172"/>
      <c r="CX44" s="172"/>
      <c r="CY44" s="172"/>
      <c r="CZ44" s="172"/>
      <c r="DA44" s="172"/>
      <c r="DB44" s="172"/>
      <c r="DC44" s="172"/>
      <c r="DD44" s="172"/>
      <c r="DE44" s="172"/>
      <c r="DF44" s="172"/>
      <c r="DG44" s="172"/>
      <c r="DH44" s="172"/>
      <c r="DI44" s="172"/>
      <c r="DJ44" s="172"/>
      <c r="DK44" s="172"/>
      <c r="DL44" s="172"/>
      <c r="DM44" s="172"/>
      <c r="DN44" s="172"/>
      <c r="DO44" s="172"/>
      <c r="DP44" s="172"/>
      <c r="DQ44" s="172"/>
      <c r="DR44" s="172"/>
      <c r="DS44" s="172"/>
      <c r="DT44" s="172"/>
      <c r="DU44" s="172"/>
      <c r="DV44" s="172"/>
      <c r="DW44" s="172"/>
      <c r="DX44" s="172"/>
      <c r="DY44" s="172"/>
      <c r="DZ44" s="172"/>
      <c r="EA44" s="172"/>
      <c r="EB44" s="172"/>
      <c r="EC44" s="172"/>
      <c r="ED44" s="172"/>
      <c r="EE44" s="172"/>
      <c r="EF44" s="172"/>
      <c r="EG44" s="172"/>
      <c r="EH44" s="172"/>
      <c r="EI44" s="172"/>
      <c r="EJ44" s="172"/>
    </row>
    <row r="45" customFormat="false" ht="11.25" hidden="true" customHeight="true" outlineLevel="0" collapsed="false">
      <c r="A45" s="149"/>
      <c r="B45" s="149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C45" s="136"/>
      <c r="AD45" s="187"/>
      <c r="AE45" s="162"/>
      <c r="AG45" s="136" t="n">
        <v>1.69000005722046</v>
      </c>
      <c r="AH45" s="136" t="n">
        <v>1.69000005722046</v>
      </c>
      <c r="AI45" s="136" t="n">
        <v>1.69000005722046</v>
      </c>
      <c r="AJ45" s="136" t="n">
        <v>1.69000005722046</v>
      </c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</row>
    <row r="46" customFormat="false" ht="12" hidden="true" customHeight="true" outlineLevel="0" collapsed="false">
      <c r="A46" s="191" t="n">
        <v>37203</v>
      </c>
      <c r="B46" s="137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72"/>
      <c r="AC46" s="169"/>
      <c r="AE46" s="137"/>
      <c r="AF46" s="137"/>
      <c r="AG46" s="137" t="n">
        <v>5.13000011444092</v>
      </c>
      <c r="AH46" s="137" t="n">
        <v>5.13000011444092</v>
      </c>
      <c r="AI46" s="137" t="n">
        <v>5.13000011444092</v>
      </c>
      <c r="AJ46" s="137" t="n">
        <v>5.13000011444092</v>
      </c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  <c r="BY46" s="137"/>
      <c r="BZ46" s="137"/>
      <c r="CA46" s="137"/>
      <c r="CB46" s="137"/>
      <c r="CC46" s="137"/>
      <c r="CD46" s="137"/>
      <c r="CE46" s="137"/>
      <c r="CF46" s="137"/>
      <c r="CG46" s="137"/>
      <c r="CH46" s="137"/>
      <c r="CI46" s="137"/>
      <c r="CJ46" s="137"/>
      <c r="CK46" s="137"/>
      <c r="CL46" s="137"/>
      <c r="CM46" s="137"/>
      <c r="CN46" s="137"/>
      <c r="CO46" s="137"/>
      <c r="CP46" s="137"/>
      <c r="CQ46" s="137"/>
      <c r="CR46" s="137"/>
      <c r="CS46" s="137"/>
      <c r="CT46" s="137"/>
      <c r="CU46" s="137"/>
      <c r="CV46" s="137"/>
      <c r="CW46" s="137"/>
      <c r="CX46" s="137"/>
      <c r="CY46" s="137"/>
      <c r="CZ46" s="137"/>
      <c r="DA46" s="137"/>
      <c r="DB46" s="137"/>
      <c r="DC46" s="137"/>
      <c r="DD46" s="137"/>
      <c r="DE46" s="137"/>
      <c r="DF46" s="137"/>
      <c r="DG46" s="137"/>
      <c r="DH46" s="137"/>
      <c r="DI46" s="137"/>
      <c r="DJ46" s="137"/>
      <c r="DK46" s="137"/>
      <c r="DL46" s="137"/>
      <c r="DM46" s="137"/>
      <c r="DN46" s="137"/>
      <c r="DO46" s="137"/>
      <c r="DP46" s="137"/>
      <c r="DQ46" s="137"/>
      <c r="DR46" s="137"/>
      <c r="DS46" s="137"/>
      <c r="DT46" s="137"/>
      <c r="DU46" s="137"/>
      <c r="DV46" s="137"/>
      <c r="DW46" s="137"/>
      <c r="DX46" s="137"/>
      <c r="DY46" s="137"/>
      <c r="DZ46" s="137"/>
      <c r="EA46" s="137"/>
      <c r="EB46" s="137"/>
      <c r="EC46" s="137"/>
      <c r="ED46" s="137"/>
      <c r="EE46" s="137"/>
      <c r="EF46" s="137"/>
      <c r="EG46" s="137"/>
      <c r="EH46" s="137"/>
      <c r="EI46" s="137"/>
      <c r="EJ46" s="137"/>
      <c r="EK46" s="137"/>
      <c r="EL46" s="137"/>
      <c r="EM46" s="137"/>
      <c r="EN46" s="137"/>
      <c r="EO46" s="137"/>
      <c r="EP46" s="137"/>
      <c r="EQ46" s="137"/>
      <c r="ER46" s="137"/>
      <c r="ES46" s="137"/>
      <c r="ET46" s="137"/>
      <c r="EU46" s="137"/>
      <c r="EV46" s="137"/>
      <c r="EW46" s="137"/>
      <c r="EX46" s="137"/>
      <c r="EY46" s="137"/>
      <c r="EZ46" s="137"/>
      <c r="FA46" s="137"/>
      <c r="FB46" s="137"/>
      <c r="FC46" s="137"/>
      <c r="FD46" s="137"/>
      <c r="FE46" s="137"/>
      <c r="FF46" s="137"/>
      <c r="FG46" s="137"/>
      <c r="FH46" s="137"/>
      <c r="FI46" s="137"/>
      <c r="FJ46" s="137"/>
      <c r="FK46" s="137"/>
      <c r="FL46" s="137"/>
      <c r="FM46" s="137"/>
      <c r="FN46" s="137"/>
      <c r="FO46" s="137"/>
      <c r="FP46" s="137"/>
      <c r="FQ46" s="137"/>
      <c r="FR46" s="137"/>
      <c r="FS46" s="137"/>
      <c r="FT46" s="137"/>
      <c r="FU46" s="137"/>
      <c r="FV46" s="137"/>
      <c r="FW46" s="137"/>
      <c r="FX46" s="137"/>
      <c r="FY46" s="137"/>
      <c r="FZ46" s="137"/>
      <c r="GA46" s="137"/>
      <c r="GB46" s="137"/>
      <c r="GC46" s="137"/>
      <c r="GD46" s="137"/>
      <c r="GE46" s="137"/>
      <c r="GF46" s="137"/>
      <c r="GG46" s="137"/>
      <c r="GH46" s="137"/>
      <c r="GI46" s="137"/>
      <c r="GJ46" s="137"/>
      <c r="GK46" s="137"/>
      <c r="GL46" s="137"/>
      <c r="GM46" s="137"/>
      <c r="GN46" s="137"/>
      <c r="GO46" s="137"/>
      <c r="GP46" s="137"/>
      <c r="GQ46" s="137"/>
      <c r="GR46" s="137"/>
      <c r="GS46" s="137"/>
      <c r="GT46" s="137"/>
      <c r="GU46" s="137"/>
      <c r="GV46" s="137"/>
      <c r="GW46" s="137"/>
      <c r="GX46" s="137"/>
      <c r="GY46" s="137"/>
      <c r="GZ46" s="137"/>
      <c r="HA46" s="137"/>
      <c r="HB46" s="137"/>
      <c r="HC46" s="137"/>
      <c r="HD46" s="137"/>
      <c r="HE46" s="137"/>
      <c r="HF46" s="137"/>
      <c r="HG46" s="137"/>
      <c r="HH46" s="137"/>
      <c r="HI46" s="137"/>
      <c r="HJ46" s="137"/>
      <c r="HK46" s="137"/>
      <c r="HL46" s="137"/>
      <c r="HM46" s="137"/>
      <c r="HN46" s="137"/>
      <c r="HO46" s="137"/>
      <c r="HP46" s="137"/>
      <c r="HQ46" s="137"/>
      <c r="HR46" s="137"/>
      <c r="HS46" s="137"/>
      <c r="HT46" s="137"/>
      <c r="HU46" s="137"/>
      <c r="HV46" s="137"/>
      <c r="HW46" s="137"/>
      <c r="HX46" s="137"/>
      <c r="HY46" s="137"/>
      <c r="HZ46" s="137"/>
      <c r="IA46" s="137"/>
      <c r="IB46" s="137"/>
      <c r="IC46" s="137"/>
      <c r="ID46" s="137"/>
      <c r="IE46" s="137"/>
      <c r="IF46" s="137"/>
      <c r="IG46" s="137"/>
      <c r="IH46" s="137"/>
      <c r="II46" s="137"/>
      <c r="IJ46" s="137"/>
      <c r="IK46" s="137"/>
      <c r="IL46" s="137"/>
      <c r="IM46" s="137"/>
      <c r="IN46" s="137"/>
      <c r="IO46" s="137"/>
      <c r="IP46" s="137"/>
      <c r="IQ46" s="137"/>
      <c r="IR46" s="137"/>
      <c r="IS46" s="137"/>
      <c r="IT46" s="137"/>
      <c r="IU46" s="137"/>
      <c r="IV46" s="137"/>
      <c r="IW46" s="137"/>
    </row>
    <row r="47" customFormat="false" ht="11.25" hidden="true" customHeight="true" outlineLevel="0" collapsed="false">
      <c r="A47" s="174" t="s">
        <v>76</v>
      </c>
      <c r="B47" s="137" t="n">
        <v>1.796538573045</v>
      </c>
      <c r="C47" s="157" t="n">
        <v>24.3366071428571</v>
      </c>
      <c r="D47" s="157" t="n">
        <v>28.9886016260163</v>
      </c>
      <c r="E47" s="159" t="n">
        <v>27.1278038327526</v>
      </c>
      <c r="F47" s="159" t="n">
        <v>29.8451623931624</v>
      </c>
      <c r="G47" s="159" t="n">
        <v>31.1901025641026</v>
      </c>
      <c r="H47" s="159" t="n">
        <v>28.5002222222222</v>
      </c>
      <c r="I47" s="159" t="n">
        <v>24.0000096277279</v>
      </c>
      <c r="J47" s="159" t="n">
        <v>25.999756097561</v>
      </c>
      <c r="K47" s="159" t="n">
        <v>22.0002631578947</v>
      </c>
      <c r="L47" s="159" t="n">
        <v>19.9291282051282</v>
      </c>
      <c r="M47" s="159" t="n">
        <v>21.50025</v>
      </c>
      <c r="N47" s="159" t="n">
        <v>21.1432137876743</v>
      </c>
      <c r="O47" s="159" t="n">
        <v>32.6160876068376</v>
      </c>
      <c r="P47" s="159" t="n">
        <v>31.9291282051282</v>
      </c>
      <c r="Q47" s="159" t="n">
        <v>35.0003846153846</v>
      </c>
      <c r="R47" s="159" t="n">
        <v>30.91875</v>
      </c>
      <c r="S47" s="159" t="n">
        <v>28.4797219973009</v>
      </c>
      <c r="T47" s="159" t="n">
        <v>28.9996923076923</v>
      </c>
      <c r="U47" s="159" t="n">
        <v>26.4394736842105</v>
      </c>
      <c r="V47" s="159" t="n">
        <v>30</v>
      </c>
      <c r="W47" s="159" t="n">
        <v>27.6989422988986</v>
      </c>
      <c r="X47" s="159" t="n">
        <v>28.5796920941736</v>
      </c>
      <c r="Y47" s="159" t="n">
        <v>28.7930997821932</v>
      </c>
      <c r="Z47" s="159" t="n">
        <v>28.9906390969184</v>
      </c>
      <c r="AA47" s="159" t="n">
        <v>29.6429492089635</v>
      </c>
      <c r="AB47" s="136" t="n">
        <v>30.247327088271</v>
      </c>
      <c r="AC47" s="192" t="n">
        <v>29.156372407722</v>
      </c>
      <c r="AD47" s="161"/>
      <c r="AE47" s="137"/>
      <c r="AF47" s="137"/>
      <c r="AG47" s="137" t="n">
        <v>31.1901025641026</v>
      </c>
      <c r="AH47" s="137" t="n">
        <v>28.5002222222222</v>
      </c>
      <c r="AI47" s="137" t="n">
        <v>25.0001707317073</v>
      </c>
      <c r="AJ47" s="137" t="n">
        <v>0.626088018002718</v>
      </c>
      <c r="AK47" s="137" t="n">
        <v>3.1800000667572</v>
      </c>
      <c r="AL47" s="137" t="n">
        <v>14.3690004348755</v>
      </c>
      <c r="AM47" s="137" t="n">
        <v>14.3700008392334</v>
      </c>
      <c r="AN47" s="137" t="n">
        <v>14.3699998855591</v>
      </c>
      <c r="AO47" s="137" t="n">
        <v>3.1800000667572</v>
      </c>
      <c r="AP47" s="137" t="n">
        <v>3.1800000667572</v>
      </c>
      <c r="AQ47" s="137" t="n">
        <v>3.1800000667572</v>
      </c>
      <c r="AR47" s="137" t="n">
        <v>3.1800000667572</v>
      </c>
      <c r="AS47" s="137" t="n">
        <v>3.1800000667572</v>
      </c>
      <c r="AT47" s="137" t="n">
        <v>3.18000030517578</v>
      </c>
      <c r="AU47" s="137" t="n">
        <v>3.1800000667572</v>
      </c>
      <c r="AV47" s="137" t="n">
        <v>3.1800000667572</v>
      </c>
      <c r="AW47" s="137" t="n">
        <v>3.1800000667572</v>
      </c>
      <c r="AX47" s="137" t="n">
        <v>14.3690004348755</v>
      </c>
      <c r="AY47" s="137" t="n">
        <v>14.3700008392334</v>
      </c>
      <c r="AZ47" s="137" t="n">
        <v>14.3699998855591</v>
      </c>
      <c r="BA47" s="137" t="n">
        <v>3.1800000667572</v>
      </c>
      <c r="BB47" s="137" t="n">
        <v>3.1800000667572</v>
      </c>
      <c r="BC47" s="137" t="n">
        <v>3.1800000667572</v>
      </c>
      <c r="BD47" s="137" t="n">
        <v>3.1800000667572</v>
      </c>
      <c r="BE47" s="137" t="n">
        <v>3.1800000667572</v>
      </c>
      <c r="BF47" s="137" t="n">
        <v>3.18000030517578</v>
      </c>
      <c r="BG47" s="137" t="n">
        <v>3.1800000667572</v>
      </c>
      <c r="BH47" s="137" t="n">
        <v>3.1800000667572</v>
      </c>
      <c r="BI47" s="137" t="n">
        <v>3.1800000667572</v>
      </c>
      <c r="BJ47" s="137" t="n">
        <v>14.3690004348755</v>
      </c>
      <c r="BK47" s="137" t="n">
        <v>14.3700008392334</v>
      </c>
      <c r="BL47" s="137" t="n">
        <v>14.3699998855591</v>
      </c>
      <c r="BM47" s="137" t="n">
        <v>3.1800000667572</v>
      </c>
      <c r="BN47" s="137" t="n">
        <v>3.1800000667572</v>
      </c>
      <c r="BO47" s="137" t="n">
        <v>3.1800000667572</v>
      </c>
      <c r="BP47" s="137" t="n">
        <v>3.1800000667572</v>
      </c>
      <c r="BQ47" s="137" t="n">
        <v>3.1800000667572</v>
      </c>
      <c r="BR47" s="137" t="n">
        <v>3.18000030517578</v>
      </c>
      <c r="BS47" s="137" t="n">
        <v>3.1800000667572</v>
      </c>
      <c r="BT47" s="137" t="n">
        <v>3.1800000667572</v>
      </c>
      <c r="BU47" s="137" t="n">
        <v>3.1800000667572</v>
      </c>
      <c r="BV47" s="137" t="n">
        <v>14.3690004348755</v>
      </c>
      <c r="BW47" s="137" t="n">
        <v>14.3700008392334</v>
      </c>
      <c r="BX47" s="137" t="n">
        <v>14.3699998855591</v>
      </c>
      <c r="BY47" s="137" t="n">
        <v>3.1800000667572</v>
      </c>
      <c r="BZ47" s="137" t="n">
        <v>3.1800000667572</v>
      </c>
      <c r="CA47" s="137" t="n">
        <v>3.1800000667572</v>
      </c>
      <c r="CB47" s="137" t="n">
        <v>3.1800000667572</v>
      </c>
      <c r="CC47" s="137" t="n">
        <v>3.1800000667572</v>
      </c>
      <c r="CD47" s="137" t="n">
        <v>3.18000030517578</v>
      </c>
      <c r="CE47" s="137" t="n">
        <v>3.1800000667572</v>
      </c>
      <c r="CF47" s="137" t="n">
        <v>3.1800000667572</v>
      </c>
      <c r="CG47" s="137" t="n">
        <v>3.1800000667572</v>
      </c>
      <c r="CH47" s="137" t="n">
        <v>14.3690004348755</v>
      </c>
      <c r="CI47" s="137" t="n">
        <v>14.3700008392334</v>
      </c>
      <c r="CJ47" s="137" t="n">
        <v>14.3699998855591</v>
      </c>
      <c r="CK47" s="137" t="n">
        <v>3.1800000667572</v>
      </c>
      <c r="CL47" s="137" t="n">
        <v>3.1800000667572</v>
      </c>
      <c r="CM47" s="137" t="n">
        <v>3.1800000667572</v>
      </c>
      <c r="CN47" s="137" t="n">
        <v>3.1800000667572</v>
      </c>
      <c r="CO47" s="137" t="n">
        <v>3.1800000667572</v>
      </c>
      <c r="CP47" s="137" t="n">
        <v>3.18000030517578</v>
      </c>
      <c r="CQ47" s="137" t="n">
        <v>3.1800000667572</v>
      </c>
      <c r="CR47" s="137" t="n">
        <v>3.1800000667572</v>
      </c>
      <c r="CS47" s="137" t="n">
        <v>3.1800000667572</v>
      </c>
      <c r="CT47" s="137" t="n">
        <v>14.3690004348755</v>
      </c>
      <c r="CU47" s="137" t="n">
        <v>14.3700008392334</v>
      </c>
      <c r="CV47" s="137" t="n">
        <v>14.3699998855591</v>
      </c>
      <c r="CW47" s="137" t="n">
        <v>3.1800000667572</v>
      </c>
      <c r="CX47" s="137" t="n">
        <v>3.1800000667572</v>
      </c>
      <c r="CY47" s="137" t="n">
        <v>3.1800000667572</v>
      </c>
      <c r="CZ47" s="137" t="n">
        <v>3.1800000667572</v>
      </c>
      <c r="DA47" s="137" t="n">
        <v>3.1800000667572</v>
      </c>
      <c r="DB47" s="137" t="n">
        <v>3.18000030517578</v>
      </c>
      <c r="DC47" s="137" t="n">
        <v>3.1800000667572</v>
      </c>
      <c r="DD47" s="137" t="n">
        <v>3.1800000667572</v>
      </c>
      <c r="DE47" s="137" t="n">
        <v>3.1800000667572</v>
      </c>
      <c r="DF47" s="137" t="n">
        <v>14.3690004348755</v>
      </c>
      <c r="DG47" s="137" t="n">
        <v>14.3700008392334</v>
      </c>
      <c r="DH47" s="137" t="n">
        <v>14.3699998855591</v>
      </c>
      <c r="DI47" s="137" t="n">
        <v>3.1800000667572</v>
      </c>
      <c r="DJ47" s="137" t="n">
        <v>3.1800000667572</v>
      </c>
      <c r="DK47" s="137" t="n">
        <v>3.1800000667572</v>
      </c>
      <c r="DL47" s="137" t="n">
        <v>3.1800000667572</v>
      </c>
      <c r="DM47" s="137" t="n">
        <v>3.1800000667572</v>
      </c>
      <c r="DN47" s="137" t="n">
        <v>3.18000030517578</v>
      </c>
      <c r="DO47" s="137" t="n">
        <v>3.1800000667572</v>
      </c>
      <c r="DP47" s="137" t="n">
        <v>3.1800000667572</v>
      </c>
      <c r="DQ47" s="137" t="n">
        <v>3.1800000667572</v>
      </c>
      <c r="DR47" s="137" t="n">
        <v>14.3690004348755</v>
      </c>
      <c r="DS47" s="137" t="n">
        <v>14.3700008392334</v>
      </c>
      <c r="DT47" s="137" t="n">
        <v>14.3699998855591</v>
      </c>
      <c r="DU47" s="137" t="n">
        <v>3.1800000667572</v>
      </c>
      <c r="DV47" s="137" t="n">
        <v>3.1800000667572</v>
      </c>
      <c r="DW47" s="137" t="n">
        <v>3.1800000667572</v>
      </c>
      <c r="DX47" s="137" t="n">
        <v>3.1800000667572</v>
      </c>
      <c r="DY47" s="137" t="n">
        <v>3.1800000667572</v>
      </c>
      <c r="DZ47" s="137" t="n">
        <v>3.18000030517578</v>
      </c>
      <c r="EA47" s="137" t="n">
        <v>3.1800000667572</v>
      </c>
      <c r="EB47" s="137" t="n">
        <v>3.1800000667572</v>
      </c>
      <c r="EC47" s="137" t="n">
        <v>3.1800000667572</v>
      </c>
      <c r="ED47" s="137" t="n">
        <v>14.3690004348755</v>
      </c>
      <c r="EE47" s="137" t="n">
        <v>14.3700008392334</v>
      </c>
      <c r="EF47" s="137" t="n">
        <v>14.3699998855591</v>
      </c>
      <c r="EG47" s="137" t="n">
        <v>3.1800000667572</v>
      </c>
      <c r="EH47" s="137" t="n">
        <v>3.1800000667572</v>
      </c>
      <c r="EI47" s="137" t="n">
        <v>3.1800000667572</v>
      </c>
      <c r="EJ47" s="137" t="n">
        <v>3.1800000667572</v>
      </c>
      <c r="EK47" s="137"/>
      <c r="EL47" s="137"/>
      <c r="EM47" s="137"/>
      <c r="EN47" s="137"/>
      <c r="EO47" s="137"/>
      <c r="EP47" s="137"/>
      <c r="EQ47" s="137"/>
      <c r="ER47" s="137"/>
      <c r="ES47" s="137"/>
      <c r="ET47" s="137"/>
      <c r="EU47" s="137"/>
      <c r="EV47" s="137"/>
      <c r="EW47" s="137"/>
      <c r="EX47" s="137"/>
      <c r="EY47" s="137"/>
      <c r="EZ47" s="137"/>
      <c r="FA47" s="137"/>
      <c r="FB47" s="137"/>
      <c r="FC47" s="137"/>
      <c r="FD47" s="137"/>
      <c r="FE47" s="137"/>
      <c r="FF47" s="137"/>
      <c r="FG47" s="137"/>
      <c r="FH47" s="137"/>
      <c r="FI47" s="137"/>
      <c r="FJ47" s="137"/>
      <c r="FK47" s="137"/>
      <c r="FL47" s="137"/>
      <c r="FM47" s="137"/>
      <c r="FN47" s="137"/>
      <c r="FO47" s="137"/>
      <c r="FP47" s="137"/>
      <c r="FQ47" s="137"/>
      <c r="FR47" s="137"/>
      <c r="FS47" s="137"/>
      <c r="FT47" s="137"/>
      <c r="FU47" s="137"/>
      <c r="FV47" s="137"/>
      <c r="FW47" s="137"/>
      <c r="FX47" s="137"/>
      <c r="FY47" s="137"/>
      <c r="FZ47" s="137"/>
      <c r="GA47" s="137"/>
      <c r="GB47" s="137"/>
      <c r="GC47" s="137"/>
      <c r="GD47" s="137"/>
      <c r="GE47" s="137"/>
      <c r="GF47" s="137"/>
      <c r="GG47" s="137"/>
      <c r="GH47" s="137"/>
      <c r="GI47" s="137"/>
      <c r="GJ47" s="137"/>
      <c r="GK47" s="137"/>
      <c r="GL47" s="137"/>
      <c r="GM47" s="137"/>
      <c r="GN47" s="137"/>
      <c r="GO47" s="137"/>
      <c r="GP47" s="137"/>
      <c r="GQ47" s="137"/>
      <c r="GR47" s="137"/>
      <c r="GS47" s="137"/>
      <c r="GT47" s="137"/>
      <c r="GU47" s="137"/>
      <c r="GV47" s="137"/>
      <c r="GW47" s="137"/>
      <c r="GX47" s="137"/>
      <c r="GY47" s="137"/>
      <c r="GZ47" s="137"/>
      <c r="HA47" s="137"/>
      <c r="HB47" s="137"/>
      <c r="HC47" s="137"/>
      <c r="HD47" s="137"/>
      <c r="HE47" s="137"/>
      <c r="HF47" s="137"/>
      <c r="HG47" s="137"/>
      <c r="HH47" s="137"/>
      <c r="HI47" s="137"/>
      <c r="HJ47" s="137"/>
      <c r="HK47" s="137"/>
      <c r="HL47" s="137"/>
      <c r="HM47" s="137"/>
      <c r="HN47" s="137"/>
      <c r="HO47" s="137"/>
      <c r="HP47" s="137"/>
      <c r="HQ47" s="137"/>
      <c r="HR47" s="137"/>
      <c r="HS47" s="137"/>
      <c r="HT47" s="137"/>
      <c r="HU47" s="137"/>
      <c r="HV47" s="137"/>
      <c r="HW47" s="137"/>
      <c r="HX47" s="137"/>
      <c r="HY47" s="137"/>
      <c r="HZ47" s="137"/>
      <c r="IA47" s="137"/>
      <c r="IB47" s="137"/>
      <c r="IC47" s="137"/>
      <c r="ID47" s="137"/>
      <c r="IE47" s="137"/>
      <c r="IF47" s="137"/>
      <c r="IG47" s="137"/>
      <c r="IH47" s="137"/>
      <c r="II47" s="137"/>
      <c r="IJ47" s="137"/>
      <c r="IK47" s="137"/>
      <c r="IL47" s="137"/>
      <c r="IM47" s="137"/>
      <c r="IN47" s="137"/>
      <c r="IO47" s="137"/>
      <c r="IP47" s="137"/>
      <c r="IQ47" s="137"/>
      <c r="IR47" s="137"/>
      <c r="IS47" s="137"/>
      <c r="IT47" s="137"/>
      <c r="IU47" s="137"/>
      <c r="IV47" s="137"/>
      <c r="IW47" s="137"/>
    </row>
    <row r="48" customFormat="false" ht="11.25" hidden="true" customHeight="true" outlineLevel="0" collapsed="false">
      <c r="A48" s="149" t="s">
        <v>176</v>
      </c>
      <c r="B48" s="165" t="n">
        <v>1.11538450534527</v>
      </c>
      <c r="C48" s="163" t="n">
        <v>24.0848214285714</v>
      </c>
      <c r="D48" s="163" t="n">
        <v>29.3523089430894</v>
      </c>
      <c r="E48" s="136" t="n">
        <v>27.2453139372822</v>
      </c>
      <c r="F48" s="136" t="n">
        <v>29.3318376068376</v>
      </c>
      <c r="G48" s="136" t="n">
        <v>30.6638974358974</v>
      </c>
      <c r="H48" s="136" t="n">
        <v>27.9997777777778</v>
      </c>
      <c r="I48" s="136" t="n">
        <v>24.750014762516</v>
      </c>
      <c r="J48" s="136" t="n">
        <v>26.5002926829268</v>
      </c>
      <c r="K48" s="136" t="n">
        <v>22.9997368421053</v>
      </c>
      <c r="L48" s="136" t="n">
        <v>21.4098717948718</v>
      </c>
      <c r="M48" s="136" t="n">
        <v>23.00025</v>
      </c>
      <c r="N48" s="136" t="n">
        <v>22.4699528789924</v>
      </c>
      <c r="O48" s="136" t="n">
        <v>34.0847051282051</v>
      </c>
      <c r="P48" s="136" t="n">
        <v>33.3914102564103</v>
      </c>
      <c r="Q48" s="136" t="n">
        <v>36.5002051282051</v>
      </c>
      <c r="R48" s="136" t="n">
        <v>32.3625</v>
      </c>
      <c r="S48" s="136" t="n">
        <v>28.2793377769</v>
      </c>
      <c r="T48" s="136" t="n">
        <v>30.4996153846154</v>
      </c>
      <c r="U48" s="136" t="n">
        <v>25.3871052631579</v>
      </c>
      <c r="V48" s="136" t="n">
        <v>28.9512926829268</v>
      </c>
      <c r="W48" s="136" t="n">
        <v>28.3088225971025</v>
      </c>
      <c r="X48" s="136" t="n">
        <v>30.161288870505</v>
      </c>
      <c r="Y48" s="136" t="n">
        <v>30.1197933979533</v>
      </c>
      <c r="Z48" s="136" t="n">
        <v>30.5600935879166</v>
      </c>
      <c r="AA48" s="136" t="n">
        <v>32.006583629174</v>
      </c>
      <c r="AB48" s="136" t="n">
        <v>34.4437107593941</v>
      </c>
      <c r="AC48" s="193" t="n">
        <v>31.2328836610183</v>
      </c>
      <c r="AD48" s="161"/>
      <c r="AE48" s="137"/>
      <c r="AF48" s="137"/>
      <c r="AG48" s="137" t="n">
        <v>30.6638974358974</v>
      </c>
      <c r="AH48" s="137" t="n">
        <v>27.9997777777778</v>
      </c>
      <c r="AI48" s="137" t="n">
        <v>25.4999512195122</v>
      </c>
      <c r="AJ48" s="137" t="n">
        <v>2.39999985694885</v>
      </c>
      <c r="AK48" s="137" t="n">
        <v>2.11999988555908</v>
      </c>
      <c r="AL48" s="137" t="n">
        <v>9.59000015258789</v>
      </c>
      <c r="AM48" s="137" t="n">
        <v>9.59000015258789</v>
      </c>
      <c r="AN48" s="137" t="n">
        <v>9.59000015258789</v>
      </c>
      <c r="AO48" s="137" t="n">
        <v>2.12000012397766</v>
      </c>
      <c r="AP48" s="137" t="n">
        <v>2.11999988555908</v>
      </c>
      <c r="AQ48" s="137" t="n">
        <v>2.11999988555908</v>
      </c>
      <c r="AR48" s="137" t="n">
        <v>2.11999988555908</v>
      </c>
      <c r="AS48" s="137" t="n">
        <v>2.11999988555908</v>
      </c>
      <c r="AT48" s="137" t="n">
        <v>2.11999988555908</v>
      </c>
      <c r="AU48" s="137" t="n">
        <v>2.11999988555908</v>
      </c>
      <c r="AV48" s="137" t="n">
        <v>2.11999988555908</v>
      </c>
      <c r="AW48" s="137" t="n">
        <v>2.11999988555908</v>
      </c>
      <c r="AX48" s="137" t="n">
        <v>9.59000015258789</v>
      </c>
      <c r="AY48" s="137" t="n">
        <v>9.59000015258789</v>
      </c>
      <c r="AZ48" s="137" t="n">
        <v>9.59000015258789</v>
      </c>
      <c r="BA48" s="137" t="n">
        <v>2.12000012397766</v>
      </c>
      <c r="BB48" s="137" t="n">
        <v>2.11999988555908</v>
      </c>
      <c r="BC48" s="137" t="n">
        <v>2.11999988555908</v>
      </c>
      <c r="BD48" s="137" t="n">
        <v>2.11999988555908</v>
      </c>
      <c r="BE48" s="137" t="n">
        <v>2.11999988555908</v>
      </c>
      <c r="BF48" s="137" t="n">
        <v>2.11999988555908</v>
      </c>
      <c r="BG48" s="137" t="n">
        <v>2.11999988555908</v>
      </c>
      <c r="BH48" s="137" t="n">
        <v>2.11999988555908</v>
      </c>
      <c r="BI48" s="137" t="n">
        <v>2.11999988555908</v>
      </c>
      <c r="BJ48" s="137" t="n">
        <v>9.59000015258789</v>
      </c>
      <c r="BK48" s="137" t="n">
        <v>9.59000015258789</v>
      </c>
      <c r="BL48" s="137" t="n">
        <v>9.59000015258789</v>
      </c>
      <c r="BM48" s="137" t="n">
        <v>2.12000012397766</v>
      </c>
      <c r="BN48" s="137" t="n">
        <v>2.11999988555908</v>
      </c>
      <c r="BO48" s="137" t="n">
        <v>2.11999988555908</v>
      </c>
      <c r="BP48" s="137" t="n">
        <v>2.11999988555908</v>
      </c>
      <c r="BQ48" s="137" t="n">
        <v>2.11999988555908</v>
      </c>
      <c r="BR48" s="137" t="n">
        <v>2.11999988555908</v>
      </c>
      <c r="BS48" s="137" t="n">
        <v>2.11999988555908</v>
      </c>
      <c r="BT48" s="137" t="n">
        <v>2.11999988555908</v>
      </c>
      <c r="BU48" s="137" t="n">
        <v>2.11999988555908</v>
      </c>
      <c r="BV48" s="137" t="n">
        <v>9.59000015258789</v>
      </c>
      <c r="BW48" s="137" t="n">
        <v>9.59000015258789</v>
      </c>
      <c r="BX48" s="137" t="n">
        <v>9.59000015258789</v>
      </c>
      <c r="BY48" s="137" t="n">
        <v>2.12000012397766</v>
      </c>
      <c r="BZ48" s="137" t="n">
        <v>2.11999988555908</v>
      </c>
      <c r="CA48" s="137" t="n">
        <v>2.11999988555908</v>
      </c>
      <c r="CB48" s="137" t="n">
        <v>2.11999988555908</v>
      </c>
      <c r="CC48" s="137" t="n">
        <v>2.11999988555908</v>
      </c>
      <c r="CD48" s="137" t="n">
        <v>2.11999988555908</v>
      </c>
      <c r="CE48" s="137" t="n">
        <v>2.11999988555908</v>
      </c>
      <c r="CF48" s="137" t="n">
        <v>2.11999988555908</v>
      </c>
      <c r="CG48" s="137" t="n">
        <v>2.11999988555908</v>
      </c>
      <c r="CH48" s="137" t="n">
        <v>9.59000015258789</v>
      </c>
      <c r="CI48" s="137" t="n">
        <v>9.59000015258789</v>
      </c>
      <c r="CJ48" s="137" t="n">
        <v>9.59000015258789</v>
      </c>
      <c r="CK48" s="137" t="n">
        <v>2.12000012397766</v>
      </c>
      <c r="CL48" s="137" t="n">
        <v>2.11999988555908</v>
      </c>
      <c r="CM48" s="137" t="n">
        <v>2.11999988555908</v>
      </c>
      <c r="CN48" s="137" t="n">
        <v>2.11999988555908</v>
      </c>
      <c r="CO48" s="137" t="n">
        <v>2.11999988555908</v>
      </c>
      <c r="CP48" s="137" t="n">
        <v>2.11999988555908</v>
      </c>
      <c r="CQ48" s="137" t="n">
        <v>2.11999988555908</v>
      </c>
      <c r="CR48" s="137" t="n">
        <v>2.11999988555908</v>
      </c>
      <c r="CS48" s="137" t="n">
        <v>2.11999988555908</v>
      </c>
      <c r="CT48" s="137" t="n">
        <v>9.59000015258789</v>
      </c>
      <c r="CU48" s="137" t="n">
        <v>9.59000015258789</v>
      </c>
      <c r="CV48" s="137" t="n">
        <v>9.59000015258789</v>
      </c>
      <c r="CW48" s="137" t="n">
        <v>2.12000012397766</v>
      </c>
      <c r="CX48" s="137" t="n">
        <v>2.11999988555908</v>
      </c>
      <c r="CY48" s="137" t="n">
        <v>2.11999988555908</v>
      </c>
      <c r="CZ48" s="137" t="n">
        <v>2.11999988555908</v>
      </c>
      <c r="DA48" s="137" t="n">
        <v>2.11999988555908</v>
      </c>
      <c r="DB48" s="137" t="n">
        <v>2.11999988555908</v>
      </c>
      <c r="DC48" s="137" t="n">
        <v>2.11999988555908</v>
      </c>
      <c r="DD48" s="137" t="n">
        <v>2.11999988555908</v>
      </c>
      <c r="DE48" s="137" t="n">
        <v>2.11999988555908</v>
      </c>
      <c r="DF48" s="137" t="n">
        <v>9.59000015258789</v>
      </c>
      <c r="DG48" s="137" t="n">
        <v>9.59000015258789</v>
      </c>
      <c r="DH48" s="137" t="n">
        <v>9.59000015258789</v>
      </c>
      <c r="DI48" s="137" t="n">
        <v>2.12000012397766</v>
      </c>
      <c r="DJ48" s="137" t="n">
        <v>2.11999988555908</v>
      </c>
      <c r="DK48" s="137" t="n">
        <v>2.11999988555908</v>
      </c>
      <c r="DL48" s="137" t="n">
        <v>2.11999988555908</v>
      </c>
      <c r="DM48" s="137" t="n">
        <v>2.11999988555908</v>
      </c>
      <c r="DN48" s="137" t="n">
        <v>2.11999988555908</v>
      </c>
      <c r="DO48" s="137" t="n">
        <v>2.11999988555908</v>
      </c>
      <c r="DP48" s="137" t="n">
        <v>2.11999988555908</v>
      </c>
      <c r="DQ48" s="137" t="n">
        <v>2.11999988555908</v>
      </c>
      <c r="DR48" s="137" t="n">
        <v>9.59000015258789</v>
      </c>
      <c r="DS48" s="137" t="n">
        <v>9.59000015258789</v>
      </c>
      <c r="DT48" s="137" t="n">
        <v>9.59000015258789</v>
      </c>
      <c r="DU48" s="137" t="n">
        <v>2.12000012397766</v>
      </c>
      <c r="DV48" s="137" t="n">
        <v>2.11999988555908</v>
      </c>
      <c r="DW48" s="137" t="n">
        <v>2.11999988555908</v>
      </c>
      <c r="DX48" s="137" t="n">
        <v>2.11999988555908</v>
      </c>
      <c r="DY48" s="137" t="n">
        <v>2.11999988555908</v>
      </c>
      <c r="DZ48" s="137" t="n">
        <v>2.11999988555908</v>
      </c>
      <c r="EA48" s="137" t="n">
        <v>2.11999988555908</v>
      </c>
      <c r="EB48" s="137" t="n">
        <v>2.11999988555908</v>
      </c>
      <c r="EC48" s="137" t="n">
        <v>2.11999988555908</v>
      </c>
      <c r="ED48" s="137" t="n">
        <v>9.59000015258789</v>
      </c>
      <c r="EE48" s="137" t="n">
        <v>9.59000015258789</v>
      </c>
      <c r="EF48" s="137" t="n">
        <v>9.59000015258789</v>
      </c>
      <c r="EG48" s="137" t="n">
        <v>2.12000012397766</v>
      </c>
      <c r="EH48" s="137" t="n">
        <v>2.11999988555908</v>
      </c>
      <c r="EI48" s="137" t="n">
        <v>2.11999988555908</v>
      </c>
      <c r="EJ48" s="137" t="n">
        <v>2.11999988555908</v>
      </c>
      <c r="EK48" s="137"/>
      <c r="EL48" s="137"/>
      <c r="EM48" s="137"/>
      <c r="EN48" s="137"/>
      <c r="EO48" s="137"/>
      <c r="EP48" s="137"/>
      <c r="EQ48" s="137"/>
      <c r="ER48" s="137"/>
      <c r="ES48" s="137"/>
      <c r="ET48" s="137"/>
      <c r="EU48" s="137"/>
      <c r="EV48" s="137"/>
      <c r="EW48" s="137"/>
      <c r="EX48" s="137"/>
      <c r="EY48" s="137"/>
      <c r="EZ48" s="137"/>
      <c r="FA48" s="137"/>
      <c r="FB48" s="137"/>
      <c r="FC48" s="137"/>
      <c r="FD48" s="137"/>
      <c r="FE48" s="137"/>
      <c r="FF48" s="137"/>
      <c r="FG48" s="137"/>
      <c r="FH48" s="137"/>
      <c r="FI48" s="137"/>
      <c r="FJ48" s="137"/>
      <c r="FK48" s="137"/>
      <c r="FL48" s="137"/>
      <c r="FM48" s="137"/>
      <c r="FN48" s="137"/>
      <c r="FO48" s="137"/>
      <c r="FP48" s="137"/>
      <c r="FQ48" s="137"/>
      <c r="FR48" s="137"/>
      <c r="FS48" s="137"/>
      <c r="FT48" s="137"/>
      <c r="FU48" s="137"/>
      <c r="FV48" s="137"/>
      <c r="FW48" s="137"/>
      <c r="FX48" s="137"/>
      <c r="FY48" s="137"/>
      <c r="FZ48" s="137"/>
      <c r="GA48" s="137"/>
      <c r="GB48" s="137"/>
      <c r="GC48" s="137"/>
      <c r="GD48" s="137"/>
      <c r="GE48" s="137"/>
      <c r="GF48" s="137"/>
      <c r="GG48" s="137"/>
      <c r="GH48" s="137"/>
      <c r="GI48" s="137"/>
      <c r="GJ48" s="137"/>
      <c r="GK48" s="137"/>
      <c r="GL48" s="137"/>
      <c r="GM48" s="137"/>
      <c r="GN48" s="137"/>
      <c r="GO48" s="137"/>
      <c r="GP48" s="137"/>
      <c r="GQ48" s="137"/>
      <c r="GR48" s="137"/>
      <c r="GS48" s="137"/>
      <c r="GT48" s="137"/>
      <c r="GU48" s="137"/>
      <c r="GV48" s="137"/>
      <c r="GW48" s="137"/>
      <c r="GX48" s="137"/>
      <c r="GY48" s="137"/>
      <c r="GZ48" s="137"/>
      <c r="HA48" s="137"/>
      <c r="HB48" s="137"/>
      <c r="HC48" s="137"/>
      <c r="HD48" s="137"/>
      <c r="HE48" s="137"/>
      <c r="HF48" s="137"/>
      <c r="HG48" s="137"/>
      <c r="HH48" s="137"/>
      <c r="HI48" s="137"/>
      <c r="HJ48" s="137"/>
      <c r="HK48" s="137"/>
      <c r="HL48" s="137"/>
      <c r="HM48" s="137"/>
      <c r="HN48" s="137"/>
      <c r="HO48" s="137"/>
      <c r="HP48" s="137"/>
      <c r="HQ48" s="137"/>
      <c r="HR48" s="137"/>
      <c r="HS48" s="137"/>
      <c r="HT48" s="137"/>
      <c r="HU48" s="137"/>
      <c r="HV48" s="137"/>
      <c r="HW48" s="137"/>
      <c r="HX48" s="137"/>
      <c r="HY48" s="137"/>
      <c r="HZ48" s="137"/>
      <c r="IA48" s="137"/>
      <c r="IB48" s="137"/>
      <c r="IC48" s="137"/>
      <c r="ID48" s="137"/>
      <c r="IE48" s="137"/>
      <c r="IF48" s="137"/>
      <c r="IG48" s="137"/>
      <c r="IH48" s="137"/>
      <c r="II48" s="137"/>
      <c r="IJ48" s="137"/>
      <c r="IK48" s="137"/>
      <c r="IL48" s="137"/>
      <c r="IM48" s="137"/>
      <c r="IN48" s="137"/>
      <c r="IO48" s="137"/>
      <c r="IP48" s="137"/>
      <c r="IQ48" s="137"/>
      <c r="IR48" s="137"/>
      <c r="IS48" s="137"/>
      <c r="IT48" s="137"/>
      <c r="IU48" s="137"/>
      <c r="IV48" s="137"/>
      <c r="IW48" s="137"/>
    </row>
    <row r="49" customFormat="false" ht="11.25" hidden="true" customHeight="true" outlineLevel="0" collapsed="false">
      <c r="A49" s="149" t="s">
        <v>77</v>
      </c>
      <c r="B49" s="137" t="n">
        <v>0.701923131942749</v>
      </c>
      <c r="C49" s="163" t="n">
        <v>23.9344642857143</v>
      </c>
      <c r="D49" s="163" t="n">
        <v>29.6486016260163</v>
      </c>
      <c r="E49" s="136" t="n">
        <v>27.3629466898955</v>
      </c>
      <c r="F49" s="136" t="n">
        <v>29.8175085470086</v>
      </c>
      <c r="G49" s="136" t="n">
        <v>30.1347948717949</v>
      </c>
      <c r="H49" s="136" t="n">
        <v>29.5002222222222</v>
      </c>
      <c r="I49" s="136" t="n">
        <v>27.2499634146341</v>
      </c>
      <c r="J49" s="136" t="n">
        <v>28.9999268292683</v>
      </c>
      <c r="K49" s="136" t="n">
        <v>25.5</v>
      </c>
      <c r="L49" s="136" t="n">
        <v>27.3879743589744</v>
      </c>
      <c r="M49" s="136" t="n">
        <v>29.75</v>
      </c>
      <c r="N49" s="136" t="n">
        <v>27.5459914529915</v>
      </c>
      <c r="O49" s="136" t="n">
        <v>33.8648055555556</v>
      </c>
      <c r="P49" s="136" t="n">
        <v>33.2758717948718</v>
      </c>
      <c r="Q49" s="136" t="n">
        <v>34.9997948717949</v>
      </c>
      <c r="R49" s="136" t="n">
        <v>33.31875</v>
      </c>
      <c r="S49" s="136" t="n">
        <v>28.9104206357043</v>
      </c>
      <c r="T49" s="136" t="n">
        <v>27.7499743589744</v>
      </c>
      <c r="U49" s="136" t="n">
        <v>28.5852631578947</v>
      </c>
      <c r="V49" s="136" t="n">
        <v>30.3960243902439</v>
      </c>
      <c r="W49" s="136" t="n">
        <v>29.9914114215816</v>
      </c>
      <c r="X49" s="136" t="n">
        <v>30.1413831508831</v>
      </c>
      <c r="Y49" s="136" t="n">
        <v>30.3870268095929</v>
      </c>
      <c r="Z49" s="136" t="n">
        <v>30.700251875958</v>
      </c>
      <c r="AA49" s="136" t="n">
        <v>31.4666906903174</v>
      </c>
      <c r="AB49" s="136" t="n">
        <v>32.0029918095835</v>
      </c>
      <c r="AC49" s="193" t="n">
        <v>30.9510903783518</v>
      </c>
      <c r="AD49" s="161"/>
      <c r="AE49" s="137"/>
      <c r="AF49" s="137"/>
      <c r="AG49" s="137" t="n">
        <v>30.1347948717949</v>
      </c>
      <c r="AH49" s="137" t="n">
        <v>29.5002222222222</v>
      </c>
      <c r="AI49" s="137" t="n">
        <v>29.2500487804878</v>
      </c>
      <c r="AJ49" s="137" t="n">
        <v>31.5260882170304</v>
      </c>
      <c r="AK49" s="137" t="n">
        <v>1.69000005722046</v>
      </c>
      <c r="AL49" s="137" t="n">
        <v>7.46000003814697</v>
      </c>
      <c r="AM49" s="137" t="n">
        <v>7.46000003814697</v>
      </c>
      <c r="AN49" s="137" t="n">
        <v>7.46000003814697</v>
      </c>
      <c r="AO49" s="137" t="n">
        <v>1.69000005722046</v>
      </c>
      <c r="AP49" s="137" t="n">
        <v>1.69000005722046</v>
      </c>
      <c r="AQ49" s="137" t="n">
        <v>1.69000005722046</v>
      </c>
      <c r="AR49" s="137" t="n">
        <v>1.69000005722046</v>
      </c>
      <c r="AS49" s="137" t="n">
        <v>1.69000005722046</v>
      </c>
      <c r="AT49" s="137" t="n">
        <v>1.69000005722046</v>
      </c>
      <c r="AU49" s="137" t="n">
        <v>1.69000005722046</v>
      </c>
      <c r="AV49" s="137" t="n">
        <v>1.69000005722046</v>
      </c>
      <c r="AW49" s="137" t="n">
        <v>1.69000005722046</v>
      </c>
      <c r="AX49" s="137" t="n">
        <v>7.46000003814697</v>
      </c>
      <c r="AY49" s="137" t="n">
        <v>7.46000003814697</v>
      </c>
      <c r="AZ49" s="137" t="n">
        <v>7.46000003814697</v>
      </c>
      <c r="BA49" s="137" t="n">
        <v>1.69000005722046</v>
      </c>
      <c r="BB49" s="137" t="n">
        <v>1.69000005722046</v>
      </c>
      <c r="BC49" s="137" t="n">
        <v>1.69000005722046</v>
      </c>
      <c r="BD49" s="137" t="n">
        <v>1.69000005722046</v>
      </c>
      <c r="BE49" s="137" t="n">
        <v>1.69000005722046</v>
      </c>
      <c r="BF49" s="137" t="n">
        <v>1.69000005722046</v>
      </c>
      <c r="BG49" s="137" t="n">
        <v>1.69000005722046</v>
      </c>
      <c r="BH49" s="137" t="n">
        <v>1.69000005722046</v>
      </c>
      <c r="BI49" s="137" t="n">
        <v>1.69000005722046</v>
      </c>
      <c r="BJ49" s="137" t="n">
        <v>7.46000003814697</v>
      </c>
      <c r="BK49" s="137" t="n">
        <v>7.46000003814697</v>
      </c>
      <c r="BL49" s="137" t="n">
        <v>7.46000003814697</v>
      </c>
      <c r="BM49" s="137" t="n">
        <v>1.69000005722046</v>
      </c>
      <c r="BN49" s="137" t="n">
        <v>1.69000005722046</v>
      </c>
      <c r="BO49" s="137" t="n">
        <v>1.69000005722046</v>
      </c>
      <c r="BP49" s="137" t="n">
        <v>1.69000005722046</v>
      </c>
      <c r="BQ49" s="137" t="n">
        <v>1.69000005722046</v>
      </c>
      <c r="BR49" s="137" t="n">
        <v>1.69000005722046</v>
      </c>
      <c r="BS49" s="137" t="n">
        <v>1.69000005722046</v>
      </c>
      <c r="BT49" s="137" t="n">
        <v>1.69000005722046</v>
      </c>
      <c r="BU49" s="137" t="n">
        <v>1.69000005722046</v>
      </c>
      <c r="BV49" s="137" t="n">
        <v>7.46000003814697</v>
      </c>
      <c r="BW49" s="137" t="n">
        <v>7.46000003814697</v>
      </c>
      <c r="BX49" s="137" t="n">
        <v>7.46000003814697</v>
      </c>
      <c r="BY49" s="137" t="n">
        <v>1.69000005722046</v>
      </c>
      <c r="BZ49" s="137" t="n">
        <v>1.69000005722046</v>
      </c>
      <c r="CA49" s="137" t="n">
        <v>1.69000005722046</v>
      </c>
      <c r="CB49" s="137" t="n">
        <v>1.69000005722046</v>
      </c>
      <c r="CC49" s="137" t="n">
        <v>1.69000005722046</v>
      </c>
      <c r="CD49" s="137" t="n">
        <v>1.69000005722046</v>
      </c>
      <c r="CE49" s="137" t="n">
        <v>1.69000005722046</v>
      </c>
      <c r="CF49" s="137" t="n">
        <v>1.69000005722046</v>
      </c>
      <c r="CG49" s="137" t="n">
        <v>1.69000005722046</v>
      </c>
      <c r="CH49" s="137" t="n">
        <v>7.46000003814697</v>
      </c>
      <c r="CI49" s="137" t="n">
        <v>7.46000003814697</v>
      </c>
      <c r="CJ49" s="137" t="n">
        <v>7.46000003814697</v>
      </c>
      <c r="CK49" s="137" t="n">
        <v>1.69000005722046</v>
      </c>
      <c r="CL49" s="137" t="n">
        <v>1.69000005722046</v>
      </c>
      <c r="CM49" s="137" t="n">
        <v>1.69000005722046</v>
      </c>
      <c r="CN49" s="137" t="n">
        <v>1.69000005722046</v>
      </c>
      <c r="CO49" s="137" t="n">
        <v>1.69000005722046</v>
      </c>
      <c r="CP49" s="137" t="n">
        <v>1.69000005722046</v>
      </c>
      <c r="CQ49" s="137" t="n">
        <v>1.69000005722046</v>
      </c>
      <c r="CR49" s="137" t="n">
        <v>1.69000005722046</v>
      </c>
      <c r="CS49" s="137" t="n">
        <v>1.69000005722046</v>
      </c>
      <c r="CT49" s="137" t="n">
        <v>7.46000003814697</v>
      </c>
      <c r="CU49" s="137" t="n">
        <v>7.46000003814697</v>
      </c>
      <c r="CV49" s="137" t="n">
        <v>7.46000003814697</v>
      </c>
      <c r="CW49" s="137" t="n">
        <v>1.69000005722046</v>
      </c>
      <c r="CX49" s="137" t="n">
        <v>1.69000005722046</v>
      </c>
      <c r="CY49" s="137" t="n">
        <v>1.69000005722046</v>
      </c>
      <c r="CZ49" s="137" t="n">
        <v>1.69000005722046</v>
      </c>
      <c r="DA49" s="137" t="n">
        <v>1.69000005722046</v>
      </c>
      <c r="DB49" s="137" t="n">
        <v>1.69000005722046</v>
      </c>
      <c r="DC49" s="137" t="n">
        <v>1.69000005722046</v>
      </c>
      <c r="DD49" s="137" t="n">
        <v>1.69000005722046</v>
      </c>
      <c r="DE49" s="137" t="n">
        <v>1.69000005722046</v>
      </c>
      <c r="DF49" s="137" t="n">
        <v>7.46000003814697</v>
      </c>
      <c r="DG49" s="137" t="n">
        <v>7.46000003814697</v>
      </c>
      <c r="DH49" s="137" t="n">
        <v>7.46000003814697</v>
      </c>
      <c r="DI49" s="137" t="n">
        <v>1.69000005722046</v>
      </c>
      <c r="DJ49" s="137" t="n">
        <v>1.69000005722046</v>
      </c>
      <c r="DK49" s="137" t="n">
        <v>1.69000005722046</v>
      </c>
      <c r="DL49" s="137" t="n">
        <v>1.69000005722046</v>
      </c>
      <c r="DM49" s="137" t="n">
        <v>1.69000005722046</v>
      </c>
      <c r="DN49" s="137" t="n">
        <v>1.69000005722046</v>
      </c>
      <c r="DO49" s="137" t="n">
        <v>1.69000005722046</v>
      </c>
      <c r="DP49" s="137" t="n">
        <v>1.69000005722046</v>
      </c>
      <c r="DQ49" s="137" t="n">
        <v>1.69000005722046</v>
      </c>
      <c r="DR49" s="137" t="n">
        <v>7.46000003814697</v>
      </c>
      <c r="DS49" s="137" t="n">
        <v>7.46000003814697</v>
      </c>
      <c r="DT49" s="137" t="n">
        <v>7.46000003814697</v>
      </c>
      <c r="DU49" s="137" t="n">
        <v>1.69000005722046</v>
      </c>
      <c r="DV49" s="137" t="n">
        <v>1.69000005722046</v>
      </c>
      <c r="DW49" s="137" t="n">
        <v>1.69000005722046</v>
      </c>
      <c r="DX49" s="137" t="n">
        <v>1.69000005722046</v>
      </c>
      <c r="DY49" s="137" t="n">
        <v>1.69000005722046</v>
      </c>
      <c r="DZ49" s="137" t="n">
        <v>1.69000005722046</v>
      </c>
      <c r="EA49" s="137" t="n">
        <v>1.69000005722046</v>
      </c>
      <c r="EB49" s="137" t="n">
        <v>1.69000005722046</v>
      </c>
      <c r="EC49" s="137" t="n">
        <v>1.69000005722046</v>
      </c>
      <c r="ED49" s="137" t="n">
        <v>7.46000003814697</v>
      </c>
      <c r="EE49" s="137" t="n">
        <v>7.46000003814697</v>
      </c>
      <c r="EF49" s="137" t="n">
        <v>7.46000003814697</v>
      </c>
      <c r="EG49" s="137" t="n">
        <v>1.69000005722046</v>
      </c>
      <c r="EH49" s="137" t="n">
        <v>1.69000005722046</v>
      </c>
      <c r="EI49" s="137" t="n">
        <v>1.69000005722046</v>
      </c>
      <c r="EJ49" s="137" t="n">
        <v>1.69000005722046</v>
      </c>
      <c r="EK49" s="137"/>
      <c r="EL49" s="137"/>
      <c r="EM49" s="137"/>
      <c r="EN49" s="137"/>
      <c r="EO49" s="137"/>
      <c r="EP49" s="137"/>
      <c r="EQ49" s="137"/>
      <c r="ER49" s="137"/>
      <c r="ES49" s="137"/>
      <c r="ET49" s="137"/>
      <c r="EU49" s="137"/>
      <c r="EV49" s="137"/>
      <c r="EW49" s="137"/>
      <c r="EX49" s="137"/>
      <c r="EY49" s="137"/>
      <c r="EZ49" s="137"/>
      <c r="FA49" s="137"/>
      <c r="FB49" s="137"/>
      <c r="FC49" s="137"/>
      <c r="FD49" s="137"/>
      <c r="FE49" s="137"/>
      <c r="FF49" s="137"/>
      <c r="FG49" s="137"/>
      <c r="FH49" s="137"/>
      <c r="FI49" s="137"/>
      <c r="FJ49" s="137"/>
      <c r="FK49" s="137"/>
      <c r="FL49" s="137"/>
      <c r="FM49" s="137"/>
      <c r="FN49" s="137"/>
      <c r="FO49" s="137"/>
      <c r="FP49" s="137"/>
      <c r="FQ49" s="137"/>
      <c r="FR49" s="137"/>
      <c r="FS49" s="137"/>
      <c r="FT49" s="137"/>
      <c r="FU49" s="137"/>
      <c r="FV49" s="137"/>
      <c r="FW49" s="137"/>
      <c r="FX49" s="137"/>
      <c r="FY49" s="137"/>
      <c r="FZ49" s="137"/>
      <c r="GA49" s="137"/>
      <c r="GB49" s="137"/>
      <c r="GC49" s="137"/>
      <c r="GD49" s="137"/>
      <c r="GE49" s="137"/>
      <c r="GF49" s="137"/>
      <c r="GG49" s="137"/>
      <c r="GH49" s="137"/>
      <c r="GI49" s="137"/>
      <c r="GJ49" s="137"/>
      <c r="GK49" s="137"/>
      <c r="GL49" s="137"/>
      <c r="GM49" s="137"/>
      <c r="GN49" s="137"/>
      <c r="GO49" s="137"/>
      <c r="GP49" s="137"/>
      <c r="GQ49" s="137"/>
      <c r="GR49" s="137"/>
      <c r="GS49" s="137"/>
      <c r="GT49" s="137"/>
      <c r="GU49" s="137"/>
      <c r="GV49" s="137"/>
      <c r="GW49" s="137"/>
      <c r="GX49" s="137"/>
      <c r="GY49" s="137"/>
      <c r="GZ49" s="137"/>
      <c r="HA49" s="137"/>
      <c r="HB49" s="137"/>
      <c r="HC49" s="137"/>
      <c r="HD49" s="137"/>
      <c r="HE49" s="137"/>
      <c r="HF49" s="137"/>
      <c r="HG49" s="137"/>
      <c r="HH49" s="137"/>
      <c r="HI49" s="137"/>
      <c r="HJ49" s="137"/>
      <c r="HK49" s="137"/>
      <c r="HL49" s="137"/>
      <c r="HM49" s="137"/>
      <c r="HN49" s="137"/>
      <c r="HO49" s="137"/>
      <c r="HP49" s="137"/>
      <c r="HQ49" s="137"/>
      <c r="HR49" s="137"/>
      <c r="HS49" s="137"/>
      <c r="HT49" s="137"/>
      <c r="HU49" s="137"/>
      <c r="HV49" s="137"/>
      <c r="HW49" s="137"/>
      <c r="HX49" s="137"/>
      <c r="HY49" s="137"/>
      <c r="HZ49" s="137"/>
      <c r="IA49" s="137"/>
      <c r="IB49" s="137"/>
      <c r="IC49" s="137"/>
      <c r="ID49" s="137"/>
      <c r="IE49" s="137"/>
      <c r="IF49" s="137"/>
      <c r="IG49" s="137"/>
      <c r="IH49" s="137"/>
      <c r="II49" s="137"/>
      <c r="IJ49" s="137"/>
      <c r="IK49" s="137"/>
      <c r="IL49" s="137"/>
      <c r="IM49" s="137"/>
      <c r="IN49" s="137"/>
      <c r="IO49" s="137"/>
      <c r="IP49" s="137"/>
      <c r="IQ49" s="137"/>
      <c r="IR49" s="137"/>
      <c r="IS49" s="137"/>
      <c r="IT49" s="137"/>
      <c r="IU49" s="137"/>
      <c r="IV49" s="137"/>
      <c r="IW49" s="137"/>
    </row>
    <row r="50" customFormat="false" ht="11.25" hidden="true" customHeight="true" outlineLevel="0" collapsed="false">
      <c r="A50" s="149" t="s">
        <v>178</v>
      </c>
      <c r="B50" s="137" t="n">
        <v>4.93269241773165</v>
      </c>
      <c r="C50" s="163" t="n">
        <v>21.1833029856</v>
      </c>
      <c r="D50" s="163" t="n">
        <v>26.3319268292683</v>
      </c>
      <c r="E50" s="136" t="n">
        <v>24.272477291801</v>
      </c>
      <c r="F50" s="136" t="n">
        <v>26.5289401709402</v>
      </c>
      <c r="G50" s="136" t="n">
        <v>27.0577692307692</v>
      </c>
      <c r="H50" s="136" t="n">
        <v>26.0001111111111</v>
      </c>
      <c r="I50" s="136" t="n">
        <v>25.625012195122</v>
      </c>
      <c r="J50" s="136" t="n">
        <v>25.7500243902439</v>
      </c>
      <c r="K50" s="136" t="n">
        <v>25.5</v>
      </c>
      <c r="L50" s="136" t="n">
        <v>26.0740512820513</v>
      </c>
      <c r="M50" s="136" t="n">
        <v>27.25025</v>
      </c>
      <c r="N50" s="136" t="n">
        <v>26.2747670940171</v>
      </c>
      <c r="O50" s="136" t="n">
        <v>33.1775021367521</v>
      </c>
      <c r="P50" s="136" t="n">
        <v>33.3044615384615</v>
      </c>
      <c r="Q50" s="136" t="n">
        <v>34.9997948717949</v>
      </c>
      <c r="R50" s="136" t="n">
        <v>31.22825</v>
      </c>
      <c r="S50" s="136" t="n">
        <v>27.6476683124321</v>
      </c>
      <c r="T50" s="136" t="n">
        <v>27.7501538461538</v>
      </c>
      <c r="U50" s="136" t="n">
        <v>26.0526315789474</v>
      </c>
      <c r="V50" s="136" t="n">
        <v>29.1402195121951</v>
      </c>
      <c r="W50" s="136" t="n">
        <v>28.3627820952457</v>
      </c>
      <c r="X50" s="136" t="n">
        <v>28.2797552219161</v>
      </c>
      <c r="Y50" s="136" t="n">
        <v>28.3564231365462</v>
      </c>
      <c r="Z50" s="136" t="n">
        <v>28.8172308866573</v>
      </c>
      <c r="AA50" s="136" t="n">
        <v>29.6043858685548</v>
      </c>
      <c r="AB50" s="136" t="n">
        <v>30.1271601432411</v>
      </c>
      <c r="AC50" s="193" t="n">
        <v>29.0896793979046</v>
      </c>
      <c r="AD50" s="161"/>
      <c r="AE50" s="137"/>
      <c r="AF50" s="137"/>
      <c r="AG50" s="137" t="n">
        <v>27.0577692307692</v>
      </c>
      <c r="AH50" s="137" t="n">
        <v>26.0001111111111</v>
      </c>
      <c r="AI50" s="137" t="n">
        <v>26.7496341463415</v>
      </c>
      <c r="AJ50" s="137" t="n">
        <v>23.8366088867188</v>
      </c>
      <c r="AK50" s="137" t="n">
        <v>5.13000011444092</v>
      </c>
      <c r="AL50" s="137" t="n">
        <v>4.55999994277954</v>
      </c>
      <c r="AM50" s="137" t="n">
        <v>4.55999994277954</v>
      </c>
      <c r="AN50" s="137" t="n">
        <v>4.55999994277954</v>
      </c>
      <c r="AO50" s="137" t="n">
        <v>5.13000011444092</v>
      </c>
      <c r="AP50" s="137" t="n">
        <v>5.13000011444092</v>
      </c>
      <c r="AQ50" s="137" t="n">
        <v>5.13000011444092</v>
      </c>
      <c r="AR50" s="137" t="n">
        <v>5.13000011444092</v>
      </c>
      <c r="AS50" s="137" t="n">
        <v>5.13000011444092</v>
      </c>
      <c r="AT50" s="137" t="n">
        <v>5.13000011444092</v>
      </c>
      <c r="AU50" s="137" t="n">
        <v>5.13000011444092</v>
      </c>
      <c r="AV50" s="137" t="n">
        <v>5.13000011444092</v>
      </c>
      <c r="AW50" s="137" t="n">
        <v>5.13000011444092</v>
      </c>
      <c r="AX50" s="137" t="n">
        <v>4.55999994277954</v>
      </c>
      <c r="AY50" s="137" t="n">
        <v>4.55999994277954</v>
      </c>
      <c r="AZ50" s="137" t="n">
        <v>4.55999994277954</v>
      </c>
      <c r="BA50" s="137" t="n">
        <v>5.13000011444092</v>
      </c>
      <c r="BB50" s="137" t="n">
        <v>5.13000011444092</v>
      </c>
      <c r="BC50" s="137" t="n">
        <v>5.13000011444092</v>
      </c>
      <c r="BD50" s="137" t="n">
        <v>5.13000011444092</v>
      </c>
      <c r="BE50" s="137" t="n">
        <v>5.13000011444092</v>
      </c>
      <c r="BF50" s="137" t="n">
        <v>5.13000011444092</v>
      </c>
      <c r="BG50" s="137" t="n">
        <v>5.13000011444092</v>
      </c>
      <c r="BH50" s="137" t="n">
        <v>5.13000011444092</v>
      </c>
      <c r="BI50" s="137" t="n">
        <v>5.13000011444092</v>
      </c>
      <c r="BJ50" s="137" t="n">
        <v>4.55999994277954</v>
      </c>
      <c r="BK50" s="137" t="n">
        <v>4.55999994277954</v>
      </c>
      <c r="BL50" s="137" t="n">
        <v>4.55999994277954</v>
      </c>
      <c r="BM50" s="137" t="n">
        <v>5.13000011444092</v>
      </c>
      <c r="BN50" s="137" t="n">
        <v>5.13000011444092</v>
      </c>
      <c r="BO50" s="137" t="n">
        <v>5.13000011444092</v>
      </c>
      <c r="BP50" s="137" t="n">
        <v>5.13000011444092</v>
      </c>
      <c r="BQ50" s="137" t="n">
        <v>5.13000011444092</v>
      </c>
      <c r="BR50" s="137" t="n">
        <v>5.13000011444092</v>
      </c>
      <c r="BS50" s="137" t="n">
        <v>5.13000011444092</v>
      </c>
      <c r="BT50" s="137" t="n">
        <v>5.13000011444092</v>
      </c>
      <c r="BU50" s="137" t="n">
        <v>5.13000011444092</v>
      </c>
      <c r="BV50" s="137" t="n">
        <v>4.55999994277954</v>
      </c>
      <c r="BW50" s="137" t="n">
        <v>4.55999994277954</v>
      </c>
      <c r="BX50" s="137" t="n">
        <v>4.55999994277954</v>
      </c>
      <c r="BY50" s="137" t="n">
        <v>5.13000011444092</v>
      </c>
      <c r="BZ50" s="137" t="n">
        <v>5.13000011444092</v>
      </c>
      <c r="CA50" s="137" t="n">
        <v>5.13000011444092</v>
      </c>
      <c r="CB50" s="137" t="n">
        <v>5.13000011444092</v>
      </c>
      <c r="CC50" s="137" t="n">
        <v>5.13000011444092</v>
      </c>
      <c r="CD50" s="137" t="n">
        <v>5.13000011444092</v>
      </c>
      <c r="CE50" s="137" t="n">
        <v>5.13000011444092</v>
      </c>
      <c r="CF50" s="137" t="n">
        <v>5.13000011444092</v>
      </c>
      <c r="CG50" s="137" t="n">
        <v>5.13000011444092</v>
      </c>
      <c r="CH50" s="137" t="n">
        <v>4.55999994277954</v>
      </c>
      <c r="CI50" s="137" t="n">
        <v>4.55999994277954</v>
      </c>
      <c r="CJ50" s="137" t="n">
        <v>4.55999994277954</v>
      </c>
      <c r="CK50" s="137" t="n">
        <v>5.13000011444092</v>
      </c>
      <c r="CL50" s="137" t="n">
        <v>5.13000011444092</v>
      </c>
      <c r="CM50" s="137" t="n">
        <v>5.13000011444092</v>
      </c>
      <c r="CN50" s="137" t="n">
        <v>5.13000011444092</v>
      </c>
      <c r="CO50" s="137" t="n">
        <v>5.13000011444092</v>
      </c>
      <c r="CP50" s="137" t="n">
        <v>5.13000011444092</v>
      </c>
      <c r="CQ50" s="137" t="n">
        <v>5.13000011444092</v>
      </c>
      <c r="CR50" s="137" t="n">
        <v>5.13000011444092</v>
      </c>
      <c r="CS50" s="137" t="n">
        <v>5.13000011444092</v>
      </c>
      <c r="CT50" s="137" t="n">
        <v>4.55999994277954</v>
      </c>
      <c r="CU50" s="137" t="n">
        <v>4.55999994277954</v>
      </c>
      <c r="CV50" s="137" t="n">
        <v>4.55999994277954</v>
      </c>
      <c r="CW50" s="137" t="n">
        <v>5.13000011444092</v>
      </c>
      <c r="CX50" s="137" t="n">
        <v>5.13000011444092</v>
      </c>
      <c r="CY50" s="137" t="n">
        <v>5.13000011444092</v>
      </c>
      <c r="CZ50" s="137" t="n">
        <v>5.13000011444092</v>
      </c>
      <c r="DA50" s="137" t="n">
        <v>5.13000011444092</v>
      </c>
      <c r="DB50" s="137" t="n">
        <v>5.13000011444092</v>
      </c>
      <c r="DC50" s="137" t="n">
        <v>5.13000011444092</v>
      </c>
      <c r="DD50" s="137" t="n">
        <v>5.13000011444092</v>
      </c>
      <c r="DE50" s="137" t="n">
        <v>5.13000011444092</v>
      </c>
      <c r="DF50" s="137" t="n">
        <v>4.55999994277954</v>
      </c>
      <c r="DG50" s="137" t="n">
        <v>4.55999994277954</v>
      </c>
      <c r="DH50" s="137" t="n">
        <v>4.55999994277954</v>
      </c>
      <c r="DI50" s="137" t="n">
        <v>5.13000011444092</v>
      </c>
      <c r="DJ50" s="137" t="n">
        <v>5.13000011444092</v>
      </c>
      <c r="DK50" s="137" t="n">
        <v>5.13000011444092</v>
      </c>
      <c r="DL50" s="137" t="n">
        <v>5.13000011444092</v>
      </c>
      <c r="DM50" s="137" t="n">
        <v>5.13000011444092</v>
      </c>
      <c r="DN50" s="137" t="n">
        <v>5.13000011444092</v>
      </c>
      <c r="DO50" s="137" t="n">
        <v>5.13000011444092</v>
      </c>
      <c r="DP50" s="137" t="n">
        <v>5.13000011444092</v>
      </c>
      <c r="DQ50" s="137" t="n">
        <v>5.13000011444092</v>
      </c>
      <c r="DR50" s="137" t="n">
        <v>4.55999994277954</v>
      </c>
      <c r="DS50" s="137" t="n">
        <v>4.55999994277954</v>
      </c>
      <c r="DT50" s="137" t="n">
        <v>4.55999994277954</v>
      </c>
      <c r="DU50" s="137" t="n">
        <v>5.13000011444092</v>
      </c>
      <c r="DV50" s="137" t="n">
        <v>5.13000011444092</v>
      </c>
      <c r="DW50" s="137" t="n">
        <v>5.13000011444092</v>
      </c>
      <c r="DX50" s="137" t="n">
        <v>5.13000011444092</v>
      </c>
      <c r="DY50" s="137" t="n">
        <v>5.13000011444092</v>
      </c>
      <c r="DZ50" s="137" t="n">
        <v>5.13000011444092</v>
      </c>
      <c r="EA50" s="137" t="n">
        <v>5.13000011444092</v>
      </c>
      <c r="EB50" s="137" t="n">
        <v>5.13000011444092</v>
      </c>
      <c r="EC50" s="137" t="n">
        <v>5.13000011444092</v>
      </c>
      <c r="ED50" s="137" t="n">
        <v>4.55999994277954</v>
      </c>
      <c r="EE50" s="137" t="n">
        <v>4.55999994277954</v>
      </c>
      <c r="EF50" s="137" t="n">
        <v>4.55999994277954</v>
      </c>
      <c r="EG50" s="137" t="n">
        <v>5.13000011444092</v>
      </c>
      <c r="EH50" s="137" t="n">
        <v>5.13000011444092</v>
      </c>
      <c r="EI50" s="137" t="n">
        <v>5.13000011444092</v>
      </c>
      <c r="EJ50" s="137" t="n">
        <v>5.13000011444092</v>
      </c>
      <c r="EK50" s="137"/>
      <c r="EL50" s="137"/>
      <c r="EM50" s="137"/>
      <c r="EN50" s="137"/>
      <c r="EO50" s="137"/>
      <c r="EP50" s="137"/>
      <c r="EQ50" s="137"/>
      <c r="ER50" s="137"/>
      <c r="ES50" s="137"/>
      <c r="ET50" s="137"/>
      <c r="EU50" s="137"/>
      <c r="EV50" s="137"/>
      <c r="EW50" s="137"/>
      <c r="EX50" s="137"/>
      <c r="EY50" s="137"/>
      <c r="EZ50" s="137"/>
      <c r="FA50" s="137"/>
      <c r="FB50" s="137"/>
      <c r="FC50" s="137"/>
      <c r="FD50" s="137"/>
      <c r="FE50" s="137"/>
      <c r="FF50" s="137"/>
      <c r="FG50" s="137"/>
      <c r="FH50" s="137"/>
      <c r="FI50" s="137"/>
      <c r="FJ50" s="137"/>
      <c r="FK50" s="137"/>
      <c r="FL50" s="137"/>
      <c r="FM50" s="137"/>
      <c r="FN50" s="137"/>
      <c r="FO50" s="137"/>
      <c r="FP50" s="137"/>
      <c r="FQ50" s="137"/>
      <c r="FR50" s="137"/>
      <c r="FS50" s="137"/>
      <c r="FT50" s="137"/>
      <c r="FU50" s="137"/>
      <c r="FV50" s="137"/>
      <c r="FW50" s="137"/>
      <c r="FX50" s="137"/>
      <c r="FY50" s="137"/>
      <c r="FZ50" s="137"/>
      <c r="GA50" s="137"/>
      <c r="GB50" s="137"/>
      <c r="GC50" s="137"/>
      <c r="GD50" s="137"/>
      <c r="GE50" s="137"/>
      <c r="GF50" s="137"/>
      <c r="GG50" s="137"/>
      <c r="GH50" s="137"/>
      <c r="GI50" s="137"/>
      <c r="GJ50" s="137"/>
      <c r="GK50" s="137"/>
      <c r="GL50" s="137"/>
      <c r="GM50" s="137"/>
      <c r="GN50" s="137"/>
      <c r="GO50" s="137"/>
      <c r="GP50" s="137"/>
      <c r="GQ50" s="137"/>
      <c r="GR50" s="137"/>
      <c r="GS50" s="137"/>
      <c r="GT50" s="137"/>
      <c r="GU50" s="137"/>
      <c r="GV50" s="137"/>
      <c r="GW50" s="137"/>
      <c r="GX50" s="137"/>
      <c r="GY50" s="137"/>
      <c r="GZ50" s="137"/>
      <c r="HA50" s="137"/>
      <c r="HB50" s="137"/>
      <c r="HC50" s="137"/>
      <c r="HD50" s="137"/>
      <c r="HE50" s="137"/>
      <c r="HF50" s="137"/>
      <c r="HG50" s="137"/>
      <c r="HH50" s="137"/>
      <c r="HI50" s="137"/>
      <c r="HJ50" s="137"/>
      <c r="HK50" s="137"/>
      <c r="HL50" s="137"/>
      <c r="HM50" s="137"/>
      <c r="HN50" s="137"/>
      <c r="HO50" s="137"/>
      <c r="HP50" s="137"/>
      <c r="HQ50" s="137"/>
      <c r="HR50" s="137"/>
      <c r="HS50" s="137"/>
      <c r="HT50" s="137"/>
      <c r="HU50" s="137"/>
      <c r="HV50" s="137"/>
      <c r="HW50" s="137"/>
      <c r="HX50" s="137"/>
      <c r="HY50" s="137"/>
      <c r="HZ50" s="137"/>
      <c r="IA50" s="137"/>
      <c r="IB50" s="137"/>
      <c r="IC50" s="137"/>
      <c r="ID50" s="137"/>
      <c r="IE50" s="137"/>
      <c r="IF50" s="137"/>
      <c r="IG50" s="137"/>
      <c r="IH50" s="137"/>
      <c r="II50" s="137"/>
      <c r="IJ50" s="137"/>
      <c r="IK50" s="137"/>
      <c r="IL50" s="137"/>
      <c r="IM50" s="137"/>
      <c r="IN50" s="137"/>
      <c r="IO50" s="137"/>
      <c r="IP50" s="137"/>
      <c r="IQ50" s="137"/>
      <c r="IR50" s="137"/>
      <c r="IS50" s="137"/>
      <c r="IT50" s="137"/>
      <c r="IU50" s="137"/>
      <c r="IV50" s="137"/>
      <c r="IW50" s="137"/>
    </row>
    <row r="51" customFormat="false" ht="11.25" hidden="true" customHeight="true" outlineLevel="0" collapsed="false">
      <c r="A51" s="149" t="s">
        <v>78</v>
      </c>
      <c r="B51" s="165" t="n">
        <v>1.0661546090933</v>
      </c>
      <c r="C51" s="163" t="n">
        <v>22.5846428571429</v>
      </c>
      <c r="D51" s="163" t="n">
        <v>25.2409756097561</v>
      </c>
      <c r="E51" s="136" t="n">
        <v>24.1784425087108</v>
      </c>
      <c r="F51" s="136" t="n">
        <v>26.5289401709402</v>
      </c>
      <c r="G51" s="136" t="n">
        <v>27.0577692307692</v>
      </c>
      <c r="H51" s="136" t="n">
        <v>26.0001111111111</v>
      </c>
      <c r="I51" s="136" t="n">
        <v>25.625012195122</v>
      </c>
      <c r="J51" s="136" t="n">
        <v>25.7500243902439</v>
      </c>
      <c r="K51" s="136" t="n">
        <v>25.5</v>
      </c>
      <c r="L51" s="136" t="n">
        <v>26.0061538461539</v>
      </c>
      <c r="M51" s="136" t="n">
        <v>27.24975</v>
      </c>
      <c r="N51" s="136" t="n">
        <v>26.251967948718</v>
      </c>
      <c r="O51" s="136" t="n">
        <v>33.8615021367521</v>
      </c>
      <c r="P51" s="136" t="n">
        <v>34.3560769230769</v>
      </c>
      <c r="Q51" s="136" t="n">
        <v>36.0001794871795</v>
      </c>
      <c r="R51" s="136" t="n">
        <v>31.22825</v>
      </c>
      <c r="S51" s="136" t="n">
        <v>27.6476683124321</v>
      </c>
      <c r="T51" s="136" t="n">
        <v>27.7501538461538</v>
      </c>
      <c r="U51" s="136" t="n">
        <v>26.0526315789474</v>
      </c>
      <c r="V51" s="136" t="n">
        <v>29.1402195121951</v>
      </c>
      <c r="W51" s="136" t="n">
        <v>28.5289750965434</v>
      </c>
      <c r="X51" s="136" t="n">
        <v>28.3687990865916</v>
      </c>
      <c r="Y51" s="136" t="n">
        <v>28.4291548011734</v>
      </c>
      <c r="Z51" s="136" t="n">
        <v>28.8979279606199</v>
      </c>
      <c r="AA51" s="136" t="n">
        <v>29.6901404152016</v>
      </c>
      <c r="AB51" s="136" t="n">
        <v>30.2135276054224</v>
      </c>
      <c r="AC51" s="193" t="n">
        <v>29.1810620782549</v>
      </c>
      <c r="AD51" s="161"/>
      <c r="AE51" s="137"/>
      <c r="AF51" s="137"/>
      <c r="AG51" s="137" t="n">
        <v>27.0577692307692</v>
      </c>
      <c r="AH51" s="137" t="n">
        <v>26.0001111111111</v>
      </c>
      <c r="AI51" s="137" t="n">
        <v>26.7496341463415</v>
      </c>
      <c r="AJ51" s="137" t="n">
        <v>39.4565212415612</v>
      </c>
      <c r="AK51" s="137" t="n">
        <v>0</v>
      </c>
      <c r="AL51" s="137" t="n">
        <v>0</v>
      </c>
      <c r="AM51" s="137" t="n">
        <v>0</v>
      </c>
      <c r="AN51" s="137" t="n">
        <v>0</v>
      </c>
      <c r="AO51" s="137" t="n">
        <v>0</v>
      </c>
      <c r="AP51" s="137" t="n">
        <v>0</v>
      </c>
      <c r="AQ51" s="137" t="n">
        <v>0</v>
      </c>
      <c r="AR51" s="137" t="n">
        <v>0</v>
      </c>
      <c r="AS51" s="137" t="n">
        <v>0</v>
      </c>
      <c r="AT51" s="137" t="n">
        <v>0</v>
      </c>
      <c r="AU51" s="137" t="n">
        <v>0</v>
      </c>
      <c r="AV51" s="137" t="n">
        <v>0</v>
      </c>
      <c r="AW51" s="137" t="n">
        <v>0</v>
      </c>
      <c r="AX51" s="137" t="n">
        <v>0</v>
      </c>
      <c r="AY51" s="137" t="n">
        <v>0</v>
      </c>
      <c r="AZ51" s="137" t="n">
        <v>0</v>
      </c>
      <c r="BA51" s="137" t="n">
        <v>0</v>
      </c>
      <c r="BB51" s="137" t="n">
        <v>0</v>
      </c>
      <c r="BC51" s="137" t="n">
        <v>0</v>
      </c>
      <c r="BD51" s="137" t="n">
        <v>0</v>
      </c>
      <c r="BE51" s="137" t="n">
        <v>0</v>
      </c>
      <c r="BF51" s="137" t="n">
        <v>0</v>
      </c>
      <c r="BG51" s="137" t="n">
        <v>0</v>
      </c>
      <c r="BH51" s="137" t="n">
        <v>0</v>
      </c>
      <c r="BI51" s="137" t="n">
        <v>0</v>
      </c>
      <c r="BJ51" s="137" t="n">
        <v>0</v>
      </c>
      <c r="BK51" s="137" t="n">
        <v>0</v>
      </c>
      <c r="BL51" s="137" t="n">
        <v>0</v>
      </c>
      <c r="BM51" s="137" t="n">
        <v>0</v>
      </c>
      <c r="BN51" s="137" t="n">
        <v>0</v>
      </c>
      <c r="BO51" s="137" t="n">
        <v>0</v>
      </c>
      <c r="BP51" s="137" t="n">
        <v>0</v>
      </c>
      <c r="BQ51" s="137" t="n">
        <v>0</v>
      </c>
      <c r="BR51" s="137" t="n">
        <v>0</v>
      </c>
      <c r="BS51" s="137" t="n">
        <v>0</v>
      </c>
      <c r="BT51" s="137" t="n">
        <v>0</v>
      </c>
      <c r="BU51" s="137" t="n">
        <v>0</v>
      </c>
      <c r="BV51" s="137" t="n">
        <v>0</v>
      </c>
      <c r="BW51" s="137" t="n">
        <v>0</v>
      </c>
      <c r="BX51" s="137" t="n">
        <v>0</v>
      </c>
      <c r="BY51" s="137" t="n">
        <v>0</v>
      </c>
      <c r="BZ51" s="137" t="n">
        <v>0</v>
      </c>
      <c r="CA51" s="137" t="n">
        <v>0</v>
      </c>
      <c r="CB51" s="137" t="n">
        <v>0</v>
      </c>
      <c r="CC51" s="137" t="n">
        <v>0</v>
      </c>
      <c r="CD51" s="137" t="n">
        <v>0</v>
      </c>
      <c r="CE51" s="137" t="n">
        <v>0</v>
      </c>
      <c r="CF51" s="137" t="n">
        <v>0</v>
      </c>
      <c r="CG51" s="137" t="n">
        <v>0</v>
      </c>
      <c r="CH51" s="137" t="n">
        <v>0</v>
      </c>
      <c r="CI51" s="137" t="n">
        <v>0</v>
      </c>
      <c r="CJ51" s="137" t="n">
        <v>0</v>
      </c>
      <c r="CK51" s="137" t="n">
        <v>0</v>
      </c>
      <c r="CL51" s="137" t="n">
        <v>0</v>
      </c>
      <c r="CM51" s="137" t="n">
        <v>0</v>
      </c>
      <c r="CN51" s="137" t="n">
        <v>0</v>
      </c>
      <c r="CO51" s="137" t="n">
        <v>0</v>
      </c>
      <c r="CP51" s="137" t="n">
        <v>0</v>
      </c>
      <c r="CQ51" s="137" t="n">
        <v>0</v>
      </c>
      <c r="CR51" s="137" t="n">
        <v>0</v>
      </c>
      <c r="CS51" s="137" t="n">
        <v>0</v>
      </c>
      <c r="CT51" s="137" t="n">
        <v>0</v>
      </c>
      <c r="CU51" s="137" t="n">
        <v>0</v>
      </c>
      <c r="CV51" s="137" t="n">
        <v>0</v>
      </c>
      <c r="CW51" s="137" t="n">
        <v>0</v>
      </c>
      <c r="CX51" s="137" t="n">
        <v>0</v>
      </c>
      <c r="CY51" s="137" t="n">
        <v>0</v>
      </c>
      <c r="CZ51" s="137" t="n">
        <v>0</v>
      </c>
      <c r="DA51" s="137" t="n">
        <v>0</v>
      </c>
      <c r="DB51" s="137" t="n">
        <v>0</v>
      </c>
      <c r="DC51" s="137" t="n">
        <v>0</v>
      </c>
      <c r="DD51" s="137" t="n">
        <v>0</v>
      </c>
      <c r="DE51" s="137" t="n">
        <v>0</v>
      </c>
      <c r="DF51" s="137" t="n">
        <v>0</v>
      </c>
      <c r="DG51" s="137" t="n">
        <v>0</v>
      </c>
      <c r="DH51" s="137" t="n">
        <v>0</v>
      </c>
      <c r="DI51" s="137" t="n">
        <v>0</v>
      </c>
      <c r="DJ51" s="137" t="n">
        <v>0</v>
      </c>
      <c r="DK51" s="137" t="n">
        <v>0</v>
      </c>
      <c r="DL51" s="137" t="n">
        <v>0</v>
      </c>
      <c r="DM51" s="137" t="n">
        <v>0</v>
      </c>
      <c r="DN51" s="137" t="n">
        <v>0</v>
      </c>
      <c r="DO51" s="137" t="n">
        <v>0</v>
      </c>
      <c r="DP51" s="137" t="n">
        <v>0</v>
      </c>
      <c r="DQ51" s="137" t="n">
        <v>0</v>
      </c>
      <c r="DR51" s="137" t="n">
        <v>0</v>
      </c>
      <c r="DS51" s="137" t="n">
        <v>0</v>
      </c>
      <c r="DT51" s="137" t="n">
        <v>0</v>
      </c>
      <c r="DU51" s="137" t="n">
        <v>0</v>
      </c>
      <c r="DV51" s="137" t="n">
        <v>0</v>
      </c>
      <c r="DW51" s="137" t="n">
        <v>0</v>
      </c>
      <c r="DX51" s="137" t="n">
        <v>0</v>
      </c>
      <c r="DY51" s="137" t="n">
        <v>0</v>
      </c>
      <c r="DZ51" s="137" t="n">
        <v>0</v>
      </c>
      <c r="EA51" s="137" t="n">
        <v>0</v>
      </c>
      <c r="EB51" s="137" t="n">
        <v>0</v>
      </c>
      <c r="EC51" s="137" t="n">
        <v>0</v>
      </c>
      <c r="ED51" s="137" t="n">
        <v>0</v>
      </c>
      <c r="EE51" s="137" t="n">
        <v>0</v>
      </c>
      <c r="EF51" s="137" t="n">
        <v>0</v>
      </c>
      <c r="EG51" s="137" t="n">
        <v>0</v>
      </c>
      <c r="EH51" s="137" t="n">
        <v>0</v>
      </c>
      <c r="EI51" s="137" t="n">
        <v>0</v>
      </c>
      <c r="EJ51" s="137" t="n">
        <v>0</v>
      </c>
      <c r="EK51" s="137"/>
      <c r="EL51" s="137"/>
      <c r="EM51" s="137"/>
      <c r="EN51" s="137"/>
      <c r="EO51" s="137"/>
      <c r="EP51" s="137"/>
      <c r="EQ51" s="137"/>
      <c r="ER51" s="137"/>
      <c r="ES51" s="137"/>
      <c r="ET51" s="137"/>
      <c r="EU51" s="137"/>
      <c r="EV51" s="137"/>
      <c r="EW51" s="137"/>
      <c r="EX51" s="137"/>
      <c r="EY51" s="137"/>
      <c r="EZ51" s="137"/>
      <c r="FA51" s="137"/>
      <c r="FB51" s="137"/>
      <c r="FC51" s="137"/>
      <c r="FD51" s="137"/>
      <c r="FE51" s="137"/>
      <c r="FF51" s="137"/>
      <c r="FG51" s="137"/>
      <c r="FH51" s="137"/>
      <c r="FI51" s="137"/>
      <c r="FJ51" s="137"/>
      <c r="FK51" s="137"/>
      <c r="FL51" s="137"/>
      <c r="FM51" s="137"/>
      <c r="FN51" s="137"/>
      <c r="FO51" s="137"/>
      <c r="FP51" s="137"/>
      <c r="FQ51" s="137"/>
      <c r="FR51" s="137"/>
      <c r="FS51" s="137"/>
      <c r="FT51" s="137"/>
      <c r="FU51" s="137"/>
      <c r="FV51" s="137"/>
      <c r="FW51" s="137"/>
      <c r="FX51" s="137"/>
      <c r="FY51" s="137"/>
      <c r="FZ51" s="137"/>
      <c r="GA51" s="137"/>
      <c r="GB51" s="137"/>
      <c r="GC51" s="137"/>
      <c r="GD51" s="137"/>
      <c r="GE51" s="137"/>
      <c r="GF51" s="137"/>
      <c r="GG51" s="137"/>
      <c r="GH51" s="137"/>
      <c r="GI51" s="137"/>
      <c r="GJ51" s="137"/>
      <c r="GK51" s="137"/>
      <c r="GL51" s="137"/>
      <c r="GM51" s="137"/>
      <c r="GN51" s="137"/>
      <c r="GO51" s="137"/>
      <c r="GP51" s="137"/>
      <c r="GQ51" s="137"/>
      <c r="GR51" s="137"/>
      <c r="GS51" s="137"/>
      <c r="GT51" s="137"/>
      <c r="GU51" s="137"/>
      <c r="GV51" s="137"/>
      <c r="GW51" s="137"/>
      <c r="GX51" s="137"/>
      <c r="GY51" s="137"/>
      <c r="GZ51" s="137"/>
      <c r="HA51" s="137"/>
      <c r="HB51" s="137"/>
      <c r="HC51" s="137"/>
      <c r="HD51" s="137"/>
      <c r="HE51" s="137"/>
      <c r="HF51" s="137"/>
      <c r="HG51" s="137"/>
      <c r="HH51" s="137"/>
      <c r="HI51" s="137"/>
      <c r="HJ51" s="137"/>
      <c r="HK51" s="137"/>
      <c r="HL51" s="137"/>
      <c r="HM51" s="137"/>
      <c r="HN51" s="137"/>
      <c r="HO51" s="137"/>
      <c r="HP51" s="137"/>
      <c r="HQ51" s="137"/>
      <c r="HR51" s="137"/>
      <c r="HS51" s="137"/>
      <c r="HT51" s="137"/>
      <c r="HU51" s="137"/>
      <c r="HV51" s="137"/>
      <c r="HW51" s="137"/>
      <c r="HX51" s="137"/>
      <c r="HY51" s="137"/>
      <c r="HZ51" s="137"/>
      <c r="IA51" s="137"/>
      <c r="IB51" s="137"/>
      <c r="IC51" s="137"/>
      <c r="ID51" s="137"/>
      <c r="IE51" s="137"/>
      <c r="IF51" s="137"/>
      <c r="IG51" s="137"/>
      <c r="IH51" s="137"/>
      <c r="II51" s="137"/>
      <c r="IJ51" s="137"/>
      <c r="IK51" s="137"/>
      <c r="IL51" s="137"/>
      <c r="IM51" s="137"/>
      <c r="IN51" s="137"/>
      <c r="IO51" s="137"/>
      <c r="IP51" s="137"/>
      <c r="IQ51" s="137"/>
      <c r="IR51" s="137"/>
      <c r="IS51" s="137"/>
      <c r="IT51" s="137"/>
      <c r="IU51" s="137"/>
      <c r="IV51" s="137"/>
      <c r="IW51" s="137"/>
    </row>
    <row r="52" customFormat="false" ht="11.25" hidden="true" customHeight="true" outlineLevel="0" collapsed="false">
      <c r="A52" s="194" t="s">
        <v>180</v>
      </c>
      <c r="B52" s="137" t="n">
        <v>2.49999856948853</v>
      </c>
      <c r="C52" s="195" t="n">
        <v>20.4285714285714</v>
      </c>
      <c r="D52" s="195" t="n">
        <v>21.9349430894309</v>
      </c>
      <c r="E52" s="196" t="n">
        <v>21.3323944250871</v>
      </c>
      <c r="F52" s="196" t="n">
        <v>24.2583076923077</v>
      </c>
      <c r="G52" s="196" t="n">
        <v>24.5162820512821</v>
      </c>
      <c r="H52" s="196" t="n">
        <v>24.0003333333333</v>
      </c>
      <c r="I52" s="196" t="n">
        <v>24.0000243902439</v>
      </c>
      <c r="J52" s="196" t="n">
        <v>24.0000487804878</v>
      </c>
      <c r="K52" s="196" t="n">
        <v>24</v>
      </c>
      <c r="L52" s="196" t="n">
        <v>23.9229743589744</v>
      </c>
      <c r="M52" s="196" t="n">
        <v>24.99975</v>
      </c>
      <c r="N52" s="196" t="n">
        <v>24.3075747863248</v>
      </c>
      <c r="O52" s="196" t="n">
        <v>33.7800811965812</v>
      </c>
      <c r="P52" s="196" t="n">
        <v>33.6279743589744</v>
      </c>
      <c r="Q52" s="196" t="n">
        <v>36.9997692307692</v>
      </c>
      <c r="R52" s="196" t="n">
        <v>30.7125</v>
      </c>
      <c r="S52" s="196" t="n">
        <v>25.776515146528</v>
      </c>
      <c r="T52" s="196" t="n">
        <v>26.5001025641026</v>
      </c>
      <c r="U52" s="196" t="n">
        <v>25.421052631579</v>
      </c>
      <c r="V52" s="196" t="n">
        <v>25.4083902439024</v>
      </c>
      <c r="W52" s="196" t="n">
        <v>27.0315526382424</v>
      </c>
      <c r="X52" s="196" t="n">
        <v>26.7843623197913</v>
      </c>
      <c r="Y52" s="196" t="n">
        <v>26.8987246841381</v>
      </c>
      <c r="Z52" s="196" t="n">
        <v>27.2721660462083</v>
      </c>
      <c r="AA52" s="196" t="n">
        <v>27.9092759727489</v>
      </c>
      <c r="AB52" s="196" t="n">
        <v>28.5352966167562</v>
      </c>
      <c r="AC52" s="197" t="n">
        <v>27.4870630953432</v>
      </c>
      <c r="AD52" s="161"/>
      <c r="AE52" s="137"/>
      <c r="AF52" s="137"/>
      <c r="AG52" s="137" t="n">
        <v>24.5162820512821</v>
      </c>
      <c r="AH52" s="137" t="n">
        <v>24.0003333333333</v>
      </c>
      <c r="AI52" s="137" t="n">
        <v>23.7503170731707</v>
      </c>
      <c r="AJ52" s="137" t="n">
        <v>22.4882610155189</v>
      </c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  <c r="BR52" s="137"/>
      <c r="BS52" s="137"/>
      <c r="BT52" s="137"/>
      <c r="BU52" s="137"/>
      <c r="BV52" s="137"/>
      <c r="BW52" s="137"/>
      <c r="BX52" s="137"/>
      <c r="BY52" s="137"/>
      <c r="BZ52" s="137"/>
      <c r="CA52" s="137"/>
      <c r="CB52" s="137"/>
      <c r="CC52" s="137"/>
      <c r="CD52" s="137"/>
      <c r="CE52" s="137"/>
      <c r="CF52" s="137"/>
      <c r="CG52" s="137"/>
      <c r="CH52" s="137"/>
      <c r="CI52" s="137"/>
      <c r="CJ52" s="137"/>
      <c r="CK52" s="137"/>
      <c r="CL52" s="137"/>
      <c r="CM52" s="137"/>
      <c r="CN52" s="137"/>
      <c r="CO52" s="137"/>
      <c r="CP52" s="137"/>
      <c r="CQ52" s="137"/>
      <c r="CR52" s="137"/>
      <c r="CS52" s="137"/>
      <c r="CT52" s="137"/>
      <c r="CU52" s="137"/>
      <c r="CV52" s="137"/>
      <c r="CW52" s="137"/>
      <c r="CX52" s="137"/>
      <c r="CY52" s="137"/>
      <c r="CZ52" s="137"/>
      <c r="DA52" s="137"/>
      <c r="DB52" s="137"/>
      <c r="DC52" s="137"/>
      <c r="DD52" s="137"/>
      <c r="DE52" s="137"/>
      <c r="DF52" s="137"/>
      <c r="DG52" s="137"/>
      <c r="DH52" s="137"/>
      <c r="DI52" s="137"/>
      <c r="DJ52" s="137"/>
      <c r="DK52" s="137"/>
      <c r="DL52" s="137"/>
      <c r="DM52" s="137"/>
      <c r="DN52" s="137"/>
      <c r="DO52" s="137"/>
      <c r="DP52" s="137"/>
      <c r="DQ52" s="137"/>
      <c r="DR52" s="137"/>
      <c r="DS52" s="137"/>
      <c r="DT52" s="137"/>
      <c r="DU52" s="137"/>
      <c r="DV52" s="137"/>
      <c r="DW52" s="137"/>
      <c r="DX52" s="137"/>
      <c r="DY52" s="137"/>
      <c r="DZ52" s="137"/>
      <c r="EA52" s="137"/>
      <c r="EB52" s="137"/>
      <c r="EC52" s="137"/>
      <c r="ED52" s="137"/>
      <c r="EE52" s="137"/>
      <c r="EF52" s="137"/>
      <c r="EG52" s="137"/>
      <c r="EH52" s="137"/>
      <c r="EI52" s="137"/>
      <c r="EJ52" s="137"/>
      <c r="EK52" s="137"/>
      <c r="EL52" s="137"/>
      <c r="EM52" s="137"/>
      <c r="EN52" s="137"/>
      <c r="EO52" s="137"/>
      <c r="EP52" s="137"/>
      <c r="EQ52" s="137"/>
      <c r="ER52" s="137"/>
      <c r="ES52" s="137"/>
      <c r="ET52" s="137"/>
      <c r="EU52" s="137"/>
      <c r="EV52" s="137"/>
      <c r="EW52" s="137"/>
      <c r="EX52" s="137"/>
      <c r="EY52" s="137"/>
      <c r="EZ52" s="137"/>
      <c r="FA52" s="137"/>
      <c r="FB52" s="137"/>
      <c r="FC52" s="137"/>
      <c r="FD52" s="137"/>
      <c r="FE52" s="137"/>
      <c r="FF52" s="137"/>
      <c r="FG52" s="137"/>
      <c r="FH52" s="137"/>
      <c r="FI52" s="137"/>
      <c r="FJ52" s="137"/>
      <c r="FK52" s="137"/>
      <c r="FL52" s="137"/>
      <c r="FM52" s="137"/>
      <c r="FN52" s="137"/>
      <c r="FO52" s="137"/>
      <c r="FP52" s="137"/>
      <c r="FQ52" s="137"/>
      <c r="FR52" s="137"/>
      <c r="FS52" s="137"/>
      <c r="FT52" s="137"/>
      <c r="FU52" s="137"/>
      <c r="FV52" s="137"/>
      <c r="FW52" s="137"/>
      <c r="FX52" s="137"/>
      <c r="FY52" s="137"/>
      <c r="FZ52" s="137"/>
      <c r="GA52" s="137"/>
      <c r="GB52" s="137"/>
      <c r="GC52" s="137"/>
      <c r="GD52" s="137"/>
      <c r="GE52" s="137"/>
      <c r="GF52" s="137"/>
      <c r="GG52" s="137"/>
      <c r="GH52" s="137"/>
      <c r="GI52" s="137"/>
      <c r="GJ52" s="137"/>
      <c r="GK52" s="137"/>
      <c r="GL52" s="137"/>
      <c r="GM52" s="137"/>
      <c r="GN52" s="137"/>
      <c r="GO52" s="137"/>
      <c r="GP52" s="137"/>
      <c r="GQ52" s="137"/>
      <c r="GR52" s="137"/>
      <c r="GS52" s="137"/>
      <c r="GT52" s="137"/>
      <c r="GU52" s="137"/>
      <c r="GV52" s="137"/>
      <c r="GW52" s="137"/>
      <c r="GX52" s="137"/>
      <c r="GY52" s="137"/>
      <c r="GZ52" s="137"/>
      <c r="HA52" s="137"/>
      <c r="HB52" s="137"/>
      <c r="HC52" s="137"/>
      <c r="HD52" s="137"/>
      <c r="HE52" s="137"/>
      <c r="HF52" s="137"/>
      <c r="HG52" s="137"/>
      <c r="HH52" s="137"/>
      <c r="HI52" s="137"/>
      <c r="HJ52" s="137"/>
      <c r="HK52" s="137"/>
      <c r="HL52" s="137"/>
      <c r="HM52" s="137"/>
      <c r="HN52" s="137"/>
      <c r="HO52" s="137"/>
      <c r="HP52" s="137"/>
      <c r="HQ52" s="137"/>
      <c r="HR52" s="137"/>
      <c r="HS52" s="137"/>
      <c r="HT52" s="137"/>
      <c r="HU52" s="137"/>
      <c r="HV52" s="137"/>
      <c r="HW52" s="137"/>
      <c r="HX52" s="137"/>
      <c r="HY52" s="137"/>
      <c r="HZ52" s="137"/>
      <c r="IA52" s="137"/>
      <c r="IB52" s="137"/>
      <c r="IC52" s="137"/>
      <c r="ID52" s="137"/>
      <c r="IE52" s="137"/>
      <c r="IF52" s="137"/>
      <c r="IG52" s="137"/>
      <c r="IH52" s="137"/>
      <c r="II52" s="137"/>
      <c r="IJ52" s="137"/>
      <c r="IK52" s="137"/>
      <c r="IL52" s="137"/>
      <c r="IM52" s="137"/>
      <c r="IN52" s="137"/>
      <c r="IO52" s="137"/>
      <c r="IP52" s="137"/>
      <c r="IQ52" s="137"/>
      <c r="IR52" s="137"/>
      <c r="IS52" s="137"/>
      <c r="IT52" s="137"/>
      <c r="IU52" s="137"/>
      <c r="IV52" s="137"/>
      <c r="IW52" s="137"/>
    </row>
    <row r="53" customFormat="false" ht="11.25" hidden="true" customHeight="true" outlineLevel="0" collapsed="false">
      <c r="A53" s="149" t="s">
        <v>181</v>
      </c>
      <c r="B53" s="163" t="n">
        <v>55</v>
      </c>
      <c r="C53" s="136" t="n">
        <v>21.0357142857143</v>
      </c>
      <c r="D53" s="136" t="n">
        <v>22.3942926829268</v>
      </c>
      <c r="E53" s="136" t="n">
        <v>21.8508613240418</v>
      </c>
      <c r="F53" s="136" t="n">
        <v>24.8013846153846</v>
      </c>
      <c r="G53" s="136" t="n">
        <v>25.1124358974359</v>
      </c>
      <c r="H53" s="136" t="n">
        <v>24.4903333333333</v>
      </c>
      <c r="I53" s="136" t="n">
        <v>24.6329319640565</v>
      </c>
      <c r="J53" s="136" t="n">
        <v>24.4763902439024</v>
      </c>
      <c r="K53" s="136" t="n">
        <v>24.7894736842105</v>
      </c>
      <c r="L53" s="136" t="n">
        <v>25.1152820512821</v>
      </c>
      <c r="M53" s="136" t="n">
        <v>26.87475</v>
      </c>
      <c r="N53" s="136" t="n">
        <v>25.5931685784975</v>
      </c>
      <c r="O53" s="136" t="n">
        <v>36.907217948718</v>
      </c>
      <c r="P53" s="136" t="n">
        <v>36.4100256410256</v>
      </c>
      <c r="Q53" s="136" t="n">
        <v>40.9741282051282</v>
      </c>
      <c r="R53" s="136" t="n">
        <v>33.3375</v>
      </c>
      <c r="S53" s="136" t="n">
        <v>26.6229021427866</v>
      </c>
      <c r="T53" s="136" t="n">
        <v>27.4936923076923</v>
      </c>
      <c r="U53" s="136" t="n">
        <v>26.2105263157895</v>
      </c>
      <c r="V53" s="136" t="n">
        <v>26.164487804878</v>
      </c>
      <c r="W53" s="136" t="n">
        <v>28.4855127284591</v>
      </c>
      <c r="X53" s="136" t="n">
        <v>28.0843793273746</v>
      </c>
      <c r="Y53" s="136" t="n">
        <v>28.1379788944153</v>
      </c>
      <c r="Z53" s="136" t="n">
        <v>28.5483631348731</v>
      </c>
      <c r="AA53" s="136" t="n">
        <v>29.1388880061421</v>
      </c>
      <c r="AB53" s="136" t="n">
        <v>29.6952846318691</v>
      </c>
      <c r="AC53" s="136" t="n">
        <v>28.7422416768829</v>
      </c>
      <c r="AD53" s="161"/>
      <c r="AE53" s="137"/>
      <c r="AF53" s="137"/>
      <c r="AG53" s="137" t="n">
        <v>25.1124358974359</v>
      </c>
      <c r="AH53" s="137" t="n">
        <v>24.4903333333333</v>
      </c>
      <c r="AI53" s="137" t="n">
        <v>24.2266585365854</v>
      </c>
      <c r="AJ53" s="137"/>
      <c r="AK53" s="137" t="n">
        <v>56.9285714285714</v>
      </c>
      <c r="AL53" s="137" t="n">
        <v>25.0249996185303</v>
      </c>
      <c r="AM53" s="137" t="n">
        <v>28.75</v>
      </c>
      <c r="AN53" s="137" t="n">
        <v>40.9000015258789</v>
      </c>
      <c r="AO53" s="137" t="n">
        <v>29.3999996185303</v>
      </c>
      <c r="AP53" s="137" t="n">
        <v>27.3999996185303</v>
      </c>
      <c r="AQ53" s="137" t="n">
        <v>28.1499996185303</v>
      </c>
      <c r="AR53" s="137" t="n">
        <v>28.0499992370605</v>
      </c>
      <c r="AS53" s="137" t="n">
        <v>26.8500003814697</v>
      </c>
      <c r="AT53" s="137" t="n">
        <v>23.5</v>
      </c>
      <c r="AU53" s="137" t="n">
        <v>23.8999996185303</v>
      </c>
      <c r="AV53" s="137" t="n">
        <v>21.6499996185303</v>
      </c>
      <c r="AW53" s="137" t="n">
        <v>22.6499996185303</v>
      </c>
      <c r="AX53" s="137" t="n">
        <v>23.0249996185303</v>
      </c>
      <c r="AY53" s="137" t="n">
        <v>26.75</v>
      </c>
      <c r="AZ53" s="137" t="n">
        <v>38.9000015258789</v>
      </c>
      <c r="BA53" s="137" t="n">
        <v>27.3999996185303</v>
      </c>
      <c r="BB53" s="137" t="n">
        <v>25.3999996185303</v>
      </c>
      <c r="BC53" s="137" t="n">
        <v>26.1499996185303</v>
      </c>
      <c r="BD53" s="137" t="n">
        <v>26.0499992370605</v>
      </c>
      <c r="BE53" s="137" t="n">
        <v>26.3500003814697</v>
      </c>
      <c r="BF53" s="137" t="n">
        <v>23</v>
      </c>
      <c r="BG53" s="137" t="n">
        <v>23.3999996185303</v>
      </c>
      <c r="BH53" s="137" t="n">
        <v>21.1499996185303</v>
      </c>
      <c r="BI53" s="137" t="n">
        <v>22.1499996185303</v>
      </c>
      <c r="BJ53" s="137" t="n">
        <v>22.5249996185303</v>
      </c>
      <c r="BK53" s="137" t="n">
        <v>26.25</v>
      </c>
      <c r="BL53" s="137" t="n">
        <v>38.4000015258789</v>
      </c>
      <c r="BM53" s="137" t="n">
        <v>26.8999996185303</v>
      </c>
      <c r="BN53" s="137" t="n">
        <v>24.8999996185303</v>
      </c>
      <c r="BO53" s="137" t="n">
        <v>25.6499996185303</v>
      </c>
      <c r="BP53" s="137" t="n">
        <v>25.5499992370605</v>
      </c>
      <c r="BQ53" s="137" t="n">
        <v>26.3500003814697</v>
      </c>
      <c r="BR53" s="137" t="n">
        <v>23</v>
      </c>
      <c r="BS53" s="137" t="n">
        <v>23.3999996185303</v>
      </c>
      <c r="BT53" s="137" t="n">
        <v>21.1499996185303</v>
      </c>
      <c r="BU53" s="137" t="n">
        <v>22.1499996185303</v>
      </c>
      <c r="BV53" s="137" t="n">
        <v>22.5249996185303</v>
      </c>
      <c r="BW53" s="137" t="n">
        <v>26.25</v>
      </c>
      <c r="BX53" s="137" t="n">
        <v>38.4000015258789</v>
      </c>
      <c r="BY53" s="137" t="n">
        <v>26.8999996185303</v>
      </c>
      <c r="BZ53" s="137" t="n">
        <v>24.8999996185303</v>
      </c>
      <c r="CA53" s="137" t="n">
        <v>25.6499996185303</v>
      </c>
      <c r="CB53" s="137" t="n">
        <v>25.5499992370605</v>
      </c>
      <c r="CC53" s="137" t="n">
        <v>26.3500003814697</v>
      </c>
      <c r="CD53" s="137" t="n">
        <v>23</v>
      </c>
      <c r="CE53" s="137" t="n">
        <v>23.3999996185303</v>
      </c>
      <c r="CF53" s="137" t="n">
        <v>21.1499996185303</v>
      </c>
      <c r="CG53" s="137" t="n">
        <v>22.1499996185303</v>
      </c>
      <c r="CH53" s="137" t="n">
        <v>22.5249996185303</v>
      </c>
      <c r="CI53" s="137" t="n">
        <v>26.25</v>
      </c>
      <c r="CJ53" s="137" t="n">
        <v>38.4000015258789</v>
      </c>
      <c r="CK53" s="137" t="n">
        <v>26.8999996185303</v>
      </c>
      <c r="CL53" s="137" t="n">
        <v>24.8999996185303</v>
      </c>
      <c r="CM53" s="137" t="n">
        <v>25.6499996185303</v>
      </c>
      <c r="CN53" s="137" t="n">
        <v>25.5499992370605</v>
      </c>
      <c r="CO53" s="137" t="n">
        <v>26.8500003814697</v>
      </c>
      <c r="CP53" s="137" t="n">
        <v>23.5</v>
      </c>
      <c r="CQ53" s="137" t="n">
        <v>23.8999996185303</v>
      </c>
      <c r="CR53" s="137" t="n">
        <v>21.6499996185303</v>
      </c>
      <c r="CS53" s="137" t="n">
        <v>22.6499996185303</v>
      </c>
      <c r="CT53" s="137" t="n">
        <v>23.0249996185303</v>
      </c>
      <c r="CU53" s="137" t="n">
        <v>26.75</v>
      </c>
      <c r="CV53" s="137" t="n">
        <v>38.9000015258789</v>
      </c>
      <c r="CW53" s="137" t="n">
        <v>27.3999996185303</v>
      </c>
      <c r="CX53" s="137" t="n">
        <v>25.3999996185303</v>
      </c>
      <c r="CY53" s="137" t="n">
        <v>26.1499996185303</v>
      </c>
      <c r="CZ53" s="137" t="n">
        <v>26.0499992370605</v>
      </c>
      <c r="DA53" s="137" t="n">
        <v>27.3500003814697</v>
      </c>
      <c r="DB53" s="137" t="n">
        <v>24</v>
      </c>
      <c r="DC53" s="137" t="n">
        <v>24.3999996185303</v>
      </c>
      <c r="DD53" s="137" t="n">
        <v>22.1499996185303</v>
      </c>
      <c r="DE53" s="137" t="n">
        <v>23.1499996185303</v>
      </c>
      <c r="DF53" s="137" t="n">
        <v>23.5249996185303</v>
      </c>
      <c r="DG53" s="137" t="n">
        <v>27.25</v>
      </c>
      <c r="DH53" s="137" t="n">
        <v>39.4000015258789</v>
      </c>
      <c r="DI53" s="137" t="n">
        <v>27.8999996185303</v>
      </c>
      <c r="DJ53" s="137" t="n">
        <v>25.8999996185303</v>
      </c>
      <c r="DK53" s="137" t="n">
        <v>26.6499996185303</v>
      </c>
      <c r="DL53" s="137" t="n">
        <v>26.5499992370605</v>
      </c>
      <c r="DM53" s="137" t="n">
        <v>27.8500003814697</v>
      </c>
      <c r="DN53" s="137" t="n">
        <v>24.5</v>
      </c>
      <c r="DO53" s="137" t="n">
        <v>24.8999996185303</v>
      </c>
      <c r="DP53" s="137" t="n">
        <v>22.6499996185303</v>
      </c>
      <c r="DQ53" s="137" t="n">
        <v>23.6499996185303</v>
      </c>
      <c r="DR53" s="137" t="n">
        <v>24.0249996185303</v>
      </c>
      <c r="DS53" s="137" t="n">
        <v>27.75</v>
      </c>
      <c r="DT53" s="137" t="n">
        <v>39.9000015258789</v>
      </c>
      <c r="DU53" s="137" t="n">
        <v>28.3999996185303</v>
      </c>
      <c r="DV53" s="137" t="n">
        <v>26.3999996185303</v>
      </c>
      <c r="DW53" s="137" t="n">
        <v>27.1499996185303</v>
      </c>
      <c r="DX53" s="137" t="n">
        <v>27.0499992370605</v>
      </c>
      <c r="DY53" s="137" t="n">
        <v>28.3500003814697</v>
      </c>
      <c r="DZ53" s="137" t="n">
        <v>25</v>
      </c>
      <c r="EA53" s="137" t="n">
        <v>25.3999996185303</v>
      </c>
      <c r="EB53" s="137" t="n">
        <v>23.1499996185303</v>
      </c>
      <c r="EC53" s="137" t="n">
        <v>24.1499996185303</v>
      </c>
      <c r="ED53" s="137" t="n">
        <v>24.5249996185303</v>
      </c>
      <c r="EE53" s="137" t="n">
        <v>28.25</v>
      </c>
      <c r="EF53" s="137" t="n">
        <v>40.4000015258789</v>
      </c>
      <c r="EG53" s="137" t="n">
        <v>28.8999996185303</v>
      </c>
      <c r="EH53" s="137" t="n">
        <v>26.8999996185303</v>
      </c>
      <c r="EI53" s="137" t="n">
        <v>27.6499996185303</v>
      </c>
      <c r="EJ53" s="137" t="n">
        <v>27.5499992370605</v>
      </c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37"/>
      <c r="FP53" s="137"/>
      <c r="FQ53" s="137"/>
      <c r="FR53" s="137"/>
      <c r="FS53" s="137"/>
      <c r="FT53" s="137"/>
      <c r="FU53" s="137"/>
      <c r="FV53" s="137"/>
      <c r="FW53" s="137"/>
      <c r="FX53" s="137"/>
      <c r="FY53" s="137"/>
      <c r="FZ53" s="137"/>
      <c r="GA53" s="137"/>
      <c r="GB53" s="137"/>
      <c r="GC53" s="137"/>
      <c r="GD53" s="137"/>
      <c r="GE53" s="137"/>
      <c r="GF53" s="137"/>
      <c r="GG53" s="137"/>
      <c r="GH53" s="137"/>
      <c r="GI53" s="137"/>
      <c r="GJ53" s="137"/>
      <c r="GK53" s="137"/>
      <c r="GL53" s="137"/>
      <c r="GM53" s="137"/>
      <c r="GN53" s="137"/>
      <c r="GO53" s="137"/>
      <c r="GP53" s="137"/>
      <c r="GQ53" s="137"/>
      <c r="GR53" s="137"/>
      <c r="GS53" s="137"/>
      <c r="GT53" s="137"/>
      <c r="GU53" s="137"/>
      <c r="GV53" s="137"/>
      <c r="GW53" s="137"/>
      <c r="GX53" s="137"/>
      <c r="GY53" s="137"/>
      <c r="GZ53" s="137"/>
      <c r="HA53" s="137"/>
      <c r="HB53" s="137"/>
      <c r="HC53" s="137"/>
      <c r="HD53" s="137"/>
      <c r="HE53" s="137"/>
      <c r="HF53" s="137"/>
      <c r="HG53" s="137"/>
      <c r="HH53" s="137"/>
      <c r="HI53" s="137"/>
      <c r="HJ53" s="137"/>
      <c r="HK53" s="137"/>
      <c r="HL53" s="137"/>
      <c r="HM53" s="137"/>
      <c r="HN53" s="137"/>
      <c r="HO53" s="137"/>
      <c r="HP53" s="137"/>
      <c r="HQ53" s="137"/>
      <c r="HR53" s="137"/>
      <c r="HS53" s="137"/>
      <c r="HT53" s="137"/>
      <c r="HU53" s="137"/>
      <c r="HV53" s="137"/>
      <c r="HW53" s="137"/>
      <c r="HX53" s="137"/>
      <c r="HY53" s="137"/>
      <c r="HZ53" s="137"/>
      <c r="IA53" s="137"/>
      <c r="IB53" s="137"/>
      <c r="IC53" s="137"/>
      <c r="ID53" s="137"/>
      <c r="IE53" s="137"/>
      <c r="IF53" s="137"/>
      <c r="IG53" s="137"/>
      <c r="IH53" s="137"/>
      <c r="II53" s="137"/>
      <c r="IJ53" s="137"/>
      <c r="IK53" s="137"/>
      <c r="IL53" s="137"/>
      <c r="IM53" s="137"/>
      <c r="IN53" s="137"/>
      <c r="IO53" s="137"/>
      <c r="IP53" s="137"/>
      <c r="IQ53" s="137"/>
      <c r="IR53" s="137"/>
      <c r="IS53" s="137"/>
      <c r="IT53" s="137"/>
      <c r="IU53" s="137"/>
      <c r="IV53" s="137"/>
      <c r="IW53" s="137"/>
    </row>
    <row r="54" customFormat="false" ht="11.25" hidden="true" customHeight="true" outlineLevel="0" collapsed="false">
      <c r="A54" s="149"/>
      <c r="B54" s="163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C54" s="136"/>
      <c r="AD54" s="161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  <c r="BR54" s="137"/>
      <c r="BS54" s="137"/>
      <c r="BT54" s="137"/>
      <c r="BU54" s="137"/>
      <c r="BV54" s="137"/>
      <c r="BW54" s="137"/>
      <c r="BX54" s="137"/>
      <c r="BY54" s="137"/>
      <c r="BZ54" s="137"/>
      <c r="CA54" s="137"/>
      <c r="CB54" s="137"/>
      <c r="CC54" s="137"/>
      <c r="CD54" s="137"/>
      <c r="CE54" s="137"/>
      <c r="CF54" s="137"/>
      <c r="CG54" s="137"/>
      <c r="CH54" s="137"/>
      <c r="CI54" s="137"/>
      <c r="CJ54" s="137"/>
      <c r="CK54" s="137"/>
      <c r="CL54" s="137"/>
      <c r="CM54" s="137"/>
      <c r="CN54" s="137"/>
      <c r="CO54" s="137"/>
      <c r="CP54" s="137"/>
      <c r="CQ54" s="137"/>
      <c r="CR54" s="137"/>
      <c r="CS54" s="137"/>
      <c r="CT54" s="137"/>
      <c r="CU54" s="137"/>
      <c r="CV54" s="137"/>
      <c r="CW54" s="137"/>
      <c r="CX54" s="137"/>
      <c r="CY54" s="137"/>
      <c r="CZ54" s="137"/>
      <c r="DA54" s="137"/>
      <c r="DB54" s="137"/>
      <c r="DC54" s="137"/>
      <c r="DD54" s="137"/>
      <c r="DE54" s="137"/>
      <c r="DF54" s="137"/>
      <c r="DG54" s="137"/>
      <c r="DH54" s="137"/>
      <c r="DI54" s="137"/>
      <c r="DJ54" s="137"/>
      <c r="DK54" s="137"/>
      <c r="DL54" s="137"/>
      <c r="DM54" s="137"/>
      <c r="DN54" s="137"/>
      <c r="DO54" s="137"/>
      <c r="DP54" s="137"/>
      <c r="DQ54" s="137"/>
      <c r="DR54" s="137"/>
      <c r="DS54" s="137"/>
      <c r="DT54" s="137"/>
      <c r="DU54" s="137"/>
      <c r="DV54" s="137"/>
      <c r="DW54" s="137"/>
      <c r="DX54" s="137"/>
      <c r="DY54" s="137"/>
      <c r="DZ54" s="137"/>
      <c r="EA54" s="137"/>
      <c r="EB54" s="137"/>
      <c r="EC54" s="137"/>
      <c r="ED54" s="137"/>
      <c r="EE54" s="137"/>
      <c r="EF54" s="137"/>
      <c r="EG54" s="137"/>
      <c r="EH54" s="137"/>
      <c r="EI54" s="137"/>
      <c r="EJ54" s="137"/>
      <c r="EK54" s="137"/>
      <c r="EL54" s="137"/>
      <c r="EM54" s="137"/>
      <c r="EN54" s="137"/>
      <c r="EO54" s="137"/>
      <c r="EP54" s="137"/>
      <c r="EQ54" s="137"/>
      <c r="ER54" s="137"/>
      <c r="ES54" s="137"/>
      <c r="ET54" s="137"/>
      <c r="EU54" s="137"/>
      <c r="EV54" s="137"/>
      <c r="EW54" s="137"/>
      <c r="EX54" s="137"/>
      <c r="EY54" s="137"/>
      <c r="EZ54" s="137"/>
      <c r="FA54" s="137"/>
      <c r="FB54" s="137"/>
      <c r="FC54" s="137"/>
      <c r="FD54" s="137"/>
      <c r="FE54" s="137"/>
      <c r="FF54" s="137"/>
      <c r="FG54" s="137"/>
      <c r="FH54" s="137"/>
      <c r="FI54" s="137"/>
      <c r="FJ54" s="137"/>
      <c r="FK54" s="137"/>
      <c r="FL54" s="137"/>
      <c r="FM54" s="137"/>
      <c r="FN54" s="137"/>
      <c r="FO54" s="137"/>
      <c r="FP54" s="137"/>
      <c r="FQ54" s="137"/>
      <c r="FR54" s="137"/>
      <c r="FS54" s="137"/>
      <c r="FT54" s="137"/>
      <c r="FU54" s="137"/>
      <c r="FV54" s="137"/>
      <c r="FW54" s="137"/>
      <c r="FX54" s="137"/>
      <c r="FY54" s="137"/>
      <c r="FZ54" s="137"/>
      <c r="GA54" s="137"/>
      <c r="GB54" s="137"/>
      <c r="GC54" s="137"/>
      <c r="GD54" s="137"/>
      <c r="GE54" s="137"/>
      <c r="GF54" s="137"/>
      <c r="GG54" s="137"/>
      <c r="GH54" s="137"/>
      <c r="GI54" s="137"/>
      <c r="GJ54" s="137"/>
      <c r="GK54" s="137"/>
      <c r="GL54" s="137"/>
      <c r="GM54" s="137"/>
      <c r="GN54" s="137"/>
      <c r="GO54" s="137"/>
      <c r="GP54" s="137"/>
      <c r="GQ54" s="137"/>
      <c r="GR54" s="137"/>
      <c r="GS54" s="137"/>
      <c r="GT54" s="137"/>
      <c r="GU54" s="137"/>
      <c r="GV54" s="137"/>
      <c r="GW54" s="137"/>
      <c r="GX54" s="137"/>
      <c r="GY54" s="137"/>
      <c r="GZ54" s="137"/>
      <c r="HA54" s="137"/>
      <c r="HB54" s="137"/>
      <c r="HC54" s="137"/>
      <c r="HD54" s="137"/>
      <c r="HE54" s="137"/>
      <c r="HF54" s="137"/>
      <c r="HG54" s="137"/>
      <c r="HH54" s="137"/>
      <c r="HI54" s="137"/>
      <c r="HJ54" s="137"/>
      <c r="HK54" s="137"/>
      <c r="HL54" s="137"/>
      <c r="HM54" s="137"/>
      <c r="HN54" s="137"/>
      <c r="HO54" s="137"/>
      <c r="HP54" s="137"/>
      <c r="HQ54" s="137"/>
      <c r="HR54" s="137"/>
      <c r="HS54" s="137"/>
      <c r="HT54" s="137"/>
      <c r="HU54" s="137"/>
      <c r="HV54" s="137"/>
      <c r="HW54" s="137"/>
      <c r="HX54" s="137"/>
      <c r="HY54" s="137"/>
      <c r="HZ54" s="137"/>
      <c r="IA54" s="137"/>
      <c r="IB54" s="137"/>
      <c r="IC54" s="137"/>
      <c r="ID54" s="137"/>
      <c r="IE54" s="137"/>
      <c r="IF54" s="137"/>
      <c r="IG54" s="137"/>
      <c r="IH54" s="137"/>
      <c r="II54" s="137"/>
      <c r="IJ54" s="137"/>
      <c r="IK54" s="137"/>
      <c r="IL54" s="137"/>
      <c r="IM54" s="137"/>
      <c r="IN54" s="137"/>
      <c r="IO54" s="137"/>
      <c r="IP54" s="137"/>
      <c r="IQ54" s="137"/>
      <c r="IR54" s="137"/>
      <c r="IS54" s="137"/>
      <c r="IT54" s="137"/>
      <c r="IU54" s="137"/>
      <c r="IV54" s="137"/>
      <c r="IW54" s="137"/>
    </row>
    <row r="55" customFormat="false" ht="11.25" hidden="true" customHeight="true" outlineLevel="0" collapsed="false">
      <c r="A55" s="149" t="s">
        <v>184</v>
      </c>
      <c r="B55" s="163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C55" s="136"/>
      <c r="AD55" s="161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  <c r="FM55" s="137"/>
      <c r="FN55" s="137"/>
      <c r="FO55" s="137"/>
      <c r="FP55" s="137"/>
      <c r="FQ55" s="137"/>
      <c r="FR55" s="137"/>
      <c r="FS55" s="137"/>
      <c r="FT55" s="137"/>
      <c r="FU55" s="137"/>
      <c r="FV55" s="137"/>
      <c r="FW55" s="137"/>
      <c r="FX55" s="137"/>
      <c r="FY55" s="137"/>
      <c r="FZ55" s="137"/>
      <c r="GA55" s="137"/>
      <c r="GB55" s="137"/>
      <c r="GC55" s="137"/>
      <c r="GD55" s="137"/>
      <c r="GE55" s="137"/>
      <c r="GF55" s="137"/>
      <c r="GG55" s="137"/>
      <c r="GH55" s="137"/>
      <c r="GI55" s="137"/>
      <c r="GJ55" s="137"/>
      <c r="GK55" s="137"/>
      <c r="GL55" s="137"/>
      <c r="GM55" s="137"/>
      <c r="GN55" s="137"/>
      <c r="GO55" s="137"/>
      <c r="GP55" s="137"/>
      <c r="GQ55" s="137"/>
      <c r="GR55" s="137"/>
      <c r="GS55" s="137"/>
      <c r="GT55" s="137"/>
      <c r="GU55" s="137"/>
      <c r="GV55" s="137"/>
      <c r="GW55" s="137"/>
      <c r="GX55" s="137"/>
      <c r="GY55" s="137"/>
      <c r="GZ55" s="137"/>
      <c r="HA55" s="137"/>
      <c r="HB55" s="137"/>
      <c r="HC55" s="137"/>
      <c r="HD55" s="137"/>
      <c r="HE55" s="137"/>
      <c r="HF55" s="137"/>
      <c r="HG55" s="137"/>
      <c r="HH55" s="137"/>
      <c r="HI55" s="137"/>
      <c r="HJ55" s="137"/>
      <c r="HK55" s="137"/>
      <c r="HL55" s="137"/>
      <c r="HM55" s="137"/>
      <c r="HN55" s="137"/>
      <c r="HO55" s="137"/>
      <c r="HP55" s="137"/>
      <c r="HQ55" s="137"/>
      <c r="HR55" s="137"/>
      <c r="HS55" s="137"/>
      <c r="HT55" s="137"/>
      <c r="HU55" s="137"/>
      <c r="HV55" s="137"/>
      <c r="HW55" s="137"/>
      <c r="HX55" s="137"/>
      <c r="HY55" s="137"/>
      <c r="HZ55" s="137"/>
      <c r="IA55" s="137"/>
      <c r="IB55" s="137"/>
      <c r="IC55" s="137"/>
      <c r="ID55" s="137"/>
      <c r="IE55" s="137"/>
      <c r="IF55" s="137"/>
      <c r="IG55" s="137"/>
      <c r="IH55" s="137"/>
      <c r="II55" s="137"/>
      <c r="IJ55" s="137"/>
      <c r="IK55" s="137"/>
      <c r="IL55" s="137"/>
      <c r="IM55" s="137"/>
      <c r="IN55" s="137"/>
      <c r="IO55" s="137"/>
      <c r="IP55" s="137"/>
      <c r="IQ55" s="137"/>
      <c r="IR55" s="137"/>
      <c r="IS55" s="137"/>
      <c r="IT55" s="137"/>
      <c r="IU55" s="137"/>
      <c r="IV55" s="137"/>
      <c r="IW55" s="137"/>
    </row>
    <row r="56" customFormat="false" ht="11.25" hidden="true" customHeight="true" outlineLevel="0" collapsed="false">
      <c r="A56" s="149" t="s">
        <v>184</v>
      </c>
      <c r="B56" s="163" t="n">
        <v>44.875</v>
      </c>
      <c r="C56" s="136" t="n">
        <v>31.559658981772</v>
      </c>
      <c r="D56" s="136" t="n">
        <v>37.1505471632216</v>
      </c>
      <c r="E56" s="136" t="n">
        <v>34.9141918906418</v>
      </c>
      <c r="F56" s="136" t="n">
        <v>36.0491244210351</v>
      </c>
      <c r="G56" s="136" t="n">
        <v>37.109570270652</v>
      </c>
      <c r="H56" s="136" t="n">
        <v>34.9886785714182</v>
      </c>
      <c r="I56" s="136" t="n">
        <v>32.0892310829421</v>
      </c>
      <c r="J56" s="136" t="n">
        <v>34.0886870849494</v>
      </c>
      <c r="K56" s="136" t="n">
        <v>30.0897750809348</v>
      </c>
      <c r="L56" s="136" t="n">
        <v>28.8872913932835</v>
      </c>
      <c r="M56" s="136" t="n">
        <v>31.6252477635599</v>
      </c>
      <c r="N56" s="136" t="n">
        <v>30.2007714125927</v>
      </c>
      <c r="O56" s="136" t="n">
        <v>37.366889621674</v>
      </c>
      <c r="P56" s="136" t="n">
        <v>36.697383956728</v>
      </c>
      <c r="Q56" s="136" t="n">
        <v>39.1137592472391</v>
      </c>
      <c r="R56" s="136" t="n">
        <v>36.2895256610548</v>
      </c>
      <c r="S56" s="136" t="n">
        <v>36.3571770164662</v>
      </c>
      <c r="T56" s="136" t="n">
        <v>36.1367641845281</v>
      </c>
      <c r="U56" s="136" t="n">
        <v>34.9098889896824</v>
      </c>
      <c r="V56" s="136" t="n">
        <v>38.0248778751882</v>
      </c>
      <c r="W56" s="136" t="n">
        <v>34.844397074091</v>
      </c>
      <c r="X56" s="136" t="n">
        <v>36.2777835319645</v>
      </c>
      <c r="Y56" s="136" t="n">
        <v>36.0990861619765</v>
      </c>
      <c r="Z56" s="136" t="n">
        <v>36.0422318263448</v>
      </c>
      <c r="AA56" s="136" t="n">
        <v>35.9163740451884</v>
      </c>
      <c r="AB56" s="136" t="n">
        <v>38.4969828745032</v>
      </c>
      <c r="AC56" s="136" t="n">
        <v>36.1293024610273</v>
      </c>
      <c r="AD56" s="161"/>
      <c r="AE56" s="137"/>
      <c r="AF56" s="137"/>
      <c r="AG56" s="137" t="n">
        <v>37.109570270652</v>
      </c>
      <c r="AH56" s="137" t="n">
        <v>34.9886785714182</v>
      </c>
      <c r="AI56" s="137" t="n">
        <v>34.8113148100197</v>
      </c>
      <c r="AJ56" s="137"/>
      <c r="AK56" s="137" t="n">
        <v>46.9003571428571</v>
      </c>
      <c r="AL56" s="137" t="n">
        <v>19.5549983978272</v>
      </c>
      <c r="AM56" s="137" t="n">
        <v>24.0499973297119</v>
      </c>
      <c r="AN56" s="137" t="n">
        <v>29.3999977111816</v>
      </c>
      <c r="AO56" s="137" t="n">
        <v>19.9499980926514</v>
      </c>
      <c r="AP56" s="137" t="n">
        <v>19.6499988555908</v>
      </c>
      <c r="AQ56" s="137" t="n">
        <v>19.5749980926514</v>
      </c>
      <c r="AR56" s="137" t="n">
        <v>20.9999992370605</v>
      </c>
      <c r="AS56" s="137" t="n">
        <v>20.7900009155273</v>
      </c>
      <c r="AT56" s="137" t="n">
        <v>20.5999984741211</v>
      </c>
      <c r="AU56" s="137" t="n">
        <v>19.6000003814697</v>
      </c>
      <c r="AV56" s="137" t="n">
        <v>19.5999984741211</v>
      </c>
      <c r="AW56" s="137" t="n">
        <v>19.5999984741211</v>
      </c>
      <c r="AX56" s="137" t="n">
        <v>19.5549983978272</v>
      </c>
      <c r="AY56" s="137" t="n">
        <v>24.0499973297119</v>
      </c>
      <c r="AZ56" s="137" t="n">
        <v>29.3999977111816</v>
      </c>
      <c r="BA56" s="137" t="n">
        <v>19.9499980926514</v>
      </c>
      <c r="BB56" s="137" t="n">
        <v>19.6499988555908</v>
      </c>
      <c r="BC56" s="137" t="n">
        <v>19.5749980926514</v>
      </c>
      <c r="BD56" s="137" t="n">
        <v>20.9999992370605</v>
      </c>
      <c r="BE56" s="137" t="n">
        <v>20.7900009155273</v>
      </c>
      <c r="BF56" s="137" t="n">
        <v>20.5999984741211</v>
      </c>
      <c r="BG56" s="137" t="n">
        <v>19.6000003814697</v>
      </c>
      <c r="BH56" s="137" t="n">
        <v>19.5999984741211</v>
      </c>
      <c r="BI56" s="137" t="n">
        <v>19.5999984741211</v>
      </c>
      <c r="BJ56" s="137" t="n">
        <v>19.5549983978272</v>
      </c>
      <c r="BK56" s="137" t="n">
        <v>24.0499973297119</v>
      </c>
      <c r="BL56" s="137" t="n">
        <v>29.3999977111816</v>
      </c>
      <c r="BM56" s="137" t="n">
        <v>19.9499980926514</v>
      </c>
      <c r="BN56" s="137" t="n">
        <v>19.6499988555908</v>
      </c>
      <c r="BO56" s="137" t="n">
        <v>19.5749980926514</v>
      </c>
      <c r="BP56" s="137" t="n">
        <v>20.9999992370605</v>
      </c>
      <c r="BQ56" s="137" t="n">
        <v>20.7900009155273</v>
      </c>
      <c r="BR56" s="137" t="n">
        <v>20.5999984741211</v>
      </c>
      <c r="BS56" s="137" t="n">
        <v>19.6000003814697</v>
      </c>
      <c r="BT56" s="137" t="n">
        <v>19.5999984741211</v>
      </c>
      <c r="BU56" s="137" t="n">
        <v>19.5999984741211</v>
      </c>
      <c r="BV56" s="137" t="n">
        <v>19.5549983978272</v>
      </c>
      <c r="BW56" s="137" t="n">
        <v>24.0499973297119</v>
      </c>
      <c r="BX56" s="137" t="n">
        <v>29.3999977111816</v>
      </c>
      <c r="BY56" s="137" t="n">
        <v>19.9499980926514</v>
      </c>
      <c r="BZ56" s="137" t="n">
        <v>19.6499988555908</v>
      </c>
      <c r="CA56" s="137" t="n">
        <v>19.5749980926514</v>
      </c>
      <c r="CB56" s="137" t="n">
        <v>20.9999992370605</v>
      </c>
      <c r="CC56" s="137" t="n">
        <v>20.7900009155273</v>
      </c>
      <c r="CD56" s="137" t="n">
        <v>20.5999984741211</v>
      </c>
      <c r="CE56" s="137" t="n">
        <v>19.6000003814697</v>
      </c>
      <c r="CF56" s="137" t="n">
        <v>19.5999984741211</v>
      </c>
      <c r="CG56" s="137" t="n">
        <v>19.5999984741211</v>
      </c>
      <c r="CH56" s="137" t="n">
        <v>19.5549983978272</v>
      </c>
      <c r="CI56" s="137" t="n">
        <v>24.0499973297119</v>
      </c>
      <c r="CJ56" s="137" t="n">
        <v>29.3999977111816</v>
      </c>
      <c r="CK56" s="137" t="n">
        <v>19.9499980926514</v>
      </c>
      <c r="CL56" s="137" t="n">
        <v>19.6499988555908</v>
      </c>
      <c r="CM56" s="137" t="n">
        <v>19.5749980926514</v>
      </c>
      <c r="CN56" s="137" t="n">
        <v>20.9999992370605</v>
      </c>
      <c r="CO56" s="137" t="n">
        <v>20.7900009155273</v>
      </c>
      <c r="CP56" s="137" t="n">
        <v>20.5999984741211</v>
      </c>
      <c r="CQ56" s="137" t="n">
        <v>19.6000003814697</v>
      </c>
      <c r="CR56" s="137" t="n">
        <v>19.5999984741211</v>
      </c>
      <c r="CS56" s="137" t="n">
        <v>19.5999984741211</v>
      </c>
      <c r="CT56" s="137" t="n">
        <v>19.5549983978272</v>
      </c>
      <c r="CU56" s="137" t="n">
        <v>24.0499973297119</v>
      </c>
      <c r="CV56" s="137" t="n">
        <v>29.3999977111816</v>
      </c>
      <c r="CW56" s="137" t="n">
        <v>19.9499980926514</v>
      </c>
      <c r="CX56" s="137" t="n">
        <v>19.6499988555908</v>
      </c>
      <c r="CY56" s="137" t="n">
        <v>19.5749980926514</v>
      </c>
      <c r="CZ56" s="137" t="n">
        <v>20.9999992370605</v>
      </c>
      <c r="DA56" s="137" t="n">
        <v>20.7900009155273</v>
      </c>
      <c r="DB56" s="137" t="n">
        <v>20.5999984741211</v>
      </c>
      <c r="DC56" s="137" t="n">
        <v>19.6000003814697</v>
      </c>
      <c r="DD56" s="137" t="n">
        <v>19.5999984741211</v>
      </c>
      <c r="DE56" s="137" t="n">
        <v>19.5999984741211</v>
      </c>
      <c r="DF56" s="137" t="n">
        <v>19.5549983978272</v>
      </c>
      <c r="DG56" s="137" t="n">
        <v>24.0499973297119</v>
      </c>
      <c r="DH56" s="137" t="n">
        <v>29.3999977111816</v>
      </c>
      <c r="DI56" s="137" t="n">
        <v>19.9499980926514</v>
      </c>
      <c r="DJ56" s="137" t="n">
        <v>19.6499988555908</v>
      </c>
      <c r="DK56" s="137" t="n">
        <v>19.5749980926514</v>
      </c>
      <c r="DL56" s="137" t="n">
        <v>20.9999992370605</v>
      </c>
      <c r="DM56" s="137" t="n">
        <v>20.9900009155273</v>
      </c>
      <c r="DN56" s="137" t="n">
        <v>20.7999984741211</v>
      </c>
      <c r="DO56" s="137" t="n">
        <v>19.8000003814697</v>
      </c>
      <c r="DP56" s="137" t="n">
        <v>19.7999984741211</v>
      </c>
      <c r="DQ56" s="137" t="n">
        <v>19.7999984741211</v>
      </c>
      <c r="DR56" s="137" t="n">
        <v>19.7549983978271</v>
      </c>
      <c r="DS56" s="137" t="n">
        <v>24.2499973297119</v>
      </c>
      <c r="DT56" s="137" t="n">
        <v>29.5999977111816</v>
      </c>
      <c r="DU56" s="137" t="n">
        <v>20.1499980926514</v>
      </c>
      <c r="DV56" s="137" t="n">
        <v>19.8499988555908</v>
      </c>
      <c r="DW56" s="137" t="n">
        <v>19.7749980926514</v>
      </c>
      <c r="DX56" s="137" t="n">
        <v>21.1999992370605</v>
      </c>
      <c r="DY56" s="137" t="n">
        <v>21.1900009155273</v>
      </c>
      <c r="DZ56" s="137" t="n">
        <v>20.9999984741211</v>
      </c>
      <c r="EA56" s="137" t="n">
        <v>20.0000003814697</v>
      </c>
      <c r="EB56" s="137" t="n">
        <v>19.9999984741211</v>
      </c>
      <c r="EC56" s="137" t="n">
        <v>19.9999984741211</v>
      </c>
      <c r="ED56" s="137" t="n">
        <v>19.9549983978271</v>
      </c>
      <c r="EE56" s="137" t="n">
        <v>24.4499973297119</v>
      </c>
      <c r="EF56" s="137" t="n">
        <v>29.7999977111816</v>
      </c>
      <c r="EG56" s="137" t="n">
        <v>20.3499980926514</v>
      </c>
      <c r="EH56" s="137" t="n">
        <v>20.0499988555908</v>
      </c>
      <c r="EI56" s="137" t="n">
        <v>19.9749980926514</v>
      </c>
      <c r="EJ56" s="137" t="n">
        <v>21.3999992370605</v>
      </c>
      <c r="EK56" s="137"/>
      <c r="EL56" s="137"/>
      <c r="EM56" s="137"/>
      <c r="EN56" s="137"/>
      <c r="EO56" s="137"/>
      <c r="EP56" s="137"/>
      <c r="EQ56" s="137"/>
      <c r="ER56" s="137"/>
      <c r="ES56" s="137"/>
      <c r="ET56" s="13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7"/>
      <c r="FE56" s="137"/>
      <c r="FF56" s="137"/>
      <c r="FG56" s="137"/>
      <c r="FH56" s="137"/>
      <c r="FI56" s="137"/>
      <c r="FJ56" s="137"/>
      <c r="FK56" s="137"/>
      <c r="FL56" s="137"/>
      <c r="FM56" s="137"/>
      <c r="FN56" s="137"/>
      <c r="FO56" s="137"/>
      <c r="FP56" s="137"/>
      <c r="FQ56" s="137"/>
      <c r="FR56" s="137"/>
      <c r="FS56" s="137"/>
      <c r="FT56" s="137"/>
      <c r="FU56" s="137"/>
      <c r="FV56" s="137"/>
      <c r="FW56" s="137"/>
      <c r="FX56" s="137"/>
      <c r="FY56" s="137"/>
      <c r="FZ56" s="137"/>
      <c r="GA56" s="137"/>
      <c r="GB56" s="137"/>
      <c r="GC56" s="137"/>
      <c r="GD56" s="137"/>
      <c r="GE56" s="137"/>
      <c r="GF56" s="137"/>
      <c r="GG56" s="137"/>
      <c r="GH56" s="137"/>
      <c r="GI56" s="137"/>
      <c r="GJ56" s="137"/>
      <c r="GK56" s="137"/>
      <c r="GL56" s="137"/>
      <c r="GM56" s="137"/>
      <c r="GN56" s="137"/>
      <c r="GO56" s="137"/>
      <c r="GP56" s="137"/>
      <c r="GQ56" s="137"/>
      <c r="GR56" s="137"/>
      <c r="GS56" s="137"/>
      <c r="GT56" s="137"/>
      <c r="GU56" s="137"/>
      <c r="GV56" s="137"/>
      <c r="GW56" s="137"/>
      <c r="GX56" s="137"/>
      <c r="GY56" s="137"/>
      <c r="GZ56" s="137"/>
      <c r="HA56" s="137"/>
      <c r="HB56" s="137"/>
      <c r="HC56" s="137"/>
      <c r="HD56" s="137"/>
      <c r="HE56" s="137"/>
      <c r="HF56" s="137"/>
      <c r="HG56" s="137"/>
      <c r="HH56" s="137"/>
      <c r="HI56" s="137"/>
      <c r="HJ56" s="137"/>
      <c r="HK56" s="137"/>
      <c r="HL56" s="137"/>
      <c r="HM56" s="137"/>
      <c r="HN56" s="137"/>
      <c r="HO56" s="137"/>
      <c r="HP56" s="137"/>
      <c r="HQ56" s="137"/>
      <c r="HR56" s="137"/>
      <c r="HS56" s="137"/>
      <c r="HT56" s="137"/>
      <c r="HU56" s="137"/>
      <c r="HV56" s="137"/>
      <c r="HW56" s="137"/>
      <c r="HX56" s="137"/>
      <c r="HY56" s="137"/>
      <c r="HZ56" s="137"/>
      <c r="IA56" s="137"/>
      <c r="IB56" s="137"/>
      <c r="IC56" s="137"/>
      <c r="ID56" s="137"/>
      <c r="IE56" s="137"/>
      <c r="IF56" s="137"/>
      <c r="IG56" s="137"/>
      <c r="IH56" s="137"/>
      <c r="II56" s="137"/>
      <c r="IJ56" s="137"/>
      <c r="IK56" s="137"/>
      <c r="IL56" s="137"/>
      <c r="IM56" s="137"/>
      <c r="IN56" s="137"/>
      <c r="IO56" s="137"/>
      <c r="IP56" s="137"/>
      <c r="IQ56" s="137"/>
      <c r="IR56" s="137"/>
      <c r="IS56" s="137"/>
      <c r="IT56" s="137"/>
      <c r="IU56" s="137"/>
      <c r="IV56" s="137"/>
      <c r="IW56" s="137"/>
    </row>
    <row r="57" customFormat="false" ht="11.25" hidden="true" customHeight="true" outlineLevel="0" collapsed="false">
      <c r="A57" s="149"/>
      <c r="B57" s="163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C57" s="136"/>
      <c r="AD57" s="161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  <c r="CY57" s="137"/>
      <c r="CZ57" s="137"/>
      <c r="DA57" s="137"/>
      <c r="DB57" s="137"/>
      <c r="DC57" s="137"/>
      <c r="DD57" s="137"/>
      <c r="DE57" s="137"/>
      <c r="DF57" s="137"/>
      <c r="DG57" s="137"/>
      <c r="DH57" s="137"/>
      <c r="DI57" s="137"/>
      <c r="DJ57" s="137"/>
      <c r="DK57" s="137"/>
      <c r="DL57" s="137"/>
      <c r="DM57" s="137"/>
      <c r="DN57" s="137"/>
      <c r="DO57" s="137"/>
      <c r="DP57" s="137"/>
      <c r="DQ57" s="137"/>
      <c r="DR57" s="137"/>
      <c r="DS57" s="137"/>
      <c r="DT57" s="137"/>
      <c r="DU57" s="137"/>
      <c r="DV57" s="137"/>
      <c r="DW57" s="137"/>
      <c r="DX57" s="137"/>
      <c r="DY57" s="137"/>
      <c r="DZ57" s="137"/>
      <c r="EA57" s="137"/>
      <c r="EB57" s="137"/>
      <c r="EC57" s="137"/>
      <c r="ED57" s="137"/>
      <c r="EE57" s="137"/>
      <c r="EF57" s="137"/>
      <c r="EG57" s="137"/>
      <c r="EH57" s="137"/>
      <c r="EI57" s="137"/>
      <c r="EJ57" s="137"/>
      <c r="EK57" s="137"/>
      <c r="EL57" s="137"/>
      <c r="EM57" s="137"/>
      <c r="EN57" s="137"/>
      <c r="EO57" s="137"/>
      <c r="EP57" s="137"/>
      <c r="EQ57" s="137"/>
      <c r="ER57" s="137"/>
      <c r="ES57" s="137"/>
      <c r="ET57" s="137"/>
      <c r="EU57" s="137"/>
      <c r="EV57" s="137"/>
      <c r="EW57" s="137"/>
      <c r="EX57" s="137"/>
      <c r="EY57" s="137"/>
      <c r="EZ57" s="137"/>
      <c r="FA57" s="137"/>
      <c r="FB57" s="137"/>
      <c r="FC57" s="137"/>
      <c r="FD57" s="137"/>
      <c r="FE57" s="137"/>
      <c r="FF57" s="137"/>
      <c r="FG57" s="137"/>
      <c r="FH57" s="137"/>
      <c r="FI57" s="137"/>
      <c r="FJ57" s="137"/>
      <c r="FK57" s="137"/>
      <c r="FL57" s="137"/>
      <c r="FM57" s="137"/>
      <c r="FN57" s="137"/>
      <c r="FO57" s="137"/>
      <c r="FP57" s="137"/>
      <c r="FQ57" s="137"/>
      <c r="FR57" s="137"/>
      <c r="FS57" s="137"/>
      <c r="FT57" s="137"/>
      <c r="FU57" s="137"/>
      <c r="FV57" s="137"/>
      <c r="FW57" s="137"/>
      <c r="FX57" s="137"/>
      <c r="FY57" s="137"/>
      <c r="FZ57" s="137"/>
      <c r="GA57" s="137"/>
      <c r="GB57" s="137"/>
      <c r="GC57" s="137"/>
      <c r="GD57" s="137"/>
      <c r="GE57" s="137"/>
      <c r="GF57" s="137"/>
      <c r="GG57" s="137"/>
      <c r="GH57" s="137"/>
      <c r="GI57" s="137"/>
      <c r="GJ57" s="137"/>
      <c r="GK57" s="137"/>
      <c r="GL57" s="137"/>
      <c r="GM57" s="137"/>
      <c r="GN57" s="137"/>
      <c r="GO57" s="137"/>
      <c r="GP57" s="137"/>
      <c r="GQ57" s="137"/>
      <c r="GR57" s="137"/>
      <c r="GS57" s="137"/>
      <c r="GT57" s="137"/>
      <c r="GU57" s="137"/>
      <c r="GV57" s="137"/>
      <c r="GW57" s="137"/>
      <c r="GX57" s="137"/>
      <c r="GY57" s="137"/>
      <c r="GZ57" s="137"/>
      <c r="HA57" s="137"/>
      <c r="HB57" s="137"/>
      <c r="HC57" s="137"/>
      <c r="HD57" s="137"/>
      <c r="HE57" s="137"/>
      <c r="HF57" s="137"/>
      <c r="HG57" s="137"/>
      <c r="HH57" s="137"/>
      <c r="HI57" s="137"/>
      <c r="HJ57" s="137"/>
      <c r="HK57" s="137"/>
      <c r="HL57" s="137"/>
      <c r="HM57" s="137"/>
      <c r="HN57" s="137"/>
      <c r="HO57" s="137"/>
      <c r="HP57" s="137"/>
      <c r="HQ57" s="137"/>
      <c r="HR57" s="137"/>
      <c r="HS57" s="137"/>
      <c r="HT57" s="137"/>
      <c r="HU57" s="137"/>
      <c r="HV57" s="137"/>
      <c r="HW57" s="137"/>
      <c r="HX57" s="137"/>
      <c r="HY57" s="137"/>
      <c r="HZ57" s="137"/>
      <c r="IA57" s="137"/>
      <c r="IB57" s="137"/>
      <c r="IC57" s="137"/>
      <c r="ID57" s="137"/>
      <c r="IE57" s="137"/>
      <c r="IF57" s="137"/>
      <c r="IG57" s="137"/>
      <c r="IH57" s="137"/>
      <c r="II57" s="137"/>
      <c r="IJ57" s="137"/>
      <c r="IK57" s="137"/>
      <c r="IL57" s="137"/>
      <c r="IM57" s="137"/>
      <c r="IN57" s="137"/>
      <c r="IO57" s="137"/>
      <c r="IP57" s="137"/>
      <c r="IQ57" s="137"/>
      <c r="IR57" s="137"/>
      <c r="IS57" s="137"/>
      <c r="IT57" s="137"/>
      <c r="IU57" s="137"/>
      <c r="IV57" s="137"/>
      <c r="IW57" s="137"/>
    </row>
    <row r="58" customFormat="false" ht="11.25" hidden="true" customHeight="true" outlineLevel="0" collapsed="false">
      <c r="A58" s="149"/>
      <c r="B58" s="163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C58" s="136"/>
      <c r="AD58" s="161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137"/>
      <c r="BV58" s="137"/>
      <c r="BW58" s="137"/>
      <c r="BX58" s="137"/>
      <c r="BY58" s="137"/>
      <c r="BZ58" s="137"/>
      <c r="CA58" s="137"/>
      <c r="CB58" s="137"/>
      <c r="CC58" s="137"/>
      <c r="CD58" s="137"/>
      <c r="CE58" s="137"/>
      <c r="CF58" s="137"/>
      <c r="CG58" s="137"/>
      <c r="CH58" s="137"/>
      <c r="CI58" s="137"/>
      <c r="CJ58" s="137"/>
      <c r="CK58" s="137"/>
      <c r="CL58" s="137"/>
      <c r="CM58" s="137"/>
      <c r="CN58" s="137"/>
      <c r="CO58" s="137"/>
      <c r="CP58" s="137"/>
      <c r="CQ58" s="137"/>
      <c r="CR58" s="137"/>
      <c r="CS58" s="137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137"/>
      <c r="DE58" s="137"/>
      <c r="DF58" s="137"/>
      <c r="DG58" s="137"/>
      <c r="DH58" s="137"/>
      <c r="DI58" s="137"/>
      <c r="DJ58" s="137"/>
      <c r="DK58" s="137"/>
      <c r="DL58" s="137"/>
      <c r="DM58" s="137"/>
      <c r="DN58" s="137"/>
      <c r="DO58" s="137"/>
      <c r="DP58" s="137"/>
      <c r="DQ58" s="137"/>
      <c r="DR58" s="137"/>
      <c r="DS58" s="137"/>
      <c r="DT58" s="137"/>
      <c r="DU58" s="137"/>
      <c r="DV58" s="137"/>
      <c r="DW58" s="137"/>
      <c r="DX58" s="137"/>
      <c r="DY58" s="137"/>
      <c r="DZ58" s="137"/>
      <c r="EA58" s="137"/>
      <c r="EB58" s="137"/>
      <c r="EC58" s="137"/>
      <c r="ED58" s="137"/>
      <c r="EE58" s="137"/>
      <c r="EF58" s="137"/>
      <c r="EG58" s="137"/>
      <c r="EH58" s="137"/>
      <c r="EI58" s="137"/>
      <c r="EJ58" s="137"/>
      <c r="EK58" s="137"/>
      <c r="EL58" s="137"/>
      <c r="EM58" s="137"/>
      <c r="EN58" s="137"/>
      <c r="EO58" s="137"/>
      <c r="EP58" s="137"/>
      <c r="EQ58" s="137"/>
      <c r="ER58" s="137"/>
      <c r="ES58" s="137"/>
      <c r="ET58" s="137"/>
      <c r="EU58" s="137"/>
      <c r="EV58" s="137"/>
      <c r="EW58" s="137"/>
      <c r="EX58" s="137"/>
      <c r="EY58" s="137"/>
      <c r="EZ58" s="137"/>
      <c r="FA58" s="137"/>
      <c r="FB58" s="137"/>
      <c r="FC58" s="137"/>
      <c r="FD58" s="137"/>
      <c r="FE58" s="137"/>
      <c r="FF58" s="137"/>
      <c r="FG58" s="137"/>
      <c r="FH58" s="137"/>
      <c r="FI58" s="137"/>
      <c r="FJ58" s="137"/>
      <c r="FK58" s="137"/>
      <c r="FL58" s="137"/>
      <c r="FM58" s="137"/>
      <c r="FN58" s="137"/>
      <c r="FO58" s="137"/>
      <c r="FP58" s="137"/>
      <c r="FQ58" s="137"/>
      <c r="FR58" s="137"/>
      <c r="FS58" s="137"/>
      <c r="FT58" s="137"/>
      <c r="FU58" s="137"/>
      <c r="FV58" s="137"/>
      <c r="FW58" s="137"/>
      <c r="FX58" s="137"/>
      <c r="FY58" s="137"/>
      <c r="FZ58" s="137"/>
      <c r="GA58" s="137"/>
      <c r="GB58" s="137"/>
      <c r="GC58" s="137"/>
      <c r="GD58" s="137"/>
      <c r="GE58" s="137"/>
      <c r="GF58" s="137"/>
      <c r="GG58" s="137"/>
      <c r="GH58" s="137"/>
      <c r="GI58" s="137"/>
      <c r="GJ58" s="137"/>
      <c r="GK58" s="137"/>
      <c r="GL58" s="137"/>
      <c r="GM58" s="137"/>
      <c r="GN58" s="137"/>
      <c r="GO58" s="137"/>
      <c r="GP58" s="137"/>
      <c r="GQ58" s="137"/>
      <c r="GR58" s="137"/>
      <c r="GS58" s="137"/>
      <c r="GT58" s="137"/>
      <c r="GU58" s="137"/>
      <c r="GV58" s="137"/>
      <c r="GW58" s="137"/>
      <c r="GX58" s="137"/>
      <c r="GY58" s="137"/>
      <c r="GZ58" s="137"/>
      <c r="HA58" s="137"/>
      <c r="HB58" s="137"/>
      <c r="HC58" s="137"/>
      <c r="HD58" s="137"/>
      <c r="HE58" s="137"/>
      <c r="HF58" s="137"/>
      <c r="HG58" s="137"/>
      <c r="HH58" s="137"/>
      <c r="HI58" s="137"/>
      <c r="HJ58" s="137"/>
      <c r="HK58" s="137"/>
      <c r="HL58" s="137"/>
      <c r="HM58" s="137"/>
      <c r="HN58" s="137"/>
      <c r="HO58" s="137"/>
      <c r="HP58" s="137"/>
      <c r="HQ58" s="137"/>
      <c r="HR58" s="137"/>
      <c r="HS58" s="137"/>
      <c r="HT58" s="137"/>
      <c r="HU58" s="137"/>
      <c r="HV58" s="137"/>
      <c r="HW58" s="137"/>
      <c r="HX58" s="137"/>
      <c r="HY58" s="137"/>
      <c r="HZ58" s="137"/>
      <c r="IA58" s="137"/>
      <c r="IB58" s="137"/>
      <c r="IC58" s="137"/>
      <c r="ID58" s="137"/>
      <c r="IE58" s="137"/>
      <c r="IF58" s="137"/>
      <c r="IG58" s="137"/>
      <c r="IH58" s="137"/>
      <c r="II58" s="137"/>
      <c r="IJ58" s="137"/>
      <c r="IK58" s="137"/>
      <c r="IL58" s="137"/>
      <c r="IM58" s="137"/>
      <c r="IN58" s="137"/>
      <c r="IO58" s="137"/>
      <c r="IP58" s="137"/>
      <c r="IQ58" s="137"/>
      <c r="IR58" s="137"/>
      <c r="IS58" s="137"/>
      <c r="IT58" s="137"/>
      <c r="IU58" s="137"/>
      <c r="IV58" s="137"/>
      <c r="IW58" s="137"/>
    </row>
    <row r="59" customFormat="false" ht="11.25" hidden="true" customHeight="true" outlineLevel="0" collapsed="false">
      <c r="A59" s="149"/>
      <c r="B59" s="163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C59" s="136"/>
      <c r="AD59" s="161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37"/>
      <c r="DA59" s="137"/>
      <c r="DB59" s="137"/>
      <c r="DC59" s="137"/>
      <c r="DD59" s="137"/>
      <c r="DE59" s="137"/>
      <c r="DF59" s="137"/>
      <c r="DG59" s="137"/>
      <c r="DH59" s="137"/>
      <c r="DI59" s="137"/>
      <c r="DJ59" s="137"/>
      <c r="DK59" s="137"/>
      <c r="DL59" s="137"/>
      <c r="DM59" s="137"/>
      <c r="DN59" s="137"/>
      <c r="DO59" s="137"/>
      <c r="DP59" s="137"/>
      <c r="DQ59" s="137"/>
      <c r="DR59" s="137"/>
      <c r="DS59" s="137"/>
      <c r="DT59" s="137"/>
      <c r="DU59" s="137"/>
      <c r="DV59" s="137"/>
      <c r="DW59" s="137"/>
      <c r="DX59" s="137"/>
      <c r="DY59" s="137"/>
      <c r="DZ59" s="137"/>
      <c r="EA59" s="137"/>
      <c r="EB59" s="137"/>
      <c r="EC59" s="137"/>
      <c r="ED59" s="137"/>
      <c r="EE59" s="137"/>
      <c r="EF59" s="137"/>
      <c r="EG59" s="137"/>
      <c r="EH59" s="137"/>
      <c r="EI59" s="137"/>
      <c r="EJ59" s="137"/>
      <c r="EK59" s="137"/>
      <c r="EL59" s="137"/>
      <c r="EM59" s="137"/>
      <c r="EN59" s="137"/>
      <c r="EO59" s="137"/>
      <c r="EP59" s="137"/>
      <c r="EQ59" s="137"/>
      <c r="ER59" s="137"/>
      <c r="ES59" s="137"/>
      <c r="ET59" s="137"/>
      <c r="EU59" s="137"/>
      <c r="EV59" s="137"/>
      <c r="EW59" s="137"/>
      <c r="EX59" s="137"/>
      <c r="EY59" s="137"/>
      <c r="EZ59" s="137"/>
      <c r="FA59" s="137"/>
      <c r="FB59" s="137"/>
      <c r="FC59" s="137"/>
      <c r="FD59" s="137"/>
      <c r="FE59" s="137"/>
      <c r="FF59" s="137"/>
      <c r="FG59" s="137"/>
      <c r="FH59" s="137"/>
      <c r="FI59" s="137"/>
      <c r="FJ59" s="137"/>
      <c r="FK59" s="137"/>
      <c r="FL59" s="137"/>
      <c r="FM59" s="137"/>
      <c r="FN59" s="137"/>
      <c r="FO59" s="137"/>
      <c r="FP59" s="137"/>
      <c r="FQ59" s="137"/>
      <c r="FR59" s="137"/>
      <c r="FS59" s="137"/>
      <c r="FT59" s="137"/>
      <c r="FU59" s="137"/>
      <c r="FV59" s="137"/>
      <c r="FW59" s="137"/>
      <c r="FX59" s="137"/>
      <c r="FY59" s="137"/>
      <c r="FZ59" s="137"/>
      <c r="GA59" s="137"/>
      <c r="GB59" s="137"/>
      <c r="GC59" s="137"/>
      <c r="GD59" s="137"/>
      <c r="GE59" s="137"/>
      <c r="GF59" s="137"/>
      <c r="GG59" s="137"/>
      <c r="GH59" s="137"/>
      <c r="GI59" s="137"/>
      <c r="GJ59" s="137"/>
      <c r="GK59" s="137"/>
      <c r="GL59" s="137"/>
      <c r="GM59" s="137"/>
      <c r="GN59" s="137"/>
      <c r="GO59" s="137"/>
      <c r="GP59" s="137"/>
      <c r="GQ59" s="137"/>
      <c r="GR59" s="137"/>
      <c r="GS59" s="137"/>
      <c r="GT59" s="137"/>
      <c r="GU59" s="137"/>
      <c r="GV59" s="137"/>
      <c r="GW59" s="137"/>
      <c r="GX59" s="137"/>
      <c r="GY59" s="137"/>
      <c r="GZ59" s="137"/>
      <c r="HA59" s="137"/>
      <c r="HB59" s="137"/>
      <c r="HC59" s="137"/>
      <c r="HD59" s="137"/>
      <c r="HE59" s="137"/>
      <c r="HF59" s="137"/>
      <c r="HG59" s="137"/>
      <c r="HH59" s="137"/>
      <c r="HI59" s="137"/>
      <c r="HJ59" s="137"/>
      <c r="HK59" s="137"/>
      <c r="HL59" s="137"/>
      <c r="HM59" s="137"/>
      <c r="HN59" s="137"/>
      <c r="HO59" s="137"/>
      <c r="HP59" s="137"/>
      <c r="HQ59" s="137"/>
      <c r="HR59" s="137"/>
      <c r="HS59" s="137"/>
      <c r="HT59" s="137"/>
      <c r="HU59" s="137"/>
      <c r="HV59" s="137"/>
      <c r="HW59" s="137"/>
      <c r="HX59" s="137"/>
      <c r="HY59" s="137"/>
      <c r="HZ59" s="137"/>
      <c r="IA59" s="137"/>
      <c r="IB59" s="137"/>
      <c r="IC59" s="137"/>
      <c r="ID59" s="137"/>
      <c r="IE59" s="137"/>
      <c r="IF59" s="137"/>
      <c r="IG59" s="137"/>
      <c r="IH59" s="137"/>
      <c r="II59" s="137"/>
      <c r="IJ59" s="137"/>
      <c r="IK59" s="137"/>
      <c r="IL59" s="137"/>
      <c r="IM59" s="137"/>
      <c r="IN59" s="137"/>
      <c r="IO59" s="137"/>
      <c r="IP59" s="137"/>
      <c r="IQ59" s="137"/>
      <c r="IR59" s="137"/>
      <c r="IS59" s="137"/>
      <c r="IT59" s="137"/>
      <c r="IU59" s="137"/>
      <c r="IV59" s="137"/>
      <c r="IW59" s="137"/>
    </row>
    <row r="60" customFormat="false" ht="11.25" hidden="true" customHeight="true" outlineLevel="0" collapsed="false">
      <c r="A60" s="149"/>
      <c r="B60" s="163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C60" s="136"/>
      <c r="AD60" s="161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37"/>
      <c r="BV60" s="137"/>
      <c r="BW60" s="137"/>
      <c r="BX60" s="137"/>
      <c r="BY60" s="137"/>
      <c r="BZ60" s="137"/>
      <c r="CA60" s="137"/>
      <c r="CB60" s="137"/>
      <c r="CC60" s="137"/>
      <c r="CD60" s="137"/>
      <c r="CE60" s="137"/>
      <c r="CF60" s="137"/>
      <c r="CG60" s="137"/>
      <c r="CH60" s="137"/>
      <c r="CI60" s="137"/>
      <c r="CJ60" s="137"/>
      <c r="CK60" s="137"/>
      <c r="CL60" s="137"/>
      <c r="CM60" s="137"/>
      <c r="CN60" s="137"/>
      <c r="CO60" s="137"/>
      <c r="CP60" s="137"/>
      <c r="CQ60" s="137"/>
      <c r="CR60" s="137"/>
      <c r="CS60" s="137"/>
      <c r="CT60" s="137"/>
      <c r="CU60" s="137"/>
      <c r="CV60" s="137"/>
      <c r="CW60" s="137"/>
      <c r="CX60" s="137"/>
      <c r="CY60" s="137"/>
      <c r="CZ60" s="137"/>
      <c r="DA60" s="137"/>
      <c r="DB60" s="137"/>
      <c r="DC60" s="137"/>
      <c r="DD60" s="137"/>
      <c r="DE60" s="137"/>
      <c r="DF60" s="137"/>
      <c r="DG60" s="137"/>
      <c r="DH60" s="137"/>
      <c r="DI60" s="137"/>
      <c r="DJ60" s="137"/>
      <c r="DK60" s="137"/>
      <c r="DL60" s="137"/>
      <c r="DM60" s="137"/>
      <c r="DN60" s="137"/>
      <c r="DO60" s="137"/>
      <c r="DP60" s="137"/>
      <c r="DQ60" s="137"/>
      <c r="DR60" s="137"/>
      <c r="DS60" s="137"/>
      <c r="DT60" s="137"/>
      <c r="DU60" s="137"/>
      <c r="DV60" s="137"/>
      <c r="DW60" s="137"/>
      <c r="DX60" s="137"/>
      <c r="DY60" s="137"/>
      <c r="DZ60" s="137"/>
      <c r="EA60" s="137"/>
      <c r="EB60" s="137"/>
      <c r="EC60" s="137"/>
      <c r="ED60" s="137"/>
      <c r="EE60" s="137"/>
      <c r="EF60" s="137"/>
      <c r="EG60" s="137"/>
      <c r="EH60" s="137"/>
      <c r="EI60" s="137"/>
      <c r="EJ60" s="137"/>
      <c r="EK60" s="137"/>
      <c r="EL60" s="137"/>
      <c r="EM60" s="137"/>
      <c r="EN60" s="137"/>
      <c r="EO60" s="137"/>
      <c r="EP60" s="137"/>
      <c r="EQ60" s="137"/>
      <c r="ER60" s="137"/>
      <c r="ES60" s="137"/>
      <c r="ET60" s="137"/>
      <c r="EU60" s="137"/>
      <c r="EV60" s="137"/>
      <c r="EW60" s="137"/>
      <c r="EX60" s="137"/>
      <c r="EY60" s="137"/>
      <c r="EZ60" s="137"/>
      <c r="FA60" s="137"/>
      <c r="FB60" s="137"/>
      <c r="FC60" s="137"/>
      <c r="FD60" s="137"/>
      <c r="FE60" s="137"/>
      <c r="FF60" s="137"/>
      <c r="FG60" s="137"/>
      <c r="FH60" s="137"/>
      <c r="FI60" s="137"/>
      <c r="FJ60" s="137"/>
      <c r="FK60" s="137"/>
      <c r="FL60" s="137"/>
      <c r="FM60" s="137"/>
      <c r="FN60" s="137"/>
      <c r="FO60" s="137"/>
      <c r="FP60" s="137"/>
      <c r="FQ60" s="137"/>
      <c r="FR60" s="137"/>
      <c r="FS60" s="137"/>
      <c r="FT60" s="137"/>
      <c r="FU60" s="137"/>
      <c r="FV60" s="137"/>
      <c r="FW60" s="137"/>
      <c r="FX60" s="137"/>
      <c r="FY60" s="137"/>
      <c r="FZ60" s="137"/>
      <c r="GA60" s="137"/>
      <c r="GB60" s="137"/>
      <c r="GC60" s="137"/>
      <c r="GD60" s="137"/>
      <c r="GE60" s="137"/>
      <c r="GF60" s="137"/>
      <c r="GG60" s="137"/>
      <c r="GH60" s="137"/>
      <c r="GI60" s="137"/>
      <c r="GJ60" s="137"/>
      <c r="GK60" s="137"/>
      <c r="GL60" s="137"/>
      <c r="GM60" s="137"/>
      <c r="GN60" s="137"/>
      <c r="GO60" s="137"/>
      <c r="GP60" s="137"/>
      <c r="GQ60" s="137"/>
      <c r="GR60" s="137"/>
      <c r="GS60" s="137"/>
      <c r="GT60" s="137"/>
      <c r="GU60" s="137"/>
      <c r="GV60" s="137"/>
      <c r="GW60" s="137"/>
      <c r="GX60" s="137"/>
      <c r="GY60" s="137"/>
      <c r="GZ60" s="137"/>
      <c r="HA60" s="137"/>
      <c r="HB60" s="137"/>
      <c r="HC60" s="137"/>
      <c r="HD60" s="137"/>
      <c r="HE60" s="137"/>
      <c r="HF60" s="137"/>
      <c r="HG60" s="137"/>
      <c r="HH60" s="137"/>
      <c r="HI60" s="137"/>
      <c r="HJ60" s="137"/>
      <c r="HK60" s="137"/>
      <c r="HL60" s="137"/>
      <c r="HM60" s="137"/>
      <c r="HN60" s="137"/>
      <c r="HO60" s="137"/>
      <c r="HP60" s="137"/>
      <c r="HQ60" s="137"/>
      <c r="HR60" s="137"/>
      <c r="HS60" s="137"/>
      <c r="HT60" s="137"/>
      <c r="HU60" s="137"/>
      <c r="HV60" s="137"/>
      <c r="HW60" s="137"/>
      <c r="HX60" s="137"/>
      <c r="HY60" s="137"/>
      <c r="HZ60" s="137"/>
      <c r="IA60" s="137"/>
      <c r="IB60" s="137"/>
      <c r="IC60" s="137"/>
      <c r="ID60" s="137"/>
      <c r="IE60" s="137"/>
      <c r="IF60" s="137"/>
      <c r="IG60" s="137"/>
      <c r="IH60" s="137"/>
      <c r="II60" s="137"/>
      <c r="IJ60" s="137"/>
      <c r="IK60" s="137"/>
      <c r="IL60" s="137"/>
      <c r="IM60" s="137"/>
      <c r="IN60" s="137"/>
      <c r="IO60" s="137"/>
      <c r="IP60" s="137"/>
      <c r="IQ60" s="137"/>
      <c r="IR60" s="137"/>
      <c r="IS60" s="137"/>
      <c r="IT60" s="137"/>
      <c r="IU60" s="137"/>
      <c r="IV60" s="137"/>
      <c r="IW60" s="137"/>
    </row>
    <row r="61" customFormat="false" ht="11.25" hidden="true" customHeight="true" outlineLevel="0" collapsed="false">
      <c r="A61" s="149"/>
      <c r="B61" s="163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C61" s="136"/>
      <c r="AD61" s="161"/>
    </row>
    <row r="62" customFormat="false" ht="11.25" hidden="true" customHeight="true" outlineLevel="0" collapsed="false">
      <c r="A62" s="149"/>
      <c r="B62" s="163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C62" s="136"/>
      <c r="AD62" s="161"/>
    </row>
    <row r="63" customFormat="false" ht="14.1" hidden="false" customHeight="true" outlineLevel="0" collapsed="false">
      <c r="A63" s="149"/>
      <c r="B63" s="163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C63" s="136"/>
      <c r="AD63" s="187"/>
    </row>
    <row r="64" customFormat="false" ht="10.5" hidden="false" customHeight="true" outlineLevel="0" collapsed="false"/>
    <row r="65" customFormat="false" ht="18.75" hidden="false" customHeight="true" outlineLevel="0" collapsed="false">
      <c r="A65" s="148" t="s">
        <v>186</v>
      </c>
    </row>
    <row r="66" customFormat="false" ht="13.5" hidden="false" customHeight="true" outlineLevel="0" collapsed="false">
      <c r="A66" s="198" t="s">
        <v>187</v>
      </c>
      <c r="B66" s="199"/>
      <c r="C66" s="200" t="s">
        <v>160</v>
      </c>
      <c r="D66" s="200" t="s">
        <v>161</v>
      </c>
      <c r="E66" s="200" t="s">
        <v>162</v>
      </c>
      <c r="F66" s="200" t="s">
        <v>163</v>
      </c>
      <c r="G66" s="200" t="n">
        <v>37257</v>
      </c>
      <c r="H66" s="200" t="n">
        <v>37288</v>
      </c>
      <c r="I66" s="200" t="s">
        <v>164</v>
      </c>
      <c r="J66" s="200" t="n">
        <v>37316</v>
      </c>
      <c r="K66" s="200" t="n">
        <v>37347</v>
      </c>
      <c r="L66" s="200" t="n">
        <v>37377</v>
      </c>
      <c r="M66" s="200" t="n">
        <v>37408</v>
      </c>
      <c r="N66" s="200" t="s">
        <v>165</v>
      </c>
      <c r="O66" s="200" t="s">
        <v>166</v>
      </c>
      <c r="P66" s="200" t="n">
        <v>37438</v>
      </c>
      <c r="Q66" s="200" t="n">
        <v>37469</v>
      </c>
      <c r="R66" s="200" t="n">
        <v>37500</v>
      </c>
      <c r="S66" s="200" t="s">
        <v>167</v>
      </c>
      <c r="T66" s="200" t="n">
        <v>37530</v>
      </c>
      <c r="U66" s="200" t="n">
        <v>37561</v>
      </c>
      <c r="V66" s="200" t="n">
        <v>37591</v>
      </c>
      <c r="W66" s="200" t="s">
        <v>168</v>
      </c>
      <c r="X66" s="200" t="s">
        <v>169</v>
      </c>
      <c r="Y66" s="200" t="s">
        <v>170</v>
      </c>
      <c r="Z66" s="200" t="s">
        <v>171</v>
      </c>
      <c r="AA66" s="200" t="s">
        <v>172</v>
      </c>
      <c r="AB66" s="200" t="s">
        <v>173</v>
      </c>
      <c r="AC66" s="200" t="s">
        <v>188</v>
      </c>
      <c r="AD66" s="201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2"/>
      <c r="BI66" s="202"/>
      <c r="BJ66" s="202"/>
      <c r="BK66" s="202"/>
      <c r="BL66" s="202"/>
      <c r="BM66" s="202"/>
      <c r="BN66" s="202"/>
      <c r="BO66" s="202"/>
      <c r="BP66" s="202"/>
      <c r="BQ66" s="202"/>
      <c r="BR66" s="202"/>
      <c r="BS66" s="202"/>
      <c r="BT66" s="202"/>
      <c r="BU66" s="202"/>
      <c r="BV66" s="202"/>
      <c r="BW66" s="202"/>
      <c r="BX66" s="202"/>
      <c r="BY66" s="202"/>
      <c r="BZ66" s="202"/>
      <c r="CA66" s="202"/>
      <c r="CB66" s="202"/>
      <c r="CC66" s="202"/>
      <c r="CD66" s="202"/>
      <c r="CE66" s="202"/>
      <c r="CF66" s="202"/>
      <c r="CG66" s="202"/>
      <c r="CH66" s="202"/>
      <c r="CI66" s="202"/>
      <c r="CJ66" s="202"/>
      <c r="CK66" s="202"/>
      <c r="CL66" s="202"/>
      <c r="CM66" s="202"/>
      <c r="CN66" s="202"/>
      <c r="CO66" s="202"/>
      <c r="CP66" s="202"/>
      <c r="CQ66" s="202"/>
      <c r="CR66" s="202"/>
      <c r="CS66" s="202"/>
      <c r="CT66" s="202"/>
      <c r="CU66" s="202"/>
      <c r="CV66" s="202"/>
      <c r="CW66" s="202"/>
      <c r="CX66" s="202"/>
      <c r="CY66" s="202"/>
      <c r="CZ66" s="202"/>
      <c r="DA66" s="202"/>
      <c r="DB66" s="202"/>
      <c r="DC66" s="202"/>
      <c r="DD66" s="202"/>
      <c r="DE66" s="202"/>
      <c r="DF66" s="202"/>
      <c r="DG66" s="202"/>
      <c r="DH66" s="202"/>
      <c r="DI66" s="202"/>
      <c r="DJ66" s="202"/>
      <c r="DK66" s="202"/>
      <c r="DL66" s="202"/>
      <c r="DM66" s="202"/>
      <c r="DN66" s="202"/>
      <c r="DO66" s="202"/>
      <c r="DP66" s="202"/>
      <c r="DQ66" s="202"/>
      <c r="DR66" s="202"/>
      <c r="DS66" s="202"/>
      <c r="DT66" s="202"/>
      <c r="DU66" s="202"/>
      <c r="DV66" s="202"/>
      <c r="DW66" s="202"/>
      <c r="DX66" s="202"/>
      <c r="DY66" s="202"/>
      <c r="DZ66" s="202"/>
      <c r="EA66" s="202"/>
      <c r="EB66" s="202"/>
      <c r="EC66" s="202"/>
      <c r="ED66" s="202"/>
      <c r="EE66" s="202"/>
      <c r="EF66" s="202"/>
      <c r="EG66" s="202"/>
      <c r="EH66" s="202"/>
      <c r="EI66" s="202"/>
      <c r="EJ66" s="202"/>
      <c r="EK66" s="202"/>
      <c r="EL66" s="202"/>
      <c r="EM66" s="202"/>
      <c r="EN66" s="202"/>
      <c r="EO66" s="202"/>
      <c r="EP66" s="202"/>
      <c r="EQ66" s="202"/>
      <c r="ER66" s="202"/>
      <c r="ES66" s="202"/>
      <c r="ET66" s="202"/>
      <c r="EU66" s="202"/>
      <c r="EV66" s="202"/>
      <c r="EW66" s="202"/>
      <c r="EX66" s="202"/>
      <c r="EY66" s="202"/>
      <c r="EZ66" s="202"/>
      <c r="FA66" s="202"/>
      <c r="FB66" s="202"/>
      <c r="FC66" s="202"/>
      <c r="FD66" s="202"/>
      <c r="FE66" s="202"/>
      <c r="FF66" s="202"/>
      <c r="FG66" s="202"/>
      <c r="FH66" s="202"/>
      <c r="FI66" s="202"/>
      <c r="FJ66" s="202"/>
      <c r="FK66" s="202"/>
      <c r="FL66" s="202"/>
      <c r="FM66" s="202"/>
      <c r="FN66" s="202"/>
      <c r="FO66" s="202"/>
      <c r="FP66" s="202"/>
      <c r="FQ66" s="202"/>
      <c r="FR66" s="202"/>
      <c r="FS66" s="202"/>
      <c r="FT66" s="202"/>
      <c r="FU66" s="202"/>
      <c r="FV66" s="202"/>
      <c r="FW66" s="202"/>
      <c r="FX66" s="202"/>
      <c r="FY66" s="202"/>
      <c r="FZ66" s="202"/>
      <c r="GA66" s="202"/>
      <c r="GB66" s="202"/>
      <c r="GC66" s="202"/>
      <c r="GD66" s="202"/>
      <c r="GE66" s="202"/>
      <c r="GF66" s="202"/>
      <c r="GG66" s="202"/>
      <c r="GH66" s="202"/>
      <c r="GI66" s="202"/>
      <c r="GJ66" s="202"/>
      <c r="GK66" s="202"/>
      <c r="GL66" s="202"/>
      <c r="GM66" s="202"/>
      <c r="GN66" s="202"/>
      <c r="GO66" s="202"/>
      <c r="GP66" s="202"/>
      <c r="GQ66" s="202"/>
      <c r="GR66" s="202"/>
      <c r="GS66" s="202"/>
      <c r="GT66" s="202"/>
      <c r="GU66" s="202"/>
      <c r="GV66" s="202"/>
      <c r="GW66" s="202"/>
      <c r="GX66" s="202"/>
      <c r="GY66" s="202"/>
      <c r="GZ66" s="202"/>
      <c r="HA66" s="202"/>
      <c r="HB66" s="202"/>
      <c r="HC66" s="202"/>
      <c r="HD66" s="202"/>
      <c r="HE66" s="202"/>
      <c r="HF66" s="202"/>
      <c r="HG66" s="202"/>
      <c r="HH66" s="202"/>
      <c r="HI66" s="202"/>
      <c r="HJ66" s="202"/>
      <c r="HK66" s="202"/>
      <c r="HL66" s="202"/>
      <c r="HM66" s="202"/>
      <c r="HN66" s="202"/>
      <c r="HO66" s="202"/>
      <c r="HP66" s="202"/>
      <c r="HQ66" s="202"/>
      <c r="HR66" s="202"/>
      <c r="HS66" s="202"/>
      <c r="HT66" s="202"/>
      <c r="HU66" s="202"/>
      <c r="HV66" s="202"/>
      <c r="HW66" s="202"/>
      <c r="HX66" s="202"/>
      <c r="HY66" s="202"/>
      <c r="HZ66" s="202"/>
      <c r="IA66" s="202"/>
      <c r="IB66" s="202"/>
      <c r="IC66" s="202"/>
      <c r="ID66" s="202"/>
      <c r="IE66" s="202"/>
      <c r="IF66" s="202"/>
      <c r="IG66" s="202"/>
      <c r="IH66" s="202"/>
      <c r="II66" s="202"/>
      <c r="IJ66" s="202"/>
      <c r="IK66" s="202"/>
      <c r="IL66" s="202"/>
      <c r="IM66" s="202"/>
      <c r="IN66" s="202"/>
      <c r="IO66" s="202"/>
      <c r="IP66" s="202"/>
      <c r="IQ66" s="202"/>
      <c r="IR66" s="202"/>
      <c r="IS66" s="202"/>
      <c r="IT66" s="202"/>
      <c r="IU66" s="202"/>
      <c r="IV66" s="202"/>
      <c r="IW66" s="202"/>
    </row>
    <row r="67" customFormat="false" ht="13.7" hidden="false" customHeight="true" outlineLevel="0" collapsed="false">
      <c r="A67" s="155" t="s">
        <v>76</v>
      </c>
      <c r="B67" s="135" t="s">
        <v>185</v>
      </c>
      <c r="C67" s="203" t="n">
        <v>7651.46783260462</v>
      </c>
      <c r="D67" s="203" t="n">
        <v>9911.44187339309</v>
      </c>
      <c r="E67" s="204" t="n">
        <v>8781.45485299886</v>
      </c>
      <c r="F67" s="203" t="n">
        <v>9575.31195308202</v>
      </c>
      <c r="G67" s="205" t="n">
        <v>10045.1215987448</v>
      </c>
      <c r="H67" s="203" t="n">
        <v>9105.50230741924</v>
      </c>
      <c r="I67" s="203" t="e">
        <f aca="false">NA()</f>
        <v>#N/A</v>
      </c>
      <c r="J67" s="203" t="n">
        <v>8381.61060527433</v>
      </c>
      <c r="K67" s="203" t="n">
        <v>7189.62848297214</v>
      </c>
      <c r="L67" s="203" t="n">
        <v>6428.75103391233</v>
      </c>
      <c r="M67" s="203" t="n">
        <v>6836.32750397456</v>
      </c>
      <c r="N67" s="203" t="n">
        <v>6818.23567361968</v>
      </c>
      <c r="O67" s="203" t="n">
        <v>10150.0149601267</v>
      </c>
      <c r="P67" s="203" t="n">
        <v>10024.8440204484</v>
      </c>
      <c r="Q67" s="203" t="n">
        <v>10852.8324388789</v>
      </c>
      <c r="R67" s="203" t="n">
        <v>9572.36842105263</v>
      </c>
      <c r="S67" s="203" t="n">
        <v>8225.17328783345</v>
      </c>
      <c r="T67" s="203" t="n">
        <v>8868.40743354505</v>
      </c>
      <c r="U67" s="203" t="n">
        <v>7626.03798217783</v>
      </c>
      <c r="V67" s="203" t="n">
        <v>8181.07444777747</v>
      </c>
      <c r="W67" s="204" t="n">
        <v>8787.60973883636</v>
      </c>
      <c r="X67" s="203" t="n">
        <v>7696.30565315279</v>
      </c>
      <c r="Y67" s="203" t="n">
        <v>7306.80126008377</v>
      </c>
      <c r="Z67" s="203" t="n">
        <v>7165.98567178395</v>
      </c>
      <c r="AA67" s="203" t="n">
        <v>6890.76127572834</v>
      </c>
      <c r="AB67" s="203" t="n">
        <v>6677.54777545516</v>
      </c>
      <c r="AC67" s="206" t="n">
        <v>7615.20946114846</v>
      </c>
    </row>
    <row r="68" customFormat="false" ht="13.7" hidden="false" customHeight="true" outlineLevel="0" collapsed="false">
      <c r="A68" s="164" t="s">
        <v>176</v>
      </c>
      <c r="B68" s="135" t="s">
        <v>185</v>
      </c>
      <c r="C68" s="203" t="n">
        <v>8344.53907067085</v>
      </c>
      <c r="D68" s="203" t="n">
        <v>10630.2639330741</v>
      </c>
      <c r="E68" s="207" t="n">
        <v>9487.40150187248</v>
      </c>
      <c r="F68" s="203" t="n">
        <v>9851.54549928731</v>
      </c>
      <c r="G68" s="203" t="n">
        <v>10307.1924154277</v>
      </c>
      <c r="H68" s="203" t="n">
        <v>9395.89858314691</v>
      </c>
      <c r="I68" s="203" t="e">
        <f aca="false">NA()</f>
        <v>#N/A</v>
      </c>
      <c r="J68" s="203" t="n">
        <v>9131.7342118976</v>
      </c>
      <c r="K68" s="203" t="n">
        <v>8084.26602534456</v>
      </c>
      <c r="L68" s="203" t="n">
        <v>7421.09940896769</v>
      </c>
      <c r="M68" s="203" t="n">
        <v>7849.91467576792</v>
      </c>
      <c r="N68" s="203" t="n">
        <v>7785.09337002672</v>
      </c>
      <c r="O68" s="203" t="n">
        <v>10723.8754182578</v>
      </c>
      <c r="P68" s="203" t="n">
        <v>10600.4477004477</v>
      </c>
      <c r="Q68" s="203" t="n">
        <v>11442.0705731051</v>
      </c>
      <c r="R68" s="203" t="n">
        <v>10129.1079812207</v>
      </c>
      <c r="S68" s="203" t="n">
        <v>8164.51945627983</v>
      </c>
      <c r="T68" s="203" t="n">
        <v>9486.66108386171</v>
      </c>
      <c r="U68" s="203" t="n">
        <v>7249.31618022784</v>
      </c>
      <c r="V68" s="203" t="n">
        <v>7757.58110474995</v>
      </c>
      <c r="W68" s="207" t="n">
        <v>9251.38557583943</v>
      </c>
      <c r="X68" s="203" t="n">
        <v>7949.18764581837</v>
      </c>
      <c r="Y68" s="203" t="n">
        <v>7357.94142960841</v>
      </c>
      <c r="Z68" s="203" t="n">
        <v>7270.14763010244</v>
      </c>
      <c r="AA68" s="203" t="n">
        <v>7253.84613350046</v>
      </c>
      <c r="AB68" s="203" t="n">
        <v>7603.95327885795</v>
      </c>
      <c r="AC68" s="208" t="n">
        <v>8024.83759937136</v>
      </c>
    </row>
    <row r="69" customFormat="false" ht="13.7" hidden="false" customHeight="true" outlineLevel="0" collapsed="false">
      <c r="A69" s="164" t="s">
        <v>77</v>
      </c>
      <c r="B69" s="135" t="s">
        <v>185</v>
      </c>
      <c r="C69" s="203" t="n">
        <v>7861.68153708162</v>
      </c>
      <c r="D69" s="203" t="n">
        <v>10097.4299830564</v>
      </c>
      <c r="E69" s="207" t="n">
        <v>8979.55576006901</v>
      </c>
      <c r="F69" s="203" t="n">
        <v>9719.13070669168</v>
      </c>
      <c r="G69" s="203" t="n">
        <v>9844.72934472935</v>
      </c>
      <c r="H69" s="203" t="n">
        <v>9593.53206865402</v>
      </c>
      <c r="I69" s="203" t="e">
        <f aca="false">NA()</f>
        <v>#N/A</v>
      </c>
      <c r="J69" s="203" t="n">
        <v>9596.43912124098</v>
      </c>
      <c r="K69" s="203" t="n">
        <v>8514.22546349178</v>
      </c>
      <c r="L69" s="203" t="n">
        <v>8924.13764303015</v>
      </c>
      <c r="M69" s="203" t="n">
        <v>9168.02773497689</v>
      </c>
      <c r="N69" s="203" t="n">
        <v>8868.79694716628</v>
      </c>
      <c r="O69" s="203" t="n">
        <v>9925.02071525683</v>
      </c>
      <c r="P69" s="203" t="n">
        <v>9801.43499112571</v>
      </c>
      <c r="Q69" s="203" t="n">
        <v>10159.5623534666</v>
      </c>
      <c r="R69" s="203" t="n">
        <v>9814.0648011782</v>
      </c>
      <c r="S69" s="203" t="n">
        <v>7802.34389165222</v>
      </c>
      <c r="T69" s="203" t="n">
        <v>8149.77220527881</v>
      </c>
      <c r="U69" s="203" t="n">
        <v>7690.41247185761</v>
      </c>
      <c r="V69" s="203" t="n">
        <v>7566.84699782024</v>
      </c>
      <c r="W69" s="207" t="n">
        <v>9271.81034811661</v>
      </c>
      <c r="X69" s="203" t="n">
        <v>7286.55162699978</v>
      </c>
      <c r="Y69" s="203" t="n">
        <v>6858.20030885805</v>
      </c>
      <c r="Z69" s="203" t="n">
        <v>6739.84645019339</v>
      </c>
      <c r="AA69" s="203" t="n">
        <v>6540.14349090312</v>
      </c>
      <c r="AB69" s="203" t="n">
        <v>6357.38730831914</v>
      </c>
      <c r="AC69" s="208" t="n">
        <v>7433.35647049416</v>
      </c>
    </row>
    <row r="70" customFormat="false" ht="13.7" hidden="false" customHeight="true" outlineLevel="0" collapsed="false">
      <c r="A70" s="164" t="s">
        <v>178</v>
      </c>
      <c r="B70" s="135" t="s">
        <v>185</v>
      </c>
      <c r="C70" s="203" t="n">
        <v>7225.57092159216</v>
      </c>
      <c r="D70" s="203" t="n">
        <v>9459.02174392449</v>
      </c>
      <c r="E70" s="207" t="n">
        <v>8342.29633275833</v>
      </c>
      <c r="F70" s="203" t="n">
        <v>8822.92136893878</v>
      </c>
      <c r="G70" s="203" t="n">
        <v>9022.36752136752</v>
      </c>
      <c r="H70" s="203" t="n">
        <v>8623.47521651005</v>
      </c>
      <c r="I70" s="203" t="e">
        <f aca="false">NA()</f>
        <v>#N/A</v>
      </c>
      <c r="J70" s="203" t="n">
        <v>8693.55741835609</v>
      </c>
      <c r="K70" s="203" t="n">
        <v>8457.7463559396</v>
      </c>
      <c r="L70" s="203" t="n">
        <v>8454.83937996094</v>
      </c>
      <c r="M70" s="203" t="n">
        <v>8609.71563981043</v>
      </c>
      <c r="N70" s="203" t="n">
        <v>8507.43379190366</v>
      </c>
      <c r="O70" s="203" t="n">
        <v>9777.35963641684</v>
      </c>
      <c r="P70" s="203" t="n">
        <v>9912.0115995116</v>
      </c>
      <c r="Q70" s="203" t="n">
        <v>10248.811803131</v>
      </c>
      <c r="R70" s="203" t="n">
        <v>9171.25550660793</v>
      </c>
      <c r="S70" s="203" t="n">
        <v>7859.31977128345</v>
      </c>
      <c r="T70" s="203" t="n">
        <v>8538.50887573964</v>
      </c>
      <c r="U70" s="203" t="n">
        <v>7303.79354610243</v>
      </c>
      <c r="V70" s="203" t="n">
        <v>7735.65689200826</v>
      </c>
      <c r="W70" s="207" t="n">
        <v>8747.25222597293</v>
      </c>
      <c r="X70" s="203" t="n">
        <v>7215.90362520189</v>
      </c>
      <c r="Y70" s="203" t="n">
        <v>6760.33004475595</v>
      </c>
      <c r="Z70" s="203" t="n">
        <v>6698.36162570266</v>
      </c>
      <c r="AA70" s="203" t="n">
        <v>6494.46423000392</v>
      </c>
      <c r="AB70" s="203" t="n">
        <v>6292.91130819303</v>
      </c>
      <c r="AC70" s="208" t="n">
        <v>7221.64562751267</v>
      </c>
    </row>
    <row r="71" customFormat="false" ht="13.7" hidden="false" customHeight="true" outlineLevel="0" collapsed="false">
      <c r="A71" s="164" t="s">
        <v>78</v>
      </c>
      <c r="B71" s="135" t="s">
        <v>185</v>
      </c>
      <c r="C71" s="203" t="n">
        <v>7661.95038074183</v>
      </c>
      <c r="D71" s="203" t="n">
        <v>8938.79357238419</v>
      </c>
      <c r="E71" s="207" t="n">
        <v>8300.37197656301</v>
      </c>
      <c r="F71" s="203" t="n">
        <v>8822.92136893878</v>
      </c>
      <c r="G71" s="203" t="n">
        <v>9022.36752136752</v>
      </c>
      <c r="H71" s="203" t="n">
        <v>8623.47521651005</v>
      </c>
      <c r="I71" s="203" t="e">
        <f aca="false">NA()</f>
        <v>#N/A</v>
      </c>
      <c r="J71" s="203" t="n">
        <v>8693.55741835609</v>
      </c>
      <c r="K71" s="203" t="n">
        <v>8457.71144278607</v>
      </c>
      <c r="L71" s="203" t="n">
        <v>8429.87158708391</v>
      </c>
      <c r="M71" s="203" t="n">
        <v>8609.71563981043</v>
      </c>
      <c r="N71" s="203" t="n">
        <v>8499.09955656013</v>
      </c>
      <c r="O71" s="203" t="n">
        <v>9979.33269081486</v>
      </c>
      <c r="P71" s="203" t="n">
        <v>10224.9923687424</v>
      </c>
      <c r="Q71" s="203" t="n">
        <v>10541.7501970943</v>
      </c>
      <c r="R71" s="203" t="n">
        <v>9171.25550660793</v>
      </c>
      <c r="S71" s="203" t="n">
        <v>7859.31977128345</v>
      </c>
      <c r="T71" s="203" t="n">
        <v>8538.50887573964</v>
      </c>
      <c r="U71" s="203" t="n">
        <v>7303.79354610243</v>
      </c>
      <c r="V71" s="203" t="n">
        <v>7735.65689200826</v>
      </c>
      <c r="W71" s="207" t="n">
        <v>8779.52536248202</v>
      </c>
      <c r="X71" s="203" t="n">
        <v>7238.625928491</v>
      </c>
      <c r="Y71" s="203" t="n">
        <v>6777.67463623962</v>
      </c>
      <c r="Z71" s="203" t="n">
        <v>6717.13449035098</v>
      </c>
      <c r="AA71" s="203" t="n">
        <v>6513.27116062929</v>
      </c>
      <c r="AB71" s="203" t="n">
        <v>6310.94673506546</v>
      </c>
      <c r="AC71" s="208" t="n">
        <v>7233.93575568877</v>
      </c>
    </row>
    <row r="72" customFormat="false" ht="13.7" hidden="false" customHeight="true" outlineLevel="0" collapsed="false">
      <c r="A72" s="164" t="s">
        <v>180</v>
      </c>
      <c r="B72" s="135" t="s">
        <v>185</v>
      </c>
      <c r="C72" s="203" t="n">
        <v>7032.48747373525</v>
      </c>
      <c r="D72" s="203" t="n">
        <v>8658.19662930357</v>
      </c>
      <c r="E72" s="207" t="n">
        <v>7845.34205151941</v>
      </c>
      <c r="F72" s="203" t="n">
        <v>8641.40749524421</v>
      </c>
      <c r="G72" s="203" t="n">
        <v>8787.16110651595</v>
      </c>
      <c r="H72" s="203" t="n">
        <v>8495.65388397247</v>
      </c>
      <c r="I72" s="203" t="e">
        <f aca="false">NA()</f>
        <v>#N/A</v>
      </c>
      <c r="J72" s="203" t="n">
        <v>8658.02625558723</v>
      </c>
      <c r="K72" s="203" t="n">
        <v>8955.22388059701</v>
      </c>
      <c r="L72" s="203" t="n">
        <v>8795.21116138763</v>
      </c>
      <c r="M72" s="203" t="n">
        <v>9041.50090415913</v>
      </c>
      <c r="N72" s="203" t="n">
        <v>8930.64531538126</v>
      </c>
      <c r="O72" s="203" t="n">
        <v>11736.9286180211</v>
      </c>
      <c r="P72" s="203" t="n">
        <v>11799.2892487629</v>
      </c>
      <c r="Q72" s="203" t="n">
        <v>12802.6883151451</v>
      </c>
      <c r="R72" s="203" t="n">
        <v>10608.8082901554</v>
      </c>
      <c r="S72" s="203" t="n">
        <v>8081.55110178655</v>
      </c>
      <c r="T72" s="203" t="n">
        <v>9044.40360549576</v>
      </c>
      <c r="U72" s="203" t="n">
        <v>7829.08919974714</v>
      </c>
      <c r="V72" s="203" t="n">
        <v>7371.16050011675</v>
      </c>
      <c r="W72" s="207" t="n">
        <v>9114.99438021077</v>
      </c>
      <c r="X72" s="203" t="n">
        <v>7714.01977241626</v>
      </c>
      <c r="Y72" s="203" t="n">
        <v>7171.0614445018</v>
      </c>
      <c r="Z72" s="203" t="n">
        <v>7040.69395449784</v>
      </c>
      <c r="AA72" s="203" t="n">
        <v>6751.27783946219</v>
      </c>
      <c r="AB72" s="203" t="n">
        <v>6553.4999913136</v>
      </c>
      <c r="AC72" s="208" t="n">
        <v>7455.84134770312</v>
      </c>
    </row>
    <row r="73" customFormat="false" ht="13.7" hidden="false" customHeight="true" outlineLevel="0" collapsed="false">
      <c r="A73" s="168" t="s">
        <v>181</v>
      </c>
      <c r="B73" s="169" t="s">
        <v>185</v>
      </c>
      <c r="C73" s="209" t="n">
        <v>7250.6869241959</v>
      </c>
      <c r="D73" s="209" t="n">
        <v>8839.39962476548</v>
      </c>
      <c r="E73" s="210" t="n">
        <v>8045.04327448069</v>
      </c>
      <c r="F73" s="209" t="n">
        <v>8834.97076579863</v>
      </c>
      <c r="G73" s="209" t="n">
        <v>9000.83632019116</v>
      </c>
      <c r="H73" s="209" t="n">
        <v>8669.1052114061</v>
      </c>
      <c r="I73" s="209" t="e">
        <f aca="false">NA()</f>
        <v>#N/A</v>
      </c>
      <c r="J73" s="209" t="n">
        <v>8829.86661035442</v>
      </c>
      <c r="K73" s="209" t="n">
        <v>9249.80361351139</v>
      </c>
      <c r="L73" s="209" t="n">
        <v>9233.55957767722</v>
      </c>
      <c r="M73" s="209" t="n">
        <v>9719.62025316456</v>
      </c>
      <c r="N73" s="209" t="n">
        <v>9400.99448145106</v>
      </c>
      <c r="O73" s="209" t="n">
        <v>12822.9635559032</v>
      </c>
      <c r="P73" s="209" t="n">
        <v>12775.4475933423</v>
      </c>
      <c r="Q73" s="209" t="n">
        <v>14177.8990329163</v>
      </c>
      <c r="R73" s="209" t="n">
        <v>11515.5440414508</v>
      </c>
      <c r="S73" s="209" t="n">
        <v>8348.75043366202</v>
      </c>
      <c r="T73" s="209" t="n">
        <v>9383.51273300079</v>
      </c>
      <c r="U73" s="209" t="n">
        <v>8072.22861588835</v>
      </c>
      <c r="V73" s="209" t="n">
        <v>7590.50995209691</v>
      </c>
      <c r="W73" s="210" t="n">
        <v>9512.08610216132</v>
      </c>
      <c r="X73" s="209" t="n">
        <v>8088.43066117447</v>
      </c>
      <c r="Y73" s="209" t="n">
        <v>7501.44113265887</v>
      </c>
      <c r="Z73" s="209" t="n">
        <v>7370.16267494828</v>
      </c>
      <c r="AA73" s="209" t="n">
        <v>7048.72264363739</v>
      </c>
      <c r="AB73" s="209" t="n">
        <v>6819.90668258016</v>
      </c>
      <c r="AC73" s="211" t="n">
        <v>7769.39902452017</v>
      </c>
    </row>
    <row r="74" customFormat="false" ht="13.7" hidden="false" customHeight="true" outlineLevel="0" collapsed="false">
      <c r="A74" s="174"/>
      <c r="B74" s="156"/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  <c r="AC74" s="212"/>
    </row>
    <row r="75" customFormat="false" ht="13.7" hidden="true" customHeight="true" outlineLevel="0" collapsed="false">
      <c r="A75" s="149"/>
      <c r="B75" s="137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13"/>
      <c r="AC75" s="203"/>
    </row>
    <row r="76" customFormat="false" ht="13.7" hidden="true" customHeight="true" outlineLevel="0" collapsed="false">
      <c r="A76" s="149"/>
      <c r="B76" s="137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13"/>
      <c r="AC76" s="203"/>
    </row>
    <row r="77" customFormat="false" ht="13.7" hidden="true" customHeight="true" outlineLevel="0" collapsed="false">
      <c r="A77" s="149"/>
      <c r="B77" s="137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203"/>
      <c r="AA77" s="203"/>
      <c r="AB77" s="213"/>
      <c r="AC77" s="203"/>
    </row>
    <row r="78" customFormat="false" ht="13.7" hidden="true" customHeight="true" outlineLevel="0" collapsed="false">
      <c r="A78" s="149"/>
      <c r="B78" s="137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</row>
    <row r="79" customFormat="false" ht="13.7" hidden="true" customHeight="true" outlineLevel="0" collapsed="false">
      <c r="A79" s="149"/>
      <c r="B79" s="137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  <c r="AC79" s="203"/>
    </row>
    <row r="80" customFormat="false" ht="13.7" hidden="true" customHeight="true" outlineLevel="0" collapsed="false">
      <c r="A80" s="149"/>
      <c r="B80" s="137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</row>
    <row r="81" customFormat="false" ht="13.7" hidden="true" customHeight="true" outlineLevel="0" collapsed="false">
      <c r="A81" s="149"/>
      <c r="B81" s="137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  <c r="X81" s="203"/>
      <c r="Y81" s="203"/>
      <c r="Z81" s="203"/>
      <c r="AA81" s="203"/>
      <c r="AB81" s="203"/>
      <c r="AC81" s="203"/>
    </row>
    <row r="82" customFormat="false" ht="13.7" hidden="true" customHeight="true" outlineLevel="0" collapsed="false">
      <c r="A82" s="149"/>
      <c r="B82" s="137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</row>
    <row r="83" customFormat="false" ht="13.7" hidden="true" customHeight="true" outlineLevel="0" collapsed="false">
      <c r="A83" s="149"/>
      <c r="B83" s="149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</row>
    <row r="84" customFormat="false" ht="11.25" hidden="false" customHeight="false" outlineLevel="0" collapsed="false">
      <c r="C84" s="214"/>
      <c r="D84" s="214"/>
      <c r="E84" s="214"/>
      <c r="F84" s="214"/>
      <c r="G84" s="203"/>
      <c r="H84" s="203"/>
      <c r="I84" s="214"/>
      <c r="J84" s="203"/>
      <c r="K84" s="203"/>
      <c r="L84" s="203"/>
      <c r="M84" s="203"/>
      <c r="N84" s="203"/>
      <c r="O84" s="214"/>
      <c r="P84" s="203"/>
      <c r="Q84" s="203"/>
      <c r="R84" s="203"/>
      <c r="S84" s="214"/>
      <c r="T84" s="203"/>
      <c r="U84" s="203"/>
      <c r="V84" s="203"/>
      <c r="W84" s="214"/>
      <c r="X84" s="214"/>
      <c r="Y84" s="214"/>
      <c r="Z84" s="214"/>
      <c r="AA84" s="214"/>
      <c r="AC84" s="214"/>
    </row>
    <row r="85" customFormat="false" ht="3" hidden="false" customHeight="true" outlineLevel="0" collapsed="false"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C85" s="214"/>
    </row>
    <row r="86" customFormat="false" ht="16.5" hidden="false" customHeight="false" outlineLevel="0" collapsed="false">
      <c r="A86" s="175" t="s">
        <v>5</v>
      </c>
      <c r="B86" s="185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190"/>
      <c r="AC86" s="215"/>
    </row>
    <row r="87" customFormat="false" ht="11.25" hidden="false" customHeight="false" outlineLevel="0" collapsed="false">
      <c r="A87" s="155" t="s">
        <v>76</v>
      </c>
      <c r="B87" s="137"/>
      <c r="C87" s="203" t="n">
        <v>51.0283751226916</v>
      </c>
      <c r="D87" s="203" t="n">
        <v>117.995378117328</v>
      </c>
      <c r="E87" s="204" t="n">
        <v>84.5118766200103</v>
      </c>
      <c r="F87" s="203" t="n">
        <v>67.8917636685746</v>
      </c>
      <c r="G87" s="203" t="n">
        <v>86.5958758512479</v>
      </c>
      <c r="H87" s="203" t="n">
        <v>49.1876514859014</v>
      </c>
      <c r="I87" s="203" t="e">
        <f aca="false">NA()</f>
        <v>#N/A</v>
      </c>
      <c r="J87" s="203" t="n">
        <v>26.9331960323725</v>
      </c>
      <c r="K87" s="203" t="n">
        <v>-7.05557260350633</v>
      </c>
      <c r="L87" s="203" t="n">
        <v>-16.633249764327</v>
      </c>
      <c r="M87" s="203" t="n">
        <v>-17.4340516518323</v>
      </c>
      <c r="N87" s="203" t="n">
        <v>-13.7076246732213</v>
      </c>
      <c r="O87" s="203" t="n">
        <v>-25.3332570063576</v>
      </c>
      <c r="P87" s="203" t="n">
        <v>-25.2435480527511</v>
      </c>
      <c r="Q87" s="203" t="n">
        <v>-26.9887036092732</v>
      </c>
      <c r="R87" s="203" t="n">
        <v>-23.7675193570522</v>
      </c>
      <c r="S87" s="203" t="n">
        <v>-22.8311170733305</v>
      </c>
      <c r="T87" s="203" t="n">
        <v>-21.7496197021355</v>
      </c>
      <c r="U87" s="203" t="n">
        <v>-17.637555321603</v>
      </c>
      <c r="V87" s="203" t="n">
        <v>-29.1061761962528</v>
      </c>
      <c r="W87" s="204" t="n">
        <v>16.807454102769</v>
      </c>
      <c r="X87" s="203" t="n">
        <v>-77.4846120529901</v>
      </c>
      <c r="Y87" s="203" t="n">
        <v>-153.356299806496</v>
      </c>
      <c r="Z87" s="212" t="n">
        <v>-160.278815170265</v>
      </c>
      <c r="AA87" s="212" t="n">
        <v>-155.200703227044</v>
      </c>
      <c r="AB87" s="136" t="n">
        <v>-152.295539348505</v>
      </c>
      <c r="AC87" s="206" t="n">
        <v>-85.3280912689315</v>
      </c>
    </row>
    <row r="88" customFormat="false" ht="11.25" hidden="false" customHeight="false" outlineLevel="0" collapsed="false">
      <c r="A88" s="164" t="s">
        <v>176</v>
      </c>
      <c r="B88" s="165"/>
      <c r="C88" s="203" t="n">
        <v>67.9681330174371</v>
      </c>
      <c r="D88" s="203" t="n">
        <v>128.543380984873</v>
      </c>
      <c r="E88" s="207" t="n">
        <v>98.2557570011559</v>
      </c>
      <c r="F88" s="203" t="n">
        <v>72.9998259060958</v>
      </c>
      <c r="G88" s="203" t="n">
        <v>92.7029297856607</v>
      </c>
      <c r="H88" s="203" t="n">
        <v>53.2967220265273</v>
      </c>
      <c r="I88" s="203" t="e">
        <f aca="false">NA()</f>
        <v>#N/A</v>
      </c>
      <c r="J88" s="203" t="n">
        <v>31.3589773760214</v>
      </c>
      <c r="K88" s="203" t="n">
        <v>-8.53370797889966</v>
      </c>
      <c r="L88" s="203" t="n">
        <v>-20.635660504603</v>
      </c>
      <c r="M88" s="203" t="n">
        <v>-21.4918950739702</v>
      </c>
      <c r="N88" s="203" t="n">
        <v>-16.8870878524913</v>
      </c>
      <c r="O88" s="203" t="n">
        <v>-27.0611242900341</v>
      </c>
      <c r="P88" s="203" t="n">
        <v>-26.990318778986</v>
      </c>
      <c r="Q88" s="203" t="n">
        <v>-28.7669907557629</v>
      </c>
      <c r="R88" s="203" t="n">
        <v>-25.4260633353533</v>
      </c>
      <c r="S88" s="203" t="n">
        <v>-22.4601071926736</v>
      </c>
      <c r="T88" s="203" t="n">
        <v>-23.6648857720284</v>
      </c>
      <c r="U88" s="203" t="n">
        <v>-16.5983198173517</v>
      </c>
      <c r="V88" s="203" t="n">
        <v>-27.1171159886399</v>
      </c>
      <c r="W88" s="207" t="n">
        <v>18.4917183088346</v>
      </c>
      <c r="X88" s="203" t="n">
        <v>-78.3029045854992</v>
      </c>
      <c r="Y88" s="203" t="n">
        <v>-148.549136859703</v>
      </c>
      <c r="Z88" s="203" t="n">
        <v>-156.36356987728</v>
      </c>
      <c r="AA88" s="203" t="n">
        <v>-159.19646921782</v>
      </c>
      <c r="AB88" s="136" t="n">
        <v>-173.433033015534</v>
      </c>
      <c r="AC88" s="208" t="n">
        <v>-85.5853768922643</v>
      </c>
    </row>
    <row r="89" customFormat="false" ht="11.25" hidden="false" customHeight="false" outlineLevel="0" collapsed="false">
      <c r="A89" s="164" t="s">
        <v>77</v>
      </c>
      <c r="B89" s="137"/>
      <c r="C89" s="203" t="n">
        <v>65.4390987382076</v>
      </c>
      <c r="D89" s="203" t="n">
        <v>-161.6017214475</v>
      </c>
      <c r="E89" s="207" t="n">
        <v>-48.0813113546446</v>
      </c>
      <c r="F89" s="203" t="n">
        <v>67.8004535252221</v>
      </c>
      <c r="G89" s="203" t="n">
        <v>82.8910318706221</v>
      </c>
      <c r="H89" s="203" t="n">
        <v>52.7098751798221</v>
      </c>
      <c r="I89" s="203" t="e">
        <f aca="false">NA()</f>
        <v>#N/A</v>
      </c>
      <c r="J89" s="203" t="n">
        <v>31.8194545957649</v>
      </c>
      <c r="K89" s="203" t="n">
        <v>-8.50180923548942</v>
      </c>
      <c r="L89" s="203" t="n">
        <v>-20.3347145708813</v>
      </c>
      <c r="M89" s="203" t="n">
        <v>-22.5808532220617</v>
      </c>
      <c r="N89" s="203" t="n">
        <v>-17.1391256761435</v>
      </c>
      <c r="O89" s="203" t="n">
        <v>-23.3362064372595</v>
      </c>
      <c r="P89" s="203" t="n">
        <v>-23.1507174281087</v>
      </c>
      <c r="Q89" s="203" t="n">
        <v>-23.677353194731</v>
      </c>
      <c r="R89" s="203" t="n">
        <v>-23.1805486889352</v>
      </c>
      <c r="S89" s="203" t="n">
        <v>-20.1160417521478</v>
      </c>
      <c r="T89" s="203" t="n">
        <v>-19.1928694854951</v>
      </c>
      <c r="U89" s="203" t="n">
        <v>-16.5875707130917</v>
      </c>
      <c r="V89" s="203" t="n">
        <v>-24.5676850578575</v>
      </c>
      <c r="W89" s="207" t="n">
        <v>17.8048312967749</v>
      </c>
      <c r="X89" s="203" t="n">
        <v>-66.9482370008245</v>
      </c>
      <c r="Y89" s="203" t="n">
        <v>-128.661574934149</v>
      </c>
      <c r="Z89" s="203" t="n">
        <v>-134.626819287769</v>
      </c>
      <c r="AA89" s="203" t="n">
        <v>-132.418592217727</v>
      </c>
      <c r="AB89" s="136" t="n">
        <v>-131.196246602306</v>
      </c>
      <c r="AC89" s="208" t="n">
        <v>-89.1611357286656</v>
      </c>
    </row>
    <row r="90" customFormat="false" ht="11.25" hidden="false" customHeight="false" outlineLevel="0" collapsed="false">
      <c r="A90" s="164" t="s">
        <v>178</v>
      </c>
      <c r="B90" s="137"/>
      <c r="C90" s="203" t="n">
        <v>44.7902485074119</v>
      </c>
      <c r="D90" s="203" t="n">
        <v>54.7621620429582</v>
      </c>
      <c r="E90" s="207" t="n">
        <v>49.7762052751859</v>
      </c>
      <c r="F90" s="203" t="n">
        <v>65.9005283038787</v>
      </c>
      <c r="G90" s="203" t="n">
        <v>83.5603754245985</v>
      </c>
      <c r="H90" s="203" t="n">
        <v>48.2406811831606</v>
      </c>
      <c r="I90" s="203" t="e">
        <f aca="false">NA()</f>
        <v>#N/A</v>
      </c>
      <c r="J90" s="203" t="n">
        <v>29.3500192161464</v>
      </c>
      <c r="K90" s="203" t="n">
        <v>-8.3891022277312</v>
      </c>
      <c r="L90" s="203" t="n">
        <v>-19.0154403352244</v>
      </c>
      <c r="M90" s="203" t="n">
        <v>-21.9758394420278</v>
      </c>
      <c r="N90" s="203" t="n">
        <v>-16.4601273349927</v>
      </c>
      <c r="O90" s="203" t="n">
        <v>-23.1392128491443</v>
      </c>
      <c r="P90" s="203" t="n">
        <v>-23.6869501487636</v>
      </c>
      <c r="Q90" s="203" t="n">
        <v>-24.0954090189625</v>
      </c>
      <c r="R90" s="203" t="n">
        <v>-21.6352793797068</v>
      </c>
      <c r="S90" s="203" t="n">
        <v>-21.4252441625204</v>
      </c>
      <c r="T90" s="203" t="n">
        <v>-21.0697319574101</v>
      </c>
      <c r="U90" s="203" t="n">
        <v>-16.4176308987962</v>
      </c>
      <c r="V90" s="203" t="n">
        <v>-26.7883696313547</v>
      </c>
      <c r="W90" s="207" t="n">
        <v>16.6877485795412</v>
      </c>
      <c r="X90" s="203" t="n">
        <v>-70.0328383529431</v>
      </c>
      <c r="Y90" s="203" t="n">
        <v>-134.150304520805</v>
      </c>
      <c r="Z90" s="203" t="n">
        <v>-141.847466175253</v>
      </c>
      <c r="AA90" s="203" t="n">
        <v>-138.952452334934</v>
      </c>
      <c r="AB90" s="136" t="n">
        <v>-136.685154073261</v>
      </c>
      <c r="AC90" s="208" t="n">
        <v>-79.3148945146386</v>
      </c>
    </row>
    <row r="91" customFormat="false" ht="11.25" hidden="false" customHeight="false" outlineLevel="0" collapsed="false">
      <c r="A91" s="164" t="s">
        <v>78</v>
      </c>
      <c r="B91" s="165"/>
      <c r="C91" s="203" t="n">
        <v>6.13924272730583</v>
      </c>
      <c r="D91" s="203" t="n">
        <v>-75.8405739572754</v>
      </c>
      <c r="E91" s="207" t="n">
        <v>-34.8506656149839</v>
      </c>
      <c r="F91" s="203" t="n">
        <v>65.9005283038787</v>
      </c>
      <c r="G91" s="203" t="n">
        <v>83.5603754245985</v>
      </c>
      <c r="H91" s="203" t="n">
        <v>48.2406811831606</v>
      </c>
      <c r="I91" s="203" t="e">
        <f aca="false">NA()</f>
        <v>#N/A</v>
      </c>
      <c r="J91" s="203" t="n">
        <v>29.3500192161464</v>
      </c>
      <c r="K91" s="203" t="n">
        <v>-8.42401538126251</v>
      </c>
      <c r="L91" s="203" t="n">
        <v>-21.9171181984639</v>
      </c>
      <c r="M91" s="203" t="n">
        <v>-21.8174612348703</v>
      </c>
      <c r="N91" s="203" t="n">
        <v>-17.3861982715334</v>
      </c>
      <c r="O91" s="203" t="n">
        <v>-23.6174866677611</v>
      </c>
      <c r="P91" s="203" t="n">
        <v>-24.4339209583832</v>
      </c>
      <c r="Q91" s="203" t="n">
        <v>-24.7832596651933</v>
      </c>
      <c r="R91" s="203" t="n">
        <v>-21.6352793797068</v>
      </c>
      <c r="S91" s="203" t="n">
        <v>-21.4252441625204</v>
      </c>
      <c r="T91" s="203" t="n">
        <v>-21.0697319574101</v>
      </c>
      <c r="U91" s="203" t="n">
        <v>-16.4176308987962</v>
      </c>
      <c r="V91" s="203" t="n">
        <v>-26.7883696313547</v>
      </c>
      <c r="W91" s="207" t="n">
        <v>16.4536911203486</v>
      </c>
      <c r="X91" s="203" t="n">
        <v>-70.2516084714234</v>
      </c>
      <c r="Y91" s="203" t="n">
        <v>-134.489432529116</v>
      </c>
      <c r="Z91" s="203" t="n">
        <v>-142.22928232114</v>
      </c>
      <c r="AA91" s="203" t="n">
        <v>-139.360432731159</v>
      </c>
      <c r="AB91" s="136" t="n">
        <v>-137.081863739925</v>
      </c>
      <c r="AC91" s="208" t="n">
        <v>-91.6870848981989</v>
      </c>
    </row>
    <row r="92" customFormat="false" ht="11.25" hidden="false" customHeight="false" outlineLevel="0" collapsed="false">
      <c r="A92" s="164" t="s">
        <v>180</v>
      </c>
      <c r="B92" s="137"/>
      <c r="C92" s="203" t="n">
        <v>-561.77699785264</v>
      </c>
      <c r="D92" s="203" t="n">
        <v>123.199318240968</v>
      </c>
      <c r="E92" s="207" t="n">
        <v>-219.288839805837</v>
      </c>
      <c r="F92" s="203" t="n">
        <v>67.4824824509396</v>
      </c>
      <c r="G92" s="203" t="n">
        <v>84.1855824541599</v>
      </c>
      <c r="H92" s="203" t="n">
        <v>50.7793824477212</v>
      </c>
      <c r="I92" s="203" t="e">
        <f aca="false">NA()</f>
        <v>#N/A</v>
      </c>
      <c r="J92" s="203" t="n">
        <v>31.1215897037637</v>
      </c>
      <c r="K92" s="203" t="n">
        <v>-10.0357383794526</v>
      </c>
      <c r="L92" s="203" t="n">
        <v>-25.9445756973091</v>
      </c>
      <c r="M92" s="203" t="n">
        <v>-26.235766134665</v>
      </c>
      <c r="N92" s="203" t="n">
        <v>-20.7386934038077</v>
      </c>
      <c r="O92" s="203" t="n">
        <v>-32.7166159272456</v>
      </c>
      <c r="P92" s="203" t="n">
        <v>-33.2140443314911</v>
      </c>
      <c r="Q92" s="203" t="n">
        <v>-35.5383436922839</v>
      </c>
      <c r="R92" s="203" t="n">
        <v>-29.3974597579654</v>
      </c>
      <c r="S92" s="203" t="n">
        <v>-24.001360387274</v>
      </c>
      <c r="T92" s="203" t="n">
        <v>-24.7622275304475</v>
      </c>
      <c r="U92" s="203" t="n">
        <v>-19.3370526699528</v>
      </c>
      <c r="V92" s="203" t="n">
        <v>-27.9048009614207</v>
      </c>
      <c r="W92" s="207" t="n">
        <v>14.7716474812205</v>
      </c>
      <c r="X92" s="203" t="n">
        <v>-83.0873023859313</v>
      </c>
      <c r="Y92" s="203" t="n">
        <v>-158.291330467709</v>
      </c>
      <c r="Z92" s="203" t="n">
        <v>-164.633930894053</v>
      </c>
      <c r="AA92" s="203" t="n">
        <v>-158.38404774611</v>
      </c>
      <c r="AB92" s="136" t="n">
        <v>-155.635863279697</v>
      </c>
      <c r="AC92" s="208" t="n">
        <v>-132.078523871159</v>
      </c>
    </row>
    <row r="93" customFormat="false" ht="13.7" hidden="false" customHeight="true" outlineLevel="0" collapsed="false">
      <c r="A93" s="168" t="s">
        <v>181</v>
      </c>
      <c r="B93" s="169"/>
      <c r="C93" s="209" t="n">
        <v>-569.281211757372</v>
      </c>
      <c r="D93" s="209" t="n">
        <v>125.667063315352</v>
      </c>
      <c r="E93" s="210" t="n">
        <v>-221.80707422101</v>
      </c>
      <c r="F93" s="209" t="n">
        <v>69.0252522374794</v>
      </c>
      <c r="G93" s="209" t="n">
        <v>86.2335876970537</v>
      </c>
      <c r="H93" s="209" t="n">
        <v>51.8169167779033</v>
      </c>
      <c r="I93" s="209" t="e">
        <f aca="false">NA()</f>
        <v>#N/A</v>
      </c>
      <c r="J93" s="209" t="n">
        <v>31.7392760976072</v>
      </c>
      <c r="K93" s="209" t="n">
        <v>-10.3658613524603</v>
      </c>
      <c r="L93" s="209" t="n">
        <v>-27.2376388722023</v>
      </c>
      <c r="M93" s="209" t="n">
        <v>-28.2034682717858</v>
      </c>
      <c r="N93" s="209" t="n">
        <v>-21.9356561654822</v>
      </c>
      <c r="O93" s="209" t="n">
        <v>-35.7425455781577</v>
      </c>
      <c r="P93" s="209" t="n">
        <v>-35.9618510720411</v>
      </c>
      <c r="Q93" s="209" t="n">
        <v>-39.3557225063596</v>
      </c>
      <c r="R93" s="209" t="n">
        <v>-31.9100631560814</v>
      </c>
      <c r="S93" s="209" t="n">
        <v>-24.7878087227728</v>
      </c>
      <c r="T93" s="209" t="n">
        <v>-25.6906577221089</v>
      </c>
      <c r="U93" s="209" t="n">
        <v>-19.9375822559759</v>
      </c>
      <c r="V93" s="209" t="n">
        <v>-28.7351861902334</v>
      </c>
      <c r="W93" s="210" t="n">
        <v>14.5539616843598</v>
      </c>
      <c r="X93" s="209" t="n">
        <v>-87.1200624317462</v>
      </c>
      <c r="Y93" s="209" t="n">
        <v>-165.583089252649</v>
      </c>
      <c r="Z93" s="209" t="n">
        <v>-172.337492785695</v>
      </c>
      <c r="AA93" s="209" t="n">
        <v>-165.361451136807</v>
      </c>
      <c r="AB93" s="172" t="n">
        <v>-161.962176600943</v>
      </c>
      <c r="AC93" s="211" t="n">
        <v>-137.088197820642</v>
      </c>
    </row>
    <row r="94" customFormat="false" ht="13.7" hidden="false" customHeight="true" outlineLevel="0" collapsed="false">
      <c r="A94" s="174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12"/>
      <c r="Y94" s="212"/>
      <c r="Z94" s="212"/>
      <c r="AA94" s="212"/>
      <c r="AB94" s="159"/>
      <c r="AC94" s="212"/>
    </row>
    <row r="95" customFormat="false" ht="13.7" hidden="false" customHeight="true" outlineLevel="0" collapsed="false">
      <c r="A95" s="149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</row>
    <row r="96" customFormat="false" ht="13.7" hidden="false" customHeight="true" outlineLevel="0" collapsed="false">
      <c r="A96" s="149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</row>
    <row r="97" customFormat="false" ht="13.7" hidden="false" customHeight="true" outlineLevel="0" collapsed="false">
      <c r="A97" s="149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</row>
    <row r="98" customFormat="false" ht="13.7" hidden="false" customHeight="true" outlineLevel="0" collapsed="false">
      <c r="A98" s="149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</row>
    <row r="99" customFormat="false" ht="13.7" hidden="false" customHeight="true" outlineLevel="0" collapsed="false">
      <c r="A99" s="149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  <c r="AA99" s="203"/>
      <c r="AB99" s="203"/>
      <c r="AC99" s="203"/>
    </row>
    <row r="100" customFormat="false" ht="13.7" hidden="false" customHeight="true" outlineLevel="0" collapsed="false">
      <c r="A100" s="149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</row>
    <row r="101" customFormat="false" ht="13.7" hidden="false" customHeight="true" outlineLevel="0" collapsed="false">
      <c r="A101" s="149"/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</row>
    <row r="102" customFormat="false" ht="13.7" hidden="false" customHeight="true" outlineLevel="0" collapsed="false">
      <c r="A102" s="182"/>
      <c r="C102" s="203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203"/>
      <c r="AA102" s="203"/>
      <c r="AC102" s="216"/>
    </row>
    <row r="103" customFormat="false" ht="13.7" hidden="false" customHeight="true" outlineLevel="0" collapsed="false">
      <c r="A103" s="184"/>
      <c r="B103" s="137"/>
      <c r="C103" s="209"/>
      <c r="D103" s="209"/>
      <c r="E103" s="209"/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17"/>
    </row>
    <row r="104" customFormat="false" ht="14.25" hidden="false" customHeight="true" outlineLevel="0" collapsed="false">
      <c r="C104" s="214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C104" s="214"/>
    </row>
    <row r="105" customFormat="false" ht="11.25" hidden="false" customHeight="false" outlineLevel="0" collapsed="false"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C105" s="214"/>
    </row>
    <row r="106" customFormat="false" ht="12" hidden="false" customHeight="false" outlineLevel="0" collapsed="false">
      <c r="A106" s="191" t="n">
        <v>37203</v>
      </c>
      <c r="B106" s="14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218"/>
      <c r="AC106" s="189"/>
    </row>
    <row r="107" customFormat="false" ht="11.25" hidden="false" customHeight="false" outlineLevel="0" collapsed="false">
      <c r="A107" s="219" t="s">
        <v>76</v>
      </c>
      <c r="B107" s="137"/>
      <c r="C107" s="203" t="n">
        <v>7600.43945748193</v>
      </c>
      <c r="D107" s="203" t="n">
        <v>9793.44649527576</v>
      </c>
      <c r="E107" s="204" t="n">
        <v>8696.94297637885</v>
      </c>
      <c r="F107" s="212" t="n">
        <v>9507.42018941344</v>
      </c>
      <c r="G107" s="212" t="n">
        <v>9958.52572289354</v>
      </c>
      <c r="H107" s="212" t="n">
        <v>9056.31465593334</v>
      </c>
      <c r="I107" s="212" t="e">
        <f aca="false">NA()</f>
        <v>#N/A</v>
      </c>
      <c r="J107" s="212" t="n">
        <v>8354.67740924196</v>
      </c>
      <c r="K107" s="212" t="n">
        <v>7196.68405557564</v>
      </c>
      <c r="L107" s="212" t="n">
        <v>6445.38428367665</v>
      </c>
      <c r="M107" s="212" t="n">
        <v>6853.7615556264</v>
      </c>
      <c r="N107" s="212" t="n">
        <v>6831.9432982929</v>
      </c>
      <c r="O107" s="212" t="n">
        <v>10175.348217133</v>
      </c>
      <c r="P107" s="212" t="n">
        <v>10050.0875685012</v>
      </c>
      <c r="Q107" s="212" t="n">
        <v>10879.8211424882</v>
      </c>
      <c r="R107" s="212" t="n">
        <v>9596.13594040968</v>
      </c>
      <c r="S107" s="212" t="n">
        <v>8248.00440490678</v>
      </c>
      <c r="T107" s="212" t="n">
        <v>8890.15705324718</v>
      </c>
      <c r="U107" s="212" t="n">
        <v>7643.67553749943</v>
      </c>
      <c r="V107" s="212" t="n">
        <v>8210.18062397373</v>
      </c>
      <c r="W107" s="212" t="n">
        <v>8770.80228473359</v>
      </c>
      <c r="X107" s="212" t="n">
        <v>7773.79026520578</v>
      </c>
      <c r="Y107" s="212" t="n">
        <v>7460.15755989027</v>
      </c>
      <c r="Z107" s="212" t="n">
        <v>7326.26448695422</v>
      </c>
      <c r="AA107" s="212" t="n">
        <v>7045.96197895539</v>
      </c>
      <c r="AB107" s="159" t="n">
        <v>6829.84331480366</v>
      </c>
      <c r="AC107" s="220" t="n">
        <v>7700.53755241739</v>
      </c>
    </row>
    <row r="108" customFormat="false" ht="11.25" hidden="false" customHeight="false" outlineLevel="0" collapsed="false">
      <c r="A108" s="182" t="s">
        <v>176</v>
      </c>
      <c r="B108" s="165"/>
      <c r="C108" s="203" t="n">
        <v>8276.57093765341</v>
      </c>
      <c r="D108" s="203" t="n">
        <v>10501.7205520892</v>
      </c>
      <c r="E108" s="207" t="n">
        <v>9389.14574487133</v>
      </c>
      <c r="F108" s="203" t="n">
        <v>9778.54567338121</v>
      </c>
      <c r="G108" s="203" t="n">
        <v>10214.4894856421</v>
      </c>
      <c r="H108" s="203" t="n">
        <v>9342.60186112038</v>
      </c>
      <c r="I108" s="203" t="e">
        <f aca="false">NA()</f>
        <v>#N/A</v>
      </c>
      <c r="J108" s="203" t="n">
        <v>9100.37523452158</v>
      </c>
      <c r="K108" s="203" t="n">
        <v>8092.79973332346</v>
      </c>
      <c r="L108" s="203" t="n">
        <v>7441.7350694723</v>
      </c>
      <c r="M108" s="203" t="n">
        <v>7871.40657084189</v>
      </c>
      <c r="N108" s="203" t="n">
        <v>7801.98045787921</v>
      </c>
      <c r="O108" s="203" t="n">
        <v>10750.9365425478</v>
      </c>
      <c r="P108" s="203" t="n">
        <v>10627.4380192267</v>
      </c>
      <c r="Q108" s="203" t="n">
        <v>11470.8375638608</v>
      </c>
      <c r="R108" s="203" t="n">
        <v>10154.534044556</v>
      </c>
      <c r="S108" s="203" t="n">
        <v>8186.97956347251</v>
      </c>
      <c r="T108" s="203" t="n">
        <v>9510.32596963374</v>
      </c>
      <c r="U108" s="203" t="n">
        <v>7265.91450004519</v>
      </c>
      <c r="V108" s="203" t="n">
        <v>7784.69822073859</v>
      </c>
      <c r="W108" s="203" t="n">
        <v>9232.8938575306</v>
      </c>
      <c r="X108" s="203" t="n">
        <v>8027.49055040387</v>
      </c>
      <c r="Y108" s="203" t="n">
        <v>7506.49056646811</v>
      </c>
      <c r="Z108" s="203" t="n">
        <v>7426.51119997972</v>
      </c>
      <c r="AA108" s="203" t="n">
        <v>7413.04260271828</v>
      </c>
      <c r="AB108" s="136" t="n">
        <v>7777.38631187348</v>
      </c>
      <c r="AC108" s="221" t="n">
        <v>8110.42297626363</v>
      </c>
    </row>
    <row r="109" customFormat="false" ht="11.25" hidden="false" customHeight="false" outlineLevel="0" collapsed="false">
      <c r="A109" s="182" t="s">
        <v>77</v>
      </c>
      <c r="B109" s="137"/>
      <c r="C109" s="203" t="n">
        <v>7796.24243834341</v>
      </c>
      <c r="D109" s="203" t="n">
        <v>10259.0317045039</v>
      </c>
      <c r="E109" s="207" t="n">
        <v>9027.63707142366</v>
      </c>
      <c r="F109" s="203" t="n">
        <v>9651.33025316646</v>
      </c>
      <c r="G109" s="203" t="n">
        <v>9761.83831285872</v>
      </c>
      <c r="H109" s="203" t="n">
        <v>9540.8221934742</v>
      </c>
      <c r="I109" s="203" t="e">
        <f aca="false">NA()</f>
        <v>#N/A</v>
      </c>
      <c r="J109" s="203" t="n">
        <v>9564.61966664522</v>
      </c>
      <c r="K109" s="203" t="n">
        <v>8522.72727272727</v>
      </c>
      <c r="L109" s="203" t="n">
        <v>8944.47235760103</v>
      </c>
      <c r="M109" s="203" t="n">
        <v>9190.60858819895</v>
      </c>
      <c r="N109" s="203" t="n">
        <v>8885.93607284242</v>
      </c>
      <c r="O109" s="203" t="n">
        <v>9948.35692169409</v>
      </c>
      <c r="P109" s="203" t="n">
        <v>9824.58570855382</v>
      </c>
      <c r="Q109" s="203" t="n">
        <v>10183.2397066613</v>
      </c>
      <c r="R109" s="203" t="n">
        <v>9837.24534986714</v>
      </c>
      <c r="S109" s="203" t="n">
        <v>7822.45993340437</v>
      </c>
      <c r="T109" s="203" t="n">
        <v>8168.96507476431</v>
      </c>
      <c r="U109" s="203" t="n">
        <v>7707.0000425707</v>
      </c>
      <c r="V109" s="203" t="n">
        <v>7591.4146828781</v>
      </c>
      <c r="W109" s="203" t="n">
        <v>9254.00551681984</v>
      </c>
      <c r="X109" s="203" t="n">
        <v>7353.4998640006</v>
      </c>
      <c r="Y109" s="203" t="n">
        <v>6986.8618837922</v>
      </c>
      <c r="Z109" s="203" t="n">
        <v>6874.47326948116</v>
      </c>
      <c r="AA109" s="203" t="n">
        <v>6672.56208312085</v>
      </c>
      <c r="AB109" s="136" t="n">
        <v>6488.58355492144</v>
      </c>
      <c r="AC109" s="221" t="n">
        <v>7522.51760622282</v>
      </c>
    </row>
    <row r="110" customFormat="false" ht="11.25" hidden="false" customHeight="false" outlineLevel="0" collapsed="false">
      <c r="A110" s="182" t="s">
        <v>178</v>
      </c>
      <c r="B110" s="137"/>
      <c r="C110" s="203" t="n">
        <v>7180.78067308475</v>
      </c>
      <c r="D110" s="203" t="n">
        <v>9404.25958188154</v>
      </c>
      <c r="E110" s="207" t="n">
        <v>8292.52012748314</v>
      </c>
      <c r="F110" s="203" t="n">
        <v>8757.02084063491</v>
      </c>
      <c r="G110" s="203" t="n">
        <v>8938.80714594293</v>
      </c>
      <c r="H110" s="203" t="n">
        <v>8575.23453532689</v>
      </c>
      <c r="I110" s="203" t="e">
        <f aca="false">NA()</f>
        <v>#N/A</v>
      </c>
      <c r="J110" s="203" t="n">
        <v>8664.20739913994</v>
      </c>
      <c r="K110" s="203" t="n">
        <v>8466.13545816733</v>
      </c>
      <c r="L110" s="203" t="n">
        <v>8473.85482029616</v>
      </c>
      <c r="M110" s="203" t="n">
        <v>8631.69147925246</v>
      </c>
      <c r="N110" s="203" t="n">
        <v>8523.89391923865</v>
      </c>
      <c r="O110" s="203" t="n">
        <v>9800.49884926598</v>
      </c>
      <c r="P110" s="203" t="n">
        <v>9935.69854966037</v>
      </c>
      <c r="Q110" s="203" t="n">
        <v>10272.9072121499</v>
      </c>
      <c r="R110" s="203" t="n">
        <v>9192.89078598764</v>
      </c>
      <c r="S110" s="203" t="n">
        <v>7880.74501544597</v>
      </c>
      <c r="T110" s="203" t="n">
        <v>8559.57860769705</v>
      </c>
      <c r="U110" s="203" t="n">
        <v>7320.21117700123</v>
      </c>
      <c r="V110" s="203" t="n">
        <v>7762.44526163962</v>
      </c>
      <c r="W110" s="203" t="n">
        <v>8730.56447739339</v>
      </c>
      <c r="X110" s="203" t="n">
        <v>7285.93646355483</v>
      </c>
      <c r="Y110" s="203" t="n">
        <v>6894.48034927676</v>
      </c>
      <c r="Z110" s="203" t="n">
        <v>6840.20909187791</v>
      </c>
      <c r="AA110" s="203" t="n">
        <v>6633.41668233885</v>
      </c>
      <c r="AB110" s="136" t="n">
        <v>6429.59646226629</v>
      </c>
      <c r="AC110" s="221" t="n">
        <v>7300.96052202731</v>
      </c>
    </row>
    <row r="111" customFormat="false" ht="11.25" hidden="false" customHeight="false" outlineLevel="0" collapsed="false">
      <c r="A111" s="182" t="s">
        <v>78</v>
      </c>
      <c r="B111" s="165"/>
      <c r="C111" s="203" t="n">
        <v>7655.81113801453</v>
      </c>
      <c r="D111" s="203" t="n">
        <v>9014.63414634146</v>
      </c>
      <c r="E111" s="207" t="n">
        <v>8335.22264217799</v>
      </c>
      <c r="F111" s="203" t="n">
        <v>8757.02084063491</v>
      </c>
      <c r="G111" s="203" t="n">
        <v>8938.80714594293</v>
      </c>
      <c r="H111" s="203" t="n">
        <v>8575.23453532689</v>
      </c>
      <c r="I111" s="203" t="e">
        <f aca="false">NA()</f>
        <v>#N/A</v>
      </c>
      <c r="J111" s="203" t="n">
        <v>8664.20739913994</v>
      </c>
      <c r="K111" s="203" t="n">
        <v>8466.13545816733</v>
      </c>
      <c r="L111" s="203" t="n">
        <v>8451.78870528237</v>
      </c>
      <c r="M111" s="203" t="n">
        <v>8631.5331010453</v>
      </c>
      <c r="N111" s="203" t="n">
        <v>8516.48575483167</v>
      </c>
      <c r="O111" s="203" t="n">
        <v>10002.9501774826</v>
      </c>
      <c r="P111" s="203" t="n">
        <v>10249.4262897008</v>
      </c>
      <c r="Q111" s="203" t="n">
        <v>10566.5334567595</v>
      </c>
      <c r="R111" s="203" t="n">
        <v>9192.89078598764</v>
      </c>
      <c r="S111" s="203" t="n">
        <v>7880.74501544597</v>
      </c>
      <c r="T111" s="203" t="n">
        <v>8559.57860769705</v>
      </c>
      <c r="U111" s="203" t="n">
        <v>7320.21117700123</v>
      </c>
      <c r="V111" s="203" t="n">
        <v>7762.44526163962</v>
      </c>
      <c r="W111" s="203" t="n">
        <v>8763.07167136167</v>
      </c>
      <c r="X111" s="203" t="n">
        <v>7308.87753696242</v>
      </c>
      <c r="Y111" s="203" t="n">
        <v>6912.16406876874</v>
      </c>
      <c r="Z111" s="203" t="n">
        <v>6859.36377267212</v>
      </c>
      <c r="AA111" s="203" t="n">
        <v>6652.63159336045</v>
      </c>
      <c r="AB111" s="136" t="n">
        <v>6448.02859880538</v>
      </c>
      <c r="AC111" s="221" t="n">
        <v>7325.62284058697</v>
      </c>
    </row>
    <row r="112" customFormat="false" ht="11.25" hidden="false" customHeight="false" outlineLevel="0" collapsed="false">
      <c r="A112" s="222" t="s">
        <v>180</v>
      </c>
      <c r="B112" s="137"/>
      <c r="C112" s="203" t="n">
        <v>7594.26447158789</v>
      </c>
      <c r="D112" s="203" t="n">
        <v>8534.99731106261</v>
      </c>
      <c r="E112" s="207" t="n">
        <v>8064.63089132525</v>
      </c>
      <c r="F112" s="203" t="n">
        <v>8573.92501279327</v>
      </c>
      <c r="G112" s="203" t="n">
        <v>8702.97552406179</v>
      </c>
      <c r="H112" s="203" t="n">
        <v>8444.87450152475</v>
      </c>
      <c r="I112" s="203" t="e">
        <f aca="false">NA()</f>
        <v>#N/A</v>
      </c>
      <c r="J112" s="203" t="n">
        <v>8626.90466588347</v>
      </c>
      <c r="K112" s="203" t="n">
        <v>8965.25961897647</v>
      </c>
      <c r="L112" s="203" t="n">
        <v>8821.15573708494</v>
      </c>
      <c r="M112" s="203" t="n">
        <v>9067.7366702938</v>
      </c>
      <c r="N112" s="203" t="n">
        <v>8951.38400878507</v>
      </c>
      <c r="O112" s="203" t="n">
        <v>11769.6452339484</v>
      </c>
      <c r="P112" s="203" t="n">
        <v>11832.5032930944</v>
      </c>
      <c r="Q112" s="203" t="n">
        <v>12838.2266588373</v>
      </c>
      <c r="R112" s="203" t="n">
        <v>10638.2057499134</v>
      </c>
      <c r="S112" s="203" t="n">
        <v>8105.55246217382</v>
      </c>
      <c r="T112" s="203" t="n">
        <v>9069.1658330262</v>
      </c>
      <c r="U112" s="203" t="n">
        <v>7848.42625241709</v>
      </c>
      <c r="V112" s="203" t="n">
        <v>7399.06530107817</v>
      </c>
      <c r="W112" s="203" t="n">
        <v>9100.22273272955</v>
      </c>
      <c r="X112" s="203" t="n">
        <v>7797.10707480219</v>
      </c>
      <c r="Y112" s="203" t="n">
        <v>7329.35277496951</v>
      </c>
      <c r="Z112" s="203" t="n">
        <v>7205.3278853919</v>
      </c>
      <c r="AA112" s="203" t="n">
        <v>6909.6618872083</v>
      </c>
      <c r="AB112" s="136" t="n">
        <v>6709.1358545933</v>
      </c>
      <c r="AC112" s="221" t="n">
        <v>7587.91987157428</v>
      </c>
    </row>
    <row r="113" customFormat="false" ht="12" hidden="false" customHeight="false" outlineLevel="0" collapsed="false">
      <c r="A113" s="182" t="s">
        <v>181</v>
      </c>
      <c r="C113" s="209" t="n">
        <v>7819.96813595327</v>
      </c>
      <c r="D113" s="209" t="n">
        <v>8713.73256145013</v>
      </c>
      <c r="E113" s="210" t="n">
        <v>8266.8503487017</v>
      </c>
      <c r="F113" s="203" t="n">
        <v>8765.94551356115</v>
      </c>
      <c r="G113" s="203" t="n">
        <v>8914.60273249411</v>
      </c>
      <c r="H113" s="203" t="n">
        <v>8617.2882946282</v>
      </c>
      <c r="I113" s="203" t="e">
        <f aca="false">NA()</f>
        <v>#N/A</v>
      </c>
      <c r="J113" s="203" t="n">
        <v>8798.12733425681</v>
      </c>
      <c r="K113" s="203" t="n">
        <v>9260.16947486385</v>
      </c>
      <c r="L113" s="203" t="n">
        <v>9260.79721654943</v>
      </c>
      <c r="M113" s="203" t="n">
        <v>9747.82372143634</v>
      </c>
      <c r="N113" s="203" t="n">
        <v>9422.93013761654</v>
      </c>
      <c r="O113" s="203" t="n">
        <v>12858.7061014813</v>
      </c>
      <c r="P113" s="203" t="n">
        <v>12811.4094444144</v>
      </c>
      <c r="Q113" s="203" t="n">
        <v>14217.2547554227</v>
      </c>
      <c r="R113" s="203" t="n">
        <v>11547.4541046069</v>
      </c>
      <c r="S113" s="203" t="n">
        <v>8373.53824238479</v>
      </c>
      <c r="T113" s="203" t="n">
        <v>9409.2033907229</v>
      </c>
      <c r="U113" s="203" t="n">
        <v>8092.16619814433</v>
      </c>
      <c r="V113" s="203" t="n">
        <v>7619.24513828714</v>
      </c>
      <c r="W113" s="203" t="n">
        <v>9497.53214047696</v>
      </c>
      <c r="X113" s="203" t="n">
        <v>8175.55072360621</v>
      </c>
      <c r="Y113" s="203" t="n">
        <v>7667.02422191152</v>
      </c>
      <c r="Z113" s="203" t="n">
        <v>7542.50016773398</v>
      </c>
      <c r="AA113" s="203" t="n">
        <v>7214.08409477419</v>
      </c>
      <c r="AB113" s="216" t="n">
        <v>6981.86885918111</v>
      </c>
      <c r="AC113" s="221" t="n">
        <v>7906.48722234081</v>
      </c>
    </row>
    <row r="114" customFormat="false" ht="11.25" hidden="false" customHeight="false" outlineLevel="0" collapsed="false">
      <c r="A114" s="182"/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16"/>
      <c r="AC114" s="221"/>
    </row>
    <row r="115" customFormat="false" ht="11.25" hidden="false" customHeight="false" outlineLevel="0" collapsed="false">
      <c r="A115" s="182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  <c r="AB115" s="216"/>
      <c r="AC115" s="221"/>
    </row>
    <row r="116" customFormat="false" ht="11.25" hidden="false" customHeight="false" outlineLevel="0" collapsed="false">
      <c r="A116" s="182"/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16"/>
      <c r="AC116" s="221"/>
    </row>
    <row r="117" customFormat="false" ht="11.25" hidden="false" customHeight="false" outlineLevel="0" collapsed="false">
      <c r="A117" s="182"/>
      <c r="C117" s="203"/>
      <c r="D117" s="203"/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16"/>
      <c r="AC117" s="221"/>
    </row>
    <row r="118" customFormat="false" ht="11.25" hidden="false" customHeight="false" outlineLevel="0" collapsed="false">
      <c r="A118" s="182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  <c r="AA118" s="203"/>
      <c r="AB118" s="216"/>
      <c r="AC118" s="221"/>
    </row>
    <row r="119" customFormat="false" ht="11.25" hidden="false" customHeight="false" outlineLevel="0" collapsed="false">
      <c r="A119" s="182"/>
      <c r="C119" s="203"/>
      <c r="D119" s="203"/>
      <c r="E119" s="203"/>
      <c r="F119" s="203"/>
      <c r="G119" s="203"/>
      <c r="H119" s="203"/>
      <c r="I119" s="203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  <c r="AB119" s="216"/>
      <c r="AC119" s="221"/>
    </row>
    <row r="120" customFormat="false" ht="11.25" hidden="false" customHeight="false" outlineLevel="0" collapsed="false">
      <c r="A120" s="182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  <c r="AA120" s="203"/>
      <c r="AB120" s="216"/>
      <c r="AC120" s="221"/>
    </row>
    <row r="121" customFormat="false" ht="11.25" hidden="false" customHeight="false" outlineLevel="0" collapsed="false">
      <c r="A121" s="182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  <c r="AB121" s="216"/>
      <c r="AC121" s="221"/>
    </row>
    <row r="122" customFormat="false" ht="11.25" hidden="false" customHeight="false" outlineLevel="0" collapsed="false">
      <c r="A122" s="182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  <c r="AA122" s="203"/>
      <c r="AB122" s="216"/>
      <c r="AC122" s="221"/>
    </row>
    <row r="123" customFormat="false" ht="12" hidden="true" customHeight="false" outlineLevel="0" collapsed="false">
      <c r="A123" s="184"/>
      <c r="B123" s="137"/>
      <c r="C123" s="209"/>
      <c r="D123" s="209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9"/>
      <c r="X123" s="209"/>
      <c r="Y123" s="209"/>
      <c r="Z123" s="209"/>
      <c r="AA123" s="209"/>
      <c r="AB123" s="217"/>
      <c r="AC123" s="223"/>
    </row>
    <row r="124" customFormat="false" ht="11.2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482760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482760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524160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8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9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5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51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Button 53">
              <controlPr defaultSize="0" print="false" autoFill="0" autoPict="0">
                <anchor moveWithCells="true" sizeWithCells="false">
                  <from>
                    <xdr:col>6</xdr:col>
                    <xdr:colOff>402840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Button 54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Button 5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Button 56">
              <controlPr defaultSize="0" print="false" autoFill="0" autoPict="0">
                <anchor moveWithCells="true" sizeWithCells="false">
                  <from>
                    <xdr:col>25</xdr:col>
                    <xdr:colOff>573480</xdr:colOff>
                    <xdr:row>0</xdr:row>
                    <xdr:rowOff>28440</xdr:rowOff>
                  </from>
                  <to>
                    <xdr:col>26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Button 57">
              <controlPr defaultSize="0" print="false" autoFill="0" autoPict="0">
                <anchor moveWithCells="true" sizeWithCells="false">
                  <from>
                    <xdr:col>28</xdr:col>
                    <xdr:colOff>463320</xdr:colOff>
                    <xdr:row>0</xdr:row>
                    <xdr:rowOff>28440</xdr:rowOff>
                  </from>
                  <to>
                    <xdr:col>30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8" name="Button 58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9" name="Button 59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0" name="Button 6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1" name="Button 61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2" name="Button 62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3" name="Button 63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4" name="Button 64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5" name="Button 65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544680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6" name="Button 6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2001-11-12T18:53:49Z</dcterms:modified>
  <cp:revision>0</cp:revision>
  <dc:subject/>
  <dc:title/>
</cp:coreProperties>
</file>