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66.xml" ContentType="application/vnd.ms-excel.controlproperties+xml"/>
  <Override PartName="/xl/ctrlProps/ctrlProps65.xml" ContentType="application/vnd.ms-excel.controlproperties+xml"/>
  <Override PartName="/xl/ctrlProps/ctrlProps64.xml" ContentType="application/vnd.ms-excel.controlproperties+xml"/>
  <Override PartName="/xl/ctrlProps/ctrlProps63.xml" ContentType="application/vnd.ms-excel.controlproperties+xml"/>
  <Override PartName="/xl/ctrlProps/ctrlProps62.xml" ContentType="application/vnd.ms-excel.controlproperties+xml"/>
  <Override PartName="/xl/ctrlProps/ctrlProps56.xml" ContentType="application/vnd.ms-excel.controlproperties+xml"/>
  <Override PartName="/xl/ctrlProps/ctrlProps54.xml" ContentType="application/vnd.ms-excel.controlproperties+xml"/>
  <Override PartName="/xl/ctrlProps/ctrlProps53.xml" ContentType="application/vnd.ms-excel.controlproperties+xml"/>
  <Override PartName="/xl/ctrlProps/ctrlProps14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55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59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ctrlProps/ctrlProps27.xml" ContentType="application/vnd.ms-excel.controlproperties+xml"/>
  <Override PartName="/xl/ctrlProps/ctrlProps28.xml" ContentType="application/vnd.ms-excel.controlproperties+xml"/>
  <Override PartName="/xl/ctrlProps/ctrlProps70.xml" ContentType="application/vnd.ms-excel.controlproperties+xml"/>
  <Override PartName="/xl/ctrlProps/ctrlProps30.xml" ContentType="application/vnd.ms-excel.controlproperties+xml"/>
  <Override PartName="/xl/ctrlProps/ctrlProps67.xml" ContentType="application/vnd.ms-excel.controlproperties+xml"/>
  <Override PartName="/xl/ctrlProps/ctrlProps29.xml" ContentType="application/vnd.ms-excel.controlproperties+xml"/>
  <Override PartName="/xl/ctrlProps/ctrlProps71.xml" ContentType="application/vnd.ms-excel.controlproperties+xml"/>
  <Override PartName="/xl/ctrlProps/ctrlProps31.xml" ContentType="application/vnd.ms-excel.controlproperties+xml"/>
  <Override PartName="/xl/ctrlProps/ctrlProps68.xml" ContentType="application/vnd.ms-excel.controlproperties+xml"/>
  <Override PartName="/xl/ctrlProps/ctrlProps74.xml" ContentType="application/vnd.ms-excel.controlproperties+xml"/>
  <Override PartName="/xl/ctrlProps/ctrlProps73.xml" ContentType="application/vnd.ms-excel.controlproperties+xml"/>
  <Override PartName="/xl/ctrlProps/ctrlProps36.xml" ContentType="application/vnd.ms-excel.controlproperties+xml"/>
  <Override PartName="/xl/ctrlProps/ctrlProps72.xml" ContentType="application/vnd.ms-excel.controlproperties+xml"/>
  <Override PartName="/xl/ctrlProps/ctrlProps35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69.xml" ContentType="application/vnd.ms-excel.controlproperties+xml"/>
  <Override PartName="/xl/ctrlProps/ctrlProps34.xml" ContentType="application/vnd.ms-excel.controlproperties+xml"/>
  <Override PartName="/xl/ctrlProps/ctrlProps1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13.xml" ContentType="application/vnd.ms-excel.controlproperties+xml"/>
  <Override PartName="/xl/ctrlProps/ctrlProps15.xml" ContentType="application/vnd.ms-excel.controlproperties+xml"/>
  <Override PartName="/xl/ctrlProps/ctrlProps1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ctrlProps/ctrlProps18.xml" ContentType="application/vnd.ms-excel.controlproperties+xml"/>
  <Override PartName="/xl/ctrlProps/ctrlProps60.xml" ContentType="application/vnd.ms-excel.controlproperties+xml"/>
  <Override PartName="/xl/ctrlProps/ctrlProps5.xml" ContentType="application/vnd.ms-excel.controlproperties+xml"/>
  <Override PartName="/xl/ctrlProps/ctrlProps37.xml" ContentType="application/vnd.ms-excel.controlproperties+xml"/>
  <Override PartName="/xl/ctrlProps/ctrlProps38.xml" ContentType="application/vnd.ms-excel.controlproperties+xml"/>
  <Override PartName="/xl/ctrlProps/ctrlProps7.xml" ContentType="application/vnd.ms-excel.controlproperties+xml"/>
  <Override PartName="/xl/ctrlProps/ctrlProps39.xml" ContentType="application/vnd.ms-excel.controlproperties+xml"/>
  <Override PartName="/xl/ctrlProps/ctrlProps40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ctrlProps/ctrlProps50.xml" ContentType="application/vnd.ms-excel.controlproperties+xml"/>
  <Override PartName="/xl/ctrlProps/ctrlProps51.xml" ContentType="application/vnd.ms-excel.controlproperties+xml"/>
  <Override PartName="/xl/ctrlProps/ctrlProps52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<sst xmlns="http://schemas.openxmlformats.org/spreadsheetml/2006/main" count="756" uniqueCount="191">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</sst>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523800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573120</xdr:colOff>
          <xdr:row>0</xdr:row>
          <xdr:rowOff>28440</xdr:rowOff>
        </xdr:from>
        <xdr:to>
          <xdr:col>26</xdr:col>
          <xdr:colOff>543600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462600</xdr:colOff>
          <xdr:row>0</xdr:row>
          <xdr:rowOff>28440</xdr:rowOff>
        </xdr:from>
        <xdr:to>
          <xdr:col>30</xdr:col>
          <xdr:colOff>613800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6" name="Button 5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7" name="Button 5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8" name="Button 6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9" name="Button 61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0" name="Button 62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1" name="Button 63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2" name="Button 6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3" name="Button 6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4" name="Button 6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0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08"/>
    </sheetNames>
    <sheetDataSet>
      <sheetData sheetId="0">
        <row r="28">
          <cell r="M28">
            <v>-0.14</v>
          </cell>
        </row>
        <row r="28">
          <cell r="P28">
            <v>-0.0550000000000002</v>
          </cell>
        </row>
        <row r="28">
          <cell r="R28">
            <v>-0.07</v>
          </cell>
        </row>
        <row r="28">
          <cell r="V28">
            <v>-0.0625</v>
          </cell>
        </row>
        <row r="28">
          <cell r="AB28">
            <v>0.105</v>
          </cell>
        </row>
        <row r="28">
          <cell r="AH28">
            <v>0.318</v>
          </cell>
        </row>
        <row r="29">
          <cell r="M29">
            <v>-0.265</v>
          </cell>
        </row>
        <row r="29">
          <cell r="P29">
            <v>-0.0550000000000002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-0.16</v>
          </cell>
        </row>
        <row r="30">
          <cell r="P30">
            <v>-0.0949999999999998</v>
          </cell>
        </row>
        <row r="30">
          <cell r="R30">
            <v>-0.165</v>
          </cell>
          <cell r="S30">
            <v>0</v>
          </cell>
        </row>
        <row r="30">
          <cell r="V30">
            <v>-0.16125</v>
          </cell>
          <cell r="W30">
            <v>0</v>
          </cell>
        </row>
        <row r="30">
          <cell r="Y30">
            <v>-0.14875</v>
          </cell>
        </row>
        <row r="30">
          <cell r="AB30">
            <v>-0.115</v>
          </cell>
          <cell r="AC30">
            <v>-0.00428571428571428</v>
          </cell>
        </row>
        <row r="30">
          <cell r="AE30">
            <v>-0.00642857142857141</v>
          </cell>
        </row>
        <row r="30">
          <cell r="AH30">
            <v>0.08</v>
          </cell>
        </row>
        <row r="31">
          <cell r="M31">
            <v>-0.13</v>
          </cell>
        </row>
        <row r="31">
          <cell r="P31">
            <v>-0.0750000000000002</v>
          </cell>
        </row>
        <row r="31">
          <cell r="R31">
            <v>-0.16</v>
          </cell>
          <cell r="S31">
            <v>-0.015</v>
          </cell>
        </row>
        <row r="31">
          <cell r="V31">
            <v>-0.13</v>
          </cell>
          <cell r="W31">
            <v>-0.005</v>
          </cell>
        </row>
        <row r="31">
          <cell r="Y31">
            <v>-0.11</v>
          </cell>
        </row>
        <row r="31">
          <cell r="AB31">
            <v>0.0685714285714286</v>
          </cell>
          <cell r="AC31">
            <v>-0.01</v>
          </cell>
        </row>
        <row r="31">
          <cell r="AE31">
            <v>0.199785714285714</v>
          </cell>
        </row>
        <row r="31">
          <cell r="AH31">
            <v>0.1</v>
          </cell>
        </row>
        <row r="33">
          <cell r="M33">
            <v>-0.26</v>
          </cell>
        </row>
        <row r="33">
          <cell r="P33">
            <v>-0.225</v>
          </cell>
        </row>
        <row r="33">
          <cell r="R33">
            <v>-0.39</v>
          </cell>
          <cell r="S33">
            <v>-0.025</v>
          </cell>
        </row>
        <row r="33">
          <cell r="V33">
            <v>-0.335</v>
          </cell>
          <cell r="W33">
            <v>-0.01375</v>
          </cell>
        </row>
        <row r="33">
          <cell r="Y33">
            <v>-0.295416666666667</v>
          </cell>
        </row>
        <row r="33">
          <cell r="AB33">
            <v>-0.355</v>
          </cell>
          <cell r="AC33">
            <v>0</v>
          </cell>
        </row>
        <row r="33">
          <cell r="AE33">
            <v>-0.330714285714286</v>
          </cell>
        </row>
        <row r="33">
          <cell r="AH33">
            <v>-0.22</v>
          </cell>
        </row>
        <row r="34">
          <cell r="M34">
            <v>-0.335</v>
          </cell>
        </row>
        <row r="34">
          <cell r="P34">
            <v>-0.155</v>
          </cell>
        </row>
        <row r="34">
          <cell r="R34">
            <v>-0.25</v>
          </cell>
          <cell r="S34">
            <v>0.005</v>
          </cell>
        </row>
        <row r="34">
          <cell r="V34">
            <v>-0.223125</v>
          </cell>
          <cell r="W34">
            <v>0.00187499999999996</v>
          </cell>
        </row>
        <row r="34">
          <cell r="Y34">
            <v>-0.209166666666667</v>
          </cell>
        </row>
        <row r="34">
          <cell r="AB34">
            <v>-0.1475</v>
          </cell>
          <cell r="AC34">
            <v>0</v>
          </cell>
        </row>
        <row r="34">
          <cell r="AE34">
            <v>-0.120833333333333</v>
          </cell>
        </row>
        <row r="34">
          <cell r="AH34">
            <v>-0.1425</v>
          </cell>
        </row>
        <row r="35">
          <cell r="M35">
            <v>-0.22</v>
          </cell>
        </row>
        <row r="35">
          <cell r="P35">
            <v>-0.125</v>
          </cell>
        </row>
        <row r="35">
          <cell r="R35">
            <v>-0.2</v>
          </cell>
          <cell r="S35">
            <v>0</v>
          </cell>
        </row>
        <row r="35">
          <cell r="V35">
            <v>-0.1725</v>
          </cell>
          <cell r="W35">
            <v>0</v>
          </cell>
        </row>
        <row r="35">
          <cell r="Y35">
            <v>-0.160833333333333</v>
          </cell>
        </row>
        <row r="35">
          <cell r="AB35">
            <v>-0.1025</v>
          </cell>
          <cell r="AC35">
            <v>0</v>
          </cell>
        </row>
        <row r="35">
          <cell r="AE35">
            <v>-0.0758333333333333</v>
          </cell>
        </row>
        <row r="35">
          <cell r="AH35">
            <v>-0.12</v>
          </cell>
        </row>
        <row r="36">
          <cell r="M36">
            <v>-0.18</v>
          </cell>
        </row>
        <row r="36">
          <cell r="P36">
            <v>-0.0449999999999999</v>
          </cell>
        </row>
        <row r="36">
          <cell r="R36">
            <v>-0.1525</v>
          </cell>
          <cell r="S36">
            <v>0</v>
          </cell>
        </row>
        <row r="36">
          <cell r="V36">
            <v>-0.15</v>
          </cell>
          <cell r="W36">
            <v>0</v>
          </cell>
        </row>
        <row r="36">
          <cell r="Y36">
            <v>-0.149166666666667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-0.82</v>
          </cell>
        </row>
        <row r="39">
          <cell r="P39">
            <v>-0.515</v>
          </cell>
        </row>
        <row r="39">
          <cell r="R39">
            <v>-0.555</v>
          </cell>
          <cell r="S39">
            <v>-0.04</v>
          </cell>
        </row>
        <row r="39">
          <cell r="V39">
            <v>-0.48375</v>
          </cell>
          <cell r="W39">
            <v>-0.0225</v>
          </cell>
        </row>
        <row r="39">
          <cell r="Y39">
            <v>-0.43375</v>
          </cell>
        </row>
        <row r="39">
          <cell r="AB39">
            <v>-0.575</v>
          </cell>
          <cell r="AC39">
            <v>0</v>
          </cell>
        </row>
        <row r="39">
          <cell r="AE39">
            <v>-0.56</v>
          </cell>
        </row>
        <row r="39">
          <cell r="AH39">
            <v>-0.285</v>
          </cell>
        </row>
        <row r="40">
          <cell r="M40">
            <v>-0.24</v>
          </cell>
        </row>
        <row r="40">
          <cell r="P40">
            <v>-0.275</v>
          </cell>
        </row>
        <row r="40">
          <cell r="R40">
            <v>-0.1</v>
          </cell>
          <cell r="S40">
            <v>-0.01</v>
          </cell>
        </row>
        <row r="40">
          <cell r="V40">
            <v>-0.13625</v>
          </cell>
          <cell r="W40">
            <v>-0.00625000000000001</v>
          </cell>
        </row>
        <row r="40">
          <cell r="Y40">
            <v>-0.128333333333333</v>
          </cell>
        </row>
        <row r="40">
          <cell r="AB40">
            <v>-0.31</v>
          </cell>
          <cell r="AC40">
            <v>0.0100000000000001</v>
          </cell>
        </row>
        <row r="40">
          <cell r="AE40">
            <v>-0.36</v>
          </cell>
        </row>
        <row r="40">
          <cell r="AH40">
            <v>0.125</v>
          </cell>
        </row>
        <row r="41">
          <cell r="M41">
            <v>-0.22</v>
          </cell>
        </row>
        <row r="41">
          <cell r="P41">
            <v>-0.275</v>
          </cell>
        </row>
        <row r="41">
          <cell r="R41">
            <v>-0.15</v>
          </cell>
          <cell r="S41">
            <v>0</v>
          </cell>
        </row>
        <row r="41">
          <cell r="V41">
            <v>-0.18625</v>
          </cell>
          <cell r="W41">
            <v>0</v>
          </cell>
        </row>
        <row r="41">
          <cell r="Y41">
            <v>-0.172083333333333</v>
          </cell>
        </row>
        <row r="41">
          <cell r="AB41">
            <v>-0.36</v>
          </cell>
          <cell r="AC41">
            <v>0</v>
          </cell>
        </row>
        <row r="41">
          <cell r="AE41">
            <v>-0.42</v>
          </cell>
        </row>
        <row r="41">
          <cell r="AH41">
            <v>0.075</v>
          </cell>
        </row>
        <row r="42">
          <cell r="M42">
            <v>-0.33</v>
          </cell>
        </row>
        <row r="42">
          <cell r="P42">
            <v>-0.176</v>
          </cell>
        </row>
        <row r="42">
          <cell r="R42">
            <v>-0.39454786961379</v>
          </cell>
          <cell r="S42">
            <v>0</v>
          </cell>
        </row>
        <row r="42">
          <cell r="V42">
            <v>-0.459886967403448</v>
          </cell>
          <cell r="W42">
            <v>0</v>
          </cell>
        </row>
        <row r="42">
          <cell r="Y42">
            <v>-0.500510028017497</v>
          </cell>
        </row>
        <row r="42">
          <cell r="AB42">
            <v>-0.495</v>
          </cell>
          <cell r="AC42">
            <v>0</v>
          </cell>
        </row>
        <row r="42">
          <cell r="AE42">
            <v>-0.5</v>
          </cell>
        </row>
        <row r="42">
          <cell r="AH42">
            <v>-0.425</v>
          </cell>
        </row>
        <row r="43">
          <cell r="M43">
            <v>-0.77</v>
          </cell>
        </row>
        <row r="43">
          <cell r="P43">
            <v>-0.615</v>
          </cell>
        </row>
        <row r="43">
          <cell r="R43">
            <v>-0.605</v>
          </cell>
          <cell r="S43">
            <v>-0.04</v>
          </cell>
        </row>
        <row r="43">
          <cell r="V43">
            <v>-0.53</v>
          </cell>
          <cell r="W43">
            <v>-0.0225</v>
          </cell>
        </row>
        <row r="43">
          <cell r="Y43">
            <v>-0.47875</v>
          </cell>
        </row>
        <row r="43">
          <cell r="AB43">
            <v>-0.685</v>
          </cell>
          <cell r="AC43">
            <v>0</v>
          </cell>
        </row>
        <row r="43">
          <cell r="AE43">
            <v>-0.66</v>
          </cell>
        </row>
        <row r="43">
          <cell r="AH43">
            <v>-0.33</v>
          </cell>
        </row>
        <row r="49">
          <cell r="L49">
            <v>2.72</v>
          </cell>
        </row>
        <row r="49">
          <cell r="O49">
            <v>2.585</v>
          </cell>
        </row>
        <row r="49">
          <cell r="R49">
            <v>2.96</v>
          </cell>
        </row>
        <row r="49">
          <cell r="V49">
            <v>3.08775</v>
          </cell>
        </row>
        <row r="49">
          <cell r="AB49">
            <v>3.16628571428571</v>
          </cell>
        </row>
        <row r="49">
          <cell r="AH49">
            <v>3.651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0.05</v>
          </cell>
        </row>
        <row r="42">
          <cell r="R42">
            <v>0</v>
          </cell>
        </row>
        <row r="42">
          <cell r="V42">
            <v>-0.000989475857810775</v>
          </cell>
        </row>
        <row r="42">
          <cell r="AB42">
            <v>-0.00131891488634087</v>
          </cell>
        </row>
        <row r="42">
          <cell r="AH42">
            <v>0.00263786963260912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<Relationship Id="rId58" Type="http://schemas.openxmlformats.org/officeDocument/2006/relationships/ctrlProp" Target="../ctrlProps/ctrlProps66.xml"/><Relationship Id="rId59" Type="http://schemas.openxmlformats.org/officeDocument/2006/relationships/ctrlProp" Target="../ctrlProps/ctrlProps67.xml"/><Relationship Id="rId60" Type="http://schemas.openxmlformats.org/officeDocument/2006/relationships/ctrlProp" Target="../ctrlProps/ctrlProps68.xml"/><Relationship Id="rId61" Type="http://schemas.openxmlformats.org/officeDocument/2006/relationships/ctrlProp" Target="../ctrlProps/ctrlProps69.xml"/><Relationship Id="rId62" Type="http://schemas.openxmlformats.org/officeDocument/2006/relationships/ctrlProp" Target="../ctrlProps/ctrlProps70.xml"/><Relationship Id="rId63" Type="http://schemas.openxmlformats.org/officeDocument/2006/relationships/ctrlProp" Target="../ctrlProps/ctrlProps71.xml"/><Relationship Id="rId64" Type="http://schemas.openxmlformats.org/officeDocument/2006/relationships/ctrlProp" Target="../ctrlProps/ctrlProps72.xml"/><Relationship Id="rId65" Type="http://schemas.openxmlformats.org/officeDocument/2006/relationships/ctrlProp" Target="../ctrlProps/ctrlProps73.xml"/><Relationship Id="rId66" Type="http://schemas.openxmlformats.org/officeDocument/2006/relationships/ctrlProp" Target="../ctrlProps/ctrlProps7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37204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2.595</v>
      </c>
      <c r="L28" s="70" t="n">
        <f aca="false">LOOKUP($K$15+1,CurveFetch!D$8:D$1000,CurveFetch!F$8:F$1000)</f>
        <v>2.45</v>
      </c>
      <c r="M28" s="70" t="n">
        <f aca="false">L28-$L$49</f>
        <v>-0.16</v>
      </c>
      <c r="N28" s="71" t="n">
        <f aca="false">M28-'[5]Gas Average Basis'!M28</f>
        <v>-0.0199999999999996</v>
      </c>
      <c r="O28" s="70" t="n">
        <f aca="false">LOOKUP($K$15+2,CurveFetch!$D$8:$D$1000,CurveFetch!$F$8:$F$1000)</f>
        <v>2.45</v>
      </c>
      <c r="P28" s="70" t="n">
        <f aca="false">O28-$O$49</f>
        <v>-0.16</v>
      </c>
      <c r="Q28" s="71" t="n">
        <f aca="false">P28-'[5]Gas Average Basis'!P28</f>
        <v>-0.105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2.465</v>
      </c>
      <c r="L29" s="70" t="n">
        <f aca="false">LOOKUP($K$15+1,CurveFetch!D$8:D$1000,CurveFetch!Q$8:Q$1000)</f>
        <v>2.33</v>
      </c>
      <c r="M29" s="70" t="n">
        <f aca="false">L29-$L$49</f>
        <v>-0.28</v>
      </c>
      <c r="N29" s="71" t="n">
        <f aca="false">M29-'[5]Gas Average Basis'!M29</f>
        <v>-0.0149999999999997</v>
      </c>
      <c r="O29" s="70" t="n">
        <f aca="false">LOOKUP($K$15+2,CurveFetch!$D$8:$D$1000,CurveFetch!$Q$8:$Q$1000)</f>
        <v>2.33</v>
      </c>
      <c r="P29" s="70" t="n">
        <f aca="false">O29-$O$49</f>
        <v>-0.28</v>
      </c>
      <c r="Q29" s="71" t="n">
        <f aca="false">P29-'[5]Gas Average Basis'!P29</f>
        <v>-0.225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2.535</v>
      </c>
      <c r="L30" s="70" t="n">
        <f aca="false">LOOKUP($K$15+1,CurveFetch!D$8:D$1000,CurveFetch!G$8:G$1000)</f>
        <v>2.42</v>
      </c>
      <c r="M30" s="70" t="n">
        <f aca="false">L30-$L$49</f>
        <v>-0.19</v>
      </c>
      <c r="N30" s="71" t="n">
        <f aca="false">M30-'[5]Gas Average Basis'!M30</f>
        <v>-0.0299999999999998</v>
      </c>
      <c r="O30" s="70" t="n">
        <f aca="false">LOOKUP($K$15+2,CurveFetch!$D$8:$D$1000,CurveFetch!$G$8:$G$1000)</f>
        <v>2.42</v>
      </c>
      <c r="P30" s="70" t="n">
        <f aca="false">O30-$O$49</f>
        <v>-0.19</v>
      </c>
      <c r="Q30" s="71" t="n">
        <f aca="false">P30-'[5]Gas Average Basis'!P30</f>
        <v>-0.0950000000000002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2.575</v>
      </c>
      <c r="L31" s="70" t="n">
        <f aca="false">LOOKUP($K$15+1,CurveFetch!D$8:D$1000,CurveFetch!H$8:H$1000)</f>
        <v>2.405</v>
      </c>
      <c r="M31" s="70" t="n">
        <f aca="false">L31-$L$49</f>
        <v>-0.205</v>
      </c>
      <c r="N31" s="71" t="n">
        <f aca="false">M31-'[5]Gas Average Basis'!M31</f>
        <v>-0.0749999999999997</v>
      </c>
      <c r="O31" s="70" t="n">
        <f aca="false">LOOKUP($K$15+2,CurveFetch!$D$8:$D$1000,CurveFetch!$H$8:$H$1000)</f>
        <v>2.405</v>
      </c>
      <c r="P31" s="70" t="n">
        <f aca="false">O31-$O$49</f>
        <v>-0.205</v>
      </c>
      <c r="Q31" s="71" t="n">
        <f aca="false">P31-'[5]Gas Average Basis'!P31</f>
        <v>-0.13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2.28</v>
      </c>
      <c r="L33" s="70" t="n">
        <f aca="false">LOOKUP($K$15+1,CurveFetch!D$8:D$1000,CurveFetch!K$8:K$1000)</f>
        <v>2.17</v>
      </c>
      <c r="M33" s="70" t="n">
        <f aca="false">L33-$L$49</f>
        <v>-0.44</v>
      </c>
      <c r="N33" s="71" t="n">
        <f aca="false">M33-'[5]Gas Average Basis'!M33</f>
        <v>-0.18</v>
      </c>
      <c r="O33" s="70" t="n">
        <f aca="false">LOOKUP($K$15+2,CurveFetch!$D$8:$D$1000,CurveFetch!$K$8:$K$1000)</f>
        <v>2.17</v>
      </c>
      <c r="P33" s="70" t="n">
        <f aca="false">O33-$O$49</f>
        <v>-0.44</v>
      </c>
      <c r="Q33" s="71" t="n">
        <f aca="false">P33-'[5]Gas Average Basis'!P33</f>
        <v>-0.215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2.455</v>
      </c>
      <c r="L34" s="70" t="n">
        <f aca="false">LOOKUP($K$15+1,CurveFetch!D$8:D$1000,CurveFetch!R$8:R$1000)</f>
        <v>2.265</v>
      </c>
      <c r="M34" s="70" t="n">
        <f aca="false">L34-$L$49</f>
        <v>-0.345</v>
      </c>
      <c r="N34" s="71" t="n">
        <f aca="false">M34-'[5]Gas Average Basis'!M34</f>
        <v>-0.00999999999999934</v>
      </c>
      <c r="O34" s="70" t="n">
        <f aca="false">LOOKUP($K$15+2,CurveFetch!$D$8:$D$1000,CurveFetch!$R$8:$R$1000)</f>
        <v>2.265</v>
      </c>
      <c r="P34" s="70" t="n">
        <f aca="false">O34-$O$49</f>
        <v>-0.345</v>
      </c>
      <c r="Q34" s="71" t="n">
        <f aca="false">P34-'[5]Gas Average Basis'!P34</f>
        <v>-0.19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2.485</v>
      </c>
      <c r="L35" s="70" t="n">
        <f aca="false">LOOKUP($K$15+1,CurveFetch!D$8:D$1000,CurveFetch!L$8:L$1000)</f>
        <v>2.35</v>
      </c>
      <c r="M35" s="70" t="n">
        <f aca="false">L35-$L$49</f>
        <v>-0.26</v>
      </c>
      <c r="N35" s="71" t="n">
        <f aca="false">M35-'[5]Gas Average Basis'!M35</f>
        <v>-0.0399999999999996</v>
      </c>
      <c r="O35" s="70" t="n">
        <f aca="false">LOOKUP($K$15+2,CurveFetch!$D$8:$D$1000,CurveFetch!$L$8:$L$1000)</f>
        <v>2.35</v>
      </c>
      <c r="P35" s="70" t="n">
        <f aca="false">O35-$O$49</f>
        <v>-0.26</v>
      </c>
      <c r="Q35" s="71" t="n">
        <f aca="false">P35-'[5]Gas Average Basis'!P35</f>
        <v>-0.135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2.545</v>
      </c>
      <c r="L36" s="70" t="n">
        <f aca="false">LOOKUP($K$15+1,CurveFetch!D$8:D$1000,CurveFetch!P$8:P$1000)</f>
        <v>2.53</v>
      </c>
      <c r="M36" s="70" t="n">
        <f aca="false">L36-$L$49</f>
        <v>-0.0800000000000001</v>
      </c>
      <c r="N36" s="71" t="n">
        <f aca="false">M36-'[5]Gas Average Basis'!M36</f>
        <v>0.1</v>
      </c>
      <c r="O36" s="70" t="n">
        <f aca="false">LOOKUP($K$15+2,CurveFetch!$D$8:$D$1000,CurveFetch!$P$8:$P$1000)</f>
        <v>2.53</v>
      </c>
      <c r="P36" s="70" t="n">
        <f aca="false">O36-$O$49</f>
        <v>-0.0800000000000001</v>
      </c>
      <c r="Q36" s="71" t="n">
        <f aca="false">P36-'[5]Gas Average Basis'!P36</f>
        <v>-0.0350000000000001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1.935</v>
      </c>
      <c r="L39" s="70" t="n">
        <f aca="false">LOOKUP($K$15+1,CurveFetch!D$8:D$1000,CurveFetch!I$8:I$1000)</f>
        <v>1.835</v>
      </c>
      <c r="M39" s="70" t="n">
        <f aca="false">L39-$L$49</f>
        <v>-0.775</v>
      </c>
      <c r="N39" s="71" t="n">
        <f aca="false">M39-'[5]Gas Average Basis'!M39</f>
        <v>0.0450000000000004</v>
      </c>
      <c r="O39" s="70" t="n">
        <f aca="false">LOOKUP($K$15+2,CurveFetch!$D$8:$D$1000,CurveFetch!$I$8:$I$1000)</f>
        <v>1.835</v>
      </c>
      <c r="P39" s="70" t="n">
        <f aca="false">O39-$O$49</f>
        <v>-0.775</v>
      </c>
      <c r="Q39" s="71" t="n">
        <f aca="false">P39-'[5]Gas Average Basis'!P39</f>
        <v>-0.26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2.48</v>
      </c>
      <c r="L40" s="70" t="n">
        <f aca="false">LOOKUP($K$15+1,CurveFetch!D$8:D$1000,CurveFetch!J$8:J$1000)</f>
        <v>2.36</v>
      </c>
      <c r="M40" s="70" t="n">
        <f aca="false">L40-$L$49</f>
        <v>-0.25</v>
      </c>
      <c r="N40" s="71" t="n">
        <f aca="false">M40-'[5]Gas Average Basis'!M40</f>
        <v>-0.00999999999999979</v>
      </c>
      <c r="O40" s="70" t="n">
        <f aca="false">LOOKUP($K$15+2,CurveFetch!$D$8:$D$1000,CurveFetch!$J$8:$J$1000)</f>
        <v>2.36</v>
      </c>
      <c r="P40" s="70" t="n">
        <f aca="false">O40-$O$49</f>
        <v>-0.25</v>
      </c>
      <c r="Q40" s="71" t="n">
        <f aca="false">P40-'[5]Gas Average Basis'!P40</f>
        <v>0.0249999999999999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2.48</v>
      </c>
      <c r="L41" s="70" t="n">
        <f aca="false">LOOKUP($K$15+1,CurveFetch!D$8:D$1000,CurveFetch!M$8:M$1000)</f>
        <v>2.3</v>
      </c>
      <c r="M41" s="70" t="n">
        <f aca="false">L41-$L$49</f>
        <v>-0.31</v>
      </c>
      <c r="N41" s="71" t="n">
        <f aca="false">M41-'[5]Gas Average Basis'!M41</f>
        <v>-0.0899999999999999</v>
      </c>
      <c r="O41" s="70" t="n">
        <f aca="false">LOOKUP($K$15+2,CurveFetch!$D$8:$D$1000,CurveFetch!$M$8:$M$1000)</f>
        <v>2.3</v>
      </c>
      <c r="P41" s="70" t="n">
        <f aca="false">O41-$O$49</f>
        <v>-0.31</v>
      </c>
      <c r="Q41" s="71" t="n">
        <f aca="false">P41-'[5]Gas Average Basis'!P41</f>
        <v>-0.0350000000000001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2.3872</v>
      </c>
      <c r="L42" s="70" t="n">
        <f aca="false">LOOKUP($K$15+1,CurveFetch!D$8:D$1000,CurveFetch!N$8:N$1000)</f>
        <v>2.261</v>
      </c>
      <c r="M42" s="70" t="n">
        <f aca="false">L42-$L$49</f>
        <v>-0.349</v>
      </c>
      <c r="N42" s="71" t="n">
        <f aca="false">M42-'[5]Gas Average Basis'!M42</f>
        <v>-0.0189999999999997</v>
      </c>
      <c r="O42" s="70" t="n">
        <f aca="false">LOOKUP($K$15+2,CurveFetch!$D$8:$D$1000,CurveFetch!$N$8:$N$1000)</f>
        <v>2.261</v>
      </c>
      <c r="P42" s="70" t="n">
        <f aca="false">O42-$O$49</f>
        <v>-0.349</v>
      </c>
      <c r="Q42" s="71" t="n">
        <f aca="false">P42-'[5]Gas Average Basis'!P42</f>
        <v>-0.173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1.935</v>
      </c>
      <c r="L43" s="70" t="n">
        <f aca="false">LOOKUP($K$15+1,CurveFetch!D$8:D$1000,CurveFetch!O$8:O$1000)</f>
        <v>1.685</v>
      </c>
      <c r="M43" s="70" t="n">
        <f aca="false">L43-$L$49</f>
        <v>-0.925</v>
      </c>
      <c r="N43" s="71" t="n">
        <f aca="false">M43-'[5]Gas Average Basis'!M43</f>
        <v>-0.155</v>
      </c>
      <c r="O43" s="70" t="n">
        <f aca="false">LOOKUP($K$15+2,CurveFetch!$D$8:$D$1000,CurveFetch!$O$8:$O$1000)</f>
        <v>1.685</v>
      </c>
      <c r="P43" s="70" t="n">
        <f aca="false">O43-$O$49</f>
        <v>-0.925</v>
      </c>
      <c r="Q43" s="71" t="n">
        <f aca="false">P43-'[5]Gas Average Basis'!P43</f>
        <v>-0.31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2.745</v>
      </c>
      <c r="K49" s="69" t="n">
        <f aca="false">LOOKUP($K$15,CurveFetch!$D$8:$D$1000,CurveFetch!$E$8:$E$1000)</f>
        <v>2.725</v>
      </c>
      <c r="L49" s="70" t="n">
        <f aca="false">LOOKUP($K$15+1,CurveFetch!D$8:D$1000,CurveFetch!E$8:E$1000)</f>
        <v>2.61</v>
      </c>
      <c r="M49" s="70"/>
      <c r="N49" s="71" t="n">
        <f aca="false">L49-'[5]Gas Average Basis'!L49</f>
        <v>-0.11</v>
      </c>
      <c r="O49" s="70" t="n">
        <f aca="false">LOOKUP($K$15+2,CurveFetch!$D$8:$D$1000,CurveFetch!$E$8:$E$1000)</f>
        <v>2.61</v>
      </c>
      <c r="P49" s="70"/>
      <c r="Q49" s="71" t="n">
        <f aca="false">O49-'[5]Gas Average Basis'!O49</f>
        <v>0.0249999999999999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37196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2.595</v>
      </c>
      <c r="L60" s="70" t="n">
        <f aca="false">(M60-2)/L30</f>
        <v>10.3305785123967</v>
      </c>
      <c r="M60" s="89" t="n">
        <v>27</v>
      </c>
      <c r="N60" s="70" t="n">
        <f aca="false">(PowerPrices!C9-2)/O30</f>
        <v>10.8643250688705</v>
      </c>
      <c r="O60" s="89" t="n">
        <f aca="false">PowerPrices!C9</f>
        <v>28.2916666666667</v>
      </c>
      <c r="P60" s="70" t="e">
        <f aca="false">(PowerPrices!D9-2)/(R$49+R30)</f>
        <v>#VALUE!</v>
      </c>
      <c r="Q60" s="89" t="n">
        <f aca="false">PowerPrices!D9</f>
        <v>36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33.1392857142857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32.3333333333333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29.0555555555556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38.2380952380952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46.5</v>
      </c>
      <c r="AG60" s="71"/>
      <c r="AH60" s="70" t="e">
        <f aca="false">(PowerPrices!$S9-2)/($AF$49+$AF30)</f>
        <v>#VALUE!</v>
      </c>
      <c r="AI60" s="89" t="n">
        <f aca="false">PowerPrices!$S9</f>
        <v>40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2.465</v>
      </c>
      <c r="L61" s="70" t="n">
        <f aca="false">(M61-2)/(L28+0.2)</f>
        <v>11.4490566037736</v>
      </c>
      <c r="M61" s="89" t="n">
        <v>32.34</v>
      </c>
      <c r="N61" s="70" t="n">
        <f aca="false">(PowerPrices!C11-2)/(O28+0.2)</f>
        <v>11.241928721174</v>
      </c>
      <c r="O61" s="89" t="n">
        <f aca="false">PowerPrices!C11</f>
        <v>31.7911111111111</v>
      </c>
      <c r="P61" s="70" t="e">
        <f aca="false">(PowerPrices!D11-2)/(R$49+R28+0.2)</f>
        <v>#VALUE!</v>
      </c>
      <c r="Q61" s="89" t="n">
        <f aca="false">PowerPrices!D11</f>
        <v>36.25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34.6678095238095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34.25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35.6666666666667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43.6071428571429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52.25</v>
      </c>
      <c r="AG61" s="71"/>
      <c r="AH61" s="70" t="e">
        <f aca="false">(PowerPrices!$S11-2)/($AF$49+$AF28+0.2)</f>
        <v>#VALUE!</v>
      </c>
      <c r="AI61" s="89" t="n">
        <f aca="false">PowerPrices!$S11</f>
        <v>42.5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2.535</v>
      </c>
      <c r="L62" s="70" t="n">
        <f aca="false">(M62-2)/(L31+0.33)</f>
        <v>10.9689213893967</v>
      </c>
      <c r="M62" s="89" t="n">
        <v>32</v>
      </c>
      <c r="N62" s="70" t="n">
        <f aca="false">(PowerPrices!C13-2)/(O31+0.33)</f>
        <v>10.5535242738168</v>
      </c>
      <c r="O62" s="89" t="n">
        <f aca="false">PowerPrices!C13</f>
        <v>30.8638888888889</v>
      </c>
      <c r="P62" s="70" t="e">
        <f aca="false">(PowerPrices!D13-2)/(R$49+R31+0.33)</f>
        <v>#VALUE!</v>
      </c>
      <c r="Q62" s="89" t="n">
        <f aca="false">PowerPrices!D13</f>
        <v>34.25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33.4847619047619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33.4583333333333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37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44.1071428571429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52.25</v>
      </c>
      <c r="AG62" s="71"/>
      <c r="AH62" s="70" t="e">
        <f aca="false">(PowerPrices!$S13-2)/($AF$49+$AF31+0.33)</f>
        <v>#VALUE!</v>
      </c>
      <c r="AI62" s="89" t="n">
        <f aca="false">PowerPrices!$S13</f>
        <v>41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2.575</v>
      </c>
      <c r="L63" s="70" t="n">
        <f aca="false">(M63-2)/(L34+0.12)</f>
        <v>12.3689727463312</v>
      </c>
      <c r="M63" s="89" t="n">
        <v>31.5</v>
      </c>
      <c r="N63" s="70" t="n">
        <f aca="false">(PowerPrices!C14-2)/(O34+0.12)</f>
        <v>11.2334032145353</v>
      </c>
      <c r="O63" s="89" t="n">
        <f aca="false">PowerPrices!C14</f>
        <v>28.7916666666667</v>
      </c>
      <c r="P63" s="70" t="e">
        <f aca="false">(PowerPrices!D14-2)/(R$49+R34+0.12)</f>
        <v>#VALUE!</v>
      </c>
      <c r="Q63" s="89" t="n">
        <f aca="false">PowerPrices!D14</f>
        <v>31.25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31.0892857142857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31.3333333333333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37.9444444444445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45.6904761904762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56</v>
      </c>
      <c r="AG63" s="71"/>
      <c r="AH63" s="70" t="e">
        <f aca="false">(PowerPrices!$S14-2)/($AF$49+$AF34+0.12)</f>
        <v>#VALUE!</v>
      </c>
      <c r="AI63" s="89" t="n">
        <f aca="false">PowerPrices!$S14</f>
        <v>36.8333333333333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37204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2.745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90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37204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2.745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37204</v>
      </c>
      <c r="F2" s="111" t="n">
        <f aca="false">E2</f>
        <v>37204</v>
      </c>
      <c r="G2" s="111" t="n">
        <f aca="false">F2</f>
        <v>37204</v>
      </c>
      <c r="H2" s="111" t="n">
        <f aca="false">G2</f>
        <v>37204</v>
      </c>
      <c r="I2" s="111" t="n">
        <f aca="false">H2</f>
        <v>37204</v>
      </c>
      <c r="J2" s="111" t="n">
        <f aca="false">I2</f>
        <v>37204</v>
      </c>
      <c r="K2" s="111" t="n">
        <f aca="false">J2</f>
        <v>37204</v>
      </c>
      <c r="L2" s="111" t="n">
        <f aca="false">K2</f>
        <v>37204</v>
      </c>
      <c r="M2" s="111" t="n">
        <f aca="false">L2</f>
        <v>37204</v>
      </c>
      <c r="N2" s="111" t="n">
        <f aca="false">M2</f>
        <v>37204</v>
      </c>
      <c r="O2" s="111" t="n">
        <f aca="false">N2</f>
        <v>37204</v>
      </c>
      <c r="P2" s="111" t="n">
        <f aca="false">O2</f>
        <v>37204</v>
      </c>
      <c r="Q2" s="111" t="n">
        <f aca="false">P2</f>
        <v>37204</v>
      </c>
      <c r="R2" s="111" t="n">
        <f aca="false">Q2</f>
        <v>37204</v>
      </c>
      <c r="S2" s="111" t="n">
        <f aca="false">R2</f>
        <v>37204</v>
      </c>
      <c r="T2" s="111" t="n">
        <f aca="false">S2</f>
        <v>37204</v>
      </c>
      <c r="U2" s="111" t="n">
        <f aca="false">T2</f>
        <v>37204</v>
      </c>
      <c r="V2" s="111" t="n">
        <f aca="false">U2</f>
        <v>37204</v>
      </c>
      <c r="W2" s="111" t="n">
        <f aca="false">V2</f>
        <v>37204</v>
      </c>
      <c r="X2" s="111" t="n">
        <f aca="false">W2</f>
        <v>37204</v>
      </c>
      <c r="Y2" s="111" t="n">
        <f aca="false">X2</f>
        <v>37204</v>
      </c>
      <c r="Z2" s="111" t="n">
        <f aca="false">Y2</f>
        <v>37204</v>
      </c>
      <c r="AA2" s="111" t="n">
        <f aca="false">Z2</f>
        <v>37204</v>
      </c>
      <c r="AB2" s="112" t="n">
        <f aca="false">AA2</f>
        <v>37204</v>
      </c>
      <c r="AC2" s="112" t="n">
        <f aca="false">AB2</f>
        <v>37204</v>
      </c>
      <c r="AD2" s="112" t="n">
        <f aca="false">AC2</f>
        <v>37204</v>
      </c>
      <c r="AE2" s="112" t="n">
        <f aca="false">AD2</f>
        <v>37204</v>
      </c>
      <c r="AF2" s="112" t="n">
        <f aca="false">AE2</f>
        <v>37204</v>
      </c>
      <c r="AG2" s="112" t="n">
        <f aca="false">AE2</f>
        <v>37204</v>
      </c>
      <c r="AH2" s="112" t="n">
        <f aca="false">AF2</f>
        <v>37204</v>
      </c>
      <c r="AI2" s="112" t="n">
        <f aca="false">AH2</f>
        <v>37204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2.7</v>
      </c>
      <c r="G14" s="122" t="n">
        <v>2.59</v>
      </c>
      <c r="H14" s="122" t="n">
        <v>2.65</v>
      </c>
      <c r="I14" s="122" t="n">
        <v>2.185</v>
      </c>
      <c r="J14" s="122" t="n">
        <v>2.455</v>
      </c>
      <c r="K14" s="122" t="n">
        <v>2.445</v>
      </c>
      <c r="L14" s="122" t="n">
        <v>2.52</v>
      </c>
      <c r="M14" s="122" t="n">
        <v>2.435</v>
      </c>
      <c r="N14" s="122" t="n">
        <v>2.3579</v>
      </c>
      <c r="O14" s="122" t="n">
        <v>2.135</v>
      </c>
      <c r="P14" s="122" t="n">
        <v>2.54</v>
      </c>
      <c r="Q14" s="122" t="n">
        <v>2.605</v>
      </c>
      <c r="R14" s="122" t="n">
        <v>2.5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2.735</v>
      </c>
      <c r="F15" s="122" t="n">
        <v>2.72</v>
      </c>
      <c r="G15" s="122" t="n">
        <v>2.63</v>
      </c>
      <c r="H15" s="122" t="n">
        <v>2.62</v>
      </c>
      <c r="I15" s="122" t="n">
        <v>2.22</v>
      </c>
      <c r="J15" s="122" t="n">
        <v>2.52</v>
      </c>
      <c r="K15" s="122" t="n">
        <v>2.425</v>
      </c>
      <c r="L15" s="122" t="n">
        <v>2.515</v>
      </c>
      <c r="M15" s="122" t="n">
        <v>2.505</v>
      </c>
      <c r="N15" s="122" t="n">
        <v>2.4692</v>
      </c>
      <c r="O15" s="122" t="n">
        <v>2.13</v>
      </c>
      <c r="P15" s="122" t="n">
        <v>2.55</v>
      </c>
      <c r="Q15" s="122" t="n">
        <v>2.595</v>
      </c>
      <c r="R15" s="122" t="n">
        <v>2.485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2.725</v>
      </c>
      <c r="F16" s="122" t="n">
        <v>2.595</v>
      </c>
      <c r="G16" s="122" t="n">
        <v>2.535</v>
      </c>
      <c r="H16" s="122" t="n">
        <v>2.575</v>
      </c>
      <c r="I16" s="122" t="n">
        <v>1.935</v>
      </c>
      <c r="J16" s="122" t="n">
        <v>2.475</v>
      </c>
      <c r="K16" s="122" t="n">
        <v>2.28</v>
      </c>
      <c r="L16" s="122" t="n">
        <v>2.485</v>
      </c>
      <c r="M16" s="122" t="n">
        <v>2.48</v>
      </c>
      <c r="N16" s="122" t="n">
        <v>2.3872</v>
      </c>
      <c r="O16" s="122" t="n">
        <v>1.935</v>
      </c>
      <c r="P16" s="122" t="n">
        <v>2.545</v>
      </c>
      <c r="Q16" s="122" t="n">
        <v>2.465</v>
      </c>
      <c r="R16" s="122" t="n">
        <v>2.455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2.61</v>
      </c>
      <c r="F17" s="122" t="n">
        <v>2.45</v>
      </c>
      <c r="G17" s="122" t="n">
        <v>2.42</v>
      </c>
      <c r="H17" s="122" t="n">
        <v>2.405</v>
      </c>
      <c r="I17" s="122" t="n">
        <v>1.835</v>
      </c>
      <c r="J17" s="122" t="n">
        <v>2.36</v>
      </c>
      <c r="K17" s="122" t="n">
        <v>2.17</v>
      </c>
      <c r="L17" s="122" t="n">
        <v>2.35</v>
      </c>
      <c r="M17" s="122" t="n">
        <v>2.3</v>
      </c>
      <c r="N17" s="122" t="n">
        <v>2.261</v>
      </c>
      <c r="O17" s="122" t="n">
        <v>1.685</v>
      </c>
      <c r="P17" s="122" t="n">
        <v>2.53</v>
      </c>
      <c r="Q17" s="122" t="n">
        <v>2.33</v>
      </c>
      <c r="R17" s="122" t="n">
        <v>2.265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2.61</v>
      </c>
      <c r="F18" s="122" t="n">
        <v>2.45</v>
      </c>
      <c r="G18" s="122" t="n">
        <v>2.42</v>
      </c>
      <c r="H18" s="122" t="n">
        <v>2.405</v>
      </c>
      <c r="I18" s="122" t="n">
        <v>1.835</v>
      </c>
      <c r="J18" s="122" t="n">
        <v>2.36</v>
      </c>
      <c r="K18" s="122" t="n">
        <v>2.17</v>
      </c>
      <c r="L18" s="122" t="n">
        <v>2.35</v>
      </c>
      <c r="M18" s="122" t="n">
        <v>2.3</v>
      </c>
      <c r="N18" s="122" t="n">
        <v>2.261</v>
      </c>
      <c r="O18" s="122" t="n">
        <v>1.685</v>
      </c>
      <c r="P18" s="122" t="n">
        <v>2.53</v>
      </c>
      <c r="Q18" s="122" t="n">
        <v>2.33</v>
      </c>
      <c r="R18" s="122" t="n">
        <v>2.265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2.61</v>
      </c>
      <c r="F19" s="122" t="n">
        <v>2.45</v>
      </c>
      <c r="G19" s="122" t="n">
        <v>2.42</v>
      </c>
      <c r="H19" s="122" t="n">
        <v>2.405</v>
      </c>
      <c r="I19" s="122" t="n">
        <v>1.835</v>
      </c>
      <c r="J19" s="122" t="n">
        <v>2.36</v>
      </c>
      <c r="K19" s="122" t="n">
        <v>2.17</v>
      </c>
      <c r="L19" s="122" t="n">
        <v>2.35</v>
      </c>
      <c r="M19" s="122" t="n">
        <v>2.3</v>
      </c>
      <c r="N19" s="122" t="n">
        <v>2.409</v>
      </c>
      <c r="O19" s="122" t="n">
        <v>1.685</v>
      </c>
      <c r="P19" s="122" t="n">
        <v>2.53</v>
      </c>
      <c r="Q19" s="122" t="n">
        <v>2.33</v>
      </c>
      <c r="R19" s="122" t="n">
        <v>2.265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2.65</v>
      </c>
      <c r="F20" s="122" t="n">
        <v>2.55</v>
      </c>
      <c r="G20" s="122" t="n">
        <v>2.46</v>
      </c>
      <c r="H20" s="122" t="n">
        <v>2.51</v>
      </c>
      <c r="I20" s="122" t="n">
        <v>2.11</v>
      </c>
      <c r="J20" s="122" t="n">
        <v>2.4</v>
      </c>
      <c r="K20" s="122" t="n">
        <v>2.35</v>
      </c>
      <c r="L20" s="122" t="n">
        <v>2.45</v>
      </c>
      <c r="M20" s="122" t="n">
        <v>2.3</v>
      </c>
      <c r="N20" s="122" t="n">
        <v>2.409</v>
      </c>
      <c r="O20" s="122" t="n">
        <v>2.01</v>
      </c>
      <c r="P20" s="122" t="n">
        <v>2.53</v>
      </c>
      <c r="Q20" s="122" t="n">
        <v>2.52</v>
      </c>
      <c r="R20" s="122" t="n">
        <v>2.42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2.675</v>
      </c>
      <c r="F21" s="122" t="n">
        <v>2.55</v>
      </c>
      <c r="G21" s="122" t="n">
        <v>2.46</v>
      </c>
      <c r="H21" s="122" t="n">
        <v>2.51</v>
      </c>
      <c r="I21" s="122" t="n">
        <v>2.11</v>
      </c>
      <c r="J21" s="122" t="n">
        <v>2.4</v>
      </c>
      <c r="K21" s="122" t="n">
        <v>2.35</v>
      </c>
      <c r="L21" s="122" t="n">
        <v>2.45</v>
      </c>
      <c r="M21" s="122" t="n">
        <v>2.3</v>
      </c>
      <c r="N21" s="122" t="n">
        <v>2.409</v>
      </c>
      <c r="O21" s="122" t="n">
        <v>2.01</v>
      </c>
      <c r="P21" s="122" t="n">
        <v>2.53</v>
      </c>
      <c r="Q21" s="122" t="n">
        <v>2.52</v>
      </c>
      <c r="R21" s="122" t="n">
        <v>2.42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2.7</v>
      </c>
      <c r="F22" s="122" t="n">
        <v>2.55</v>
      </c>
      <c r="G22" s="122" t="n">
        <v>2.46</v>
      </c>
      <c r="H22" s="122" t="n">
        <v>2.51</v>
      </c>
      <c r="I22" s="122" t="n">
        <v>2.11</v>
      </c>
      <c r="J22" s="122" t="n">
        <v>2.4</v>
      </c>
      <c r="K22" s="122" t="n">
        <v>2.35</v>
      </c>
      <c r="L22" s="122" t="n">
        <v>2.45</v>
      </c>
      <c r="M22" s="122" t="n">
        <v>2.3</v>
      </c>
      <c r="N22" s="122" t="n">
        <v>2.409</v>
      </c>
      <c r="O22" s="122" t="n">
        <v>2.01</v>
      </c>
      <c r="P22" s="122" t="n">
        <v>2.53</v>
      </c>
      <c r="Q22" s="122" t="n">
        <v>2.52</v>
      </c>
      <c r="R22" s="122" t="n">
        <v>2.42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2.703</v>
      </c>
      <c r="F23" s="122" t="n">
        <v>2.55</v>
      </c>
      <c r="G23" s="122" t="n">
        <v>2.46</v>
      </c>
      <c r="H23" s="122" t="n">
        <v>2.51</v>
      </c>
      <c r="I23" s="122" t="n">
        <v>2.11</v>
      </c>
      <c r="J23" s="122" t="n">
        <v>2.4</v>
      </c>
      <c r="K23" s="122" t="n">
        <v>2.35</v>
      </c>
      <c r="L23" s="122" t="n">
        <v>2.45</v>
      </c>
      <c r="M23" s="122" t="n">
        <v>2.3</v>
      </c>
      <c r="N23" s="122" t="n">
        <v>2.409</v>
      </c>
      <c r="O23" s="122" t="n">
        <v>2.01</v>
      </c>
      <c r="P23" s="122" t="n">
        <v>2.53</v>
      </c>
      <c r="Q23" s="122" t="n">
        <v>2.52</v>
      </c>
      <c r="R23" s="122" t="n">
        <v>2.42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2.706</v>
      </c>
      <c r="F24" s="122" t="n">
        <v>2.55</v>
      </c>
      <c r="G24" s="122" t="n">
        <v>2.46</v>
      </c>
      <c r="H24" s="122" t="n">
        <v>2.51</v>
      </c>
      <c r="I24" s="122" t="n">
        <v>2.11</v>
      </c>
      <c r="J24" s="122" t="n">
        <v>2.4</v>
      </c>
      <c r="K24" s="122" t="n">
        <v>2.35</v>
      </c>
      <c r="L24" s="122" t="n">
        <v>2.45</v>
      </c>
      <c r="M24" s="122" t="n">
        <v>2.3</v>
      </c>
      <c r="N24" s="122" t="n">
        <v>2.409</v>
      </c>
      <c r="O24" s="122" t="n">
        <v>2.01</v>
      </c>
      <c r="P24" s="122" t="n">
        <v>2.53</v>
      </c>
      <c r="Q24" s="122" t="n">
        <v>2.52</v>
      </c>
      <c r="R24" s="122" t="n">
        <v>2.42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2.709</v>
      </c>
      <c r="F25" s="122" t="n">
        <v>2.55</v>
      </c>
      <c r="G25" s="122" t="n">
        <v>2.46</v>
      </c>
      <c r="H25" s="122" t="n">
        <v>2.51</v>
      </c>
      <c r="I25" s="122" t="n">
        <v>2.11</v>
      </c>
      <c r="J25" s="122" t="n">
        <v>2.4</v>
      </c>
      <c r="K25" s="122" t="n">
        <v>2.35</v>
      </c>
      <c r="L25" s="122" t="n">
        <v>2.45</v>
      </c>
      <c r="M25" s="122" t="n">
        <v>2.3</v>
      </c>
      <c r="N25" s="122" t="n">
        <v>2.409</v>
      </c>
      <c r="O25" s="122" t="n">
        <v>2.01</v>
      </c>
      <c r="P25" s="122" t="n">
        <v>2.53</v>
      </c>
      <c r="Q25" s="122" t="n">
        <v>2.52</v>
      </c>
      <c r="R25" s="122" t="n">
        <v>2.42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2.712</v>
      </c>
      <c r="F26" s="122" t="n">
        <v>2.55</v>
      </c>
      <c r="G26" s="122" t="n">
        <v>2.46</v>
      </c>
      <c r="H26" s="122" t="n">
        <v>2.51</v>
      </c>
      <c r="I26" s="122" t="n">
        <v>2.11</v>
      </c>
      <c r="J26" s="122" t="n">
        <v>2.4</v>
      </c>
      <c r="K26" s="122" t="n">
        <v>2.35</v>
      </c>
      <c r="L26" s="122" t="n">
        <v>2.45</v>
      </c>
      <c r="M26" s="122" t="n">
        <v>2.3</v>
      </c>
      <c r="N26" s="122" t="n">
        <v>2.409</v>
      </c>
      <c r="O26" s="122" t="n">
        <v>2.01</v>
      </c>
      <c r="P26" s="122" t="n">
        <v>2.53</v>
      </c>
      <c r="Q26" s="122" t="n">
        <v>2.52</v>
      </c>
      <c r="R26" s="122" t="n">
        <v>2.42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2.715</v>
      </c>
      <c r="F27" s="122" t="n">
        <v>2.55</v>
      </c>
      <c r="G27" s="122" t="n">
        <v>2.46</v>
      </c>
      <c r="H27" s="122" t="n">
        <v>2.51</v>
      </c>
      <c r="I27" s="122" t="n">
        <v>2.11</v>
      </c>
      <c r="J27" s="122" t="n">
        <v>2.4</v>
      </c>
      <c r="K27" s="122" t="n">
        <v>2.35</v>
      </c>
      <c r="L27" s="122" t="n">
        <v>2.45</v>
      </c>
      <c r="M27" s="122" t="n">
        <v>2.3</v>
      </c>
      <c r="N27" s="122" t="n">
        <v>2.409</v>
      </c>
      <c r="O27" s="122" t="n">
        <v>2.01</v>
      </c>
      <c r="P27" s="122" t="n">
        <v>2.53</v>
      </c>
      <c r="Q27" s="122" t="n">
        <v>2.52</v>
      </c>
      <c r="R27" s="122" t="n">
        <v>2.42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2.718</v>
      </c>
      <c r="F28" s="122" t="n">
        <v>2.55</v>
      </c>
      <c r="G28" s="122" t="n">
        <v>2.46</v>
      </c>
      <c r="H28" s="122" t="n">
        <v>2.51</v>
      </c>
      <c r="I28" s="122" t="n">
        <v>2.11</v>
      </c>
      <c r="J28" s="122" t="n">
        <v>2.4</v>
      </c>
      <c r="K28" s="122" t="n">
        <v>2.35</v>
      </c>
      <c r="L28" s="122" t="n">
        <v>2.45</v>
      </c>
      <c r="M28" s="122" t="n">
        <v>2.3</v>
      </c>
      <c r="N28" s="122" t="n">
        <v>2.409</v>
      </c>
      <c r="O28" s="122" t="n">
        <v>2.01</v>
      </c>
      <c r="P28" s="122" t="n">
        <v>2.53</v>
      </c>
      <c r="Q28" s="122" t="n">
        <v>2.52</v>
      </c>
      <c r="R28" s="122" t="n">
        <v>2.42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2.721</v>
      </c>
      <c r="F29" s="122" t="n">
        <v>2.55</v>
      </c>
      <c r="G29" s="122" t="n">
        <v>2.46</v>
      </c>
      <c r="H29" s="122" t="n">
        <v>2.51</v>
      </c>
      <c r="I29" s="122" t="n">
        <v>2.11</v>
      </c>
      <c r="J29" s="122" t="n">
        <v>2.4</v>
      </c>
      <c r="K29" s="122" t="n">
        <v>2.35</v>
      </c>
      <c r="L29" s="122" t="n">
        <v>2.45</v>
      </c>
      <c r="M29" s="122" t="n">
        <v>2.3</v>
      </c>
      <c r="N29" s="122" t="n">
        <v>2.409</v>
      </c>
      <c r="O29" s="122" t="n">
        <v>2.01</v>
      </c>
      <c r="P29" s="122" t="n">
        <v>2.53</v>
      </c>
      <c r="Q29" s="122" t="n">
        <v>2.52</v>
      </c>
      <c r="R29" s="122" t="n">
        <v>2.42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2.724</v>
      </c>
      <c r="F30" s="122" t="n">
        <v>2.55</v>
      </c>
      <c r="G30" s="122" t="n">
        <v>2.46</v>
      </c>
      <c r="H30" s="122" t="n">
        <v>2.51</v>
      </c>
      <c r="I30" s="122" t="n">
        <v>2.11</v>
      </c>
      <c r="J30" s="122" t="n">
        <v>2.4</v>
      </c>
      <c r="K30" s="122" t="n">
        <v>2.35</v>
      </c>
      <c r="L30" s="122" t="n">
        <v>2.45</v>
      </c>
      <c r="M30" s="122" t="n">
        <v>2.3</v>
      </c>
      <c r="N30" s="122" t="n">
        <v>2.409</v>
      </c>
      <c r="O30" s="122" t="n">
        <v>2.01</v>
      </c>
      <c r="P30" s="122" t="n">
        <v>2.53</v>
      </c>
      <c r="Q30" s="122" t="n">
        <v>2.52</v>
      </c>
      <c r="R30" s="122" t="n">
        <v>2.42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2.727</v>
      </c>
      <c r="F31" s="122" t="n">
        <v>2.55</v>
      </c>
      <c r="G31" s="122" t="n">
        <v>2.46</v>
      </c>
      <c r="H31" s="122" t="n">
        <v>2.51</v>
      </c>
      <c r="I31" s="122" t="n">
        <v>2.11</v>
      </c>
      <c r="J31" s="122" t="n">
        <v>2.4</v>
      </c>
      <c r="K31" s="122" t="n">
        <v>2.35</v>
      </c>
      <c r="L31" s="122" t="n">
        <v>2.45</v>
      </c>
      <c r="M31" s="122" t="n">
        <v>2.3</v>
      </c>
      <c r="N31" s="122" t="n">
        <v>2.409</v>
      </c>
      <c r="O31" s="122" t="n">
        <v>2.01</v>
      </c>
      <c r="P31" s="122" t="n">
        <v>2.53</v>
      </c>
      <c r="Q31" s="122" t="n">
        <v>2.52</v>
      </c>
      <c r="R31" s="122" t="n">
        <v>2.42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2.73</v>
      </c>
      <c r="F32" s="122" t="n">
        <v>2.55</v>
      </c>
      <c r="G32" s="122" t="n">
        <v>2.46</v>
      </c>
      <c r="H32" s="122" t="n">
        <v>2.51</v>
      </c>
      <c r="I32" s="122" t="n">
        <v>2.11</v>
      </c>
      <c r="J32" s="122" t="n">
        <v>2.4</v>
      </c>
      <c r="K32" s="122" t="n">
        <v>2.35</v>
      </c>
      <c r="L32" s="122" t="n">
        <v>2.45</v>
      </c>
      <c r="M32" s="122" t="n">
        <v>2.3</v>
      </c>
      <c r="N32" s="122" t="n">
        <v>2.409</v>
      </c>
      <c r="O32" s="122" t="n">
        <v>2.01</v>
      </c>
      <c r="P32" s="122" t="n">
        <v>2.53</v>
      </c>
      <c r="Q32" s="122" t="n">
        <v>2.52</v>
      </c>
      <c r="R32" s="122" t="n">
        <v>2.42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2.733</v>
      </c>
      <c r="F33" s="122" t="n">
        <v>2.55</v>
      </c>
      <c r="G33" s="122" t="n">
        <v>2.46</v>
      </c>
      <c r="H33" s="122" t="n">
        <v>2.51</v>
      </c>
      <c r="I33" s="122" t="n">
        <v>2.11</v>
      </c>
      <c r="J33" s="122" t="n">
        <v>2.4</v>
      </c>
      <c r="K33" s="122" t="n">
        <v>2.35</v>
      </c>
      <c r="L33" s="122" t="n">
        <v>2.45</v>
      </c>
      <c r="M33" s="122" t="n">
        <v>2.3</v>
      </c>
      <c r="N33" s="122" t="n">
        <v>2.409</v>
      </c>
      <c r="O33" s="122" t="n">
        <v>2.01</v>
      </c>
      <c r="P33" s="122" t="n">
        <v>2.53</v>
      </c>
      <c r="Q33" s="122" t="n">
        <v>2.52</v>
      </c>
      <c r="R33" s="122" t="n">
        <v>2.42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2.736</v>
      </c>
      <c r="F34" s="122" t="n">
        <v>2.55</v>
      </c>
      <c r="G34" s="122" t="n">
        <v>2.46</v>
      </c>
      <c r="H34" s="122" t="n">
        <v>2.51</v>
      </c>
      <c r="I34" s="122" t="n">
        <v>2.11</v>
      </c>
      <c r="J34" s="122" t="n">
        <v>2.4</v>
      </c>
      <c r="K34" s="122" t="n">
        <v>2.35</v>
      </c>
      <c r="L34" s="122" t="n">
        <v>2.45</v>
      </c>
      <c r="M34" s="122" t="n">
        <v>2.3</v>
      </c>
      <c r="N34" s="122" t="n">
        <v>2.409</v>
      </c>
      <c r="O34" s="122" t="n">
        <v>2.01</v>
      </c>
      <c r="P34" s="122" t="n">
        <v>2.53</v>
      </c>
      <c r="Q34" s="122" t="n">
        <v>2.52</v>
      </c>
      <c r="R34" s="122" t="n">
        <v>2.42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2.739</v>
      </c>
      <c r="F35" s="122" t="n">
        <v>2.55</v>
      </c>
      <c r="G35" s="122" t="n">
        <v>2.46</v>
      </c>
      <c r="H35" s="122" t="n">
        <v>2.51</v>
      </c>
      <c r="I35" s="122" t="n">
        <v>2.11</v>
      </c>
      <c r="J35" s="122" t="n">
        <v>2.4</v>
      </c>
      <c r="K35" s="122" t="n">
        <v>2.35</v>
      </c>
      <c r="L35" s="122" t="n">
        <v>2.45</v>
      </c>
      <c r="M35" s="122" t="n">
        <v>2.3</v>
      </c>
      <c r="N35" s="122" t="n">
        <v>2.409</v>
      </c>
      <c r="O35" s="122" t="n">
        <v>2.01</v>
      </c>
      <c r="P35" s="122" t="n">
        <v>2.53</v>
      </c>
      <c r="Q35" s="122" t="n">
        <v>2.52</v>
      </c>
      <c r="R35" s="122" t="n">
        <v>2.42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2.742</v>
      </c>
      <c r="F36" s="122" t="n">
        <v>2.55</v>
      </c>
      <c r="G36" s="122" t="n">
        <v>2.46</v>
      </c>
      <c r="H36" s="122" t="n">
        <v>2.51</v>
      </c>
      <c r="I36" s="122" t="n">
        <v>2.11</v>
      </c>
      <c r="J36" s="122" t="n">
        <v>2.4</v>
      </c>
      <c r="K36" s="122" t="n">
        <v>2.35</v>
      </c>
      <c r="L36" s="122" t="n">
        <v>2.45</v>
      </c>
      <c r="M36" s="122" t="n">
        <v>2.3</v>
      </c>
      <c r="N36" s="122" t="n">
        <v>2.409</v>
      </c>
      <c r="O36" s="122" t="n">
        <v>2.01</v>
      </c>
      <c r="P36" s="122" t="n">
        <v>2.53</v>
      </c>
      <c r="Q36" s="122" t="n">
        <v>2.52</v>
      </c>
      <c r="R36" s="122" t="n">
        <v>2.42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2.745</v>
      </c>
      <c r="F37" s="122" t="n">
        <v>2.55</v>
      </c>
      <c r="G37" s="122" t="n">
        <v>2.46</v>
      </c>
      <c r="H37" s="122" t="n">
        <v>2.51</v>
      </c>
      <c r="I37" s="122" t="n">
        <v>2.11</v>
      </c>
      <c r="J37" s="122" t="n">
        <v>2.4</v>
      </c>
      <c r="K37" s="122" t="n">
        <v>2.35</v>
      </c>
      <c r="L37" s="122" t="n">
        <v>2.45</v>
      </c>
      <c r="M37" s="122" t="n">
        <v>2.3</v>
      </c>
      <c r="N37" s="122" t="n">
        <v>2.409</v>
      </c>
      <c r="O37" s="122" t="n">
        <v>2.01</v>
      </c>
      <c r="P37" s="122" t="n">
        <v>2.53</v>
      </c>
      <c r="Q37" s="122" t="n">
        <v>2.52</v>
      </c>
      <c r="R37" s="122" t="n">
        <v>2.42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2.925</v>
      </c>
      <c r="F38" s="122" t="n">
        <v>3.07</v>
      </c>
      <c r="G38" s="122" t="n">
        <v>2.91</v>
      </c>
      <c r="H38" s="122" t="n">
        <v>2.95</v>
      </c>
      <c r="I38" s="122" t="n">
        <v>2.59</v>
      </c>
      <c r="J38" s="122" t="n">
        <v>2.852</v>
      </c>
      <c r="K38" s="122" t="n">
        <v>2.69</v>
      </c>
      <c r="L38" s="122"/>
      <c r="M38" s="122" t="n">
        <v>2.802</v>
      </c>
      <c r="N38" s="122" t="n">
        <v>2.409</v>
      </c>
      <c r="O38" s="122" t="n">
        <v>2.54</v>
      </c>
      <c r="P38" s="122" t="n">
        <v>2.53</v>
      </c>
      <c r="Q38" s="122" t="n">
        <v>2.93</v>
      </c>
      <c r="R38" s="122" t="n">
        <v>2.79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2.925</v>
      </c>
      <c r="F39" s="122" t="n">
        <v>3.07</v>
      </c>
      <c r="G39" s="122" t="n">
        <v>2.91</v>
      </c>
      <c r="H39" s="122" t="n">
        <v>2.95</v>
      </c>
      <c r="I39" s="122" t="n">
        <v>2.59</v>
      </c>
      <c r="J39" s="122" t="n">
        <v>2.852</v>
      </c>
      <c r="K39" s="122" t="n">
        <v>2.69</v>
      </c>
      <c r="L39" s="122"/>
      <c r="M39" s="122" t="n">
        <v>2.802</v>
      </c>
      <c r="N39" s="122" t="n">
        <v>2.409</v>
      </c>
      <c r="O39" s="122" t="n">
        <v>2.54</v>
      </c>
      <c r="P39" s="122" t="n">
        <v>2.53</v>
      </c>
      <c r="Q39" s="122" t="n">
        <v>2.93</v>
      </c>
      <c r="R39" s="122" t="n">
        <v>2.79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2.925</v>
      </c>
      <c r="F40" s="122" t="n">
        <v>3.07</v>
      </c>
      <c r="G40" s="122" t="n">
        <v>2.91</v>
      </c>
      <c r="H40" s="122" t="n">
        <v>2.95</v>
      </c>
      <c r="I40" s="122" t="n">
        <v>2.59</v>
      </c>
      <c r="J40" s="122" t="n">
        <v>2.852</v>
      </c>
      <c r="K40" s="122" t="n">
        <v>2.69</v>
      </c>
      <c r="L40" s="122"/>
      <c r="M40" s="122" t="n">
        <v>2.802</v>
      </c>
      <c r="N40" s="122" t="n">
        <v>2.409</v>
      </c>
      <c r="O40" s="122" t="n">
        <v>2.54</v>
      </c>
      <c r="P40" s="122" t="n">
        <v>2.53</v>
      </c>
      <c r="Q40" s="122" t="n">
        <v>2.93</v>
      </c>
      <c r="R40" s="122" t="n">
        <v>2.79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2.925</v>
      </c>
      <c r="F41" s="122" t="n">
        <v>3.07</v>
      </c>
      <c r="G41" s="122" t="n">
        <v>2.91</v>
      </c>
      <c r="H41" s="122" t="n">
        <v>2.95</v>
      </c>
      <c r="I41" s="122" t="n">
        <v>2.59</v>
      </c>
      <c r="J41" s="122" t="n">
        <v>2.852</v>
      </c>
      <c r="K41" s="122" t="n">
        <v>2.69</v>
      </c>
      <c r="L41" s="122"/>
      <c r="M41" s="122" t="n">
        <v>2.802</v>
      </c>
      <c r="N41" s="122" t="n">
        <v>2.409</v>
      </c>
      <c r="O41" s="122" t="n">
        <v>2.54</v>
      </c>
      <c r="P41" s="122" t="n">
        <v>2.53</v>
      </c>
      <c r="Q41" s="122" t="n">
        <v>2.93</v>
      </c>
      <c r="R41" s="122" t="n">
        <v>2.79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2.925</v>
      </c>
      <c r="F42" s="122" t="n">
        <v>3.07</v>
      </c>
      <c r="G42" s="122" t="n">
        <v>2.91</v>
      </c>
      <c r="H42" s="122" t="n">
        <v>2.95</v>
      </c>
      <c r="I42" s="122" t="n">
        <v>2.59</v>
      </c>
      <c r="J42" s="122" t="n">
        <v>2.852</v>
      </c>
      <c r="K42" s="122" t="n">
        <v>2.69</v>
      </c>
      <c r="L42" s="122"/>
      <c r="M42" s="122" t="n">
        <v>2.802</v>
      </c>
      <c r="N42" s="122" t="n">
        <v>2.409</v>
      </c>
      <c r="O42" s="122" t="n">
        <v>2.54</v>
      </c>
      <c r="P42" s="122" t="n">
        <v>2.53</v>
      </c>
      <c r="Q42" s="122" t="n">
        <v>2.93</v>
      </c>
      <c r="R42" s="122" t="n">
        <v>2.79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2.925</v>
      </c>
      <c r="F43" s="122" t="n">
        <v>3.07</v>
      </c>
      <c r="G43" s="122" t="n">
        <v>2.91</v>
      </c>
      <c r="H43" s="122" t="n">
        <v>2.95</v>
      </c>
      <c r="I43" s="122" t="n">
        <v>2.59</v>
      </c>
      <c r="J43" s="122" t="n">
        <v>2.852</v>
      </c>
      <c r="K43" s="122" t="n">
        <v>2.69</v>
      </c>
      <c r="L43" s="122"/>
      <c r="M43" s="122" t="n">
        <v>2.802</v>
      </c>
      <c r="N43" s="122" t="n">
        <v>2.409</v>
      </c>
      <c r="O43" s="122" t="n">
        <v>2.54</v>
      </c>
      <c r="P43" s="122" t="n">
        <v>2.53</v>
      </c>
      <c r="Q43" s="122" t="n">
        <v>2.93</v>
      </c>
      <c r="R43" s="122" t="n">
        <v>2.79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2.925</v>
      </c>
      <c r="F44" s="122" t="n">
        <v>3.07</v>
      </c>
      <c r="G44" s="122" t="n">
        <v>2.91</v>
      </c>
      <c r="H44" s="122" t="n">
        <v>2.95</v>
      </c>
      <c r="I44" s="122" t="n">
        <v>2.59</v>
      </c>
      <c r="J44" s="122" t="n">
        <v>2.852</v>
      </c>
      <c r="K44" s="122" t="n">
        <v>2.69</v>
      </c>
      <c r="L44" s="122"/>
      <c r="M44" s="122" t="n">
        <v>2.802</v>
      </c>
      <c r="N44" s="122" t="n">
        <v>2.409</v>
      </c>
      <c r="O44" s="122" t="n">
        <v>2.54</v>
      </c>
      <c r="P44" s="122" t="n">
        <v>2.53</v>
      </c>
      <c r="Q44" s="122" t="n">
        <v>2.93</v>
      </c>
      <c r="R44" s="122" t="n">
        <v>2.79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2.925</v>
      </c>
      <c r="F45" s="122" t="n">
        <v>3.07</v>
      </c>
      <c r="G45" s="122" t="n">
        <v>2.91</v>
      </c>
      <c r="H45" s="122" t="n">
        <v>2.95</v>
      </c>
      <c r="I45" s="122" t="n">
        <v>2.59</v>
      </c>
      <c r="J45" s="122" t="n">
        <v>2.852</v>
      </c>
      <c r="K45" s="122" t="n">
        <v>2.69</v>
      </c>
      <c r="L45" s="122"/>
      <c r="M45" s="122" t="n">
        <v>2.802</v>
      </c>
      <c r="N45" s="122" t="n">
        <v>2.409</v>
      </c>
      <c r="O45" s="122" t="n">
        <v>2.54</v>
      </c>
      <c r="P45" s="122" t="n">
        <v>2.53</v>
      </c>
      <c r="Q45" s="122" t="n">
        <v>2.93</v>
      </c>
      <c r="R45" s="122" t="n">
        <v>2.79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2.925</v>
      </c>
      <c r="F46" s="122" t="n">
        <v>3.07</v>
      </c>
      <c r="G46" s="122" t="n">
        <v>2.91</v>
      </c>
      <c r="H46" s="122" t="n">
        <v>2.95</v>
      </c>
      <c r="I46" s="122" t="n">
        <v>2.59</v>
      </c>
      <c r="J46" s="122" t="n">
        <v>2.852</v>
      </c>
      <c r="K46" s="122" t="n">
        <v>2.69</v>
      </c>
      <c r="L46" s="122"/>
      <c r="M46" s="122" t="n">
        <v>2.802</v>
      </c>
      <c r="N46" s="122" t="n">
        <v>2.409</v>
      </c>
      <c r="O46" s="122" t="n">
        <v>2.54</v>
      </c>
      <c r="P46" s="122" t="n">
        <v>2.53</v>
      </c>
      <c r="Q46" s="122" t="n">
        <v>2.93</v>
      </c>
      <c r="R46" s="122" t="n">
        <v>2.79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2.925</v>
      </c>
      <c r="F47" s="122" t="n">
        <v>3.07</v>
      </c>
      <c r="G47" s="122" t="n">
        <v>2.91</v>
      </c>
      <c r="H47" s="122" t="n">
        <v>2.95</v>
      </c>
      <c r="I47" s="122" t="n">
        <v>2.59</v>
      </c>
      <c r="J47" s="122" t="n">
        <v>2.852</v>
      </c>
      <c r="K47" s="122" t="n">
        <v>2.69</v>
      </c>
      <c r="L47" s="122"/>
      <c r="M47" s="122" t="n">
        <v>2.802</v>
      </c>
      <c r="N47" s="122" t="n">
        <v>2.409</v>
      </c>
      <c r="O47" s="122" t="n">
        <v>2.54</v>
      </c>
      <c r="P47" s="122" t="n">
        <v>2.53</v>
      </c>
      <c r="Q47" s="122" t="n">
        <v>2.93</v>
      </c>
      <c r="R47" s="122" t="n">
        <v>2.79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2.925</v>
      </c>
      <c r="F48" s="122" t="n">
        <v>3.07</v>
      </c>
      <c r="G48" s="122" t="n">
        <v>2.91</v>
      </c>
      <c r="H48" s="122" t="n">
        <v>2.95</v>
      </c>
      <c r="I48" s="122" t="n">
        <v>2.59</v>
      </c>
      <c r="J48" s="122" t="n">
        <v>2.852</v>
      </c>
      <c r="K48" s="122" t="n">
        <v>2.69</v>
      </c>
      <c r="L48" s="122"/>
      <c r="M48" s="122" t="n">
        <v>2.802</v>
      </c>
      <c r="N48" s="122" t="n">
        <v>2.409</v>
      </c>
      <c r="O48" s="122" t="n">
        <v>2.54</v>
      </c>
      <c r="P48" s="122" t="n">
        <v>2.53</v>
      </c>
      <c r="Q48" s="122" t="n">
        <v>2.93</v>
      </c>
      <c r="R48" s="122" t="n">
        <v>2.79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2.925</v>
      </c>
      <c r="F49" s="122" t="n">
        <v>3.07</v>
      </c>
      <c r="G49" s="122" t="n">
        <v>2.91</v>
      </c>
      <c r="H49" s="122" t="n">
        <v>2.95</v>
      </c>
      <c r="I49" s="122" t="n">
        <v>2.59</v>
      </c>
      <c r="J49" s="122" t="n">
        <v>2.852</v>
      </c>
      <c r="K49" s="122" t="n">
        <v>2.69</v>
      </c>
      <c r="L49" s="122"/>
      <c r="M49" s="122" t="n">
        <v>2.802</v>
      </c>
      <c r="N49" s="122" t="n">
        <v>2.409</v>
      </c>
      <c r="O49" s="122" t="n">
        <v>2.54</v>
      </c>
      <c r="P49" s="122" t="n">
        <v>2.53</v>
      </c>
      <c r="Q49" s="122" t="n">
        <v>2.93</v>
      </c>
      <c r="R49" s="122" t="n">
        <v>2.79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2.925</v>
      </c>
      <c r="F50" s="122" t="n">
        <v>3.07</v>
      </c>
      <c r="G50" s="122" t="n">
        <v>2.91</v>
      </c>
      <c r="H50" s="122" t="n">
        <v>2.95</v>
      </c>
      <c r="I50" s="122" t="n">
        <v>2.59</v>
      </c>
      <c r="J50" s="122" t="n">
        <v>2.852</v>
      </c>
      <c r="K50" s="122" t="n">
        <v>2.69</v>
      </c>
      <c r="L50" s="122"/>
      <c r="M50" s="122" t="n">
        <v>2.802</v>
      </c>
      <c r="N50" s="122" t="n">
        <v>2.409</v>
      </c>
      <c r="O50" s="122" t="n">
        <v>2.54</v>
      </c>
      <c r="P50" s="122" t="n">
        <v>2.53</v>
      </c>
      <c r="Q50" s="122" t="n">
        <v>2.93</v>
      </c>
      <c r="R50" s="122" t="n">
        <v>2.79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2.925</v>
      </c>
      <c r="F51" s="122" t="n">
        <v>3.07</v>
      </c>
      <c r="G51" s="122" t="n">
        <v>2.91</v>
      </c>
      <c r="H51" s="122" t="n">
        <v>2.95</v>
      </c>
      <c r="I51" s="122" t="n">
        <v>2.59</v>
      </c>
      <c r="J51" s="122" t="n">
        <v>2.852</v>
      </c>
      <c r="K51" s="122" t="n">
        <v>2.69</v>
      </c>
      <c r="L51" s="122"/>
      <c r="M51" s="122" t="n">
        <v>2.802</v>
      </c>
      <c r="N51" s="122" t="n">
        <v>2.409</v>
      </c>
      <c r="O51" s="122" t="n">
        <v>2.54</v>
      </c>
      <c r="P51" s="122" t="n">
        <v>2.53</v>
      </c>
      <c r="Q51" s="122" t="n">
        <v>2.93</v>
      </c>
      <c r="R51" s="122" t="n">
        <v>2.79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2.925</v>
      </c>
      <c r="F52" s="122" t="n">
        <v>3.07</v>
      </c>
      <c r="G52" s="122" t="n">
        <v>2.91</v>
      </c>
      <c r="H52" s="122" t="n">
        <v>2.95</v>
      </c>
      <c r="I52" s="122" t="n">
        <v>2.59</v>
      </c>
      <c r="J52" s="122" t="n">
        <v>2.852</v>
      </c>
      <c r="K52" s="122" t="n">
        <v>2.69</v>
      </c>
      <c r="L52" s="122"/>
      <c r="M52" s="122" t="n">
        <v>2.802</v>
      </c>
      <c r="N52" s="122" t="n">
        <v>2.409</v>
      </c>
      <c r="O52" s="122" t="n">
        <v>2.54</v>
      </c>
      <c r="P52" s="122" t="n">
        <v>2.53</v>
      </c>
      <c r="Q52" s="122" t="n">
        <v>2.93</v>
      </c>
      <c r="R52" s="122" t="n">
        <v>2.79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2.925</v>
      </c>
      <c r="F53" s="122" t="n">
        <v>3.07</v>
      </c>
      <c r="G53" s="122" t="n">
        <v>2.91</v>
      </c>
      <c r="H53" s="122" t="n">
        <v>2.95</v>
      </c>
      <c r="I53" s="122" t="n">
        <v>2.59</v>
      </c>
      <c r="J53" s="122" t="n">
        <v>2.852</v>
      </c>
      <c r="K53" s="122" t="n">
        <v>2.69</v>
      </c>
      <c r="L53" s="122"/>
      <c r="M53" s="122" t="n">
        <v>2.802</v>
      </c>
      <c r="N53" s="122" t="n">
        <v>2.409</v>
      </c>
      <c r="O53" s="122" t="n">
        <v>2.54</v>
      </c>
      <c r="P53" s="122" t="n">
        <v>2.53</v>
      </c>
      <c r="Q53" s="122" t="n">
        <v>2.93</v>
      </c>
      <c r="R53" s="122" t="n">
        <v>2.79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2.925</v>
      </c>
      <c r="F54" s="122" t="n">
        <v>3.07</v>
      </c>
      <c r="G54" s="122" t="n">
        <v>2.91</v>
      </c>
      <c r="H54" s="122" t="n">
        <v>2.95</v>
      </c>
      <c r="I54" s="122" t="n">
        <v>2.59</v>
      </c>
      <c r="J54" s="122" t="n">
        <v>2.852</v>
      </c>
      <c r="K54" s="122" t="n">
        <v>2.69</v>
      </c>
      <c r="L54" s="122"/>
      <c r="M54" s="122" t="n">
        <v>2.802</v>
      </c>
      <c r="N54" s="122" t="n">
        <v>2.409</v>
      </c>
      <c r="O54" s="122" t="n">
        <v>2.54</v>
      </c>
      <c r="P54" s="122" t="n">
        <v>2.53</v>
      </c>
      <c r="Q54" s="122" t="n">
        <v>2.93</v>
      </c>
      <c r="R54" s="122" t="n">
        <v>2.79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2.925</v>
      </c>
      <c r="F55" s="122" t="n">
        <v>3.07</v>
      </c>
      <c r="G55" s="122" t="n">
        <v>2.91</v>
      </c>
      <c r="H55" s="122" t="n">
        <v>2.95</v>
      </c>
      <c r="I55" s="122" t="n">
        <v>2.59</v>
      </c>
      <c r="J55" s="122" t="n">
        <v>2.852</v>
      </c>
      <c r="K55" s="122" t="n">
        <v>2.69</v>
      </c>
      <c r="L55" s="122"/>
      <c r="M55" s="122" t="n">
        <v>2.802</v>
      </c>
      <c r="N55" s="122" t="n">
        <v>2.409</v>
      </c>
      <c r="O55" s="122" t="n">
        <v>2.54</v>
      </c>
      <c r="P55" s="122" t="n">
        <v>2.53</v>
      </c>
      <c r="Q55" s="122" t="n">
        <v>2.93</v>
      </c>
      <c r="R55" s="122" t="n">
        <v>2.79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2.925</v>
      </c>
      <c r="F56" s="122" t="n">
        <v>3.07</v>
      </c>
      <c r="G56" s="122" t="n">
        <v>2.91</v>
      </c>
      <c r="H56" s="122" t="n">
        <v>2.95</v>
      </c>
      <c r="I56" s="122" t="n">
        <v>2.59</v>
      </c>
      <c r="J56" s="122" t="n">
        <v>2.852</v>
      </c>
      <c r="K56" s="122" t="n">
        <v>2.69</v>
      </c>
      <c r="L56" s="122"/>
      <c r="M56" s="122" t="n">
        <v>2.802</v>
      </c>
      <c r="N56" s="122" t="n">
        <v>2.409</v>
      </c>
      <c r="O56" s="122" t="n">
        <v>2.54</v>
      </c>
      <c r="P56" s="122" t="n">
        <v>2.53</v>
      </c>
      <c r="Q56" s="122" t="n">
        <v>2.93</v>
      </c>
      <c r="R56" s="122" t="n">
        <v>2.79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2.925</v>
      </c>
      <c r="F57" s="122" t="n">
        <v>3.07</v>
      </c>
      <c r="G57" s="122" t="n">
        <v>2.91</v>
      </c>
      <c r="H57" s="122" t="n">
        <v>2.95</v>
      </c>
      <c r="I57" s="122" t="n">
        <v>2.59</v>
      </c>
      <c r="J57" s="122" t="n">
        <v>2.852</v>
      </c>
      <c r="K57" s="122" t="n">
        <v>2.69</v>
      </c>
      <c r="L57" s="122"/>
      <c r="M57" s="122" t="n">
        <v>2.802</v>
      </c>
      <c r="N57" s="122" t="n">
        <v>2.409</v>
      </c>
      <c r="O57" s="122" t="n">
        <v>2.54</v>
      </c>
      <c r="P57" s="122" t="n">
        <v>2.53</v>
      </c>
      <c r="Q57" s="122" t="n">
        <v>2.93</v>
      </c>
      <c r="R57" s="122" t="n">
        <v>2.79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2.925</v>
      </c>
      <c r="F58" s="122" t="n">
        <v>3.07</v>
      </c>
      <c r="G58" s="122" t="n">
        <v>2.91</v>
      </c>
      <c r="H58" s="122" t="n">
        <v>2.95</v>
      </c>
      <c r="I58" s="122" t="n">
        <v>2.59</v>
      </c>
      <c r="J58" s="122" t="n">
        <v>2.852</v>
      </c>
      <c r="K58" s="122" t="n">
        <v>2.69</v>
      </c>
      <c r="L58" s="122"/>
      <c r="M58" s="122" t="n">
        <v>2.802</v>
      </c>
      <c r="N58" s="122" t="n">
        <v>2.409</v>
      </c>
      <c r="O58" s="122" t="n">
        <v>2.54</v>
      </c>
      <c r="P58" s="122" t="n">
        <v>2.53</v>
      </c>
      <c r="Q58" s="122" t="n">
        <v>2.93</v>
      </c>
      <c r="R58" s="122" t="n">
        <v>2.79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2.925</v>
      </c>
      <c r="F59" s="122" t="n">
        <v>3.07</v>
      </c>
      <c r="G59" s="122" t="n">
        <v>2.91</v>
      </c>
      <c r="H59" s="122" t="n">
        <v>2.95</v>
      </c>
      <c r="I59" s="122" t="n">
        <v>2.59</v>
      </c>
      <c r="J59" s="122" t="n">
        <v>2.852</v>
      </c>
      <c r="K59" s="122" t="n">
        <v>2.69</v>
      </c>
      <c r="L59" s="122"/>
      <c r="M59" s="122" t="n">
        <v>2.802</v>
      </c>
      <c r="N59" s="122" t="n">
        <v>2.409</v>
      </c>
      <c r="O59" s="122" t="n">
        <v>2.54</v>
      </c>
      <c r="P59" s="122" t="n">
        <v>2.53</v>
      </c>
      <c r="Q59" s="122" t="n">
        <v>2.93</v>
      </c>
      <c r="R59" s="122" t="n">
        <v>2.79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2.925</v>
      </c>
      <c r="F60" s="122" t="n">
        <v>3.07</v>
      </c>
      <c r="G60" s="122" t="n">
        <v>2.91</v>
      </c>
      <c r="H60" s="122" t="n">
        <v>2.95</v>
      </c>
      <c r="I60" s="122" t="n">
        <v>2.59</v>
      </c>
      <c r="J60" s="122" t="n">
        <v>2.852</v>
      </c>
      <c r="K60" s="122" t="n">
        <v>2.69</v>
      </c>
      <c r="L60" s="122"/>
      <c r="M60" s="122" t="n">
        <v>2.802</v>
      </c>
      <c r="N60" s="122" t="n">
        <v>2.409</v>
      </c>
      <c r="O60" s="122" t="n">
        <v>2.54</v>
      </c>
      <c r="P60" s="122" t="n">
        <v>2.53</v>
      </c>
      <c r="Q60" s="122" t="n">
        <v>2.93</v>
      </c>
      <c r="R60" s="122" t="n">
        <v>2.79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2.925</v>
      </c>
      <c r="F61" s="122" t="n">
        <v>3.07</v>
      </c>
      <c r="G61" s="122" t="n">
        <v>2.91</v>
      </c>
      <c r="H61" s="122" t="n">
        <v>2.95</v>
      </c>
      <c r="I61" s="122" t="n">
        <v>2.59</v>
      </c>
      <c r="J61" s="122" t="n">
        <v>2.852</v>
      </c>
      <c r="K61" s="122" t="n">
        <v>2.69</v>
      </c>
      <c r="L61" s="122"/>
      <c r="M61" s="122" t="n">
        <v>2.802</v>
      </c>
      <c r="N61" s="122" t="n">
        <v>2.409</v>
      </c>
      <c r="O61" s="122" t="n">
        <v>2.54</v>
      </c>
      <c r="P61" s="122" t="n">
        <v>2.53</v>
      </c>
      <c r="Q61" s="122" t="n">
        <v>2.93</v>
      </c>
      <c r="R61" s="122" t="n">
        <v>2.79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2.925</v>
      </c>
      <c r="F62" s="122" t="n">
        <v>3.07</v>
      </c>
      <c r="G62" s="122" t="n">
        <v>2.91</v>
      </c>
      <c r="H62" s="122" t="n">
        <v>2.95</v>
      </c>
      <c r="I62" s="122" t="n">
        <v>2.59</v>
      </c>
      <c r="J62" s="122" t="n">
        <v>2.852</v>
      </c>
      <c r="K62" s="122" t="n">
        <v>2.69</v>
      </c>
      <c r="L62" s="122"/>
      <c r="M62" s="122" t="n">
        <v>2.802</v>
      </c>
      <c r="N62" s="122" t="n">
        <v>2.409</v>
      </c>
      <c r="O62" s="122" t="n">
        <v>2.54</v>
      </c>
      <c r="P62" s="122" t="n">
        <v>2.53</v>
      </c>
      <c r="Q62" s="122" t="n">
        <v>2.93</v>
      </c>
      <c r="R62" s="122" t="n">
        <v>2.79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2.925</v>
      </c>
      <c r="F63" s="122" t="n">
        <v>3.07</v>
      </c>
      <c r="G63" s="122" t="n">
        <v>2.91</v>
      </c>
      <c r="H63" s="122" t="n">
        <v>2.95</v>
      </c>
      <c r="I63" s="122" t="n">
        <v>2.59</v>
      </c>
      <c r="J63" s="122" t="n">
        <v>2.852</v>
      </c>
      <c r="K63" s="122" t="n">
        <v>2.69</v>
      </c>
      <c r="L63" s="122"/>
      <c r="M63" s="122" t="n">
        <v>2.802</v>
      </c>
      <c r="N63" s="122" t="n">
        <v>2.409</v>
      </c>
      <c r="O63" s="122" t="n">
        <v>2.54</v>
      </c>
      <c r="P63" s="122" t="n">
        <v>2.53</v>
      </c>
      <c r="Q63" s="122" t="n">
        <v>2.93</v>
      </c>
      <c r="R63" s="122" t="n">
        <v>2.79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2.925</v>
      </c>
      <c r="F64" s="122" t="n">
        <v>3.07</v>
      </c>
      <c r="G64" s="122" t="n">
        <v>2.91</v>
      </c>
      <c r="H64" s="122" t="n">
        <v>2.95</v>
      </c>
      <c r="I64" s="122" t="n">
        <v>2.59</v>
      </c>
      <c r="J64" s="122" t="n">
        <v>2.852</v>
      </c>
      <c r="K64" s="122" t="n">
        <v>2.69</v>
      </c>
      <c r="L64" s="122"/>
      <c r="M64" s="122" t="n">
        <v>2.802</v>
      </c>
      <c r="N64" s="122" t="n">
        <v>2.409</v>
      </c>
      <c r="O64" s="122" t="n">
        <v>2.54</v>
      </c>
      <c r="P64" s="122" t="n">
        <v>2.53</v>
      </c>
      <c r="Q64" s="122" t="n">
        <v>2.93</v>
      </c>
      <c r="R64" s="122" t="n">
        <v>2.79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2.925</v>
      </c>
      <c r="F65" s="122" t="n">
        <v>3.07</v>
      </c>
      <c r="G65" s="122" t="n">
        <v>2.91</v>
      </c>
      <c r="H65" s="122" t="n">
        <v>2.95</v>
      </c>
      <c r="I65" s="122" t="n">
        <v>2.59</v>
      </c>
      <c r="J65" s="122" t="n">
        <v>2.852</v>
      </c>
      <c r="K65" s="122" t="n">
        <v>2.69</v>
      </c>
      <c r="L65" s="122"/>
      <c r="M65" s="122" t="n">
        <v>2.802</v>
      </c>
      <c r="N65" s="122" t="n">
        <v>2.409</v>
      </c>
      <c r="O65" s="122" t="n">
        <v>2.54</v>
      </c>
      <c r="P65" s="122" t="n">
        <v>2.53</v>
      </c>
      <c r="Q65" s="122" t="n">
        <v>2.93</v>
      </c>
      <c r="R65" s="122" t="n">
        <v>2.79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2.925</v>
      </c>
      <c r="F66" s="122" t="n">
        <v>3.07</v>
      </c>
      <c r="G66" s="122" t="n">
        <v>2.91</v>
      </c>
      <c r="H66" s="122" t="n">
        <v>2.95</v>
      </c>
      <c r="I66" s="122" t="n">
        <v>2.59</v>
      </c>
      <c r="J66" s="122" t="n">
        <v>2.852</v>
      </c>
      <c r="K66" s="122" t="n">
        <v>2.69</v>
      </c>
      <c r="L66" s="122"/>
      <c r="M66" s="122" t="n">
        <v>2.802</v>
      </c>
      <c r="N66" s="122" t="n">
        <v>2.409</v>
      </c>
      <c r="O66" s="122" t="n">
        <v>2.54</v>
      </c>
      <c r="P66" s="122" t="n">
        <v>2.53</v>
      </c>
      <c r="Q66" s="122" t="n">
        <v>2.93</v>
      </c>
      <c r="R66" s="122" t="n">
        <v>2.79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2.925</v>
      </c>
      <c r="F67" s="122" t="n">
        <v>3.07</v>
      </c>
      <c r="G67" s="122" t="n">
        <v>2.91</v>
      </c>
      <c r="H67" s="122" t="n">
        <v>2.95</v>
      </c>
      <c r="I67" s="122" t="n">
        <v>2.59</v>
      </c>
      <c r="J67" s="122" t="n">
        <v>2.852</v>
      </c>
      <c r="K67" s="122" t="n">
        <v>2.69</v>
      </c>
      <c r="L67" s="122"/>
      <c r="M67" s="122" t="n">
        <v>2.802</v>
      </c>
      <c r="N67" s="122" t="n">
        <v>2.409</v>
      </c>
      <c r="O67" s="122" t="n">
        <v>2.54</v>
      </c>
      <c r="P67" s="122" t="n">
        <v>2.53</v>
      </c>
      <c r="Q67" s="122" t="n">
        <v>2.93</v>
      </c>
      <c r="R67" s="122" t="n">
        <v>2.79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2.925</v>
      </c>
      <c r="F68" s="122" t="n">
        <v>3.07</v>
      </c>
      <c r="G68" s="122" t="n">
        <v>2.91</v>
      </c>
      <c r="H68" s="122" t="n">
        <v>2.95</v>
      </c>
      <c r="I68" s="122" t="n">
        <v>2.59</v>
      </c>
      <c r="J68" s="122" t="n">
        <v>2.852</v>
      </c>
      <c r="K68" s="122" t="n">
        <v>2.69</v>
      </c>
      <c r="L68" s="122"/>
      <c r="M68" s="122" t="n">
        <v>2.802</v>
      </c>
      <c r="N68" s="122" t="n">
        <v>2.409</v>
      </c>
      <c r="O68" s="122" t="n">
        <v>2.54</v>
      </c>
      <c r="P68" s="122" t="n">
        <v>2.53</v>
      </c>
      <c r="Q68" s="122" t="n">
        <v>2.93</v>
      </c>
      <c r="R68" s="122" t="n">
        <v>2.79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37204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37204</v>
      </c>
      <c r="D11" s="132" t="n">
        <f aca="false">EffDt</f>
        <v>37204</v>
      </c>
      <c r="E11" s="132" t="n">
        <f aca="false">EffDt</f>
        <v>37204</v>
      </c>
      <c r="F11" s="132" t="n">
        <f aca="false">EffDt</f>
        <v>37204</v>
      </c>
      <c r="G11" s="132" t="n">
        <f aca="false">EffDt</f>
        <v>37204</v>
      </c>
      <c r="H11" s="132" t="n">
        <f aca="false">EffDt</f>
        <v>37204</v>
      </c>
      <c r="I11" s="132" t="n">
        <f aca="false">EffDt</f>
        <v>37204</v>
      </c>
      <c r="J11" s="132" t="n">
        <f aca="false">EffDt</f>
        <v>37204</v>
      </c>
      <c r="K11" s="133" t="n">
        <f aca="false">EffDt</f>
        <v>37204</v>
      </c>
      <c r="L11" s="132" t="n">
        <f aca="false">EffDt</f>
        <v>37204</v>
      </c>
      <c r="M11" s="132" t="n">
        <f aca="false">EffDt</f>
        <v>37204</v>
      </c>
      <c r="N11" s="132" t="n">
        <f aca="false">EffDt</f>
        <v>37204</v>
      </c>
      <c r="O11" s="132" t="n">
        <f aca="false">EffDt</f>
        <v>37204</v>
      </c>
      <c r="P11" s="132" t="n">
        <f aca="false">EffDt</f>
        <v>37204</v>
      </c>
      <c r="Q11" s="132" t="n">
        <f aca="false">EffDt</f>
        <v>37204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2.925</v>
      </c>
      <c r="D16" s="125" t="n">
        <v>0</v>
      </c>
      <c r="E16" s="125" t="n">
        <v>-0.07</v>
      </c>
      <c r="F16" s="125" t="n">
        <v>-0.165</v>
      </c>
      <c r="G16" s="125" t="n">
        <v>-0.16</v>
      </c>
      <c r="H16" s="125" t="n">
        <v>-0.555</v>
      </c>
      <c r="I16" s="125" t="n">
        <v>-0.1</v>
      </c>
      <c r="J16" s="125" t="n">
        <v>-0.39</v>
      </c>
      <c r="K16" s="127" t="n">
        <v>-0.2025</v>
      </c>
      <c r="L16" s="125" t="n">
        <v>-0.15</v>
      </c>
      <c r="M16" s="125" t="n">
        <v>-0.39454786961379</v>
      </c>
      <c r="N16" s="125" t="n">
        <v>-0.605</v>
      </c>
      <c r="O16" s="125" t="n">
        <v>-0.1525</v>
      </c>
      <c r="P16" s="125" t="n">
        <v>0.01</v>
      </c>
      <c r="Q16" s="125" t="n">
        <v>-0.25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3.105</v>
      </c>
      <c r="D17" s="125" t="n">
        <v>0</v>
      </c>
      <c r="E17" s="125" t="n">
        <v>-0.045</v>
      </c>
      <c r="F17" s="125" t="n">
        <v>-0.13</v>
      </c>
      <c r="G17" s="125" t="n">
        <v>-0.105</v>
      </c>
      <c r="H17" s="125" t="n">
        <v>-0.445</v>
      </c>
      <c r="I17" s="125" t="n">
        <v>0.005</v>
      </c>
      <c r="J17" s="125" t="n">
        <v>-0.315</v>
      </c>
      <c r="K17" s="127" t="n">
        <v>-0.1775</v>
      </c>
      <c r="L17" s="125" t="n">
        <v>-0.045</v>
      </c>
      <c r="M17" s="125" t="n">
        <v>-0.465</v>
      </c>
      <c r="N17" s="125" t="n">
        <v>-0.49</v>
      </c>
      <c r="O17" s="125" t="n">
        <v>-0.155</v>
      </c>
      <c r="P17" s="125" t="n">
        <v>0.145</v>
      </c>
      <c r="Q17" s="125" t="n">
        <v>-0.2225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3.13</v>
      </c>
      <c r="D18" s="125" t="n">
        <v>0</v>
      </c>
      <c r="E18" s="125" t="n">
        <v>-0.055</v>
      </c>
      <c r="F18" s="125" t="n">
        <v>-0.15</v>
      </c>
      <c r="G18" s="125" t="n">
        <v>-0.115</v>
      </c>
      <c r="H18" s="125" t="n">
        <v>-0.445</v>
      </c>
      <c r="I18" s="125" t="n">
        <v>-0.13</v>
      </c>
      <c r="J18" s="125" t="n">
        <v>-0.305</v>
      </c>
      <c r="K18" s="127" t="n">
        <v>-0.1625</v>
      </c>
      <c r="L18" s="125" t="n">
        <v>-0.18</v>
      </c>
      <c r="M18" s="125" t="n">
        <v>-0.48</v>
      </c>
      <c r="N18" s="125" t="n">
        <v>-0.49</v>
      </c>
      <c r="O18" s="125" t="n">
        <v>-0.1475</v>
      </c>
      <c r="P18" s="125" t="n">
        <v>0.035</v>
      </c>
      <c r="Q18" s="125" t="n">
        <v>-0.2125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3.102</v>
      </c>
      <c r="D19" s="125" t="n">
        <v>0</v>
      </c>
      <c r="E19" s="125" t="n">
        <v>-0.08</v>
      </c>
      <c r="F19" s="125" t="n">
        <v>-0.2</v>
      </c>
      <c r="G19" s="125" t="n">
        <v>-0.14</v>
      </c>
      <c r="H19" s="125" t="n">
        <v>-0.49</v>
      </c>
      <c r="I19" s="125" t="n">
        <v>-0.32</v>
      </c>
      <c r="J19" s="125" t="n">
        <v>-0.33</v>
      </c>
      <c r="K19" s="127" t="n">
        <v>-0.155</v>
      </c>
      <c r="L19" s="125" t="n">
        <v>-0.37</v>
      </c>
      <c r="M19" s="125" t="n">
        <v>-0.5</v>
      </c>
      <c r="N19" s="125" t="n">
        <v>-0.535</v>
      </c>
      <c r="O19" s="125" t="n">
        <v>-0.145</v>
      </c>
      <c r="P19" s="125" t="n">
        <v>-0.075</v>
      </c>
      <c r="Q19" s="125" t="n">
        <v>-0.2075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3.06</v>
      </c>
      <c r="D20" s="125" t="n">
        <v>0.0025</v>
      </c>
      <c r="E20" s="125" t="n">
        <v>-0.065</v>
      </c>
      <c r="F20" s="125" t="n">
        <v>-0.215</v>
      </c>
      <c r="G20" s="125" t="n">
        <v>-0.045</v>
      </c>
      <c r="H20" s="125" t="n">
        <v>-0.575</v>
      </c>
      <c r="I20" s="125" t="n">
        <v>-0.3</v>
      </c>
      <c r="J20" s="125" t="n">
        <v>-0.38</v>
      </c>
      <c r="K20" s="127" t="n">
        <v>-0.1275</v>
      </c>
      <c r="L20" s="125" t="n">
        <v>-0.35</v>
      </c>
      <c r="M20" s="125" t="n">
        <v>-0.495</v>
      </c>
      <c r="N20" s="125" t="n">
        <v>-0.685</v>
      </c>
      <c r="O20" s="125" t="n">
        <v>-0.14</v>
      </c>
      <c r="P20" s="125" t="n">
        <v>-0.12</v>
      </c>
      <c r="Q20" s="125" t="n">
        <v>-0.1725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3.1</v>
      </c>
      <c r="D21" s="125" t="n">
        <v>0.0025</v>
      </c>
      <c r="E21" s="125" t="n">
        <v>-0.03</v>
      </c>
      <c r="F21" s="125" t="n">
        <v>-0.215</v>
      </c>
      <c r="G21" s="125" t="n">
        <v>-0.015</v>
      </c>
      <c r="H21" s="125" t="n">
        <v>-0.575</v>
      </c>
      <c r="I21" s="125" t="n">
        <v>-0.3</v>
      </c>
      <c r="J21" s="125" t="n">
        <v>-0.38</v>
      </c>
      <c r="K21" s="127" t="n">
        <v>-0.12</v>
      </c>
      <c r="L21" s="125" t="n">
        <v>-0.35</v>
      </c>
      <c r="M21" s="125" t="n">
        <v>-0.495</v>
      </c>
      <c r="N21" s="125" t="n">
        <v>-0.685</v>
      </c>
      <c r="O21" s="125" t="n">
        <v>-0.14</v>
      </c>
      <c r="P21" s="125" t="n">
        <v>-0.095</v>
      </c>
      <c r="Q21" s="125" t="n">
        <v>-0.1675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3.145</v>
      </c>
      <c r="D22" s="125" t="n">
        <v>0.0025</v>
      </c>
      <c r="E22" s="125" t="n">
        <v>0.1</v>
      </c>
      <c r="F22" s="125" t="n">
        <v>-0.215</v>
      </c>
      <c r="G22" s="125" t="n">
        <v>0.02</v>
      </c>
      <c r="H22" s="125" t="n">
        <v>-0.575</v>
      </c>
      <c r="I22" s="125" t="n">
        <v>-0.3</v>
      </c>
      <c r="J22" s="125" t="n">
        <v>-0.38</v>
      </c>
      <c r="K22" s="127" t="n">
        <v>-0.105</v>
      </c>
      <c r="L22" s="125" t="n">
        <v>-0.35</v>
      </c>
      <c r="M22" s="125" t="n">
        <v>-0.495</v>
      </c>
      <c r="N22" s="125" t="n">
        <v>-0.685</v>
      </c>
      <c r="O22" s="125" t="n">
        <v>-0.14</v>
      </c>
      <c r="P22" s="125" t="n">
        <v>-0.09</v>
      </c>
      <c r="Q22" s="125" t="n">
        <v>-0.1575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3.185</v>
      </c>
      <c r="D23" s="125" t="n">
        <v>0.0025</v>
      </c>
      <c r="E23" s="125" t="n">
        <v>0.21</v>
      </c>
      <c r="F23" s="125" t="n">
        <v>-0.035</v>
      </c>
      <c r="G23" s="125" t="n">
        <v>0.175</v>
      </c>
      <c r="H23" s="125" t="n">
        <v>-0.575</v>
      </c>
      <c r="I23" s="125" t="n">
        <v>-0.36</v>
      </c>
      <c r="J23" s="125" t="n">
        <v>-0.335</v>
      </c>
      <c r="K23" s="127" t="n">
        <v>-0.08</v>
      </c>
      <c r="L23" s="125" t="n">
        <v>-0.41</v>
      </c>
      <c r="M23" s="125" t="n">
        <v>-0.495</v>
      </c>
      <c r="N23" s="125" t="n">
        <v>-0.685</v>
      </c>
      <c r="O23" s="125" t="n">
        <v>-0.14</v>
      </c>
      <c r="P23" s="125" t="n">
        <v>0.055</v>
      </c>
      <c r="Q23" s="125" t="n">
        <v>-0.1325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3.225</v>
      </c>
      <c r="D24" s="125" t="n">
        <v>0.0025</v>
      </c>
      <c r="E24" s="125" t="n">
        <v>0.22</v>
      </c>
      <c r="F24" s="125" t="n">
        <v>-0.035</v>
      </c>
      <c r="G24" s="125" t="n">
        <v>0.19</v>
      </c>
      <c r="H24" s="125" t="n">
        <v>-0.575</v>
      </c>
      <c r="I24" s="125" t="n">
        <v>-0.36</v>
      </c>
      <c r="J24" s="125" t="n">
        <v>-0.335</v>
      </c>
      <c r="K24" s="127" t="n">
        <v>-0.0725</v>
      </c>
      <c r="L24" s="125" t="n">
        <v>-0.41</v>
      </c>
      <c r="M24" s="125" t="n">
        <v>-0.495</v>
      </c>
      <c r="N24" s="125" t="n">
        <v>-0.685</v>
      </c>
      <c r="O24" s="125" t="n">
        <v>-0.14</v>
      </c>
      <c r="P24" s="125" t="n">
        <v>0.06</v>
      </c>
      <c r="Q24" s="125" t="n">
        <v>-0.125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3.23</v>
      </c>
      <c r="D25" s="125" t="n">
        <v>0.0025</v>
      </c>
      <c r="E25" s="125" t="n">
        <v>0.165</v>
      </c>
      <c r="F25" s="125" t="n">
        <v>-0.035</v>
      </c>
      <c r="G25" s="125" t="n">
        <v>0.175</v>
      </c>
      <c r="H25" s="125" t="n">
        <v>-0.575</v>
      </c>
      <c r="I25" s="125" t="n">
        <v>-0.36</v>
      </c>
      <c r="J25" s="125" t="n">
        <v>-0.335</v>
      </c>
      <c r="K25" s="127" t="n">
        <v>-0.0825</v>
      </c>
      <c r="L25" s="125" t="n">
        <v>-0.41</v>
      </c>
      <c r="M25" s="125" t="n">
        <v>-0.495</v>
      </c>
      <c r="N25" s="125" t="n">
        <v>-0.685</v>
      </c>
      <c r="O25" s="125" t="n">
        <v>-0.14</v>
      </c>
      <c r="P25" s="125" t="n">
        <v>-0.01</v>
      </c>
      <c r="Q25" s="125" t="n">
        <v>-0.1375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3.27</v>
      </c>
      <c r="D26" s="125" t="n">
        <v>0.0025</v>
      </c>
      <c r="E26" s="125" t="n">
        <v>0.135</v>
      </c>
      <c r="F26" s="125" t="n">
        <v>-0.055</v>
      </c>
      <c r="G26" s="125" t="n">
        <v>-0.02</v>
      </c>
      <c r="H26" s="125" t="n">
        <v>-0.575</v>
      </c>
      <c r="I26" s="125" t="n">
        <v>-0.19</v>
      </c>
      <c r="J26" s="125" t="n">
        <v>-0.34</v>
      </c>
      <c r="K26" s="127" t="n">
        <v>-0.13</v>
      </c>
      <c r="L26" s="125" t="n">
        <v>-0.24</v>
      </c>
      <c r="M26" s="125" t="n">
        <v>-0.495</v>
      </c>
      <c r="N26" s="125" t="n">
        <v>-0.685</v>
      </c>
      <c r="O26" s="125" t="n">
        <v>-0.14</v>
      </c>
      <c r="P26" s="125" t="n">
        <v>-0.05</v>
      </c>
      <c r="Q26" s="125" t="n">
        <v>-0.1775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3.467</v>
      </c>
      <c r="D27" s="125" t="n">
        <v>0.0025</v>
      </c>
      <c r="E27" s="125" t="n">
        <v>0.25</v>
      </c>
      <c r="F27" s="125" t="n">
        <v>0.035</v>
      </c>
      <c r="G27" s="125" t="n">
        <v>0.1</v>
      </c>
      <c r="H27" s="125" t="n">
        <v>-0.285</v>
      </c>
      <c r="I27" s="125" t="n">
        <v>0.015</v>
      </c>
      <c r="J27" s="125" t="n">
        <v>-0.22</v>
      </c>
      <c r="K27" s="127" t="n">
        <v>-0.12</v>
      </c>
      <c r="L27" s="125" t="n">
        <v>-0.025</v>
      </c>
      <c r="M27" s="125" t="n">
        <v>-0.425</v>
      </c>
      <c r="N27" s="125" t="n">
        <v>-0.33</v>
      </c>
      <c r="O27" s="125" t="n">
        <v>-0.14</v>
      </c>
      <c r="P27" s="125" t="n">
        <v>0.125</v>
      </c>
      <c r="Q27" s="125" t="n">
        <v>-0.1475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3.667</v>
      </c>
      <c r="D28" s="125" t="n">
        <v>0.0025</v>
      </c>
      <c r="E28" s="125" t="n">
        <v>0.35</v>
      </c>
      <c r="F28" s="125" t="n">
        <v>0.065</v>
      </c>
      <c r="G28" s="125" t="n">
        <v>0.1</v>
      </c>
      <c r="H28" s="125" t="n">
        <v>-0.285</v>
      </c>
      <c r="I28" s="125" t="n">
        <v>0.355</v>
      </c>
      <c r="J28" s="125" t="n">
        <v>-0.22</v>
      </c>
      <c r="K28" s="127" t="n">
        <v>-0.12</v>
      </c>
      <c r="L28" s="125" t="n">
        <v>0.315</v>
      </c>
      <c r="M28" s="125" t="n">
        <v>-0.425</v>
      </c>
      <c r="N28" s="125" t="n">
        <v>-0.33</v>
      </c>
      <c r="O28" s="125" t="n">
        <v>-0.1425</v>
      </c>
      <c r="P28" s="125" t="n">
        <v>0.22</v>
      </c>
      <c r="Q28" s="125" t="n">
        <v>-0.1475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3.812</v>
      </c>
      <c r="D29" s="125" t="n">
        <v>0.0025</v>
      </c>
      <c r="E29" s="125" t="n">
        <v>0.44</v>
      </c>
      <c r="F29" s="125" t="n">
        <v>0.14</v>
      </c>
      <c r="G29" s="125" t="n">
        <v>0.1</v>
      </c>
      <c r="H29" s="125" t="n">
        <v>-0.285</v>
      </c>
      <c r="I29" s="125" t="n">
        <v>0.385</v>
      </c>
      <c r="J29" s="125" t="n">
        <v>-0.22</v>
      </c>
      <c r="K29" s="127" t="n">
        <v>-0.12</v>
      </c>
      <c r="L29" s="125" t="n">
        <v>0.345</v>
      </c>
      <c r="M29" s="125" t="n">
        <v>-0.425</v>
      </c>
      <c r="N29" s="125" t="n">
        <v>-0.33</v>
      </c>
      <c r="O29" s="125" t="n">
        <v>-0.145</v>
      </c>
      <c r="P29" s="125" t="n">
        <v>0.23</v>
      </c>
      <c r="Q29" s="125" t="n">
        <v>-0.145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3.737</v>
      </c>
      <c r="D30" s="125" t="n">
        <v>0.0025</v>
      </c>
      <c r="E30" s="125" t="n">
        <v>0.35</v>
      </c>
      <c r="F30" s="125" t="n">
        <v>0.125</v>
      </c>
      <c r="G30" s="125" t="n">
        <v>0.1</v>
      </c>
      <c r="H30" s="125" t="n">
        <v>-0.285</v>
      </c>
      <c r="I30" s="125" t="n">
        <v>0.065</v>
      </c>
      <c r="J30" s="125" t="n">
        <v>-0.22</v>
      </c>
      <c r="K30" s="127" t="n">
        <v>-0.12</v>
      </c>
      <c r="L30" s="125" t="n">
        <v>0.025</v>
      </c>
      <c r="M30" s="125" t="n">
        <v>-0.425</v>
      </c>
      <c r="N30" s="125" t="n">
        <v>-0.33</v>
      </c>
      <c r="O30" s="125" t="n">
        <v>-0.1375</v>
      </c>
      <c r="P30" s="125" t="n">
        <v>0.16</v>
      </c>
      <c r="Q30" s="125" t="n">
        <v>-0.145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3.647</v>
      </c>
      <c r="D31" s="125" t="n">
        <v>0.0025</v>
      </c>
      <c r="E31" s="125" t="n">
        <v>0.2</v>
      </c>
      <c r="F31" s="125" t="n">
        <v>0.035</v>
      </c>
      <c r="G31" s="125" t="n">
        <v>0.1</v>
      </c>
      <c r="H31" s="125" t="n">
        <v>-0.285</v>
      </c>
      <c r="I31" s="125" t="n">
        <v>-0.245</v>
      </c>
      <c r="J31" s="125" t="n">
        <v>-0.22</v>
      </c>
      <c r="K31" s="127" t="n">
        <v>-0.12</v>
      </c>
      <c r="L31" s="125" t="n">
        <v>-0.285</v>
      </c>
      <c r="M31" s="125" t="n">
        <v>-0.425</v>
      </c>
      <c r="N31" s="125" t="n">
        <v>-0.33</v>
      </c>
      <c r="O31" s="125" t="n">
        <v>-0.135</v>
      </c>
      <c r="P31" s="125" t="n">
        <v>0.075</v>
      </c>
      <c r="Q31" s="125" t="n">
        <v>-0.145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3.547</v>
      </c>
      <c r="D32" s="125" t="n">
        <v>0.0025</v>
      </c>
      <c r="E32" s="125" t="n">
        <v>0.44</v>
      </c>
      <c r="F32" s="125" t="n">
        <v>0.05</v>
      </c>
      <c r="G32" s="125" t="n">
        <v>0.24</v>
      </c>
      <c r="H32" s="125" t="n">
        <v>-0.455</v>
      </c>
      <c r="I32" s="125" t="n">
        <v>-0.21</v>
      </c>
      <c r="J32" s="125" t="n">
        <v>-0.275</v>
      </c>
      <c r="K32" s="127" t="n">
        <v>-0.085</v>
      </c>
      <c r="L32" s="125" t="n">
        <v>-0.26</v>
      </c>
      <c r="M32" s="125" t="n">
        <v>-0.435</v>
      </c>
      <c r="N32" s="125" t="n">
        <v>-0.545</v>
      </c>
      <c r="O32" s="125" t="n">
        <v>-0.14</v>
      </c>
      <c r="P32" s="125" t="n">
        <v>0.16</v>
      </c>
      <c r="Q32" s="125" t="n">
        <v>-0.105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3.552</v>
      </c>
      <c r="D33" s="125" t="n">
        <v>0.0025</v>
      </c>
      <c r="E33" s="125" t="n">
        <v>0.44</v>
      </c>
      <c r="F33" s="125" t="n">
        <v>0.05</v>
      </c>
      <c r="G33" s="125" t="n">
        <v>0.24</v>
      </c>
      <c r="H33" s="125" t="n">
        <v>-0.455</v>
      </c>
      <c r="I33" s="125" t="n">
        <v>-0.21</v>
      </c>
      <c r="J33" s="125" t="n">
        <v>-0.275</v>
      </c>
      <c r="K33" s="127" t="n">
        <v>-0.085</v>
      </c>
      <c r="L33" s="125" t="n">
        <v>-0.26</v>
      </c>
      <c r="M33" s="125" t="n">
        <v>-0.435</v>
      </c>
      <c r="N33" s="125" t="n">
        <v>-0.545</v>
      </c>
      <c r="O33" s="125" t="n">
        <v>-0.14</v>
      </c>
      <c r="P33" s="125" t="n">
        <v>0.16</v>
      </c>
      <c r="Q33" s="125" t="n">
        <v>-0.105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3.583</v>
      </c>
      <c r="D34" s="125" t="n">
        <v>0.0025</v>
      </c>
      <c r="E34" s="125" t="n">
        <v>0.44</v>
      </c>
      <c r="F34" s="125" t="n">
        <v>0.05</v>
      </c>
      <c r="G34" s="125" t="n">
        <v>0.24</v>
      </c>
      <c r="H34" s="125" t="n">
        <v>-0.455</v>
      </c>
      <c r="I34" s="125" t="n">
        <v>-0.21</v>
      </c>
      <c r="J34" s="125" t="n">
        <v>-0.275</v>
      </c>
      <c r="K34" s="127" t="n">
        <v>-0.085</v>
      </c>
      <c r="L34" s="125" t="n">
        <v>-0.26</v>
      </c>
      <c r="M34" s="125" t="n">
        <v>-0.435</v>
      </c>
      <c r="N34" s="125" t="n">
        <v>-0.545</v>
      </c>
      <c r="O34" s="125" t="n">
        <v>-0.14</v>
      </c>
      <c r="P34" s="125" t="n">
        <v>0.16</v>
      </c>
      <c r="Q34" s="125" t="n">
        <v>-0.105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3.617</v>
      </c>
      <c r="D35" s="125" t="n">
        <v>0.0025</v>
      </c>
      <c r="E35" s="125" t="n">
        <v>0.44</v>
      </c>
      <c r="F35" s="125" t="n">
        <v>0.05</v>
      </c>
      <c r="G35" s="125" t="n">
        <v>0.24</v>
      </c>
      <c r="H35" s="125" t="n">
        <v>-0.455</v>
      </c>
      <c r="I35" s="125" t="n">
        <v>-0.21</v>
      </c>
      <c r="J35" s="125" t="n">
        <v>-0.275</v>
      </c>
      <c r="K35" s="127" t="n">
        <v>-0.085</v>
      </c>
      <c r="L35" s="125" t="n">
        <v>-0.26</v>
      </c>
      <c r="M35" s="125" t="n">
        <v>-0.435</v>
      </c>
      <c r="N35" s="125" t="n">
        <v>-0.545</v>
      </c>
      <c r="O35" s="125" t="n">
        <v>-0.14</v>
      </c>
      <c r="P35" s="125" t="n">
        <v>0.19</v>
      </c>
      <c r="Q35" s="125" t="n">
        <v>-0.105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3.667</v>
      </c>
      <c r="D36" s="125" t="n">
        <v>0.0025</v>
      </c>
      <c r="E36" s="125" t="n">
        <v>0.44</v>
      </c>
      <c r="F36" s="125" t="n">
        <v>0.05</v>
      </c>
      <c r="G36" s="125" t="n">
        <v>0.24</v>
      </c>
      <c r="H36" s="125" t="n">
        <v>-0.455</v>
      </c>
      <c r="I36" s="125" t="n">
        <v>-0.21</v>
      </c>
      <c r="J36" s="125" t="n">
        <v>-0.275</v>
      </c>
      <c r="K36" s="127" t="n">
        <v>-0.085</v>
      </c>
      <c r="L36" s="125" t="n">
        <v>-0.26</v>
      </c>
      <c r="M36" s="125" t="n">
        <v>-0.435</v>
      </c>
      <c r="N36" s="125" t="n">
        <v>-0.545</v>
      </c>
      <c r="O36" s="125" t="n">
        <v>-0.14</v>
      </c>
      <c r="P36" s="125" t="n">
        <v>0.2</v>
      </c>
      <c r="Q36" s="125" t="n">
        <v>-0.105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3.677</v>
      </c>
      <c r="D37" s="125" t="n">
        <v>0.0025</v>
      </c>
      <c r="E37" s="125" t="n">
        <v>0.44</v>
      </c>
      <c r="F37" s="125" t="n">
        <v>0.05</v>
      </c>
      <c r="G37" s="125" t="n">
        <v>0.24</v>
      </c>
      <c r="H37" s="125" t="n">
        <v>-0.455</v>
      </c>
      <c r="I37" s="125" t="n">
        <v>-0.21</v>
      </c>
      <c r="J37" s="125" t="n">
        <v>-0.275</v>
      </c>
      <c r="K37" s="127" t="n">
        <v>-0.085</v>
      </c>
      <c r="L37" s="125" t="n">
        <v>-0.26</v>
      </c>
      <c r="M37" s="125" t="n">
        <v>-0.435</v>
      </c>
      <c r="N37" s="125" t="n">
        <v>-0.545</v>
      </c>
      <c r="O37" s="125" t="n">
        <v>-0.14</v>
      </c>
      <c r="P37" s="125" t="n">
        <v>0.175</v>
      </c>
      <c r="Q37" s="125" t="n">
        <v>-0.105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3.722</v>
      </c>
      <c r="D38" s="125" t="n">
        <v>0.0025</v>
      </c>
      <c r="E38" s="125" t="n">
        <v>0.44</v>
      </c>
      <c r="F38" s="125" t="n">
        <v>0.05</v>
      </c>
      <c r="G38" s="125" t="n">
        <v>0.24</v>
      </c>
      <c r="H38" s="125" t="n">
        <v>-0.455</v>
      </c>
      <c r="I38" s="125" t="n">
        <v>-0.21</v>
      </c>
      <c r="J38" s="125" t="n">
        <v>-0.275</v>
      </c>
      <c r="K38" s="127" t="n">
        <v>-0.085</v>
      </c>
      <c r="L38" s="125" t="n">
        <v>-0.26</v>
      </c>
      <c r="M38" s="125" t="n">
        <v>-0.435</v>
      </c>
      <c r="N38" s="125" t="n">
        <v>-0.545</v>
      </c>
      <c r="O38" s="125" t="n">
        <v>-0.14</v>
      </c>
      <c r="P38" s="125" t="n">
        <v>0.175</v>
      </c>
      <c r="Q38" s="125" t="n">
        <v>-0.105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3.91</v>
      </c>
      <c r="D39" s="125" t="n">
        <v>0.0025</v>
      </c>
      <c r="E39" s="125" t="n">
        <v>0.48</v>
      </c>
      <c r="F39" s="125" t="n">
        <v>0.16</v>
      </c>
      <c r="G39" s="125" t="n">
        <v>0.24</v>
      </c>
      <c r="H39" s="125" t="n">
        <v>-0.25</v>
      </c>
      <c r="I39" s="125" t="n">
        <v>0.145</v>
      </c>
      <c r="J39" s="125" t="n">
        <v>-0.155</v>
      </c>
      <c r="K39" s="127" t="n">
        <v>-0.085</v>
      </c>
      <c r="L39" s="125" t="n">
        <v>0.095</v>
      </c>
      <c r="M39" s="125" t="n">
        <v>-0.4</v>
      </c>
      <c r="N39" s="125" t="n">
        <v>-0.33</v>
      </c>
      <c r="O39" s="125" t="n">
        <v>-0.14</v>
      </c>
      <c r="P39" s="125" t="n">
        <v>0.275</v>
      </c>
      <c r="Q39" s="125" t="n">
        <v>-0.105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4.09</v>
      </c>
      <c r="D40" s="125" t="n">
        <v>0.0025</v>
      </c>
      <c r="E40" s="125" t="n">
        <v>0.52</v>
      </c>
      <c r="F40" s="125" t="n">
        <v>0.16</v>
      </c>
      <c r="G40" s="125" t="n">
        <v>0.24</v>
      </c>
      <c r="H40" s="125" t="n">
        <v>-0.25</v>
      </c>
      <c r="I40" s="125" t="n">
        <v>0.485</v>
      </c>
      <c r="J40" s="125" t="n">
        <v>-0.155</v>
      </c>
      <c r="K40" s="127" t="n">
        <v>-0.085</v>
      </c>
      <c r="L40" s="125" t="n">
        <v>0.435</v>
      </c>
      <c r="M40" s="125" t="n">
        <v>-0.4</v>
      </c>
      <c r="N40" s="125" t="n">
        <v>-0.33</v>
      </c>
      <c r="O40" s="125" t="n">
        <v>-0.1425</v>
      </c>
      <c r="P40" s="125" t="n">
        <v>0.33</v>
      </c>
      <c r="Q40" s="125" t="n">
        <v>-0.105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4.145</v>
      </c>
      <c r="D41" s="125" t="n">
        <v>0.0025</v>
      </c>
      <c r="E41" s="125" t="n">
        <v>0.56</v>
      </c>
      <c r="F41" s="125" t="n">
        <v>0.17</v>
      </c>
      <c r="G41" s="125" t="n">
        <v>0.24</v>
      </c>
      <c r="H41" s="125" t="n">
        <v>-0.25</v>
      </c>
      <c r="I41" s="125" t="n">
        <v>0.515</v>
      </c>
      <c r="J41" s="125" t="n">
        <v>-0.155</v>
      </c>
      <c r="K41" s="127" t="n">
        <v>-0.085</v>
      </c>
      <c r="L41" s="125" t="n">
        <v>0.465</v>
      </c>
      <c r="M41" s="125" t="n">
        <v>-0.4</v>
      </c>
      <c r="N41" s="125" t="n">
        <v>-0.33</v>
      </c>
      <c r="O41" s="125" t="n">
        <v>-0.145</v>
      </c>
      <c r="P41" s="125" t="n">
        <v>0.35</v>
      </c>
      <c r="Q41" s="125" t="n">
        <v>-0.095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4.057</v>
      </c>
      <c r="D42" s="125" t="n">
        <v>0.0025</v>
      </c>
      <c r="E42" s="125" t="n">
        <v>0.52</v>
      </c>
      <c r="F42" s="125" t="n">
        <v>0.17</v>
      </c>
      <c r="G42" s="125" t="n">
        <v>0.24</v>
      </c>
      <c r="H42" s="125" t="n">
        <v>-0.25</v>
      </c>
      <c r="I42" s="125" t="n">
        <v>0.195</v>
      </c>
      <c r="J42" s="125" t="n">
        <v>-0.155</v>
      </c>
      <c r="K42" s="127" t="n">
        <v>-0.085</v>
      </c>
      <c r="L42" s="125" t="n">
        <v>0.145</v>
      </c>
      <c r="M42" s="125" t="n">
        <v>-0.4</v>
      </c>
      <c r="N42" s="125" t="n">
        <v>-0.33</v>
      </c>
      <c r="O42" s="125" t="n">
        <v>-0.1375</v>
      </c>
      <c r="P42" s="125" t="n">
        <v>0.27</v>
      </c>
      <c r="Q42" s="125" t="n">
        <v>-0.095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3.918</v>
      </c>
      <c r="D43" s="125" t="n">
        <v>0.0025</v>
      </c>
      <c r="E43" s="125" t="n">
        <v>0.4</v>
      </c>
      <c r="F43" s="125" t="n">
        <v>0.17</v>
      </c>
      <c r="G43" s="125" t="n">
        <v>0.24</v>
      </c>
      <c r="H43" s="125" t="n">
        <v>-0.25</v>
      </c>
      <c r="I43" s="125" t="n">
        <v>-0.115</v>
      </c>
      <c r="J43" s="125" t="n">
        <v>-0.155</v>
      </c>
      <c r="K43" s="127" t="n">
        <v>-0.085</v>
      </c>
      <c r="L43" s="125" t="n">
        <v>-0.165</v>
      </c>
      <c r="M43" s="125" t="n">
        <v>-0.4</v>
      </c>
      <c r="N43" s="125" t="n">
        <v>-0.33</v>
      </c>
      <c r="O43" s="125" t="n">
        <v>-0.135</v>
      </c>
      <c r="P43" s="125" t="n">
        <v>0.19</v>
      </c>
      <c r="Q43" s="125" t="n">
        <v>-0.095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3.764</v>
      </c>
      <c r="D44" s="125" t="n">
        <v>0.0025</v>
      </c>
      <c r="E44" s="125" t="n">
        <v>0.475</v>
      </c>
      <c r="F44" s="125" t="n">
        <v>0.135</v>
      </c>
      <c r="G44" s="125" t="n">
        <v>0.26</v>
      </c>
      <c r="H44" s="125" t="n">
        <v>-0.37</v>
      </c>
      <c r="I44" s="125" t="n">
        <v>-0.25</v>
      </c>
      <c r="J44" s="125" t="n">
        <v>-0.22</v>
      </c>
      <c r="K44" s="127" t="n">
        <v>-0.085</v>
      </c>
      <c r="L44" s="125" t="n">
        <v>-0.3</v>
      </c>
      <c r="M44" s="125" t="n">
        <v>-0.43</v>
      </c>
      <c r="N44" s="125" t="n">
        <v>-0.46</v>
      </c>
      <c r="O44" s="125" t="n">
        <v>-0.14</v>
      </c>
      <c r="P44" s="125" t="n">
        <v>0.26</v>
      </c>
      <c r="Q44" s="125" t="n">
        <v>-0.095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3.768</v>
      </c>
      <c r="D45" s="125" t="n">
        <v>0.0025</v>
      </c>
      <c r="E45" s="125" t="n">
        <v>0.475</v>
      </c>
      <c r="F45" s="125" t="n">
        <v>0.135</v>
      </c>
      <c r="G45" s="125" t="n">
        <v>0.26</v>
      </c>
      <c r="H45" s="125" t="n">
        <v>-0.37</v>
      </c>
      <c r="I45" s="125" t="n">
        <v>-0.25</v>
      </c>
      <c r="J45" s="125" t="n">
        <v>-0.22</v>
      </c>
      <c r="K45" s="127" t="n">
        <v>-0.085</v>
      </c>
      <c r="L45" s="125" t="n">
        <v>-0.3</v>
      </c>
      <c r="M45" s="125" t="n">
        <v>-0.43</v>
      </c>
      <c r="N45" s="125" t="n">
        <v>-0.46</v>
      </c>
      <c r="O45" s="125" t="n">
        <v>-0.14</v>
      </c>
      <c r="P45" s="125" t="n">
        <v>0.26</v>
      </c>
      <c r="Q45" s="125" t="n">
        <v>-0.095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3.808</v>
      </c>
      <c r="D46" s="125" t="n">
        <v>0.0025</v>
      </c>
      <c r="E46" s="125" t="n">
        <v>0.475</v>
      </c>
      <c r="F46" s="125" t="n">
        <v>0.135</v>
      </c>
      <c r="G46" s="125" t="n">
        <v>0.26</v>
      </c>
      <c r="H46" s="125" t="n">
        <v>-0.37</v>
      </c>
      <c r="I46" s="125" t="n">
        <v>-0.25</v>
      </c>
      <c r="J46" s="125" t="n">
        <v>-0.22</v>
      </c>
      <c r="K46" s="127" t="n">
        <v>-0.085</v>
      </c>
      <c r="L46" s="125" t="n">
        <v>-0.3</v>
      </c>
      <c r="M46" s="125" t="n">
        <v>-0.43</v>
      </c>
      <c r="N46" s="125" t="n">
        <v>-0.46</v>
      </c>
      <c r="O46" s="125" t="n">
        <v>-0.14</v>
      </c>
      <c r="P46" s="125" t="n">
        <v>0.26</v>
      </c>
      <c r="Q46" s="125" t="n">
        <v>-0.095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3.853</v>
      </c>
      <c r="D47" s="125" t="n">
        <v>0.0025</v>
      </c>
      <c r="E47" s="125" t="n">
        <v>0.475</v>
      </c>
      <c r="F47" s="125" t="n">
        <v>0.135</v>
      </c>
      <c r="G47" s="125" t="n">
        <v>0.26</v>
      </c>
      <c r="H47" s="125" t="n">
        <v>-0.37</v>
      </c>
      <c r="I47" s="125" t="n">
        <v>-0.25</v>
      </c>
      <c r="J47" s="125" t="n">
        <v>-0.22</v>
      </c>
      <c r="K47" s="127" t="n">
        <v>-0.085</v>
      </c>
      <c r="L47" s="125" t="n">
        <v>-0.3</v>
      </c>
      <c r="M47" s="125" t="n">
        <v>-0.43</v>
      </c>
      <c r="N47" s="125" t="n">
        <v>-0.46</v>
      </c>
      <c r="O47" s="125" t="n">
        <v>-0.14</v>
      </c>
      <c r="P47" s="125" t="n">
        <v>0.26</v>
      </c>
      <c r="Q47" s="125" t="n">
        <v>-0.095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3.892</v>
      </c>
      <c r="D48" s="125" t="n">
        <v>0.0025</v>
      </c>
      <c r="E48" s="125" t="n">
        <v>0.475</v>
      </c>
      <c r="F48" s="125" t="n">
        <v>0.135</v>
      </c>
      <c r="G48" s="125" t="n">
        <v>0.26</v>
      </c>
      <c r="H48" s="125" t="n">
        <v>-0.37</v>
      </c>
      <c r="I48" s="125" t="n">
        <v>-0.25</v>
      </c>
      <c r="J48" s="125" t="n">
        <v>-0.22</v>
      </c>
      <c r="K48" s="127" t="n">
        <v>-0.085</v>
      </c>
      <c r="L48" s="125" t="n">
        <v>-0.3</v>
      </c>
      <c r="M48" s="125" t="n">
        <v>-0.43</v>
      </c>
      <c r="N48" s="125" t="n">
        <v>-0.46</v>
      </c>
      <c r="O48" s="125" t="n">
        <v>-0.14</v>
      </c>
      <c r="P48" s="125" t="n">
        <v>0.26</v>
      </c>
      <c r="Q48" s="125" t="n">
        <v>-0.095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3.886</v>
      </c>
      <c r="D49" s="125" t="n">
        <v>0.0025</v>
      </c>
      <c r="E49" s="125" t="n">
        <v>0.475</v>
      </c>
      <c r="F49" s="125" t="n">
        <v>0.135</v>
      </c>
      <c r="G49" s="125" t="n">
        <v>0.26</v>
      </c>
      <c r="H49" s="125" t="n">
        <v>-0.37</v>
      </c>
      <c r="I49" s="125" t="n">
        <v>-0.25</v>
      </c>
      <c r="J49" s="125" t="n">
        <v>-0.22</v>
      </c>
      <c r="K49" s="127" t="n">
        <v>-0.085</v>
      </c>
      <c r="L49" s="125" t="n">
        <v>-0.3</v>
      </c>
      <c r="M49" s="125" t="n">
        <v>-0.43</v>
      </c>
      <c r="N49" s="125" t="n">
        <v>-0.46</v>
      </c>
      <c r="O49" s="125" t="n">
        <v>-0.14</v>
      </c>
      <c r="P49" s="125" t="n">
        <v>0.26</v>
      </c>
      <c r="Q49" s="125" t="n">
        <v>-0.095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3.906</v>
      </c>
      <c r="D50" s="125" t="n">
        <v>0.0025</v>
      </c>
      <c r="E50" s="125" t="n">
        <v>0.475</v>
      </c>
      <c r="F50" s="125" t="n">
        <v>0.135</v>
      </c>
      <c r="G50" s="125" t="n">
        <v>0.26</v>
      </c>
      <c r="H50" s="125" t="n">
        <v>-0.37</v>
      </c>
      <c r="I50" s="125" t="n">
        <v>-0.25</v>
      </c>
      <c r="J50" s="125" t="n">
        <v>-0.22</v>
      </c>
      <c r="K50" s="127" t="n">
        <v>-0.085</v>
      </c>
      <c r="L50" s="125" t="n">
        <v>-0.3</v>
      </c>
      <c r="M50" s="125" t="n">
        <v>-0.43</v>
      </c>
      <c r="N50" s="125" t="n">
        <v>-0.46</v>
      </c>
      <c r="O50" s="125" t="n">
        <v>-0.14</v>
      </c>
      <c r="P50" s="125" t="n">
        <v>0.26</v>
      </c>
      <c r="Q50" s="125" t="n">
        <v>-0.095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4.065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-0.24</v>
      </c>
      <c r="I51" s="125" t="n">
        <v>0.298</v>
      </c>
      <c r="J51" s="125" t="n">
        <v>-0.135</v>
      </c>
      <c r="K51" s="127" t="n">
        <v>-0.085</v>
      </c>
      <c r="L51" s="125" t="n">
        <v>0.248</v>
      </c>
      <c r="M51" s="125" t="n">
        <v>-0.4</v>
      </c>
      <c r="N51" s="125" t="n">
        <v>-0.32</v>
      </c>
      <c r="O51" s="125" t="n">
        <v>-0.14</v>
      </c>
      <c r="P51" s="125" t="n">
        <v>0.3</v>
      </c>
      <c r="Q51" s="125" t="n">
        <v>-0.095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4.225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-0.24</v>
      </c>
      <c r="I52" s="125" t="n">
        <v>0.358</v>
      </c>
      <c r="J52" s="125" t="n">
        <v>-0.135</v>
      </c>
      <c r="K52" s="127" t="n">
        <v>-0.085</v>
      </c>
      <c r="L52" s="125" t="n">
        <v>0.308</v>
      </c>
      <c r="M52" s="125" t="n">
        <v>-0.4</v>
      </c>
      <c r="N52" s="125" t="n">
        <v>-0.32</v>
      </c>
      <c r="O52" s="125" t="n">
        <v>-0.1425</v>
      </c>
      <c r="P52" s="125" t="n">
        <v>0.3</v>
      </c>
      <c r="Q52" s="125" t="n">
        <v>-0.095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4.25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-0.24</v>
      </c>
      <c r="I53" s="125" t="n">
        <v>0.428</v>
      </c>
      <c r="J53" s="125" t="n">
        <v>-0.135</v>
      </c>
      <c r="K53" s="127" t="n">
        <v>-0.075</v>
      </c>
      <c r="L53" s="125" t="n">
        <v>0.378</v>
      </c>
      <c r="M53" s="125" t="n">
        <v>-0.4</v>
      </c>
      <c r="N53" s="125" t="n">
        <v>-0.32</v>
      </c>
      <c r="O53" s="125" t="n">
        <v>-0.145</v>
      </c>
      <c r="P53" s="125" t="n">
        <v>0.3</v>
      </c>
      <c r="Q53" s="125" t="n">
        <v>-0.085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4.162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-0.24</v>
      </c>
      <c r="I54" s="125" t="n">
        <v>0.298</v>
      </c>
      <c r="J54" s="125" t="n">
        <v>-0.135</v>
      </c>
      <c r="K54" s="127" t="n">
        <v>-0.075</v>
      </c>
      <c r="L54" s="125" t="n">
        <v>0.248</v>
      </c>
      <c r="M54" s="125" t="n">
        <v>-0.4</v>
      </c>
      <c r="N54" s="125" t="n">
        <v>-0.32</v>
      </c>
      <c r="O54" s="125" t="n">
        <v>-0.1375</v>
      </c>
      <c r="P54" s="125" t="n">
        <v>0.3</v>
      </c>
      <c r="Q54" s="125" t="n">
        <v>-0.085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4.023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-0.24</v>
      </c>
      <c r="I55" s="125" t="n">
        <v>0.118</v>
      </c>
      <c r="J55" s="125" t="n">
        <v>-0.135</v>
      </c>
      <c r="K55" s="127" t="n">
        <v>-0.075</v>
      </c>
      <c r="L55" s="125" t="n">
        <v>0.068</v>
      </c>
      <c r="M55" s="125" t="n">
        <v>-0.4</v>
      </c>
      <c r="N55" s="125" t="n">
        <v>-0.32</v>
      </c>
      <c r="O55" s="125" t="n">
        <v>-0.135</v>
      </c>
      <c r="P55" s="125" t="n">
        <v>0.3</v>
      </c>
      <c r="Q55" s="125" t="n">
        <v>-0.085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3.869</v>
      </c>
      <c r="D56" s="125" t="n">
        <v>0.0025</v>
      </c>
      <c r="E56" s="125" t="n">
        <v>0.475</v>
      </c>
      <c r="F56" s="125" t="n">
        <v>0.135</v>
      </c>
      <c r="G56" s="125" t="n">
        <v>0.26</v>
      </c>
      <c r="H56" s="125" t="n">
        <v>-0.35</v>
      </c>
      <c r="I56" s="125" t="n">
        <v>-0.2</v>
      </c>
      <c r="J56" s="125" t="n">
        <v>-0.2</v>
      </c>
      <c r="K56" s="127" t="n">
        <v>-0.075</v>
      </c>
      <c r="L56" s="125" t="n">
        <v>-0.25</v>
      </c>
      <c r="M56" s="125" t="n">
        <v>-0.44</v>
      </c>
      <c r="N56" s="125" t="n">
        <v>-0.43</v>
      </c>
      <c r="O56" s="125" t="n">
        <v>-0.14</v>
      </c>
      <c r="P56" s="125" t="n">
        <v>0.26</v>
      </c>
      <c r="Q56" s="125" t="n">
        <v>-0.085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3.873</v>
      </c>
      <c r="D57" s="125" t="n">
        <v>0.0025</v>
      </c>
      <c r="E57" s="125" t="n">
        <v>0.475</v>
      </c>
      <c r="F57" s="125" t="n">
        <v>0.135</v>
      </c>
      <c r="G57" s="125" t="n">
        <v>0.26</v>
      </c>
      <c r="H57" s="125" t="n">
        <v>-0.35</v>
      </c>
      <c r="I57" s="125" t="n">
        <v>-0.2</v>
      </c>
      <c r="J57" s="125" t="n">
        <v>-0.2</v>
      </c>
      <c r="K57" s="127" t="n">
        <v>-0.075</v>
      </c>
      <c r="L57" s="125" t="n">
        <v>-0.25</v>
      </c>
      <c r="M57" s="125" t="n">
        <v>-0.44</v>
      </c>
      <c r="N57" s="125" t="n">
        <v>-0.43</v>
      </c>
      <c r="O57" s="125" t="n">
        <v>-0.14</v>
      </c>
      <c r="P57" s="125" t="n">
        <v>0.26</v>
      </c>
      <c r="Q57" s="125" t="n">
        <v>-0.085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3.913</v>
      </c>
      <c r="D58" s="125" t="n">
        <v>0.0025</v>
      </c>
      <c r="E58" s="125" t="n">
        <v>0.475</v>
      </c>
      <c r="F58" s="125" t="n">
        <v>0.135</v>
      </c>
      <c r="G58" s="125" t="n">
        <v>0.26</v>
      </c>
      <c r="H58" s="125" t="n">
        <v>-0.35</v>
      </c>
      <c r="I58" s="125" t="n">
        <v>-0.2</v>
      </c>
      <c r="J58" s="125" t="n">
        <v>-0.2</v>
      </c>
      <c r="K58" s="127" t="n">
        <v>-0.075</v>
      </c>
      <c r="L58" s="125" t="n">
        <v>-0.25</v>
      </c>
      <c r="M58" s="125" t="n">
        <v>-0.44</v>
      </c>
      <c r="N58" s="125" t="n">
        <v>-0.43</v>
      </c>
      <c r="O58" s="125" t="n">
        <v>-0.14</v>
      </c>
      <c r="P58" s="125" t="n">
        <v>0.26</v>
      </c>
      <c r="Q58" s="125" t="n">
        <v>-0.085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3.958</v>
      </c>
      <c r="D59" s="125" t="n">
        <v>0.0025</v>
      </c>
      <c r="E59" s="125" t="n">
        <v>0.475</v>
      </c>
      <c r="F59" s="125" t="n">
        <v>0.135</v>
      </c>
      <c r="G59" s="125" t="n">
        <v>0.26</v>
      </c>
      <c r="H59" s="125" t="n">
        <v>-0.35</v>
      </c>
      <c r="I59" s="125" t="n">
        <v>-0.2</v>
      </c>
      <c r="J59" s="125" t="n">
        <v>-0.2</v>
      </c>
      <c r="K59" s="127" t="n">
        <v>-0.075</v>
      </c>
      <c r="L59" s="125" t="n">
        <v>-0.25</v>
      </c>
      <c r="M59" s="125" t="n">
        <v>-0.44</v>
      </c>
      <c r="N59" s="125" t="n">
        <v>-0.43</v>
      </c>
      <c r="O59" s="125" t="n">
        <v>-0.14</v>
      </c>
      <c r="P59" s="125" t="n">
        <v>0.26</v>
      </c>
      <c r="Q59" s="125" t="n">
        <v>-0.085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3.997</v>
      </c>
      <c r="D60" s="125" t="n">
        <v>0.0025</v>
      </c>
      <c r="E60" s="125" t="n">
        <v>0.475</v>
      </c>
      <c r="F60" s="125" t="n">
        <v>0.135</v>
      </c>
      <c r="G60" s="125" t="n">
        <v>0.26</v>
      </c>
      <c r="H60" s="125" t="n">
        <v>-0.35</v>
      </c>
      <c r="I60" s="125" t="n">
        <v>-0.2</v>
      </c>
      <c r="J60" s="125" t="n">
        <v>-0.2</v>
      </c>
      <c r="K60" s="127" t="n">
        <v>-0.075</v>
      </c>
      <c r="L60" s="125" t="n">
        <v>-0.25</v>
      </c>
      <c r="M60" s="125" t="n">
        <v>-0.44</v>
      </c>
      <c r="N60" s="125" t="n">
        <v>-0.43</v>
      </c>
      <c r="O60" s="125" t="n">
        <v>-0.14</v>
      </c>
      <c r="P60" s="125" t="n">
        <v>0.26</v>
      </c>
      <c r="Q60" s="125" t="n">
        <v>-0.085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3.991</v>
      </c>
      <c r="D61" s="125" t="n">
        <v>0.0025</v>
      </c>
      <c r="E61" s="125" t="n">
        <v>0.475</v>
      </c>
      <c r="F61" s="125" t="n">
        <v>0.135</v>
      </c>
      <c r="G61" s="125" t="n">
        <v>0.26</v>
      </c>
      <c r="H61" s="125" t="n">
        <v>-0.35</v>
      </c>
      <c r="I61" s="125" t="n">
        <v>-0.2</v>
      </c>
      <c r="J61" s="125" t="n">
        <v>-0.2</v>
      </c>
      <c r="K61" s="127" t="n">
        <v>-0.075</v>
      </c>
      <c r="L61" s="125" t="n">
        <v>-0.25</v>
      </c>
      <c r="M61" s="125" t="n">
        <v>-0.44</v>
      </c>
      <c r="N61" s="125" t="n">
        <v>-0.43</v>
      </c>
      <c r="O61" s="125" t="n">
        <v>-0.14</v>
      </c>
      <c r="P61" s="125" t="n">
        <v>0.26</v>
      </c>
      <c r="Q61" s="125" t="n">
        <v>-0.085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4.011</v>
      </c>
      <c r="D62" s="125" t="n">
        <v>0.0025</v>
      </c>
      <c r="E62" s="125" t="n">
        <v>0.475</v>
      </c>
      <c r="F62" s="125" t="n">
        <v>0.135</v>
      </c>
      <c r="G62" s="125" t="n">
        <v>0.26</v>
      </c>
      <c r="H62" s="125" t="n">
        <v>-0.35</v>
      </c>
      <c r="I62" s="125" t="n">
        <v>-0.2</v>
      </c>
      <c r="J62" s="125" t="n">
        <v>-0.2</v>
      </c>
      <c r="K62" s="127" t="n">
        <v>-0.075</v>
      </c>
      <c r="L62" s="125" t="n">
        <v>-0.25</v>
      </c>
      <c r="M62" s="125" t="n">
        <v>-0.44</v>
      </c>
      <c r="N62" s="125" t="n">
        <v>-0.43</v>
      </c>
      <c r="O62" s="125" t="n">
        <v>-0.14</v>
      </c>
      <c r="P62" s="125" t="n">
        <v>0.26</v>
      </c>
      <c r="Q62" s="125" t="n">
        <v>-0.085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4.17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-0.24</v>
      </c>
      <c r="I63" s="125" t="n">
        <v>0.298</v>
      </c>
      <c r="J63" s="125" t="n">
        <v>-0.13</v>
      </c>
      <c r="K63" s="127" t="n">
        <v>-0.075</v>
      </c>
      <c r="L63" s="125" t="n">
        <v>0.248</v>
      </c>
      <c r="M63" s="125" t="n">
        <v>-0.4</v>
      </c>
      <c r="N63" s="125" t="n">
        <v>-0.32</v>
      </c>
      <c r="O63" s="125" t="n">
        <v>-0.14</v>
      </c>
      <c r="P63" s="125" t="n">
        <v>0.3</v>
      </c>
      <c r="Q63" s="125" t="n">
        <v>-0.085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4.33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-0.24</v>
      </c>
      <c r="I64" s="125" t="n">
        <v>0.358</v>
      </c>
      <c r="J64" s="125" t="n">
        <v>-0.13</v>
      </c>
      <c r="K64" s="127" t="n">
        <v>-0.075</v>
      </c>
      <c r="L64" s="125" t="n">
        <v>0.308</v>
      </c>
      <c r="M64" s="125" t="n">
        <v>-0.4</v>
      </c>
      <c r="N64" s="125" t="n">
        <v>-0.32</v>
      </c>
      <c r="O64" s="125" t="n">
        <v>-0.1425</v>
      </c>
      <c r="P64" s="125" t="n">
        <v>0.3</v>
      </c>
      <c r="Q64" s="125" t="n">
        <v>-0.085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4.35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-0.24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</v>
      </c>
      <c r="N65" s="125" t="n">
        <v>-0.32</v>
      </c>
      <c r="O65" s="125" t="n">
        <v>-0.145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4.262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-0.24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</v>
      </c>
      <c r="N66" s="125" t="n">
        <v>-0.32</v>
      </c>
      <c r="O66" s="125" t="n">
        <v>-0.1375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4.123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-0.24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</v>
      </c>
      <c r="N67" s="125" t="n">
        <v>-0.32</v>
      </c>
      <c r="O67" s="125" t="n">
        <v>-0.135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3.969</v>
      </c>
      <c r="D68" s="125" t="n">
        <v>0.0025</v>
      </c>
      <c r="E68" s="125" t="n">
        <v>0.475</v>
      </c>
      <c r="F68" s="125" t="n">
        <v>0.135</v>
      </c>
      <c r="G68" s="125" t="n">
        <v>0.26</v>
      </c>
      <c r="H68" s="125" t="n">
        <v>-0.35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-0.44</v>
      </c>
      <c r="N68" s="125" t="n">
        <v>-0.43</v>
      </c>
      <c r="O68" s="125" t="n">
        <v>-0.14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3.973</v>
      </c>
      <c r="D69" s="125" t="n">
        <v>0.0025</v>
      </c>
      <c r="E69" s="125" t="n">
        <v>0.475</v>
      </c>
      <c r="F69" s="125" t="n">
        <v>0.135</v>
      </c>
      <c r="G69" s="125" t="n">
        <v>0.26</v>
      </c>
      <c r="H69" s="125" t="n">
        <v>-0.35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-0.44</v>
      </c>
      <c r="N69" s="125" t="n">
        <v>-0.43</v>
      </c>
      <c r="O69" s="125" t="n">
        <v>-0.14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4.013</v>
      </c>
      <c r="D70" s="125" t="n">
        <v>0.0025</v>
      </c>
      <c r="E70" s="125" t="n">
        <v>0.475</v>
      </c>
      <c r="F70" s="125" t="n">
        <v>0.135</v>
      </c>
      <c r="G70" s="125" t="n">
        <v>0.26</v>
      </c>
      <c r="H70" s="125" t="n">
        <v>-0.35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-0.44</v>
      </c>
      <c r="N70" s="125" t="n">
        <v>-0.43</v>
      </c>
      <c r="O70" s="125" t="n">
        <v>-0.14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4.058</v>
      </c>
      <c r="D71" s="125" t="n">
        <v>0.0025</v>
      </c>
      <c r="E71" s="125" t="n">
        <v>0.475</v>
      </c>
      <c r="F71" s="125" t="n">
        <v>0.135</v>
      </c>
      <c r="G71" s="125" t="n">
        <v>0.26</v>
      </c>
      <c r="H71" s="125" t="n">
        <v>-0.35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-0.44</v>
      </c>
      <c r="N71" s="125" t="n">
        <v>-0.43</v>
      </c>
      <c r="O71" s="125" t="n">
        <v>-0.14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4.097</v>
      </c>
      <c r="D72" s="125" t="n">
        <v>0.0025</v>
      </c>
      <c r="E72" s="125" t="n">
        <v>0.475</v>
      </c>
      <c r="F72" s="125" t="n">
        <v>0.135</v>
      </c>
      <c r="G72" s="125" t="n">
        <v>0.26</v>
      </c>
      <c r="H72" s="125" t="n">
        <v>-0.35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-0.44</v>
      </c>
      <c r="N72" s="125" t="n">
        <v>-0.43</v>
      </c>
      <c r="O72" s="125" t="n">
        <v>-0.14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4.091</v>
      </c>
      <c r="D73" s="125" t="n">
        <v>0.0025</v>
      </c>
      <c r="E73" s="125" t="n">
        <v>0.475</v>
      </c>
      <c r="F73" s="125" t="n">
        <v>0.135</v>
      </c>
      <c r="G73" s="125" t="n">
        <v>0.26</v>
      </c>
      <c r="H73" s="125" t="n">
        <v>-0.35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-0.44</v>
      </c>
      <c r="N73" s="125" t="n">
        <v>-0.43</v>
      </c>
      <c r="O73" s="125" t="n">
        <v>-0.14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4.111</v>
      </c>
      <c r="D74" s="125" t="n">
        <v>0.0025</v>
      </c>
      <c r="E74" s="125" t="n">
        <v>0.475</v>
      </c>
      <c r="F74" s="125" t="n">
        <v>0.135</v>
      </c>
      <c r="G74" s="125" t="n">
        <v>0.26</v>
      </c>
      <c r="H74" s="125" t="n">
        <v>-0.35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-0.44</v>
      </c>
      <c r="N74" s="125" t="n">
        <v>-0.43</v>
      </c>
      <c r="O74" s="125" t="n">
        <v>-0.14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4.27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-0.24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</v>
      </c>
      <c r="N75" s="125" t="n">
        <v>-0.32</v>
      </c>
      <c r="O75" s="125" t="n">
        <v>-0.14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4.43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-0.24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</v>
      </c>
      <c r="N76" s="125" t="n">
        <v>-0.32</v>
      </c>
      <c r="O76" s="125" t="n">
        <v>-0.1425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4.4525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-0.24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</v>
      </c>
      <c r="N77" s="125" t="n">
        <v>-0.32</v>
      </c>
      <c r="O77" s="125" t="n">
        <v>-0.145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4.3645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-0.24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</v>
      </c>
      <c r="N78" s="125" t="n">
        <v>-0.32</v>
      </c>
      <c r="O78" s="125" t="n">
        <v>-0.1375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4.2255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-0.24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</v>
      </c>
      <c r="N79" s="125" t="n">
        <v>-0.32</v>
      </c>
      <c r="O79" s="125" t="n">
        <v>-0.135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4.0715</v>
      </c>
      <c r="D80" s="125" t="n">
        <v>0.0025</v>
      </c>
      <c r="E80" s="125" t="n">
        <v>0.475</v>
      </c>
      <c r="F80" s="125" t="n">
        <v>0.135</v>
      </c>
      <c r="G80" s="125" t="n">
        <v>0.26</v>
      </c>
      <c r="H80" s="125" t="n">
        <v>-0.35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-0.45</v>
      </c>
      <c r="N80" s="125" t="n">
        <v>-0.43</v>
      </c>
      <c r="O80" s="125" t="n">
        <v>-0.14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4.0755</v>
      </c>
      <c r="D81" s="125" t="n">
        <v>0.0025</v>
      </c>
      <c r="E81" s="125" t="n">
        <v>0.475</v>
      </c>
      <c r="F81" s="125" t="n">
        <v>0.135</v>
      </c>
      <c r="G81" s="125" t="n">
        <v>0.26</v>
      </c>
      <c r="H81" s="125" t="n">
        <v>-0.35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-0.45</v>
      </c>
      <c r="N81" s="125" t="n">
        <v>-0.43</v>
      </c>
      <c r="O81" s="125" t="n">
        <v>-0.14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4.1155</v>
      </c>
      <c r="D82" s="125" t="n">
        <v>0.0025</v>
      </c>
      <c r="E82" s="125" t="n">
        <v>0.475</v>
      </c>
      <c r="F82" s="125" t="n">
        <v>0.135</v>
      </c>
      <c r="G82" s="125" t="n">
        <v>0.26</v>
      </c>
      <c r="H82" s="125" t="n">
        <v>-0.35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-0.45</v>
      </c>
      <c r="N82" s="125" t="n">
        <v>-0.43</v>
      </c>
      <c r="O82" s="125" t="n">
        <v>-0.14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4.1605</v>
      </c>
      <c r="D83" s="125" t="n">
        <v>0.0025</v>
      </c>
      <c r="E83" s="125" t="n">
        <v>0.475</v>
      </c>
      <c r="F83" s="125" t="n">
        <v>0.135</v>
      </c>
      <c r="G83" s="125" t="n">
        <v>0.26</v>
      </c>
      <c r="H83" s="125" t="n">
        <v>-0.35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-0.45</v>
      </c>
      <c r="N83" s="125" t="n">
        <v>-0.43</v>
      </c>
      <c r="O83" s="125" t="n">
        <v>-0.14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4.1995</v>
      </c>
      <c r="D84" s="125" t="n">
        <v>0.0025</v>
      </c>
      <c r="E84" s="125" t="n">
        <v>0.475</v>
      </c>
      <c r="F84" s="125" t="n">
        <v>0.135</v>
      </c>
      <c r="G84" s="125" t="n">
        <v>0.26</v>
      </c>
      <c r="H84" s="125" t="n">
        <v>-0.35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-0.45</v>
      </c>
      <c r="N84" s="125" t="n">
        <v>-0.43</v>
      </c>
      <c r="O84" s="125" t="n">
        <v>-0.14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4.1935</v>
      </c>
      <c r="D85" s="125" t="n">
        <v>0.0025</v>
      </c>
      <c r="E85" s="125" t="n">
        <v>0.475</v>
      </c>
      <c r="F85" s="125" t="n">
        <v>0.135</v>
      </c>
      <c r="G85" s="125" t="n">
        <v>0.26</v>
      </c>
      <c r="H85" s="125" t="n">
        <v>-0.35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-0.45</v>
      </c>
      <c r="N85" s="125" t="n">
        <v>-0.43</v>
      </c>
      <c r="O85" s="125" t="n">
        <v>-0.14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4.2135</v>
      </c>
      <c r="D86" s="125" t="n">
        <v>0.0025</v>
      </c>
      <c r="E86" s="125" t="n">
        <v>0.475</v>
      </c>
      <c r="F86" s="125" t="n">
        <v>0.135</v>
      </c>
      <c r="G86" s="125" t="n">
        <v>0.26</v>
      </c>
      <c r="H86" s="125" t="n">
        <v>-0.35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-0.45</v>
      </c>
      <c r="N86" s="125" t="n">
        <v>-0.43</v>
      </c>
      <c r="O86" s="125" t="n">
        <v>-0.14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4.3725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-0.24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-0.41</v>
      </c>
      <c r="N87" s="125" t="n">
        <v>-0.32</v>
      </c>
      <c r="O87" s="125" t="n">
        <v>-0.14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4.5325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-0.24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-0.41</v>
      </c>
      <c r="N88" s="125" t="n">
        <v>-0.32</v>
      </c>
      <c r="O88" s="125" t="n">
        <v>-0.1425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4.5575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-0.24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-0.41</v>
      </c>
      <c r="N89" s="125" t="n">
        <v>-0.32</v>
      </c>
      <c r="O89" s="125" t="n">
        <v>-0.145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4.4695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-0.24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-0.41</v>
      </c>
      <c r="N90" s="125" t="n">
        <v>-0.32</v>
      </c>
      <c r="O90" s="125" t="n">
        <v>-0.1375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4.3305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-0.24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-0.41</v>
      </c>
      <c r="N91" s="125" t="n">
        <v>-0.32</v>
      </c>
      <c r="O91" s="125" t="n">
        <v>-0.135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4.1765</v>
      </c>
      <c r="D92" s="125" t="n">
        <v>0.0025</v>
      </c>
      <c r="E92" s="125" t="n">
        <v>0.475</v>
      </c>
      <c r="F92" s="125" t="n">
        <v>0.135</v>
      </c>
      <c r="G92" s="125" t="n">
        <v>0.26</v>
      </c>
      <c r="H92" s="125" t="n">
        <v>-0.35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-0.465</v>
      </c>
      <c r="N92" s="125" t="n">
        <v>-0.43</v>
      </c>
      <c r="O92" s="125" t="n">
        <v>-0.14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4.1805</v>
      </c>
      <c r="D93" s="125" t="n">
        <v>0.0025</v>
      </c>
      <c r="E93" s="125" t="n">
        <v>0.475</v>
      </c>
      <c r="F93" s="125" t="n">
        <v>0.135</v>
      </c>
      <c r="G93" s="125" t="n">
        <v>0.26</v>
      </c>
      <c r="H93" s="125" t="n">
        <v>-0.35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-0.465</v>
      </c>
      <c r="N93" s="125" t="n">
        <v>-0.43</v>
      </c>
      <c r="O93" s="125" t="n">
        <v>-0.14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4.2205</v>
      </c>
      <c r="D94" s="125" t="n">
        <v>0.0025</v>
      </c>
      <c r="E94" s="125" t="n">
        <v>0.475</v>
      </c>
      <c r="F94" s="125" t="n">
        <v>0.135</v>
      </c>
      <c r="G94" s="125" t="n">
        <v>0.26</v>
      </c>
      <c r="H94" s="125" t="n">
        <v>-0.35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-0.465</v>
      </c>
      <c r="N94" s="125" t="n">
        <v>-0.43</v>
      </c>
      <c r="O94" s="125" t="n">
        <v>-0.14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4.2655</v>
      </c>
      <c r="D95" s="125" t="n">
        <v>0.0025</v>
      </c>
      <c r="E95" s="125" t="n">
        <v>0.475</v>
      </c>
      <c r="F95" s="125" t="n">
        <v>0.135</v>
      </c>
      <c r="G95" s="125" t="n">
        <v>0.26</v>
      </c>
      <c r="H95" s="125" t="n">
        <v>-0.35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-0.465</v>
      </c>
      <c r="N95" s="125" t="n">
        <v>-0.43</v>
      </c>
      <c r="O95" s="125" t="n">
        <v>-0.14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4.3045</v>
      </c>
      <c r="D96" s="125" t="n">
        <v>0.0025</v>
      </c>
      <c r="E96" s="125" t="n">
        <v>0.475</v>
      </c>
      <c r="F96" s="125" t="n">
        <v>0.135</v>
      </c>
      <c r="G96" s="125" t="n">
        <v>0.26</v>
      </c>
      <c r="H96" s="125" t="n">
        <v>-0.35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-0.465</v>
      </c>
      <c r="N96" s="125" t="n">
        <v>-0.43</v>
      </c>
      <c r="O96" s="125" t="n">
        <v>-0.14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4.2985</v>
      </c>
      <c r="D97" s="125" t="n">
        <v>0.0025</v>
      </c>
      <c r="E97" s="125" t="n">
        <v>0.475</v>
      </c>
      <c r="F97" s="125" t="n">
        <v>0.135</v>
      </c>
      <c r="G97" s="125" t="n">
        <v>0.26</v>
      </c>
      <c r="H97" s="125" t="n">
        <v>-0.35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-0.465</v>
      </c>
      <c r="N97" s="125" t="n">
        <v>-0.43</v>
      </c>
      <c r="O97" s="125" t="n">
        <v>-0.14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4.3185</v>
      </c>
      <c r="D98" s="125" t="n">
        <v>0.0025</v>
      </c>
      <c r="E98" s="125" t="n">
        <v>0.475</v>
      </c>
      <c r="F98" s="125" t="n">
        <v>0.135</v>
      </c>
      <c r="G98" s="125" t="n">
        <v>0.26</v>
      </c>
      <c r="H98" s="125" t="n">
        <v>-0.35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-0.465</v>
      </c>
      <c r="N98" s="125" t="n">
        <v>-0.43</v>
      </c>
      <c r="O98" s="125" t="n">
        <v>-0.14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4.4775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-0.24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-0.44</v>
      </c>
      <c r="N99" s="125" t="n">
        <v>-0.32</v>
      </c>
      <c r="O99" s="125" t="n">
        <v>-0.14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4.6375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-0.24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-0.44</v>
      </c>
      <c r="N100" s="125" t="n">
        <v>-0.32</v>
      </c>
      <c r="O100" s="125" t="n">
        <v>-0.1425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4.665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-0.24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-0.44</v>
      </c>
      <c r="N101" s="125" t="n">
        <v>-0.32</v>
      </c>
      <c r="O101" s="125" t="n">
        <v>-0.145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4.577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-0.24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-0.44</v>
      </c>
      <c r="N102" s="125" t="n">
        <v>-0.32</v>
      </c>
      <c r="O102" s="125" t="n">
        <v>-0.1375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4.438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-0.24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-0.44</v>
      </c>
      <c r="N103" s="125" t="n">
        <v>-0.32</v>
      </c>
      <c r="O103" s="125" t="n">
        <v>-0.135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4.284</v>
      </c>
      <c r="D104" s="125" t="n">
        <v>0.0025</v>
      </c>
      <c r="E104" s="125" t="n">
        <v>0.475</v>
      </c>
      <c r="F104" s="125" t="n">
        <v>0</v>
      </c>
      <c r="G104" s="125" t="n">
        <v>0.26</v>
      </c>
      <c r="H104" s="125" t="n">
        <v>-0.35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-0.53</v>
      </c>
      <c r="N104" s="125" t="n">
        <v>-0.43</v>
      </c>
      <c r="O104" s="125" t="n">
        <v>-0.14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4.288</v>
      </c>
      <c r="D105" s="125" t="n">
        <v>0.0025</v>
      </c>
      <c r="E105" s="125" t="n">
        <v>0.475</v>
      </c>
      <c r="F105" s="125" t="n">
        <v>0</v>
      </c>
      <c r="G105" s="125" t="n">
        <v>0.26</v>
      </c>
      <c r="H105" s="125" t="n">
        <v>-0.35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-0.53</v>
      </c>
      <c r="N105" s="125" t="n">
        <v>-0.43</v>
      </c>
      <c r="O105" s="125" t="n">
        <v>-0.14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4.328</v>
      </c>
      <c r="D106" s="125" t="n">
        <v>0.0025</v>
      </c>
      <c r="E106" s="125" t="n">
        <v>0.475</v>
      </c>
      <c r="F106" s="125" t="n">
        <v>0</v>
      </c>
      <c r="G106" s="125" t="n">
        <v>0.26</v>
      </c>
      <c r="H106" s="125" t="n">
        <v>-0.35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-0.53</v>
      </c>
      <c r="N106" s="125" t="n">
        <v>-0.43</v>
      </c>
      <c r="O106" s="125" t="n">
        <v>-0.14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4.373</v>
      </c>
      <c r="D107" s="125" t="n">
        <v>0.0025</v>
      </c>
      <c r="E107" s="125" t="n">
        <v>0.475</v>
      </c>
      <c r="F107" s="125" t="n">
        <v>0</v>
      </c>
      <c r="G107" s="125" t="n">
        <v>0.26</v>
      </c>
      <c r="H107" s="125" t="n">
        <v>-0.35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-0.53</v>
      </c>
      <c r="N107" s="125" t="n">
        <v>-0.43</v>
      </c>
      <c r="O107" s="125" t="n">
        <v>-0.14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4.412</v>
      </c>
      <c r="D108" s="125" t="n">
        <v>0.0025</v>
      </c>
      <c r="E108" s="125" t="n">
        <v>0.475</v>
      </c>
      <c r="F108" s="125" t="n">
        <v>0</v>
      </c>
      <c r="G108" s="125" t="n">
        <v>0.26</v>
      </c>
      <c r="H108" s="125" t="n">
        <v>-0.35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-0.53</v>
      </c>
      <c r="N108" s="125" t="n">
        <v>-0.43</v>
      </c>
      <c r="O108" s="125" t="n">
        <v>-0.14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4.406</v>
      </c>
      <c r="D109" s="125" t="n">
        <v>0.0025</v>
      </c>
      <c r="E109" s="125" t="n">
        <v>0.475</v>
      </c>
      <c r="F109" s="125" t="n">
        <v>0</v>
      </c>
      <c r="G109" s="125" t="n">
        <v>0.26</v>
      </c>
      <c r="H109" s="125" t="n">
        <v>-0.35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-0.53</v>
      </c>
      <c r="N109" s="125" t="n">
        <v>-0.43</v>
      </c>
      <c r="O109" s="125" t="n">
        <v>-0.14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4.426</v>
      </c>
      <c r="D110" s="125" t="n">
        <v>0.0025</v>
      </c>
      <c r="E110" s="125" t="n">
        <v>0.475</v>
      </c>
      <c r="F110" s="125" t="n">
        <v>0</v>
      </c>
      <c r="G110" s="125" t="n">
        <v>0.26</v>
      </c>
      <c r="H110" s="125" t="n">
        <v>-0.35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-0.53</v>
      </c>
      <c r="N110" s="125" t="n">
        <v>-0.43</v>
      </c>
      <c r="O110" s="125" t="n">
        <v>-0.14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4.585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-0.24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-0.47</v>
      </c>
      <c r="N111" s="125" t="n">
        <v>-0.32</v>
      </c>
      <c r="O111" s="125" t="n">
        <v>-0.14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4.745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-0.24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-0.47</v>
      </c>
      <c r="N112" s="125" t="n">
        <v>-0.32</v>
      </c>
      <c r="O112" s="125" t="n">
        <v>-0.1425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4.775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-0.24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-0.47</v>
      </c>
      <c r="N113" s="125" t="n">
        <v>-0.32</v>
      </c>
      <c r="O113" s="125" t="n">
        <v>-0.145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4.687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-0.24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-0.47</v>
      </c>
      <c r="N114" s="125" t="n">
        <v>-0.32</v>
      </c>
      <c r="O114" s="125" t="n">
        <v>-0.1375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4.548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-0.24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-0.47</v>
      </c>
      <c r="N115" s="125" t="n">
        <v>-0.32</v>
      </c>
      <c r="O115" s="125" t="n">
        <v>-0.135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4.394</v>
      </c>
      <c r="D116" s="125" t="n">
        <v>0.0025</v>
      </c>
      <c r="E116" s="125" t="n">
        <v>0.475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-0.595</v>
      </c>
      <c r="N116" s="125" t="n">
        <v>-0.4</v>
      </c>
      <c r="O116" s="125" t="n">
        <v>-0.14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4.398</v>
      </c>
      <c r="D117" s="125" t="n">
        <v>0.0025</v>
      </c>
      <c r="E117" s="125" t="n">
        <v>0.475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-0.14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4.438</v>
      </c>
      <c r="D118" s="125" t="n">
        <v>0.0025</v>
      </c>
      <c r="E118" s="125" t="n">
        <v>0.475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-0.14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4.483</v>
      </c>
      <c r="D119" s="125" t="n">
        <v>0.0025</v>
      </c>
      <c r="E119" s="125" t="n">
        <v>0.475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-0.14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4.522</v>
      </c>
      <c r="D120" s="125" t="n">
        <v>0.0025</v>
      </c>
      <c r="E120" s="125" t="n">
        <v>0.475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-0.14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4.516</v>
      </c>
      <c r="D121" s="125" t="n">
        <v>0.0025</v>
      </c>
      <c r="E121" s="125" t="n">
        <v>0.475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-0.14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4.536</v>
      </c>
      <c r="D122" s="125" t="n">
        <v>0.0025</v>
      </c>
      <c r="E122" s="125" t="n">
        <v>0.475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-0.14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4.695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-0.24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-0.565</v>
      </c>
      <c r="N123" s="125" t="n">
        <v>-0.32</v>
      </c>
      <c r="O123" s="125" t="n">
        <v>-0.14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4.855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-0.24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-0.565</v>
      </c>
      <c r="N124" s="125" t="n">
        <v>-0.32</v>
      </c>
      <c r="O124" s="125" t="n">
        <v>-0.1425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4.8875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-0.24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-0.565</v>
      </c>
      <c r="N125" s="125" t="n">
        <v>-0.32</v>
      </c>
      <c r="O125" s="125" t="n">
        <v>-0.145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4.7995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-0.24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-0.565</v>
      </c>
      <c r="N126" s="125" t="n">
        <v>-0.32</v>
      </c>
      <c r="O126" s="125" t="n">
        <v>-0.1375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4.6605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-0.24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-0.565</v>
      </c>
      <c r="N127" s="125" t="n">
        <v>-0.32</v>
      </c>
      <c r="O127" s="125" t="n">
        <v>-0.135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4.5065</v>
      </c>
      <c r="D128" s="125" t="n">
        <v>0.0025</v>
      </c>
      <c r="E128" s="125" t="n">
        <v>0.475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-0.565</v>
      </c>
      <c r="N128" s="125" t="n">
        <v>-0.4</v>
      </c>
      <c r="O128" s="125" t="n">
        <v>-0.14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4.5105</v>
      </c>
      <c r="D129" s="125" t="n">
        <v>0.0025</v>
      </c>
      <c r="E129" s="125" t="n">
        <v>0.475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-0.565</v>
      </c>
      <c r="N129" s="125" t="n">
        <v>-0.4</v>
      </c>
      <c r="O129" s="125" t="n">
        <v>-0.14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4.5505</v>
      </c>
      <c r="D130" s="125" t="n">
        <v>0.0025</v>
      </c>
      <c r="E130" s="125" t="n">
        <v>0.475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-0.14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4.5955</v>
      </c>
      <c r="D131" s="125" t="n">
        <v>0.0025</v>
      </c>
      <c r="E131" s="125" t="n">
        <v>0.475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-0.14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4.6345</v>
      </c>
      <c r="D132" s="125" t="n">
        <v>0.0025</v>
      </c>
      <c r="E132" s="125" t="n">
        <v>0.475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-0.14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4.6285</v>
      </c>
      <c r="D133" s="125" t="n">
        <v>0.0025</v>
      </c>
      <c r="E133" s="125" t="n">
        <v>0.475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-0.14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4.6485</v>
      </c>
      <c r="D134" s="125" t="n">
        <v>0.0025</v>
      </c>
      <c r="E134" s="125" t="n">
        <v>0.475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-0.14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4.8075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-0.24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-0.32</v>
      </c>
      <c r="O135" s="125" t="n">
        <v>-0.14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4.9675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-0.24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-0.32</v>
      </c>
      <c r="O136" s="125" t="n">
        <v>-0.1425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5.0025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-0.24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-0.32</v>
      </c>
      <c r="O137" s="125" t="n">
        <v>-0.145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4.9145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-0.24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-0.32</v>
      </c>
      <c r="O138" s="125" t="n">
        <v>-0.1375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4.7755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-0.24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-0.32</v>
      </c>
      <c r="O139" s="125" t="n">
        <v>-0.135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4.6215</v>
      </c>
      <c r="D140" s="125" t="n">
        <v>0.0025</v>
      </c>
      <c r="E140" s="125" t="n">
        <v>0.475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-0.14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4.6255</v>
      </c>
      <c r="D141" s="125" t="n">
        <v>0.0025</v>
      </c>
      <c r="E141" s="125" t="n">
        <v>0.475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-0.14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4.6655</v>
      </c>
      <c r="D142" s="125" t="n">
        <v>0.0025</v>
      </c>
      <c r="E142" s="125" t="n">
        <v>0.475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-0.14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4.7105</v>
      </c>
      <c r="D143" s="125" t="n">
        <v>0.0025</v>
      </c>
      <c r="E143" s="125" t="n">
        <v>0.475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-0.14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4.7495</v>
      </c>
      <c r="D144" s="125" t="n">
        <v>0.0025</v>
      </c>
      <c r="E144" s="125" t="n">
        <v>0.475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-0.14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4.7435</v>
      </c>
      <c r="D145" s="125" t="n">
        <v>0.0025</v>
      </c>
      <c r="E145" s="125" t="n">
        <v>0.475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-0.14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4.7635</v>
      </c>
      <c r="D146" s="125" t="n">
        <v>0.0025</v>
      </c>
      <c r="E146" s="125" t="n">
        <v>0.475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-0.14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4.9225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-0.24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-0.32</v>
      </c>
      <c r="O147" s="125" t="n">
        <v>-0.14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5.0825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-0.24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-0.32</v>
      </c>
      <c r="O148" s="125" t="n">
        <v>-0.1425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5.1175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-0.24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-0.32</v>
      </c>
      <c r="O149" s="125" t="n">
        <v>-0.145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5.0295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-0.24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-0.32</v>
      </c>
      <c r="O150" s="125" t="n">
        <v>-0.1375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4.8905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-0.24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-0.32</v>
      </c>
      <c r="O151" s="125" t="n">
        <v>-0.135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4.7365</v>
      </c>
      <c r="D152" s="125" t="n">
        <v>0.0025</v>
      </c>
      <c r="E152" s="125" t="n">
        <v>0.475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-0.14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4.7405</v>
      </c>
      <c r="D153" s="125" t="n">
        <v>0.0025</v>
      </c>
      <c r="E153" s="125" t="n">
        <v>0.475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-0.14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4.7805</v>
      </c>
      <c r="D154" s="125" t="n">
        <v>0.0025</v>
      </c>
      <c r="E154" s="125" t="n">
        <v>0.475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-0.14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4.8255</v>
      </c>
      <c r="D155" s="125" t="n">
        <v>0.0025</v>
      </c>
      <c r="E155" s="125" t="n">
        <v>0.475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-0.14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4.8645</v>
      </c>
      <c r="D156" s="125" t="n">
        <v>0.0025</v>
      </c>
      <c r="E156" s="125" t="n">
        <v>0.475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-0.14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4.8585</v>
      </c>
      <c r="D157" s="125" t="n">
        <v>0.0025</v>
      </c>
      <c r="E157" s="125" t="n">
        <v>0.475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-0.14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4.8785</v>
      </c>
      <c r="D158" s="125" t="n">
        <v>0.0025</v>
      </c>
      <c r="E158" s="125" t="n">
        <v>0.475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-0.14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5.0375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-0.24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-0.32</v>
      </c>
      <c r="O159" s="125" t="n">
        <v>-0.14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5.1975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-0.24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-0.32</v>
      </c>
      <c r="O160" s="125" t="n">
        <v>-0.1425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5.2325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-0.24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-0.32</v>
      </c>
      <c r="O161" s="125" t="n">
        <v>-0.145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5.1445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-0.24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-0.32</v>
      </c>
      <c r="O162" s="125" t="n">
        <v>-0.1375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5.0055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-0.24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-0.32</v>
      </c>
      <c r="O163" s="125" t="n">
        <v>-0.135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4.8515</v>
      </c>
      <c r="D164" s="125" t="n">
        <v>0.0025</v>
      </c>
      <c r="E164" s="125" t="n">
        <v>0.475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-0.14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4.8555</v>
      </c>
      <c r="D165" s="125" t="n">
        <v>0.0025</v>
      </c>
      <c r="E165" s="125" t="n">
        <v>0.475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-0.14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4.8955</v>
      </c>
      <c r="D166" s="125" t="n">
        <v>0.0025</v>
      </c>
      <c r="E166" s="125" t="n">
        <v>0.475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-0.14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4.9405</v>
      </c>
      <c r="D167" s="125" t="n">
        <v>0.0025</v>
      </c>
      <c r="E167" s="125" t="n">
        <v>0.475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-0.14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4.9795</v>
      </c>
      <c r="D168" s="125" t="n">
        <v>0.0025</v>
      </c>
      <c r="E168" s="125" t="n">
        <v>0.475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-0.14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4.9735</v>
      </c>
      <c r="D169" s="125" t="n">
        <v>0.0025</v>
      </c>
      <c r="E169" s="125" t="n">
        <v>0.475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-0.14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4.9935</v>
      </c>
      <c r="D170" s="125" t="n">
        <v>0.0025</v>
      </c>
      <c r="E170" s="125" t="n">
        <v>0.475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-0.14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5.1525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-0.24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-0.32</v>
      </c>
      <c r="O171" s="125" t="n">
        <v>-0.14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5.3125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-0.24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-0.32</v>
      </c>
      <c r="O172" s="125" t="n">
        <v>-0.1425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5.3475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-0.24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-0.32</v>
      </c>
      <c r="O173" s="125" t="n">
        <v>-0.145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5.2595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-0.24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-0.32</v>
      </c>
      <c r="O174" s="125" t="n">
        <v>-0.1375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5.1205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-0.24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-0.32</v>
      </c>
      <c r="O175" s="125" t="n">
        <v>-0.135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4.9665</v>
      </c>
      <c r="D176" s="125" t="n">
        <v>0.0025</v>
      </c>
      <c r="E176" s="125" t="n">
        <v>0.475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-0.14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4.9705</v>
      </c>
      <c r="D177" s="125" t="n">
        <v>0.0025</v>
      </c>
      <c r="E177" s="125" t="n">
        <v>0.475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-0.14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5.0105</v>
      </c>
      <c r="D178" s="125" t="n">
        <v>0.0025</v>
      </c>
      <c r="E178" s="125" t="n">
        <v>0.475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-0.14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5.0555</v>
      </c>
      <c r="D179" s="125" t="n">
        <v>0.0025</v>
      </c>
      <c r="E179" s="125" t="n">
        <v>0.475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-0.14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5.0945</v>
      </c>
      <c r="D180" s="125" t="n">
        <v>0.0025</v>
      </c>
      <c r="E180" s="125" t="n">
        <v>0.475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-0.14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5.0885</v>
      </c>
      <c r="D181" s="125" t="n">
        <v>0.0025</v>
      </c>
      <c r="E181" s="125" t="n">
        <v>0.475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-0.14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5.1085</v>
      </c>
      <c r="D182" s="125" t="n">
        <v>0.0025</v>
      </c>
      <c r="E182" s="125" t="n">
        <v>0.475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-0.14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5.2675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-0.24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-0.14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5.4275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-0.24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-0.1425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5.4625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-0.24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-0.145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5.3745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-0.24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-0.1375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5.2355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-0.24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-0.135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5.0815</v>
      </c>
      <c r="D188" s="125" t="n">
        <v>0.0025</v>
      </c>
      <c r="E188" s="125" t="n">
        <v>0.475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-0.14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5.0855</v>
      </c>
      <c r="D189" s="125" t="n">
        <v>0.0025</v>
      </c>
      <c r="E189" s="125" t="n">
        <v>0.475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5.1255</v>
      </c>
      <c r="D190" s="125" t="n">
        <v>0.0025</v>
      </c>
      <c r="E190" s="125" t="n">
        <v>0.475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5.1705</v>
      </c>
      <c r="D191" s="125" t="n">
        <v>0.0025</v>
      </c>
      <c r="E191" s="125" t="n">
        <v>0.475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5.2095</v>
      </c>
      <c r="D192" s="125" t="n">
        <v>0.0025</v>
      </c>
      <c r="E192" s="125" t="n">
        <v>0.475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5.2035</v>
      </c>
      <c r="D193" s="125" t="n">
        <v>0.0025</v>
      </c>
      <c r="E193" s="125" t="n">
        <v>0.475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5.2235</v>
      </c>
      <c r="D194" s="125" t="n">
        <v>0.0025</v>
      </c>
      <c r="E194" s="125" t="n">
        <v>0.475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5.3825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-0.24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5.5425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-0.24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5.5775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-0.24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5.4895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-0.24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5.3505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-0.24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5.1965</v>
      </c>
      <c r="D200" s="125" t="n">
        <v>0</v>
      </c>
      <c r="E200" s="125" t="n">
        <v>0.475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5.2005</v>
      </c>
      <c r="D201" s="125" t="n">
        <v>0</v>
      </c>
      <c r="E201" s="125" t="n">
        <v>0.475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5.2405</v>
      </c>
      <c r="D202" s="125" t="n">
        <v>0</v>
      </c>
      <c r="E202" s="125" t="n">
        <v>0.475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5.2855</v>
      </c>
      <c r="D203" s="125" t="n">
        <v>0</v>
      </c>
      <c r="E203" s="125" t="n">
        <v>0.475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5.3245</v>
      </c>
      <c r="D204" s="125" t="n">
        <v>0</v>
      </c>
      <c r="E204" s="125" t="n">
        <v>0.475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5.3185</v>
      </c>
      <c r="D205" s="125" t="n">
        <v>0</v>
      </c>
      <c r="E205" s="125" t="n">
        <v>0.475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5.3385</v>
      </c>
      <c r="D206" s="125" t="n">
        <v>0</v>
      </c>
      <c r="E206" s="125" t="n">
        <v>0.475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5.4975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-0.24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5.6575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-0.24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5.6925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-0.24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5.6045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-0.24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5.4655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-0.24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5.3115</v>
      </c>
      <c r="D212" s="125" t="n">
        <v>0</v>
      </c>
      <c r="E212" s="125" t="n">
        <v>0.475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5.3155</v>
      </c>
      <c r="D213" s="125" t="n">
        <v>0</v>
      </c>
      <c r="E213" s="125" t="n">
        <v>0.475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5.3555</v>
      </c>
      <c r="D214" s="125" t="n">
        <v>0</v>
      </c>
      <c r="E214" s="125" t="n">
        <v>0.475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5.4005</v>
      </c>
      <c r="D215" s="125" t="n">
        <v>0</v>
      </c>
      <c r="E215" s="125" t="n">
        <v>0.475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5.4395</v>
      </c>
      <c r="D216" s="125" t="n">
        <v>0</v>
      </c>
      <c r="E216" s="125" t="n">
        <v>0.475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5.4335</v>
      </c>
      <c r="D217" s="125" t="n">
        <v>0</v>
      </c>
      <c r="E217" s="125" t="n">
        <v>0.475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5.4535</v>
      </c>
      <c r="D218" s="125" t="n">
        <v>0</v>
      </c>
      <c r="E218" s="125" t="n">
        <v>0.475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5.6125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-0.24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5.7725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-0.24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5.8075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-0.24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5.7195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-0.24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5.5805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-0.24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5.4265</v>
      </c>
      <c r="D224" s="125" t="n">
        <v>0</v>
      </c>
      <c r="E224" s="125" t="n">
        <v>0.475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5.4305</v>
      </c>
      <c r="D225" s="125" t="n">
        <v>0</v>
      </c>
      <c r="E225" s="125" t="n">
        <v>0.475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5.4705</v>
      </c>
      <c r="D226" s="125" t="n">
        <v>0</v>
      </c>
      <c r="E226" s="125" t="n">
        <v>0.475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5.5155</v>
      </c>
      <c r="D227" s="125" t="n">
        <v>0</v>
      </c>
      <c r="E227" s="125" t="n">
        <v>0.475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5.5545</v>
      </c>
      <c r="D228" s="125" t="n">
        <v>0</v>
      </c>
      <c r="E228" s="125" t="n">
        <v>0.475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5.5485</v>
      </c>
      <c r="D229" s="125" t="n">
        <v>0</v>
      </c>
      <c r="E229" s="125" t="n">
        <v>0.475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5.5685</v>
      </c>
      <c r="D230" s="125" t="n">
        <v>0</v>
      </c>
      <c r="E230" s="125" t="n">
        <v>0.475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5.7275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-0.24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5.8875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-0.24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5.9225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-0.24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5.8345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-0.24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5.6955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-0.24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5.5415</v>
      </c>
      <c r="D236" s="125" t="n">
        <v>0</v>
      </c>
      <c r="E236" s="125" t="n">
        <v>0.475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5.5455</v>
      </c>
      <c r="D237" s="125" t="n">
        <v>0</v>
      </c>
      <c r="E237" s="125" t="n">
        <v>0.475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5.5855</v>
      </c>
      <c r="D238" s="125" t="n">
        <v>0</v>
      </c>
      <c r="E238" s="125" t="n">
        <v>0.475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5.6305</v>
      </c>
      <c r="D239" s="125" t="n">
        <v>0</v>
      </c>
      <c r="E239" s="125" t="n">
        <v>0.475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5.6695</v>
      </c>
      <c r="D240" s="125" t="n">
        <v>0</v>
      </c>
      <c r="E240" s="125" t="n">
        <v>0.475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5.6635</v>
      </c>
      <c r="D241" s="125" t="n">
        <v>0</v>
      </c>
      <c r="E241" s="125" t="n">
        <v>0.475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5.6835</v>
      </c>
      <c r="D242" s="125" t="n">
        <v>0</v>
      </c>
      <c r="E242" s="125" t="n">
        <v>0.475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5.8425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6.0025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6.0375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5.9495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5.8105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5.6565</v>
      </c>
      <c r="D248" s="125" t="n">
        <v>0</v>
      </c>
      <c r="E248" s="125" t="n">
        <v>0.475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5.6605</v>
      </c>
      <c r="D249" s="125" t="n">
        <v>0</v>
      </c>
      <c r="E249" s="125" t="n">
        <v>0.475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5.7005</v>
      </c>
      <c r="D250" s="125" t="n">
        <v>0</v>
      </c>
      <c r="E250" s="125" t="n">
        <v>0.475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5.7455</v>
      </c>
      <c r="D251" s="125" t="n">
        <v>0</v>
      </c>
      <c r="E251" s="125" t="n">
        <v>0.475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5.7845</v>
      </c>
      <c r="D252" s="125" t="n">
        <v>0</v>
      </c>
      <c r="E252" s="125" t="n">
        <v>0.475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5.7785</v>
      </c>
      <c r="D253" s="125" t="n">
        <v>0</v>
      </c>
      <c r="E253" s="125" t="n">
        <v>0.475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5.7985</v>
      </c>
      <c r="D254" s="125" t="n">
        <v>0</v>
      </c>
      <c r="E254" s="125" t="n">
        <v>0.475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5.9575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6.1175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6.1525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6.0645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5.9255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5.7715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5.7755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5.8155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5.8605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5.8995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5.8935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5.9135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6.0725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6.2325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6.2675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6.1795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6.0405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5.8865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5.8905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5.9305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5.9755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6.0145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6.0085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6.0285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6.1875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6.3475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6.3825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6.2945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6.1555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6.0015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6.0055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6.0455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6.0905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6.1295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6.1235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6.1435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6.3025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6.4625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5" activeCellId="0" sqref="B25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37204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37204</v>
      </c>
      <c r="D11" s="132" t="n">
        <f aca="false">EffDt</f>
        <v>37204</v>
      </c>
      <c r="E11" s="132" t="n">
        <f aca="false">EffDt</f>
        <v>37204</v>
      </c>
      <c r="F11" s="132" t="n">
        <f aca="false">EffDt</f>
        <v>37204</v>
      </c>
      <c r="G11" s="132" t="n">
        <f aca="false">EffDt</f>
        <v>37204</v>
      </c>
      <c r="H11" s="132" t="n">
        <f aca="false">EffDt</f>
        <v>37204</v>
      </c>
      <c r="I11" s="132" t="n">
        <f aca="false">EffDt</f>
        <v>37204</v>
      </c>
      <c r="J11" s="133" t="n">
        <f aca="false">EffDt</f>
        <v>37204</v>
      </c>
      <c r="K11" s="132" t="n">
        <f aca="false">EffDt</f>
        <v>37204</v>
      </c>
      <c r="L11" s="132" t="n">
        <f aca="false">EffDt</f>
        <v>37204</v>
      </c>
      <c r="M11" s="132" t="n">
        <f aca="false">EffDt</f>
        <v>37204</v>
      </c>
      <c r="N11" s="132" t="n">
        <f aca="false">EffDt</f>
        <v>37204</v>
      </c>
      <c r="O11" s="132" t="n">
        <f aca="false">EffDt</f>
        <v>37204</v>
      </c>
      <c r="P11" s="132" t="n">
        <f aca="false">EffDt</f>
        <v>37204</v>
      </c>
      <c r="Q11" s="132" t="n">
        <f aca="false">EffDt</f>
        <v>37204</v>
      </c>
      <c r="R11" s="132" t="n">
        <f aca="false">EffDt</f>
        <v>37204</v>
      </c>
      <c r="S11" s="132" t="n">
        <f aca="false">EffDt</f>
        <v>37204</v>
      </c>
      <c r="T11" s="132" t="n">
        <f aca="false">EffDt</f>
        <v>37204</v>
      </c>
      <c r="U11" s="132" t="n">
        <f aca="false">EffDt</f>
        <v>37204</v>
      </c>
      <c r="V11" s="132" t="n">
        <f aca="false">EffDt</f>
        <v>37204</v>
      </c>
      <c r="W11" s="132" t="n">
        <f aca="false">EffDt</f>
        <v>37204</v>
      </c>
      <c r="X11" s="133" t="n">
        <f aca="false">EffDt</f>
        <v>37204</v>
      </c>
      <c r="Y11" s="132" t="n">
        <f aca="false">EffDt</f>
        <v>37204</v>
      </c>
      <c r="Z11" s="132" t="n">
        <f aca="false">EffDt</f>
        <v>37204</v>
      </c>
      <c r="AA11" s="132" t="n">
        <f aca="false">EffDt</f>
        <v>37204</v>
      </c>
      <c r="AB11" s="132" t="n">
        <f aca="false">EffDt</f>
        <v>37204</v>
      </c>
      <c r="AC11" s="132" t="n">
        <f aca="false">EffDt</f>
        <v>37204</v>
      </c>
      <c r="AD11" s="132" t="n">
        <f aca="false">EffDt</f>
        <v>37204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-0.0013194160883172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-0.0013192949279224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-0.0013191924150035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-0.0013190861061789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-0.0013189808735305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-0.0013189085833303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-0.001318853724392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-0.0013188401378677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-0.0013188608869129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-0.0013188738921738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0.05</v>
      </c>
      <c r="L27" s="125" t="n">
        <v>-0.0013188999993213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0.05</v>
      </c>
      <c r="L28" s="125" t="n">
        <v>-0.001318948311624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0.05</v>
      </c>
      <c r="L29" s="125" t="n">
        <v>0.005275803443097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0.05</v>
      </c>
      <c r="L30" s="125" t="n">
        <v>0.0052757196240766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0.05</v>
      </c>
      <c r="L31" s="125" t="n">
        <v>0.0052756734068173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0.015</v>
      </c>
      <c r="L32" s="125" t="n">
        <v>0.0016486947329495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0.015</v>
      </c>
      <c r="L33" s="125" t="n">
        <v>0.0016488027533202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0.015</v>
      </c>
      <c r="L34" s="125" t="n">
        <v>0.0016489365647928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0.015</v>
      </c>
      <c r="L35" s="125" t="n">
        <v>0.0016491278991373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0.015</v>
      </c>
      <c r="L36" s="125" t="n">
        <v>0.0016494127790701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0.015</v>
      </c>
      <c r="L37" s="125" t="n">
        <v>0.0016497304170329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0.015</v>
      </c>
      <c r="L38" s="125" t="n">
        <v>0.0016500654898224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0.05</v>
      </c>
      <c r="L39" s="125" t="n">
        <v>0.0052814049916191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0.05</v>
      </c>
      <c r="L40" s="125" t="n">
        <v>0.0052823641112026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0.05</v>
      </c>
      <c r="L41" s="125" t="n">
        <v>0.0052833293555085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0.05</v>
      </c>
      <c r="L42" s="125" t="n">
        <v>0.0052843389103713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0.05</v>
      </c>
      <c r="L43" s="125" t="n">
        <v>0.0052853443704185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0.015</v>
      </c>
      <c r="L44" s="125" t="n">
        <v>0.0016519122206719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0.015</v>
      </c>
      <c r="L45" s="125" t="n">
        <v>0.0016520370453145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0.015</v>
      </c>
      <c r="L46" s="125" t="n">
        <v>0.0016521703822633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0.015</v>
      </c>
      <c r="L47" s="125" t="n">
        <v>0.0016522354325683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0.015</v>
      </c>
      <c r="L48" s="125" t="n">
        <v>0.0016522253923325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0.015</v>
      </c>
      <c r="L49" s="125" t="n">
        <v>0.0016522105232857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0.015</v>
      </c>
      <c r="L50" s="125" t="n">
        <v>0.0016521082897525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0.05</v>
      </c>
      <c r="L51" s="125" t="n">
        <v>0.0052861141647231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0.05</v>
      </c>
      <c r="L52" s="125" t="n">
        <v>0.0052871617182619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0.05</v>
      </c>
      <c r="L53" s="125" t="n">
        <v>0.0052886363928795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0.05</v>
      </c>
      <c r="L54" s="125" t="n">
        <v>0.0052900040264147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0.05</v>
      </c>
      <c r="L55" s="125" t="n">
        <v>0.0052912907945843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0.015</v>
      </c>
      <c r="L56" s="125" t="n">
        <v>0.0016538327173172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0.015</v>
      </c>
      <c r="L57" s="125" t="n">
        <v>0.0016539958784095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0.015</v>
      </c>
      <c r="L58" s="125" t="n">
        <v>0.0016541680841693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0.015</v>
      </c>
      <c r="L59" s="125" t="n">
        <v>0.0016542482951994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0.015</v>
      </c>
      <c r="L60" s="125" t="n">
        <v>0.0016542420221946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0.015</v>
      </c>
      <c r="L61" s="125" t="n">
        <v>0.0016542311100481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0.015</v>
      </c>
      <c r="L62" s="125" t="n">
        <v>0.0016541570697005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0.05</v>
      </c>
      <c r="L63" s="125" t="n">
        <v>0.0052926264276496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0.05</v>
      </c>
      <c r="L64" s="125" t="n">
        <v>0.0052919335578327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0.05</v>
      </c>
      <c r="L65" s="125" t="n">
        <v>0.0052906137445898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0.05</v>
      </c>
      <c r="L66" s="125" t="n">
        <v>0.0052881848656737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0.05</v>
      </c>
      <c r="L67" s="125" t="n">
        <v>0.0052859018623311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0.015</v>
      </c>
      <c r="L68" s="125" t="n">
        <v>0.0016510236570861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0.015</v>
      </c>
      <c r="L69" s="125" t="n">
        <v>0.0016501987004967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0.015</v>
      </c>
      <c r="L70" s="125" t="n">
        <v>0.0016493145290837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0.015</v>
      </c>
      <c r="L71" s="125" t="n">
        <v>0.0016484282491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0.015</v>
      </c>
      <c r="L72" s="125" t="n">
        <v>0.0016474808427223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0.015</v>
      </c>
      <c r="L73" s="125" t="n">
        <v>0.0016465014052639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0.015</v>
      </c>
      <c r="L74" s="125" t="n">
        <v>0.0016455231334385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0.05</v>
      </c>
      <c r="L75" s="125" t="n">
        <v>0.0052623388220752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0.05</v>
      </c>
      <c r="L76" s="125" t="n">
        <v>0.0052615170021643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0.05</v>
      </c>
      <c r="L77" s="125" t="n">
        <v>0.0052611442611924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0.05</v>
      </c>
      <c r="L78" s="125" t="n">
        <v>0.0052607696464772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0.05</v>
      </c>
      <c r="L79" s="125" t="n">
        <v>0.0052604296750422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0.015</v>
      </c>
      <c r="L80" s="125" t="n">
        <v>0.0016437660927234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0.015</v>
      </c>
      <c r="L81" s="125" t="n">
        <v>0.0016436511675548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0.015</v>
      </c>
      <c r="L82" s="125" t="n">
        <v>0.0016435318365483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0.015</v>
      </c>
      <c r="L83" s="125" t="n">
        <v>0.0016434157987484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0.015</v>
      </c>
      <c r="L84" s="125" t="n">
        <v>0.0016432953185844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0.015</v>
      </c>
      <c r="L85" s="125" t="n">
        <v>0.0016431742548535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0.015</v>
      </c>
      <c r="L86" s="125" t="n">
        <v>0.0016430565410451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0.05</v>
      </c>
      <c r="L87" s="125" t="n">
        <v>0.0052573898555391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0.05</v>
      </c>
      <c r="L88" s="125" t="n">
        <v>0.0052570096196839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0.05</v>
      </c>
      <c r="L89" s="125" t="n">
        <v>0.0052566148756337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0.05</v>
      </c>
      <c r="L90" s="125" t="n">
        <v>0.0052562182687851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0.05</v>
      </c>
      <c r="L91" s="125" t="n">
        <v>0.0052558455639036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0.015</v>
      </c>
      <c r="L92" s="125" t="n">
        <v>0.0016423266732222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0.015</v>
      </c>
      <c r="L93" s="125" t="n">
        <v>0.0016422050886548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0.015</v>
      </c>
      <c r="L94" s="125" t="n">
        <v>0.0016420788796674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0.015</v>
      </c>
      <c r="L95" s="125" t="n">
        <v>0.0016419561890507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0.015</v>
      </c>
      <c r="L96" s="125" t="n">
        <v>0.0016418288377187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0.015</v>
      </c>
      <c r="L97" s="125" t="n">
        <v>0.0016417009062911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0.015</v>
      </c>
      <c r="L98" s="125" t="n">
        <v>0.0016415765496355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0.05</v>
      </c>
      <c r="L99" s="125" t="n">
        <v>0.0052526319283136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0.05</v>
      </c>
      <c r="L100" s="125" t="n">
        <v>0.0052503484665373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0.05</v>
      </c>
      <c r="L101" s="125" t="n">
        <v>0.0052470996234712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0.05</v>
      </c>
      <c r="L102" s="125" t="n">
        <v>0.0052437846798305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0.05</v>
      </c>
      <c r="L103" s="125" t="n">
        <v>0.0052407338408108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0.015</v>
      </c>
      <c r="L104" s="125" t="n">
        <v>0.0016366542151761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0.015</v>
      </c>
      <c r="L105" s="125" t="n">
        <v>0.0016355942430198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0.015</v>
      </c>
      <c r="L106" s="125" t="n">
        <v>0.0016344787894537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0.015</v>
      </c>
      <c r="L107" s="125" t="n">
        <v>0.0016333798634497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0.015</v>
      </c>
      <c r="L108" s="125" t="n">
        <v>0.0016322242501964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0.015</v>
      </c>
      <c r="L109" s="125" t="n">
        <v>0.001631048300193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0.015</v>
      </c>
      <c r="L110" s="125" t="n">
        <v>0.001629890967564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0.05</v>
      </c>
      <c r="L111" s="125" t="n">
        <v>0.0052117604667982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0.05</v>
      </c>
      <c r="L112" s="125" t="n">
        <v>0.0052079338332307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0.05</v>
      </c>
      <c r="L113" s="125" t="n">
        <v>0.005203916248147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0.05</v>
      </c>
      <c r="L114" s="125" t="n">
        <v>0.0051998343931964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0.05</v>
      </c>
      <c r="L115" s="125" t="n">
        <v>0.0051960924570128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0.015</v>
      </c>
      <c r="L116" s="125" t="n">
        <v>0.0016224652360243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0.015</v>
      </c>
      <c r="L117" s="125" t="n">
        <v>0.0016211749810129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0.015</v>
      </c>
      <c r="L118" s="125" t="n">
        <v>0.001619822164698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0.015</v>
      </c>
      <c r="L119" s="125" t="n">
        <v>0.0016184941178152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0.015</v>
      </c>
      <c r="L120" s="125" t="n">
        <v>0.001617102359184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0.015</v>
      </c>
      <c r="L121" s="125" t="n">
        <v>0.0016156908951649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0.015</v>
      </c>
      <c r="L122" s="125" t="n">
        <v>0.0016143062548937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0.05</v>
      </c>
      <c r="L123" s="125" t="n">
        <v>0.0051611397962376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0.05</v>
      </c>
      <c r="L124" s="125" t="n">
        <v>0.005156589752823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0.05</v>
      </c>
      <c r="L125" s="125" t="n">
        <v>0.0051518267368046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0.05</v>
      </c>
      <c r="L126" s="125" t="n">
        <v>0.0051470016041503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0.05</v>
      </c>
      <c r="L127" s="125" t="n">
        <v>0.0051425901931513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0.015</v>
      </c>
      <c r="L128" s="125" t="n">
        <v>0.0016055148077716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0.015</v>
      </c>
      <c r="L129" s="125" t="n">
        <v>0.0016040016959913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0.015</v>
      </c>
      <c r="L130" s="125" t="n">
        <v>0.0016024192877437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0.015</v>
      </c>
      <c r="L131" s="125" t="n">
        <v>0.0016008697336915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0.015</v>
      </c>
      <c r="L132" s="125" t="n">
        <v>0.0015992497933453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0.015</v>
      </c>
      <c r="L133" s="125" t="n">
        <v>0.0015976108761773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0.015</v>
      </c>
      <c r="L134" s="125" t="n">
        <v>0.00159600682114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0.05</v>
      </c>
      <c r="L135" s="125" t="n">
        <v>0.0051018584199367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0.05</v>
      </c>
      <c r="L136" s="125" t="n">
        <v>0.0050994111446332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0.05</v>
      </c>
      <c r="L137" s="125" t="n">
        <v>0.0050973982063607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0.05</v>
      </c>
      <c r="L138" s="125" t="n">
        <v>0.0050953775054261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0.05</v>
      </c>
      <c r="L139" s="125" t="n">
        <v>0.0050934801541658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0.015</v>
      </c>
      <c r="L140" s="125" t="n">
        <v>0.0015910763934706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0.015</v>
      </c>
      <c r="L141" s="125" t="n">
        <v>0.0015904584594951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0.015</v>
      </c>
      <c r="L142" s="125" t="n">
        <v>0.0015898175539313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0.015</v>
      </c>
      <c r="L143" s="125" t="n">
        <v>0.0015891950286743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0.015</v>
      </c>
      <c r="L144" s="125" t="n">
        <v>0.00158854938534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0.015</v>
      </c>
      <c r="L145" s="125" t="n">
        <v>0.0015879013393265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0.015</v>
      </c>
      <c r="L146" s="125" t="n">
        <v>0.0015872719135654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0.05</v>
      </c>
      <c r="L147" s="125" t="n">
        <v>0.0050771812789397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0.05</v>
      </c>
      <c r="L148" s="125" t="n">
        <v>0.0050751525268243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0.05</v>
      </c>
      <c r="L149" s="125" t="n">
        <v>0.0050730486276395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0.05</v>
      </c>
      <c r="L150" s="125" t="n">
        <v>0.0050709370940698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0.05</v>
      </c>
      <c r="L151" s="125" t="n">
        <v>0.0050690233497547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0.015</v>
      </c>
      <c r="L152" s="125" t="n">
        <v>0.0015834054115173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0.015</v>
      </c>
      <c r="L153" s="125" t="n">
        <v>0.0015827601960317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0.015</v>
      </c>
      <c r="L154" s="125" t="n">
        <v>0.0015820911393733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0.015</v>
      </c>
      <c r="L155" s="125" t="n">
        <v>0.0015814414097492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0.015</v>
      </c>
      <c r="L156" s="125" t="n">
        <v>0.0015807676952681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0.015</v>
      </c>
      <c r="L157" s="125" t="n">
        <v>0.0015800916189159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0.015</v>
      </c>
      <c r="L158" s="125" t="n">
        <v>0.0015794351059877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0.05</v>
      </c>
      <c r="L159" s="125" t="n">
        <v>0.0050520140556828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0.05</v>
      </c>
      <c r="L160" s="125" t="n">
        <v>0.0050498988750989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0.05</v>
      </c>
      <c r="L161" s="125" t="n">
        <v>0.0050477057964576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0.05</v>
      </c>
      <c r="L162" s="125" t="n">
        <v>0.0050455052158978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0.05</v>
      </c>
      <c r="L163" s="125" t="n">
        <v>0.005043511156215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0.015</v>
      </c>
      <c r="L164" s="125" t="n">
        <v>0.0015754051029631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0.015</v>
      </c>
      <c r="L165" s="125" t="n">
        <v>0.001574733074242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0.015</v>
      </c>
      <c r="L166" s="125" t="n">
        <v>0.0015740363517505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0.015</v>
      </c>
      <c r="L167" s="125" t="n">
        <v>0.0015733598886971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0.015</v>
      </c>
      <c r="L168" s="125" t="n">
        <v>0.0015726585910749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0.015</v>
      </c>
      <c r="L169" s="125" t="n">
        <v>0.0015719549737778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0.015</v>
      </c>
      <c r="L170" s="125" t="n">
        <v>0.0015712718486074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0.05</v>
      </c>
      <c r="L171" s="125" t="n">
        <v>0.0050258037678204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0.05</v>
      </c>
      <c r="L172" s="125" t="n">
        <v>0.0050236036869243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0.05</v>
      </c>
      <c r="L173" s="125" t="n">
        <v>0.00502132301224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0.05</v>
      </c>
      <c r="L174" s="125" t="n">
        <v>0.0050190349724795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0.05</v>
      </c>
      <c r="L175" s="125" t="n">
        <v>0.0050169620353117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0.015</v>
      </c>
      <c r="L176" s="125" t="n">
        <v>0.0050146600108256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0.015</v>
      </c>
      <c r="L177" s="125" t="n">
        <v>0.0050124252652883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0.015</v>
      </c>
      <c r="L178" s="125" t="n">
        <v>0.0050101088272518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0.015</v>
      </c>
      <c r="L179" s="125" t="n">
        <v>0.0050078601554513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0.015</v>
      </c>
      <c r="L180" s="125" t="n">
        <v>0.0050055293500786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0.015</v>
      </c>
      <c r="L181" s="125" t="n">
        <v>0.0050031912610566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0.015</v>
      </c>
      <c r="L182" s="125" t="n">
        <v>0.0050009216705817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0.05</v>
      </c>
      <c r="L183" s="125" t="n">
        <v>0.0049985692843537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0.05</v>
      </c>
      <c r="L184" s="125" t="n">
        <v>0.0049962858804823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0.05</v>
      </c>
      <c r="L185" s="125" t="n">
        <v>0.0049939192438305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0.05</v>
      </c>
      <c r="L186" s="125" t="n">
        <v>0.00499154538316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0.05</v>
      </c>
      <c r="L187" s="125" t="n">
        <v>0.0049893181456162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0.015</v>
      </c>
      <c r="L188" s="125" t="n">
        <v>0.0049869303375704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0.015</v>
      </c>
      <c r="L189" s="125" t="n">
        <v>0.0049846127113287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0.015</v>
      </c>
      <c r="L190" s="125" t="n">
        <v>0.0049822107704015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0.015</v>
      </c>
      <c r="L191" s="125" t="n">
        <v>0.0049798794901625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0.015</v>
      </c>
      <c r="L192" s="125" t="n">
        <v>0.0049774634639108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0.015</v>
      </c>
      <c r="L193" s="125" t="n">
        <v>0.0049750402978387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0.015</v>
      </c>
      <c r="L194" s="125" t="n">
        <v>0.0049726885120026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0.05</v>
      </c>
      <c r="L195" s="125" t="n">
        <v>0.0049702513327439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0.05</v>
      </c>
      <c r="L196" s="125" t="n">
        <v>0.0049701800096293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0.05</v>
      </c>
      <c r="L197" s="125" t="n">
        <v>0.004970720417575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0.05</v>
      </c>
      <c r="L198" s="125" t="n">
        <v>0.0049712858328687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0.05</v>
      </c>
      <c r="L199" s="125" t="n">
        <v>0.0049718180306085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0.015</v>
      </c>
      <c r="L200" s="125" t="n">
        <v>0.0049724310598229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0.015</v>
      </c>
      <c r="L201" s="125" t="n">
        <v>0.0049730481441262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0.015</v>
      </c>
      <c r="L202" s="125" t="n">
        <v>0.0049737104302167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0.015</v>
      </c>
      <c r="L203" s="125" t="n">
        <v>0.0049743751977192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0.015</v>
      </c>
      <c r="L204" s="125" t="n">
        <v>0.0049750867729354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0.015</v>
      </c>
      <c r="L205" s="125" t="n">
        <v>0.0049758234100045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0.015</v>
      </c>
      <c r="L206" s="125" t="n">
        <v>0.0049765601557078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0.05</v>
      </c>
      <c r="L207" s="125" t="n">
        <v>0.0049773461359849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0.05</v>
      </c>
      <c r="L208" s="125" t="n">
        <v>0.0049781306519284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0.05</v>
      </c>
      <c r="L209" s="125" t="n">
        <v>0.0049789660148856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0.05</v>
      </c>
      <c r="L210" s="125" t="n">
        <v>0.0049798264900103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0.05</v>
      </c>
      <c r="L211" s="125" t="n">
        <v>0.0049806252871991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0.015</v>
      </c>
      <c r="L212" s="125" t="n">
        <v>0.0049815335880338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0.015</v>
      </c>
      <c r="L213" s="125" t="n">
        <v>0.0049824365311279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0.015</v>
      </c>
      <c r="L214" s="125" t="n">
        <v>0.00498339432477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0.015</v>
      </c>
      <c r="L215" s="125" t="n">
        <v>0.0049843451877358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0.015</v>
      </c>
      <c r="L216" s="125" t="n">
        <v>0.0049853525237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0.015</v>
      </c>
      <c r="L217" s="125" t="n">
        <v>0.0049863850568134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0.015</v>
      </c>
      <c r="L218" s="125" t="n">
        <v>0.004987408286555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0.05</v>
      </c>
      <c r="L219" s="125" t="n">
        <v>0.0049884904421512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0.05</v>
      </c>
      <c r="L220" s="125" t="n">
        <v>0.0049895617207769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0.05</v>
      </c>
      <c r="L221" s="125" t="n">
        <v>0.0049906935556484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0.05</v>
      </c>
      <c r="L222" s="125" t="n">
        <v>0.0049918506600615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0.05</v>
      </c>
      <c r="L223" s="125" t="n">
        <v>0.004992917519474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0.015</v>
      </c>
      <c r="L224" s="125" t="n">
        <v>0.0049941227615045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0.015</v>
      </c>
      <c r="L225" s="125" t="n">
        <v>0.0049953132292434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0.015</v>
      </c>
      <c r="L226" s="125" t="n">
        <v>0.0049965683036627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0.015</v>
      </c>
      <c r="L227" s="125" t="n">
        <v>0.0049978070283232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0.015</v>
      </c>
      <c r="L228" s="125" t="n">
        <v>0.0049991120020605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0.015</v>
      </c>
      <c r="L229" s="125" t="n">
        <v>0.0050004423610553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0.015</v>
      </c>
      <c r="L230" s="125" t="n">
        <v>0.0050017539927433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0.05</v>
      </c>
      <c r="L231" s="125" t="n">
        <v>0.0050031343575409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0.05</v>
      </c>
      <c r="L232" s="125" t="n">
        <v>0.0050044944175294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0.05</v>
      </c>
      <c r="L233" s="125" t="n">
        <v>0.0050059248624181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0.05</v>
      </c>
      <c r="L234" s="125" t="n">
        <v>0.0050073807872579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0.05</v>
      </c>
      <c r="L235" s="125" t="n">
        <v>0.005008765866647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0.015</v>
      </c>
      <c r="L236" s="125" t="n">
        <v>0.0050102711656285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0.015</v>
      </c>
      <c r="L237" s="125" t="n">
        <v>0.0050117522245482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0.015</v>
      </c>
      <c r="L238" s="125" t="n">
        <v>0.0050133078015609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0.015</v>
      </c>
      <c r="L239" s="125" t="n">
        <v>0.0050148375572161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0.015</v>
      </c>
      <c r="L240" s="125" t="n">
        <v>0.0050164434968635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0.015</v>
      </c>
      <c r="L241" s="125" t="n">
        <v>0.0050180750640107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0.015</v>
      </c>
      <c r="L242" s="125" t="n">
        <v>0.0050196784224209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0.05</v>
      </c>
      <c r="L243" s="125" t="n">
        <v>0.0050213604854227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0.05</v>
      </c>
      <c r="L244" s="125" t="n">
        <v>0.0050230127549754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4" min="3" style="135" width="9.14"/>
    <col collapsed="false" customWidth="true" hidden="false" outlineLevel="0" max="5" min="5" style="135" width="9.7"/>
    <col collapsed="false" customWidth="true" hidden="true" outlineLevel="0" max="6" min="6" style="135" width="12.99"/>
    <col collapsed="false" customWidth="true" hidden="false" outlineLevel="0" max="8" min="7" style="135" width="9.7"/>
    <col collapsed="false" customWidth="true" hidden="true" outlineLevel="0" max="9" min="9" style="135" width="12.99"/>
    <col collapsed="false" customWidth="true" hidden="false" outlineLevel="0" max="10" min="10" style="135" width="9.85"/>
    <col collapsed="false" customWidth="true" hidden="true" outlineLevel="0" max="13" min="11" style="135" width="9.7"/>
    <col collapsed="false" customWidth="true" hidden="false" outlineLevel="0" max="14" min="14" style="135" width="9.7"/>
    <col collapsed="false" customWidth="true" hidden="false" outlineLevel="0" max="15" min="15" style="135" width="12.14"/>
    <col collapsed="false" customWidth="true" hidden="true" outlineLevel="0" max="18" min="16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M1" s="137" t="s">
        <v>159</v>
      </c>
      <c r="N1" s="137"/>
      <c r="O1" s="138"/>
      <c r="P1" s="139" t="s">
        <v>160</v>
      </c>
    </row>
    <row r="2" customFormat="false" ht="24" hidden="false" customHeight="true" outlineLevel="0" collapsed="false">
      <c r="A2" s="140" t="n">
        <v>37203</v>
      </c>
      <c r="B2" s="138"/>
      <c r="P2" s="139" t="s">
        <v>161</v>
      </c>
      <c r="AC2" s="136"/>
      <c r="AD2" s="135"/>
      <c r="AE2" s="135"/>
    </row>
    <row r="3" customFormat="false" ht="12.75" hidden="true" customHeight="true" outlineLevel="0" collapsed="false">
      <c r="C3" s="135" t="n">
        <v>18</v>
      </c>
      <c r="D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15</v>
      </c>
      <c r="D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v>37203</v>
      </c>
    </row>
    <row r="7" customFormat="false" ht="10.5" hidden="true" customHeight="true" outlineLevel="0" collapsed="false">
      <c r="A7" s="144"/>
      <c r="C7" s="145" t="n">
        <v>37196</v>
      </c>
      <c r="D7" s="145" t="n">
        <v>37226</v>
      </c>
      <c r="E7" s="146"/>
      <c r="F7" s="146"/>
      <c r="G7" s="145" t="n">
        <v>37257</v>
      </c>
      <c r="H7" s="145" t="n">
        <v>37288</v>
      </c>
      <c r="I7" s="146"/>
      <c r="J7" s="145" t="n">
        <v>37316</v>
      </c>
      <c r="K7" s="145" t="n">
        <v>37347</v>
      </c>
      <c r="L7" s="145" t="n">
        <v>37377</v>
      </c>
      <c r="M7" s="145" t="n">
        <v>37408</v>
      </c>
      <c r="N7" s="146"/>
      <c r="O7" s="146"/>
      <c r="P7" s="145" t="n">
        <v>37438</v>
      </c>
      <c r="Q7" s="145" t="n">
        <v>37469</v>
      </c>
      <c r="R7" s="145" t="n">
        <v>37500</v>
      </c>
      <c r="S7" s="146"/>
      <c r="T7" s="147" t="n">
        <v>37530</v>
      </c>
      <c r="U7" s="147" t="n">
        <v>37561</v>
      </c>
      <c r="V7" s="147" t="n">
        <v>37591</v>
      </c>
      <c r="W7" s="145"/>
      <c r="X7" s="145"/>
      <c r="Y7" s="145"/>
      <c r="Z7" s="145"/>
      <c r="AA7" s="145"/>
      <c r="AB7" s="148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9" t="s">
        <v>162</v>
      </c>
      <c r="B8" s="150"/>
      <c r="C8" s="151" t="s">
        <v>163</v>
      </c>
      <c r="D8" s="151" t="s">
        <v>164</v>
      </c>
      <c r="E8" s="152" t="s">
        <v>165</v>
      </c>
      <c r="F8" s="153" t="s">
        <v>166</v>
      </c>
      <c r="G8" s="154" t="n">
        <v>37257</v>
      </c>
      <c r="H8" s="154" t="n">
        <v>37288</v>
      </c>
      <c r="I8" s="153" t="s">
        <v>167</v>
      </c>
      <c r="J8" s="154" t="n">
        <v>37316</v>
      </c>
      <c r="K8" s="154" t="n">
        <v>37347</v>
      </c>
      <c r="L8" s="154" t="n">
        <v>37377</v>
      </c>
      <c r="M8" s="154" t="n">
        <v>37408</v>
      </c>
      <c r="N8" s="155" t="s">
        <v>168</v>
      </c>
      <c r="O8" s="151" t="s">
        <v>169</v>
      </c>
      <c r="P8" s="154" t="n">
        <v>37438</v>
      </c>
      <c r="Q8" s="154" t="n">
        <v>37469</v>
      </c>
      <c r="R8" s="154" t="n">
        <v>37500</v>
      </c>
      <c r="S8" s="151" t="s">
        <v>170</v>
      </c>
      <c r="T8" s="154" t="n">
        <v>37530</v>
      </c>
      <c r="U8" s="154" t="n">
        <v>37561</v>
      </c>
      <c r="V8" s="154" t="n">
        <v>37591</v>
      </c>
      <c r="W8" s="151" t="s">
        <v>171</v>
      </c>
      <c r="X8" s="151" t="s">
        <v>172</v>
      </c>
      <c r="Y8" s="152" t="s">
        <v>173</v>
      </c>
      <c r="Z8" s="152" t="s">
        <v>174</v>
      </c>
      <c r="AA8" s="152" t="s">
        <v>175</v>
      </c>
      <c r="AB8" s="151" t="s">
        <v>176</v>
      </c>
      <c r="AC8" s="153" t="s">
        <v>177</v>
      </c>
      <c r="AD8" s="153"/>
      <c r="AE8" s="153"/>
      <c r="AF8" s="156"/>
      <c r="AG8" s="157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</row>
    <row r="9" customFormat="false" ht="13.7" hidden="false" customHeight="true" outlineLevel="0" collapsed="false">
      <c r="A9" s="158" t="s">
        <v>76</v>
      </c>
      <c r="B9" s="136" t="s">
        <v>178</v>
      </c>
      <c r="C9" s="159" t="n">
        <v>28.2916666666667</v>
      </c>
      <c r="D9" s="159" t="n">
        <v>36</v>
      </c>
      <c r="E9" s="160" t="n">
        <v>32.6964285714286</v>
      </c>
      <c r="F9" s="159" t="n">
        <v>35.95</v>
      </c>
      <c r="G9" s="159" t="n">
        <v>36.4</v>
      </c>
      <c r="H9" s="159" t="n">
        <v>35.5</v>
      </c>
      <c r="I9" s="159" t="n">
        <v>32</v>
      </c>
      <c r="J9" s="159" t="n">
        <v>34.5</v>
      </c>
      <c r="K9" s="159" t="n">
        <v>29.5</v>
      </c>
      <c r="L9" s="159" t="n">
        <v>28.5</v>
      </c>
      <c r="M9" s="159" t="n">
        <v>29.5</v>
      </c>
      <c r="N9" s="159" t="n">
        <v>29.1666666666667</v>
      </c>
      <c r="O9" s="159" t="n">
        <v>46.5</v>
      </c>
      <c r="P9" s="161" t="n">
        <v>44.5</v>
      </c>
      <c r="Q9" s="159" t="n">
        <v>51.5</v>
      </c>
      <c r="R9" s="159" t="n">
        <v>43.5</v>
      </c>
      <c r="S9" s="159" t="n">
        <v>40</v>
      </c>
      <c r="T9" s="159" t="n">
        <v>41</v>
      </c>
      <c r="U9" s="159" t="n">
        <v>39</v>
      </c>
      <c r="V9" s="159" t="n">
        <v>40</v>
      </c>
      <c r="W9" s="160" t="n">
        <v>37.8286274509804</v>
      </c>
      <c r="X9" s="159" t="n">
        <v>42.2264705882353</v>
      </c>
      <c r="Y9" s="159" t="n">
        <v>42.7552013422819</v>
      </c>
      <c r="Z9" s="159" t="n">
        <v>42.9579215686275</v>
      </c>
      <c r="AA9" s="159" t="n">
        <v>44.0300490196079</v>
      </c>
      <c r="AB9" s="162" t="n">
        <v>45.23515625</v>
      </c>
      <c r="AC9" s="163" t="n">
        <v>42.8409537076725</v>
      </c>
      <c r="AD9" s="164"/>
      <c r="AE9" s="164"/>
      <c r="AF9" s="165"/>
      <c r="AG9" s="161" t="n">
        <v>36.4</v>
      </c>
      <c r="AH9" s="161" t="n">
        <v>35.5</v>
      </c>
      <c r="AI9" s="161" t="n">
        <v>34.5</v>
      </c>
      <c r="AJ9" s="161" t="n">
        <v>29.5</v>
      </c>
      <c r="AK9" s="161" t="n">
        <v>28.5</v>
      </c>
      <c r="AL9" s="161" t="n">
        <v>29.5</v>
      </c>
      <c r="AM9" s="161" t="n">
        <v>44.5</v>
      </c>
      <c r="AN9" s="161" t="n">
        <v>51.5</v>
      </c>
      <c r="AO9" s="161" t="n">
        <v>43.5</v>
      </c>
      <c r="AP9" s="161" t="n">
        <v>41</v>
      </c>
      <c r="AQ9" s="161" t="n">
        <v>39</v>
      </c>
      <c r="AR9" s="161" t="n">
        <v>40</v>
      </c>
      <c r="AS9" s="161" t="n">
        <v>44.25</v>
      </c>
      <c r="AT9" s="161" t="n">
        <v>42.5</v>
      </c>
      <c r="AU9" s="161" t="n">
        <v>38.25</v>
      </c>
      <c r="AV9" s="161" t="n">
        <v>35.25</v>
      </c>
      <c r="AW9" s="161" t="n">
        <v>31.25</v>
      </c>
      <c r="AX9" s="161" t="n">
        <v>32.25</v>
      </c>
      <c r="AY9" s="161" t="n">
        <v>51.25</v>
      </c>
      <c r="AZ9" s="161" t="n">
        <v>58.75</v>
      </c>
      <c r="BA9" s="161" t="n">
        <v>48.75</v>
      </c>
      <c r="BB9" s="161" t="n">
        <v>43.75</v>
      </c>
      <c r="BC9" s="161" t="n">
        <v>39.75</v>
      </c>
      <c r="BD9" s="161" t="n">
        <v>40.25</v>
      </c>
      <c r="BE9" s="161" t="n">
        <v>44.36</v>
      </c>
      <c r="BF9" s="161" t="n">
        <v>42.86</v>
      </c>
      <c r="BG9" s="161" t="n">
        <v>39.21</v>
      </c>
      <c r="BH9" s="161" t="n">
        <v>36.64</v>
      </c>
      <c r="BI9" s="161" t="n">
        <v>33.2</v>
      </c>
      <c r="BJ9" s="161" t="n">
        <v>34.06</v>
      </c>
      <c r="BK9" s="161" t="n">
        <v>50.37</v>
      </c>
      <c r="BL9" s="161" t="n">
        <v>56.8</v>
      </c>
      <c r="BM9" s="161" t="n">
        <v>48.22</v>
      </c>
      <c r="BN9" s="161" t="n">
        <v>43.93</v>
      </c>
      <c r="BO9" s="161" t="n">
        <v>40.5</v>
      </c>
      <c r="BP9" s="161" t="n">
        <v>40.93</v>
      </c>
      <c r="BQ9" s="161" t="n">
        <v>44.45</v>
      </c>
      <c r="BR9" s="161" t="n">
        <v>43.16</v>
      </c>
      <c r="BS9" s="161" t="n">
        <v>40.04</v>
      </c>
      <c r="BT9" s="161" t="n">
        <v>37.84</v>
      </c>
      <c r="BU9" s="161" t="n">
        <v>34.9</v>
      </c>
      <c r="BV9" s="161" t="n">
        <v>35.63</v>
      </c>
      <c r="BW9" s="161" t="n">
        <v>49.61</v>
      </c>
      <c r="BX9" s="161" t="n">
        <v>55.12</v>
      </c>
      <c r="BY9" s="161" t="n">
        <v>47.77</v>
      </c>
      <c r="BZ9" s="161" t="n">
        <v>44.1</v>
      </c>
      <c r="CA9" s="161" t="n">
        <v>41.15</v>
      </c>
      <c r="CB9" s="161" t="n">
        <v>41.52</v>
      </c>
      <c r="CC9" s="161" t="n">
        <v>44.71</v>
      </c>
      <c r="CD9" s="161" t="n">
        <v>43.54</v>
      </c>
      <c r="CE9" s="161" t="n">
        <v>40.7</v>
      </c>
      <c r="CF9" s="161" t="n">
        <v>38.7</v>
      </c>
      <c r="CG9" s="161" t="n">
        <v>36.03</v>
      </c>
      <c r="CH9" s="161" t="n">
        <v>36.7</v>
      </c>
      <c r="CI9" s="161" t="n">
        <v>49.4</v>
      </c>
      <c r="CJ9" s="161" t="n">
        <v>54.41</v>
      </c>
      <c r="CK9" s="161" t="n">
        <v>47.73</v>
      </c>
      <c r="CL9" s="161" t="n">
        <v>44.39</v>
      </c>
      <c r="CM9" s="161" t="n">
        <v>41.72</v>
      </c>
      <c r="CN9" s="161" t="n">
        <v>42.06</v>
      </c>
      <c r="CO9" s="161" t="n">
        <v>44.97</v>
      </c>
      <c r="CP9" s="161" t="n">
        <v>43.91</v>
      </c>
      <c r="CQ9" s="161" t="n">
        <v>41.34</v>
      </c>
      <c r="CR9" s="161" t="n">
        <v>39.52</v>
      </c>
      <c r="CS9" s="161" t="n">
        <v>37.1</v>
      </c>
      <c r="CT9" s="161" t="n">
        <v>37.71</v>
      </c>
      <c r="CU9" s="161" t="n">
        <v>49.24</v>
      </c>
      <c r="CV9" s="161" t="n">
        <v>53.8</v>
      </c>
      <c r="CW9" s="161" t="n">
        <v>47.73</v>
      </c>
      <c r="CX9" s="161" t="n">
        <v>44.7</v>
      </c>
      <c r="CY9" s="161" t="n">
        <v>42.28</v>
      </c>
      <c r="CZ9" s="161" t="n">
        <v>42.59</v>
      </c>
      <c r="DA9" s="161" t="n">
        <v>45.38</v>
      </c>
      <c r="DB9" s="161" t="n">
        <v>44.4</v>
      </c>
      <c r="DC9" s="161" t="n">
        <v>42.01</v>
      </c>
      <c r="DD9" s="161" t="n">
        <v>40.32</v>
      </c>
      <c r="DE9" s="161" t="n">
        <v>38.06</v>
      </c>
      <c r="DF9" s="161" t="n">
        <v>38.63</v>
      </c>
      <c r="DG9" s="161" t="n">
        <v>49.36</v>
      </c>
      <c r="DH9" s="161" t="n">
        <v>53.6</v>
      </c>
      <c r="DI9" s="161" t="n">
        <v>47.96</v>
      </c>
      <c r="DJ9" s="161" t="n">
        <v>45.14</v>
      </c>
      <c r="DK9" s="161" t="n">
        <v>42.88</v>
      </c>
      <c r="DL9" s="161" t="n">
        <v>43.17</v>
      </c>
      <c r="DM9" s="161" t="n">
        <v>45.8</v>
      </c>
      <c r="DN9" s="161" t="n">
        <v>44.89</v>
      </c>
      <c r="DO9" s="161" t="n">
        <v>42.66</v>
      </c>
      <c r="DP9" s="161" t="n">
        <v>41.09</v>
      </c>
      <c r="DQ9" s="161" t="n">
        <v>38.99</v>
      </c>
      <c r="DR9" s="161" t="n">
        <v>39.52</v>
      </c>
      <c r="DS9" s="161" t="n">
        <v>49.5</v>
      </c>
      <c r="DT9" s="161" t="n">
        <v>53.45</v>
      </c>
      <c r="DU9" s="161" t="n">
        <v>48.2</v>
      </c>
      <c r="DV9" s="161" t="n">
        <v>45.58</v>
      </c>
      <c r="DW9" s="161" t="n">
        <v>43.48</v>
      </c>
      <c r="DX9" s="161" t="n">
        <v>43.75</v>
      </c>
      <c r="DY9" s="161" t="n">
        <v>46.23</v>
      </c>
      <c r="DZ9" s="161" t="n">
        <v>45.38</v>
      </c>
      <c r="EA9" s="161" t="n">
        <v>43.3</v>
      </c>
      <c r="EB9" s="161" t="n">
        <v>41.84</v>
      </c>
      <c r="EC9" s="161" t="n">
        <v>39.89</v>
      </c>
      <c r="ED9" s="161" t="n">
        <v>40.38</v>
      </c>
      <c r="EE9" s="161" t="n">
        <v>49.67</v>
      </c>
      <c r="EF9" s="161" t="n">
        <v>53.34</v>
      </c>
      <c r="EG9" s="161" t="n">
        <v>48.46</v>
      </c>
      <c r="EH9" s="161" t="n">
        <v>46.02</v>
      </c>
      <c r="EI9" s="161" t="n">
        <v>44.07</v>
      </c>
      <c r="EJ9" s="161" t="n">
        <v>44.32</v>
      </c>
    </row>
    <row r="10" customFormat="false" ht="13.7" hidden="false" customHeight="true" outlineLevel="0" collapsed="false">
      <c r="A10" s="166" t="s">
        <v>179</v>
      </c>
      <c r="B10" s="167" t="s">
        <v>180</v>
      </c>
      <c r="C10" s="161" t="n">
        <v>30.3611111111111</v>
      </c>
      <c r="D10" s="161" t="n">
        <v>36.5</v>
      </c>
      <c r="E10" s="168" t="n">
        <v>33.8690476190476</v>
      </c>
      <c r="F10" s="161" t="n">
        <v>35.9</v>
      </c>
      <c r="G10" s="161" t="n">
        <v>36.4</v>
      </c>
      <c r="H10" s="161" t="n">
        <v>35.4</v>
      </c>
      <c r="I10" s="161" t="n">
        <v>33</v>
      </c>
      <c r="J10" s="161" t="n">
        <v>34.5</v>
      </c>
      <c r="K10" s="161" t="n">
        <v>31.5</v>
      </c>
      <c r="L10" s="161" t="n">
        <v>31</v>
      </c>
      <c r="M10" s="161" t="n">
        <v>32</v>
      </c>
      <c r="N10" s="161" t="n">
        <v>31.5</v>
      </c>
      <c r="O10" s="161" t="n">
        <v>49.5</v>
      </c>
      <c r="P10" s="161" t="n">
        <v>47.5</v>
      </c>
      <c r="Q10" s="161" t="n">
        <v>54</v>
      </c>
      <c r="R10" s="161" t="n">
        <v>47</v>
      </c>
      <c r="S10" s="161" t="n">
        <v>40</v>
      </c>
      <c r="T10" s="161" t="n">
        <v>41</v>
      </c>
      <c r="U10" s="161" t="n">
        <v>39</v>
      </c>
      <c r="V10" s="161" t="n">
        <v>40</v>
      </c>
      <c r="W10" s="168" t="n">
        <v>39.1541176470588</v>
      </c>
      <c r="X10" s="161" t="n">
        <v>44.5323529411765</v>
      </c>
      <c r="Y10" s="161" t="n">
        <v>44.8722483221476</v>
      </c>
      <c r="Z10" s="161" t="n">
        <v>45.2559607843137</v>
      </c>
      <c r="AA10" s="161" t="n">
        <v>47.1547450980392</v>
      </c>
      <c r="AB10" s="169" t="n">
        <v>49.1801171875</v>
      </c>
      <c r="AC10" s="170" t="n">
        <v>45.5577439634234</v>
      </c>
      <c r="AD10" s="164"/>
      <c r="AE10" s="164"/>
      <c r="AF10" s="165"/>
      <c r="AG10" s="171" t="n">
        <v>36.4</v>
      </c>
      <c r="AH10" s="171" t="n">
        <v>35.4</v>
      </c>
      <c r="AI10" s="171" t="n">
        <v>34.5</v>
      </c>
      <c r="AJ10" s="171" t="n">
        <v>31.5</v>
      </c>
      <c r="AK10" s="171" t="n">
        <v>31</v>
      </c>
      <c r="AL10" s="171" t="n">
        <v>32</v>
      </c>
      <c r="AM10" s="171" t="n">
        <v>47.5</v>
      </c>
      <c r="AN10" s="171" t="n">
        <v>54</v>
      </c>
      <c r="AO10" s="171" t="n">
        <v>47</v>
      </c>
      <c r="AP10" s="171" t="n">
        <v>41</v>
      </c>
      <c r="AQ10" s="171" t="n">
        <v>39</v>
      </c>
      <c r="AR10" s="171" t="n">
        <v>40</v>
      </c>
      <c r="AS10" s="171" t="n">
        <v>44.75</v>
      </c>
      <c r="AT10" s="171" t="n">
        <v>43.25</v>
      </c>
      <c r="AU10" s="171" t="n">
        <v>39.75</v>
      </c>
      <c r="AV10" s="171" t="n">
        <v>38.75</v>
      </c>
      <c r="AW10" s="171" t="n">
        <v>34.75</v>
      </c>
      <c r="AX10" s="171" t="n">
        <v>36</v>
      </c>
      <c r="AY10" s="171" t="n">
        <v>55.75</v>
      </c>
      <c r="AZ10" s="171" t="n">
        <v>62.25</v>
      </c>
      <c r="BA10" s="171" t="n">
        <v>52.25</v>
      </c>
      <c r="BB10" s="171" t="n">
        <v>45.5</v>
      </c>
      <c r="BC10" s="171" t="n">
        <v>40.25</v>
      </c>
      <c r="BD10" s="171" t="n">
        <v>40.5</v>
      </c>
      <c r="BE10" s="171" t="n">
        <v>45.11</v>
      </c>
      <c r="BF10" s="171" t="n">
        <v>43.83</v>
      </c>
      <c r="BG10" s="171" t="n">
        <v>40.83</v>
      </c>
      <c r="BH10" s="171" t="n">
        <v>39.97</v>
      </c>
      <c r="BI10" s="171" t="n">
        <v>36.54</v>
      </c>
      <c r="BJ10" s="171" t="n">
        <v>37.61</v>
      </c>
      <c r="BK10" s="171" t="n">
        <v>54.55</v>
      </c>
      <c r="BL10" s="171" t="n">
        <v>60.12</v>
      </c>
      <c r="BM10" s="171" t="n">
        <v>51.55</v>
      </c>
      <c r="BN10" s="171" t="n">
        <v>45.76</v>
      </c>
      <c r="BO10" s="171" t="n">
        <v>41.26</v>
      </c>
      <c r="BP10" s="171" t="n">
        <v>41.47</v>
      </c>
      <c r="BQ10" s="171" t="n">
        <v>45.4</v>
      </c>
      <c r="BR10" s="171" t="n">
        <v>44.3</v>
      </c>
      <c r="BS10" s="171" t="n">
        <v>41.74</v>
      </c>
      <c r="BT10" s="171" t="n">
        <v>41.01</v>
      </c>
      <c r="BU10" s="171" t="n">
        <v>38.08</v>
      </c>
      <c r="BV10" s="171" t="n">
        <v>39</v>
      </c>
      <c r="BW10" s="171" t="n">
        <v>53.52</v>
      </c>
      <c r="BX10" s="171" t="n">
        <v>58.3</v>
      </c>
      <c r="BY10" s="171" t="n">
        <v>50.96</v>
      </c>
      <c r="BZ10" s="171" t="n">
        <v>46.01</v>
      </c>
      <c r="CA10" s="171" t="n">
        <v>42.15</v>
      </c>
      <c r="CB10" s="171" t="n">
        <v>42.34</v>
      </c>
      <c r="CC10" s="171" t="n">
        <v>46.13</v>
      </c>
      <c r="CD10" s="171" t="n">
        <v>45.13</v>
      </c>
      <c r="CE10" s="171" t="n">
        <v>42.78</v>
      </c>
      <c r="CF10" s="171" t="n">
        <v>42.12</v>
      </c>
      <c r="CG10" s="171" t="n">
        <v>39.44</v>
      </c>
      <c r="CH10" s="171" t="n">
        <v>40.28</v>
      </c>
      <c r="CI10" s="171" t="n">
        <v>53.57</v>
      </c>
      <c r="CJ10" s="171" t="n">
        <v>57.94</v>
      </c>
      <c r="CK10" s="171" t="n">
        <v>51.23</v>
      </c>
      <c r="CL10" s="171" t="n">
        <v>46.69</v>
      </c>
      <c r="CM10" s="171" t="n">
        <v>43.17</v>
      </c>
      <c r="CN10" s="171" t="n">
        <v>43.35</v>
      </c>
      <c r="CO10" s="171" t="n">
        <v>46.86</v>
      </c>
      <c r="CP10" s="171" t="n">
        <v>45.95</v>
      </c>
      <c r="CQ10" s="171" t="n">
        <v>43.8</v>
      </c>
      <c r="CR10" s="171" t="n">
        <v>43.2</v>
      </c>
      <c r="CS10" s="171" t="n">
        <v>40.74</v>
      </c>
      <c r="CT10" s="171" t="n">
        <v>41.52</v>
      </c>
      <c r="CU10" s="171" t="n">
        <v>53.67</v>
      </c>
      <c r="CV10" s="171" t="n">
        <v>57.67</v>
      </c>
      <c r="CW10" s="171" t="n">
        <v>51.53</v>
      </c>
      <c r="CX10" s="171" t="n">
        <v>47.39</v>
      </c>
      <c r="CY10" s="171" t="n">
        <v>44.16</v>
      </c>
      <c r="CZ10" s="171" t="n">
        <v>44.33</v>
      </c>
      <c r="DA10" s="171" t="n">
        <v>47.59</v>
      </c>
      <c r="DB10" s="171" t="n">
        <v>46.74</v>
      </c>
      <c r="DC10" s="171" t="n">
        <v>44.74</v>
      </c>
      <c r="DD10" s="171" t="n">
        <v>44.17</v>
      </c>
      <c r="DE10" s="171" t="n">
        <v>41.88</v>
      </c>
      <c r="DF10" s="171" t="n">
        <v>42.61</v>
      </c>
      <c r="DG10" s="171" t="n">
        <v>53.97</v>
      </c>
      <c r="DH10" s="171" t="n">
        <v>57.71</v>
      </c>
      <c r="DI10" s="171" t="n">
        <v>51.98</v>
      </c>
      <c r="DJ10" s="171" t="n">
        <v>48.1</v>
      </c>
      <c r="DK10" s="171" t="n">
        <v>45.09</v>
      </c>
      <c r="DL10" s="171" t="n">
        <v>45.24</v>
      </c>
      <c r="DM10" s="171" t="n">
        <v>48.43</v>
      </c>
      <c r="DN10" s="171" t="n">
        <v>47.63</v>
      </c>
      <c r="DO10" s="171" t="n">
        <v>45.76</v>
      </c>
      <c r="DP10" s="171" t="n">
        <v>45.23</v>
      </c>
      <c r="DQ10" s="171" t="n">
        <v>43.09</v>
      </c>
      <c r="DR10" s="171" t="n">
        <v>43.77</v>
      </c>
      <c r="DS10" s="171" t="n">
        <v>54.41</v>
      </c>
      <c r="DT10" s="171" t="n">
        <v>57.92</v>
      </c>
      <c r="DU10" s="171" t="n">
        <v>52.54</v>
      </c>
      <c r="DV10" s="171" t="n">
        <v>48.92</v>
      </c>
      <c r="DW10" s="171" t="n">
        <v>46.1</v>
      </c>
      <c r="DX10" s="171" t="n">
        <v>46.24</v>
      </c>
      <c r="DY10" s="171" t="n">
        <v>49.27</v>
      </c>
      <c r="DZ10" s="171" t="n">
        <v>48.53</v>
      </c>
      <c r="EA10" s="171" t="n">
        <v>46.77</v>
      </c>
      <c r="EB10" s="171" t="n">
        <v>46.28</v>
      </c>
      <c r="EC10" s="171" t="n">
        <v>44.27</v>
      </c>
      <c r="ED10" s="171" t="n">
        <v>44.91</v>
      </c>
      <c r="EE10" s="171" t="n">
        <v>54.87</v>
      </c>
      <c r="EF10" s="171" t="n">
        <v>58.16</v>
      </c>
      <c r="EG10" s="171" t="n">
        <v>53.12</v>
      </c>
      <c r="EH10" s="171" t="n">
        <v>49.73</v>
      </c>
      <c r="EI10" s="171" t="n">
        <v>47.09</v>
      </c>
      <c r="EJ10" s="171" t="n">
        <v>47.23</v>
      </c>
    </row>
    <row r="11" customFormat="false" ht="13.7" hidden="false" customHeight="true" outlineLevel="0" collapsed="false">
      <c r="A11" s="166" t="s">
        <v>77</v>
      </c>
      <c r="B11" s="136"/>
      <c r="C11" s="161" t="n">
        <v>31.7911111111111</v>
      </c>
      <c r="D11" s="161" t="n">
        <v>36.25</v>
      </c>
      <c r="E11" s="168" t="n">
        <v>34.3390476190476</v>
      </c>
      <c r="F11" s="161" t="n">
        <v>36.125</v>
      </c>
      <c r="G11" s="161" t="n">
        <v>36.5</v>
      </c>
      <c r="H11" s="161" t="n">
        <v>35.75</v>
      </c>
      <c r="I11" s="161" t="n">
        <v>34</v>
      </c>
      <c r="J11" s="161" t="n">
        <v>35</v>
      </c>
      <c r="K11" s="161" t="n">
        <v>33</v>
      </c>
      <c r="L11" s="161" t="n">
        <v>32.75</v>
      </c>
      <c r="M11" s="161" t="n">
        <v>39.25</v>
      </c>
      <c r="N11" s="161" t="n">
        <v>35</v>
      </c>
      <c r="O11" s="161" t="n">
        <v>52.25</v>
      </c>
      <c r="P11" s="161" t="n">
        <v>50.5</v>
      </c>
      <c r="Q11" s="161" t="n">
        <v>56.75</v>
      </c>
      <c r="R11" s="161" t="n">
        <v>49.5</v>
      </c>
      <c r="S11" s="161" t="n">
        <v>42.5</v>
      </c>
      <c r="T11" s="161" t="n">
        <v>41.5</v>
      </c>
      <c r="U11" s="161" t="n">
        <v>42.5</v>
      </c>
      <c r="V11" s="161" t="n">
        <v>43.5</v>
      </c>
      <c r="W11" s="168" t="n">
        <v>41.3803921568628</v>
      </c>
      <c r="X11" s="161" t="n">
        <v>45.9901960784314</v>
      </c>
      <c r="Y11" s="161" t="n">
        <v>46.1686912751678</v>
      </c>
      <c r="Z11" s="161" t="n">
        <v>46.8563137254902</v>
      </c>
      <c r="AA11" s="161" t="n">
        <v>47.470568627451</v>
      </c>
      <c r="AB11" s="169" t="n">
        <v>48.056171875</v>
      </c>
      <c r="AC11" s="170" t="n">
        <v>46.3319402771825</v>
      </c>
      <c r="AD11" s="164"/>
      <c r="AE11" s="164"/>
      <c r="AF11" s="165"/>
      <c r="AG11" s="171" t="n">
        <v>36.5</v>
      </c>
      <c r="AH11" s="171" t="n">
        <v>35.75</v>
      </c>
      <c r="AI11" s="171" t="n">
        <v>35</v>
      </c>
      <c r="AJ11" s="171" t="n">
        <v>33</v>
      </c>
      <c r="AK11" s="171" t="n">
        <v>32.75</v>
      </c>
      <c r="AL11" s="171" t="n">
        <v>39.25</v>
      </c>
      <c r="AM11" s="171" t="n">
        <v>50.5</v>
      </c>
      <c r="AN11" s="171" t="n">
        <v>56.75</v>
      </c>
      <c r="AO11" s="171" t="n">
        <v>49.5</v>
      </c>
      <c r="AP11" s="171" t="n">
        <v>41.5</v>
      </c>
      <c r="AQ11" s="171" t="n">
        <v>42.5</v>
      </c>
      <c r="AR11" s="171" t="n">
        <v>43.5</v>
      </c>
      <c r="AS11" s="171" t="n">
        <v>44.5</v>
      </c>
      <c r="AT11" s="171" t="n">
        <v>42.5</v>
      </c>
      <c r="AU11" s="171" t="n">
        <v>40.5</v>
      </c>
      <c r="AV11" s="171" t="n">
        <v>37.5</v>
      </c>
      <c r="AW11" s="171" t="n">
        <v>38</v>
      </c>
      <c r="AX11" s="171" t="n">
        <v>43</v>
      </c>
      <c r="AY11" s="171" t="n">
        <v>55.5</v>
      </c>
      <c r="AZ11" s="171" t="n">
        <v>64</v>
      </c>
      <c r="BA11" s="171" t="n">
        <v>59</v>
      </c>
      <c r="BB11" s="171" t="n">
        <v>40.5</v>
      </c>
      <c r="BC11" s="171" t="n">
        <v>42.5</v>
      </c>
      <c r="BD11" s="171" t="n">
        <v>44.5</v>
      </c>
      <c r="BE11" s="171" t="n">
        <v>44.98</v>
      </c>
      <c r="BF11" s="171" t="n">
        <v>42.95</v>
      </c>
      <c r="BG11" s="171" t="n">
        <v>40.92</v>
      </c>
      <c r="BH11" s="171" t="n">
        <v>37.88</v>
      </c>
      <c r="BI11" s="171" t="n">
        <v>38.38</v>
      </c>
      <c r="BJ11" s="171" t="n">
        <v>43.42</v>
      </c>
      <c r="BK11" s="171" t="n">
        <v>56.03</v>
      </c>
      <c r="BL11" s="171" t="n">
        <v>64.6</v>
      </c>
      <c r="BM11" s="171" t="n">
        <v>59.54</v>
      </c>
      <c r="BN11" s="171" t="n">
        <v>40.87</v>
      </c>
      <c r="BO11" s="171" t="n">
        <v>42.88</v>
      </c>
      <c r="BP11" s="171" t="n">
        <v>44.89</v>
      </c>
      <c r="BQ11" s="171" t="n">
        <v>45.34</v>
      </c>
      <c r="BR11" s="171" t="n">
        <v>43.29</v>
      </c>
      <c r="BS11" s="171" t="n">
        <v>41.24</v>
      </c>
      <c r="BT11" s="171" t="n">
        <v>38.17</v>
      </c>
      <c r="BU11" s="171" t="n">
        <v>38.67</v>
      </c>
      <c r="BV11" s="171" t="n">
        <v>43.75</v>
      </c>
      <c r="BW11" s="171" t="n">
        <v>56.45</v>
      </c>
      <c r="BX11" s="171" t="n">
        <v>65.08</v>
      </c>
      <c r="BY11" s="171" t="n">
        <v>59.98</v>
      </c>
      <c r="BZ11" s="171" t="n">
        <v>41.16</v>
      </c>
      <c r="CA11" s="171" t="n">
        <v>43.18</v>
      </c>
      <c r="CB11" s="171" t="n">
        <v>45.2</v>
      </c>
      <c r="CC11" s="171" t="n">
        <v>45.63</v>
      </c>
      <c r="CD11" s="171" t="n">
        <v>43.57</v>
      </c>
      <c r="CE11" s="171" t="n">
        <v>41.5</v>
      </c>
      <c r="CF11" s="171" t="n">
        <v>38.42</v>
      </c>
      <c r="CG11" s="171" t="n">
        <v>38.92</v>
      </c>
      <c r="CH11" s="171" t="n">
        <v>44.03</v>
      </c>
      <c r="CI11" s="171" t="n">
        <v>56.81</v>
      </c>
      <c r="CJ11" s="171" t="n">
        <v>65.49</v>
      </c>
      <c r="CK11" s="171" t="n">
        <v>60.36</v>
      </c>
      <c r="CL11" s="171" t="n">
        <v>41.42</v>
      </c>
      <c r="CM11" s="171" t="n">
        <v>43.45</v>
      </c>
      <c r="CN11" s="171" t="n">
        <v>45.49</v>
      </c>
      <c r="CO11" s="171" t="n">
        <v>45.94</v>
      </c>
      <c r="CP11" s="171" t="n">
        <v>43.86</v>
      </c>
      <c r="CQ11" s="171" t="n">
        <v>41.78</v>
      </c>
      <c r="CR11" s="171" t="n">
        <v>38.67</v>
      </c>
      <c r="CS11" s="171" t="n">
        <v>39.17</v>
      </c>
      <c r="CT11" s="171" t="n">
        <v>44.31</v>
      </c>
      <c r="CU11" s="171" t="n">
        <v>57.17</v>
      </c>
      <c r="CV11" s="171" t="n">
        <v>65.9</v>
      </c>
      <c r="CW11" s="171" t="n">
        <v>60.73</v>
      </c>
      <c r="CX11" s="171" t="n">
        <v>41.67</v>
      </c>
      <c r="CY11" s="171" t="n">
        <v>43.71</v>
      </c>
      <c r="CZ11" s="171" t="n">
        <v>45.75</v>
      </c>
      <c r="DA11" s="171" t="n">
        <v>46.2</v>
      </c>
      <c r="DB11" s="171" t="n">
        <v>44.11</v>
      </c>
      <c r="DC11" s="171" t="n">
        <v>42.01</v>
      </c>
      <c r="DD11" s="171" t="n">
        <v>38.88</v>
      </c>
      <c r="DE11" s="171" t="n">
        <v>39.38</v>
      </c>
      <c r="DF11" s="171" t="n">
        <v>44.54</v>
      </c>
      <c r="DG11" s="171" t="n">
        <v>57.46</v>
      </c>
      <c r="DH11" s="171" t="n">
        <v>66.23</v>
      </c>
      <c r="DI11" s="171" t="n">
        <v>61.03</v>
      </c>
      <c r="DJ11" s="171" t="n">
        <v>41.87</v>
      </c>
      <c r="DK11" s="171" t="n">
        <v>43.92</v>
      </c>
      <c r="DL11" s="171" t="n">
        <v>45.97</v>
      </c>
      <c r="DM11" s="171" t="n">
        <v>46.4</v>
      </c>
      <c r="DN11" s="171" t="n">
        <v>44.29</v>
      </c>
      <c r="DO11" s="171" t="n">
        <v>42.19</v>
      </c>
      <c r="DP11" s="171" t="n">
        <v>39.04</v>
      </c>
      <c r="DQ11" s="171" t="n">
        <v>39.55</v>
      </c>
      <c r="DR11" s="171" t="n">
        <v>44.73</v>
      </c>
      <c r="DS11" s="171" t="n">
        <v>57.71</v>
      </c>
      <c r="DT11" s="171" t="n">
        <v>66.51</v>
      </c>
      <c r="DU11" s="171" t="n">
        <v>61.29</v>
      </c>
      <c r="DV11" s="171" t="n">
        <v>42.05</v>
      </c>
      <c r="DW11" s="171" t="n">
        <v>44.11</v>
      </c>
      <c r="DX11" s="171" t="n">
        <v>46.16</v>
      </c>
      <c r="DY11" s="171" t="n">
        <v>46.59</v>
      </c>
      <c r="DZ11" s="171" t="n">
        <v>44.48</v>
      </c>
      <c r="EA11" s="171" t="n">
        <v>42.36</v>
      </c>
      <c r="EB11" s="171" t="n">
        <v>39.21</v>
      </c>
      <c r="EC11" s="171" t="n">
        <v>39.71</v>
      </c>
      <c r="ED11" s="171" t="n">
        <v>44.92</v>
      </c>
      <c r="EE11" s="171" t="n">
        <v>57.95</v>
      </c>
      <c r="EF11" s="171" t="n">
        <v>66.79</v>
      </c>
      <c r="EG11" s="171" t="n">
        <v>61.54</v>
      </c>
      <c r="EH11" s="171" t="n">
        <v>42.23</v>
      </c>
      <c r="EI11" s="171" t="n">
        <v>44.29</v>
      </c>
      <c r="EJ11" s="171" t="n">
        <v>46.35</v>
      </c>
    </row>
    <row r="12" customFormat="false" ht="13.7" hidden="false" customHeight="true" outlineLevel="0" collapsed="false">
      <c r="A12" s="166" t="s">
        <v>181</v>
      </c>
      <c r="B12" s="136"/>
      <c r="C12" s="161" t="n">
        <v>21.8888882954915</v>
      </c>
      <c r="D12" s="161" t="n">
        <v>34.756</v>
      </c>
      <c r="E12" s="168" t="n">
        <v>29.2415235552106</v>
      </c>
      <c r="F12" s="161" t="n">
        <v>34.25</v>
      </c>
      <c r="G12" s="161" t="n">
        <v>34.5</v>
      </c>
      <c r="H12" s="161" t="n">
        <v>34</v>
      </c>
      <c r="I12" s="161" t="n">
        <v>33.375</v>
      </c>
      <c r="J12" s="161" t="n">
        <v>33.75</v>
      </c>
      <c r="K12" s="161" t="n">
        <v>33</v>
      </c>
      <c r="L12" s="161" t="n">
        <v>32.75</v>
      </c>
      <c r="M12" s="161" t="n">
        <v>39.25</v>
      </c>
      <c r="N12" s="161" t="n">
        <v>35</v>
      </c>
      <c r="O12" s="161" t="n">
        <v>51.9166666666667</v>
      </c>
      <c r="P12" s="161" t="n">
        <v>49.75</v>
      </c>
      <c r="Q12" s="161" t="n">
        <v>56.75</v>
      </c>
      <c r="R12" s="161" t="n">
        <v>49.25</v>
      </c>
      <c r="S12" s="161" t="n">
        <v>41</v>
      </c>
      <c r="T12" s="161" t="n">
        <v>41</v>
      </c>
      <c r="U12" s="161" t="n">
        <v>40</v>
      </c>
      <c r="V12" s="161" t="n">
        <v>42</v>
      </c>
      <c r="W12" s="168" t="n">
        <v>40.5186274509804</v>
      </c>
      <c r="X12" s="161" t="n">
        <v>44.7372549019608</v>
      </c>
      <c r="Y12" s="161" t="n">
        <v>44.800067114094</v>
      </c>
      <c r="Z12" s="161" t="n">
        <v>45.602862745098</v>
      </c>
      <c r="AA12" s="161" t="n">
        <v>46.2389509803922</v>
      </c>
      <c r="AB12" s="169" t="n">
        <v>46.796015625</v>
      </c>
      <c r="AC12" s="170" t="n">
        <v>45.0712787502925</v>
      </c>
      <c r="AD12" s="164"/>
      <c r="AE12" s="164"/>
      <c r="AF12" s="165"/>
      <c r="AG12" s="171" t="n">
        <v>34.5</v>
      </c>
      <c r="AH12" s="171" t="n">
        <v>34</v>
      </c>
      <c r="AI12" s="171" t="n">
        <v>33.75</v>
      </c>
      <c r="AJ12" s="171" t="n">
        <v>33</v>
      </c>
      <c r="AK12" s="171" t="n">
        <v>32.75</v>
      </c>
      <c r="AL12" s="171" t="n">
        <v>39.25</v>
      </c>
      <c r="AM12" s="171" t="n">
        <v>49.75</v>
      </c>
      <c r="AN12" s="171" t="n">
        <v>56.75</v>
      </c>
      <c r="AO12" s="171" t="n">
        <v>49.25</v>
      </c>
      <c r="AP12" s="171" t="n">
        <v>41</v>
      </c>
      <c r="AQ12" s="171" t="n">
        <v>40</v>
      </c>
      <c r="AR12" s="171" t="n">
        <v>42</v>
      </c>
      <c r="AS12" s="171" t="n">
        <v>42.25</v>
      </c>
      <c r="AT12" s="171" t="n">
        <v>40.75</v>
      </c>
      <c r="AU12" s="171" t="n">
        <v>40</v>
      </c>
      <c r="AV12" s="171" t="n">
        <v>37.5</v>
      </c>
      <c r="AW12" s="171" t="n">
        <v>38</v>
      </c>
      <c r="AX12" s="171" t="n">
        <v>43</v>
      </c>
      <c r="AY12" s="171" t="n">
        <v>55.5</v>
      </c>
      <c r="AZ12" s="171" t="n">
        <v>64</v>
      </c>
      <c r="BA12" s="171" t="n">
        <v>53</v>
      </c>
      <c r="BB12" s="171" t="n">
        <v>40.5</v>
      </c>
      <c r="BC12" s="171" t="n">
        <v>40.5</v>
      </c>
      <c r="BD12" s="171" t="n">
        <v>41.75</v>
      </c>
      <c r="BE12" s="171" t="n">
        <v>42.72</v>
      </c>
      <c r="BF12" s="171" t="n">
        <v>41.19</v>
      </c>
      <c r="BG12" s="171" t="n">
        <v>40.43</v>
      </c>
      <c r="BH12" s="171" t="n">
        <v>37.89</v>
      </c>
      <c r="BI12" s="171" t="n">
        <v>38.39</v>
      </c>
      <c r="BJ12" s="171" t="n">
        <v>43.43</v>
      </c>
      <c r="BK12" s="171" t="n">
        <v>56.05</v>
      </c>
      <c r="BL12" s="171" t="n">
        <v>64.62</v>
      </c>
      <c r="BM12" s="171" t="n">
        <v>53.5</v>
      </c>
      <c r="BN12" s="171" t="n">
        <v>40.88</v>
      </c>
      <c r="BO12" s="171" t="n">
        <v>40.87</v>
      </c>
      <c r="BP12" s="171" t="n">
        <v>42.12</v>
      </c>
      <c r="BQ12" s="171" t="n">
        <v>43.07</v>
      </c>
      <c r="BR12" s="171" t="n">
        <v>41.53</v>
      </c>
      <c r="BS12" s="171" t="n">
        <v>40.75</v>
      </c>
      <c r="BT12" s="171" t="n">
        <v>38.19</v>
      </c>
      <c r="BU12" s="171" t="n">
        <v>38.69</v>
      </c>
      <c r="BV12" s="171" t="n">
        <v>43.77</v>
      </c>
      <c r="BW12" s="171" t="n">
        <v>56.48</v>
      </c>
      <c r="BX12" s="171" t="n">
        <v>65.11</v>
      </c>
      <c r="BY12" s="171" t="n">
        <v>53.9</v>
      </c>
      <c r="BZ12" s="171" t="n">
        <v>41.18</v>
      </c>
      <c r="CA12" s="171" t="n">
        <v>41.16</v>
      </c>
      <c r="CB12" s="171" t="n">
        <v>42.42</v>
      </c>
      <c r="CC12" s="171" t="n">
        <v>43.35</v>
      </c>
      <c r="CD12" s="171" t="n">
        <v>41.8</v>
      </c>
      <c r="CE12" s="171" t="n">
        <v>41.02</v>
      </c>
      <c r="CF12" s="171" t="n">
        <v>38.44</v>
      </c>
      <c r="CG12" s="171" t="n">
        <v>38.95</v>
      </c>
      <c r="CH12" s="171" t="n">
        <v>44.06</v>
      </c>
      <c r="CI12" s="171" t="n">
        <v>56.85</v>
      </c>
      <c r="CJ12" s="171" t="n">
        <v>65.54</v>
      </c>
      <c r="CK12" s="171" t="n">
        <v>54.26</v>
      </c>
      <c r="CL12" s="171" t="n">
        <v>41.45</v>
      </c>
      <c r="CM12" s="171" t="n">
        <v>41.44</v>
      </c>
      <c r="CN12" s="171" t="n">
        <v>42.7</v>
      </c>
      <c r="CO12" s="171" t="n">
        <v>43.66</v>
      </c>
      <c r="CP12" s="171" t="n">
        <v>42.09</v>
      </c>
      <c r="CQ12" s="171" t="n">
        <v>41.3</v>
      </c>
      <c r="CR12" s="171" t="n">
        <v>38.7</v>
      </c>
      <c r="CS12" s="171" t="n">
        <v>39.2</v>
      </c>
      <c r="CT12" s="171" t="n">
        <v>44.35</v>
      </c>
      <c r="CU12" s="171" t="n">
        <v>57.22</v>
      </c>
      <c r="CV12" s="171" t="n">
        <v>65.95</v>
      </c>
      <c r="CW12" s="171" t="n">
        <v>54.6</v>
      </c>
      <c r="CX12" s="171" t="n">
        <v>41.7</v>
      </c>
      <c r="CY12" s="171" t="n">
        <v>41.69</v>
      </c>
      <c r="CZ12" s="171" t="n">
        <v>42.96</v>
      </c>
      <c r="DA12" s="171" t="n">
        <v>43.91</v>
      </c>
      <c r="DB12" s="171" t="n">
        <v>42.33</v>
      </c>
      <c r="DC12" s="171" t="n">
        <v>41.54</v>
      </c>
      <c r="DD12" s="171" t="n">
        <v>38.92</v>
      </c>
      <c r="DE12" s="171" t="n">
        <v>39.42</v>
      </c>
      <c r="DF12" s="171" t="n">
        <v>44.59</v>
      </c>
      <c r="DG12" s="171" t="n">
        <v>57.52</v>
      </c>
      <c r="DH12" s="171" t="n">
        <v>66.3</v>
      </c>
      <c r="DI12" s="171" t="n">
        <v>54.88</v>
      </c>
      <c r="DJ12" s="171" t="n">
        <v>41.91</v>
      </c>
      <c r="DK12" s="171" t="n">
        <v>41.89</v>
      </c>
      <c r="DL12" s="171" t="n">
        <v>43.17</v>
      </c>
      <c r="DM12" s="171" t="n">
        <v>44.1</v>
      </c>
      <c r="DN12" s="171" t="n">
        <v>42.52</v>
      </c>
      <c r="DO12" s="171" t="n">
        <v>41.71</v>
      </c>
      <c r="DP12" s="171" t="n">
        <v>39.09</v>
      </c>
      <c r="DQ12" s="171" t="n">
        <v>39.59</v>
      </c>
      <c r="DR12" s="171" t="n">
        <v>44.78</v>
      </c>
      <c r="DS12" s="171" t="n">
        <v>57.77</v>
      </c>
      <c r="DT12" s="171" t="n">
        <v>66.58</v>
      </c>
      <c r="DU12" s="171" t="n">
        <v>55.11</v>
      </c>
      <c r="DV12" s="171" t="n">
        <v>42.09</v>
      </c>
      <c r="DW12" s="171" t="n">
        <v>42.07</v>
      </c>
      <c r="DX12" s="171" t="n">
        <v>43.35</v>
      </c>
      <c r="DY12" s="171" t="n">
        <v>44.29</v>
      </c>
      <c r="DZ12" s="171" t="n">
        <v>42.7</v>
      </c>
      <c r="EA12" s="171" t="n">
        <v>41.89</v>
      </c>
      <c r="EB12" s="171" t="n">
        <v>39.26</v>
      </c>
      <c r="EC12" s="171" t="n">
        <v>39.76</v>
      </c>
      <c r="ED12" s="171" t="n">
        <v>44.97</v>
      </c>
      <c r="EE12" s="171" t="n">
        <v>58.02</v>
      </c>
      <c r="EF12" s="171" t="n">
        <v>66.87</v>
      </c>
      <c r="EG12" s="171" t="n">
        <v>55.35</v>
      </c>
      <c r="EH12" s="171" t="n">
        <v>42.27</v>
      </c>
      <c r="EI12" s="171" t="n">
        <v>42.25</v>
      </c>
      <c r="EJ12" s="171" t="n">
        <v>43.54</v>
      </c>
    </row>
    <row r="13" customFormat="false" ht="13.7" hidden="false" customHeight="true" outlineLevel="0" collapsed="false">
      <c r="A13" s="166" t="s">
        <v>78</v>
      </c>
      <c r="B13" s="167" t="s">
        <v>182</v>
      </c>
      <c r="C13" s="161" t="n">
        <v>30.8638888888889</v>
      </c>
      <c r="D13" s="161" t="n">
        <v>34.25</v>
      </c>
      <c r="E13" s="168" t="n">
        <v>32.7988095238095</v>
      </c>
      <c r="F13" s="161" t="n">
        <v>34.25</v>
      </c>
      <c r="G13" s="161" t="n">
        <v>34.5</v>
      </c>
      <c r="H13" s="161" t="n">
        <v>34</v>
      </c>
      <c r="I13" s="161" t="n">
        <v>33.375</v>
      </c>
      <c r="J13" s="161" t="n">
        <v>33.75</v>
      </c>
      <c r="K13" s="161" t="n">
        <v>33</v>
      </c>
      <c r="L13" s="161" t="n">
        <v>34.5</v>
      </c>
      <c r="M13" s="161" t="n">
        <v>40.5</v>
      </c>
      <c r="N13" s="161" t="n">
        <v>36</v>
      </c>
      <c r="O13" s="161" t="n">
        <v>52.25</v>
      </c>
      <c r="P13" s="161" t="n">
        <v>49.75</v>
      </c>
      <c r="Q13" s="161" t="n">
        <v>57.75</v>
      </c>
      <c r="R13" s="161" t="n">
        <v>49.25</v>
      </c>
      <c r="S13" s="161" t="n">
        <v>41</v>
      </c>
      <c r="T13" s="161" t="n">
        <v>41</v>
      </c>
      <c r="U13" s="161" t="n">
        <v>40</v>
      </c>
      <c r="V13" s="161" t="n">
        <v>42</v>
      </c>
      <c r="W13" s="168" t="n">
        <v>40.8539215686275</v>
      </c>
      <c r="X13" s="161" t="n">
        <v>45.9598039215686</v>
      </c>
      <c r="Y13" s="161" t="n">
        <v>45.8343959731544</v>
      </c>
      <c r="Z13" s="161" t="n">
        <v>46.8074901960784</v>
      </c>
      <c r="AA13" s="161" t="n">
        <v>47.4583529411765</v>
      </c>
      <c r="AB13" s="169" t="n">
        <v>48.0057421875</v>
      </c>
      <c r="AC13" s="170" t="n">
        <v>46.224928561223</v>
      </c>
      <c r="AD13" s="164"/>
      <c r="AE13" s="164"/>
      <c r="AF13" s="165"/>
      <c r="AG13" s="171" t="n">
        <v>34.5</v>
      </c>
      <c r="AH13" s="171" t="n">
        <v>34</v>
      </c>
      <c r="AI13" s="171" t="n">
        <v>33.75</v>
      </c>
      <c r="AJ13" s="171" t="n">
        <v>33</v>
      </c>
      <c r="AK13" s="171" t="n">
        <v>34.5</v>
      </c>
      <c r="AL13" s="171" t="n">
        <v>40.5</v>
      </c>
      <c r="AM13" s="171" t="n">
        <v>49.75</v>
      </c>
      <c r="AN13" s="171" t="n">
        <v>57.75</v>
      </c>
      <c r="AO13" s="171" t="n">
        <v>49.25</v>
      </c>
      <c r="AP13" s="171" t="n">
        <v>41</v>
      </c>
      <c r="AQ13" s="171" t="n">
        <v>40</v>
      </c>
      <c r="AR13" s="171" t="n">
        <v>42</v>
      </c>
      <c r="AS13" s="171" t="n">
        <v>42.25</v>
      </c>
      <c r="AT13" s="171" t="n">
        <v>40.75</v>
      </c>
      <c r="AU13" s="171" t="n">
        <v>40</v>
      </c>
      <c r="AV13" s="171" t="n">
        <v>39.5</v>
      </c>
      <c r="AW13" s="171" t="n">
        <v>40.25</v>
      </c>
      <c r="AX13" s="171" t="n">
        <v>46.25</v>
      </c>
      <c r="AY13" s="171" t="n">
        <v>60.25</v>
      </c>
      <c r="AZ13" s="171" t="n">
        <v>66</v>
      </c>
      <c r="BA13" s="171" t="n">
        <v>53</v>
      </c>
      <c r="BB13" s="171" t="n">
        <v>40.75</v>
      </c>
      <c r="BC13" s="171" t="n">
        <v>40.5</v>
      </c>
      <c r="BD13" s="171" t="n">
        <v>41.75</v>
      </c>
      <c r="BE13" s="171" t="n">
        <v>42.7</v>
      </c>
      <c r="BF13" s="171" t="n">
        <v>41.18</v>
      </c>
      <c r="BG13" s="171" t="n">
        <v>40.41</v>
      </c>
      <c r="BH13" s="171" t="n">
        <v>39.9</v>
      </c>
      <c r="BI13" s="171" t="n">
        <v>40.65</v>
      </c>
      <c r="BJ13" s="171" t="n">
        <v>46.7</v>
      </c>
      <c r="BK13" s="171" t="n">
        <v>60.83</v>
      </c>
      <c r="BL13" s="171" t="n">
        <v>66.62</v>
      </c>
      <c r="BM13" s="171" t="n">
        <v>53.49</v>
      </c>
      <c r="BN13" s="171" t="n">
        <v>41.12</v>
      </c>
      <c r="BO13" s="171" t="n">
        <v>40.86</v>
      </c>
      <c r="BP13" s="171" t="n">
        <v>42.11</v>
      </c>
      <c r="BQ13" s="171" t="n">
        <v>43.05</v>
      </c>
      <c r="BR13" s="171" t="n">
        <v>41.51</v>
      </c>
      <c r="BS13" s="171" t="n">
        <v>40.73</v>
      </c>
      <c r="BT13" s="171" t="n">
        <v>40.21</v>
      </c>
      <c r="BU13" s="171" t="n">
        <v>40.96</v>
      </c>
      <c r="BV13" s="171" t="n">
        <v>47.06</v>
      </c>
      <c r="BW13" s="171" t="n">
        <v>61.28</v>
      </c>
      <c r="BX13" s="171" t="n">
        <v>67.11</v>
      </c>
      <c r="BY13" s="171" t="n">
        <v>53.88</v>
      </c>
      <c r="BZ13" s="171" t="n">
        <v>41.41</v>
      </c>
      <c r="CA13" s="171" t="n">
        <v>41.15</v>
      </c>
      <c r="CB13" s="171" t="n">
        <v>42.41</v>
      </c>
      <c r="CC13" s="171" t="n">
        <v>43.32</v>
      </c>
      <c r="CD13" s="171" t="n">
        <v>41.77</v>
      </c>
      <c r="CE13" s="171" t="n">
        <v>40.99</v>
      </c>
      <c r="CF13" s="171" t="n">
        <v>40.47</v>
      </c>
      <c r="CG13" s="171" t="n">
        <v>41.23</v>
      </c>
      <c r="CH13" s="171" t="n">
        <v>47.36</v>
      </c>
      <c r="CI13" s="171" t="n">
        <v>61.68</v>
      </c>
      <c r="CJ13" s="171" t="n">
        <v>67.54</v>
      </c>
      <c r="CK13" s="171" t="n">
        <v>54.22</v>
      </c>
      <c r="CL13" s="171" t="n">
        <v>41.68</v>
      </c>
      <c r="CM13" s="171" t="n">
        <v>41.41</v>
      </c>
      <c r="CN13" s="171" t="n">
        <v>42.68</v>
      </c>
      <c r="CO13" s="171" t="n">
        <v>43.62</v>
      </c>
      <c r="CP13" s="171" t="n">
        <v>42.06</v>
      </c>
      <c r="CQ13" s="171" t="n">
        <v>41.27</v>
      </c>
      <c r="CR13" s="171" t="n">
        <v>40.73</v>
      </c>
      <c r="CS13" s="171" t="n">
        <v>41.49</v>
      </c>
      <c r="CT13" s="171" t="n">
        <v>47.66</v>
      </c>
      <c r="CU13" s="171" t="n">
        <v>62.06</v>
      </c>
      <c r="CV13" s="171" t="n">
        <v>67.96</v>
      </c>
      <c r="CW13" s="171" t="n">
        <v>54.55</v>
      </c>
      <c r="CX13" s="171" t="n">
        <v>41.93</v>
      </c>
      <c r="CY13" s="171" t="n">
        <v>41.66</v>
      </c>
      <c r="CZ13" s="171" t="n">
        <v>42.93</v>
      </c>
      <c r="DA13" s="171" t="n">
        <v>43.87</v>
      </c>
      <c r="DB13" s="171" t="n">
        <v>42.29</v>
      </c>
      <c r="DC13" s="171" t="n">
        <v>41.49</v>
      </c>
      <c r="DD13" s="171" t="n">
        <v>40.96</v>
      </c>
      <c r="DE13" s="171" t="n">
        <v>41.72</v>
      </c>
      <c r="DF13" s="171" t="n">
        <v>47.91</v>
      </c>
      <c r="DG13" s="171" t="n">
        <v>62.39</v>
      </c>
      <c r="DH13" s="171" t="n">
        <v>68.31</v>
      </c>
      <c r="DI13" s="171" t="n">
        <v>54.83</v>
      </c>
      <c r="DJ13" s="171" t="n">
        <v>42.14</v>
      </c>
      <c r="DK13" s="171" t="n">
        <v>41.86</v>
      </c>
      <c r="DL13" s="171" t="n">
        <v>43.13</v>
      </c>
      <c r="DM13" s="171" t="n">
        <v>44.05</v>
      </c>
      <c r="DN13" s="171" t="n">
        <v>42.47</v>
      </c>
      <c r="DO13" s="171" t="n">
        <v>41.67</v>
      </c>
      <c r="DP13" s="171" t="n">
        <v>41.13</v>
      </c>
      <c r="DQ13" s="171" t="n">
        <v>41.89</v>
      </c>
      <c r="DR13" s="171" t="n">
        <v>48.11</v>
      </c>
      <c r="DS13" s="171" t="n">
        <v>62.65</v>
      </c>
      <c r="DT13" s="171" t="n">
        <v>68.59</v>
      </c>
      <c r="DU13" s="171" t="n">
        <v>55.06</v>
      </c>
      <c r="DV13" s="171" t="n">
        <v>42.31</v>
      </c>
      <c r="DW13" s="171" t="n">
        <v>42.03</v>
      </c>
      <c r="DX13" s="171" t="n">
        <v>43.31</v>
      </c>
      <c r="DY13" s="171" t="n">
        <v>44.24</v>
      </c>
      <c r="DZ13" s="171" t="n">
        <v>42.65</v>
      </c>
      <c r="EA13" s="171" t="n">
        <v>41.84</v>
      </c>
      <c r="EB13" s="171" t="n">
        <v>41.3</v>
      </c>
      <c r="EC13" s="171" t="n">
        <v>42.07</v>
      </c>
      <c r="ED13" s="171" t="n">
        <v>48.31</v>
      </c>
      <c r="EE13" s="171" t="n">
        <v>62.91</v>
      </c>
      <c r="EF13" s="171" t="n">
        <v>68.88</v>
      </c>
      <c r="EG13" s="171" t="n">
        <v>55.29</v>
      </c>
      <c r="EH13" s="171" t="n">
        <v>42.49</v>
      </c>
      <c r="EI13" s="171" t="n">
        <v>42.21</v>
      </c>
      <c r="EJ13" s="171" t="n">
        <v>43.49</v>
      </c>
    </row>
    <row r="14" customFormat="false" ht="13.7" hidden="false" customHeight="true" outlineLevel="0" collapsed="false">
      <c r="A14" s="166" t="s">
        <v>183</v>
      </c>
      <c r="B14" s="167" t="s">
        <v>182</v>
      </c>
      <c r="C14" s="161" t="n">
        <v>28.7916666666667</v>
      </c>
      <c r="D14" s="161" t="n">
        <v>31.25</v>
      </c>
      <c r="E14" s="168" t="n">
        <v>30.1964285714286</v>
      </c>
      <c r="F14" s="161" t="n">
        <v>31.75</v>
      </c>
      <c r="G14" s="161" t="n">
        <v>32.25</v>
      </c>
      <c r="H14" s="161" t="n">
        <v>31.25</v>
      </c>
      <c r="I14" s="161" t="n">
        <v>31.25</v>
      </c>
      <c r="J14" s="161" t="n">
        <v>31</v>
      </c>
      <c r="K14" s="161" t="n">
        <v>31.5</v>
      </c>
      <c r="L14" s="161" t="n">
        <v>34</v>
      </c>
      <c r="M14" s="161" t="n">
        <v>43.5</v>
      </c>
      <c r="N14" s="161" t="n">
        <v>36.3333333333333</v>
      </c>
      <c r="O14" s="161" t="n">
        <v>56</v>
      </c>
      <c r="P14" s="161" t="n">
        <v>55</v>
      </c>
      <c r="Q14" s="161" t="n">
        <v>64</v>
      </c>
      <c r="R14" s="161" t="n">
        <v>49</v>
      </c>
      <c r="S14" s="161" t="n">
        <v>36.8333333333333</v>
      </c>
      <c r="T14" s="161" t="n">
        <v>38</v>
      </c>
      <c r="U14" s="161" t="n">
        <v>36</v>
      </c>
      <c r="V14" s="161" t="n">
        <v>36.5</v>
      </c>
      <c r="W14" s="168" t="n">
        <v>40.2156862745098</v>
      </c>
      <c r="X14" s="161" t="n">
        <v>44.0490196078431</v>
      </c>
      <c r="Y14" s="161" t="n">
        <v>43.6913758389262</v>
      </c>
      <c r="Z14" s="161" t="n">
        <v>44.745137254902</v>
      </c>
      <c r="AA14" s="161" t="n">
        <v>45.4298431372549</v>
      </c>
      <c r="AB14" s="169" t="n">
        <v>46.1849609375</v>
      </c>
      <c r="AC14" s="170" t="n">
        <v>44.3710822974711</v>
      </c>
      <c r="AD14" s="164"/>
      <c r="AE14" s="164"/>
      <c r="AF14" s="165"/>
      <c r="AG14" s="171" t="n">
        <v>32.25</v>
      </c>
      <c r="AH14" s="171" t="n">
        <v>31.25</v>
      </c>
      <c r="AI14" s="171" t="n">
        <v>31</v>
      </c>
      <c r="AJ14" s="171" t="n">
        <v>31.5</v>
      </c>
      <c r="AK14" s="171" t="n">
        <v>34</v>
      </c>
      <c r="AL14" s="171" t="n">
        <v>43.5</v>
      </c>
      <c r="AM14" s="171" t="n">
        <v>55</v>
      </c>
      <c r="AN14" s="171" t="n">
        <v>64</v>
      </c>
      <c r="AO14" s="171" t="n">
        <v>49</v>
      </c>
      <c r="AP14" s="171" t="n">
        <v>38</v>
      </c>
      <c r="AQ14" s="171" t="n">
        <v>36</v>
      </c>
      <c r="AR14" s="171" t="n">
        <v>36.5</v>
      </c>
      <c r="AS14" s="171" t="n">
        <v>38.5</v>
      </c>
      <c r="AT14" s="171" t="n">
        <v>38.5</v>
      </c>
      <c r="AU14" s="171" t="n">
        <v>38.5</v>
      </c>
      <c r="AV14" s="171" t="n">
        <v>37</v>
      </c>
      <c r="AW14" s="171" t="n">
        <v>38</v>
      </c>
      <c r="AX14" s="171" t="n">
        <v>44.5</v>
      </c>
      <c r="AY14" s="171" t="n">
        <v>56.5</v>
      </c>
      <c r="AZ14" s="171" t="n">
        <v>66.5</v>
      </c>
      <c r="BA14" s="171" t="n">
        <v>53</v>
      </c>
      <c r="BB14" s="171" t="n">
        <v>40</v>
      </c>
      <c r="BC14" s="171" t="n">
        <v>39</v>
      </c>
      <c r="BD14" s="171" t="n">
        <v>38.5</v>
      </c>
      <c r="BE14" s="171" t="n">
        <v>39.21</v>
      </c>
      <c r="BF14" s="171" t="n">
        <v>39.21</v>
      </c>
      <c r="BG14" s="171" t="n">
        <v>39.21</v>
      </c>
      <c r="BH14" s="171" t="n">
        <v>37.82</v>
      </c>
      <c r="BI14" s="171" t="n">
        <v>38.75</v>
      </c>
      <c r="BJ14" s="171" t="n">
        <v>44.77</v>
      </c>
      <c r="BK14" s="171" t="n">
        <v>55.89</v>
      </c>
      <c r="BL14" s="171" t="n">
        <v>65.15</v>
      </c>
      <c r="BM14" s="171" t="n">
        <v>52.64</v>
      </c>
      <c r="BN14" s="171" t="n">
        <v>40.6</v>
      </c>
      <c r="BO14" s="171" t="n">
        <v>39.68</v>
      </c>
      <c r="BP14" s="171" t="n">
        <v>39.21</v>
      </c>
      <c r="BQ14" s="171" t="n">
        <v>39.47</v>
      </c>
      <c r="BR14" s="171" t="n">
        <v>39.48</v>
      </c>
      <c r="BS14" s="171" t="n">
        <v>39.48</v>
      </c>
      <c r="BT14" s="171" t="n">
        <v>38.08</v>
      </c>
      <c r="BU14" s="171" t="n">
        <v>39.01</v>
      </c>
      <c r="BV14" s="171" t="n">
        <v>45.07</v>
      </c>
      <c r="BW14" s="171" t="n">
        <v>56.26</v>
      </c>
      <c r="BX14" s="171" t="n">
        <v>65.59</v>
      </c>
      <c r="BY14" s="171" t="n">
        <v>53</v>
      </c>
      <c r="BZ14" s="171" t="n">
        <v>40.88</v>
      </c>
      <c r="CA14" s="171" t="n">
        <v>39.94</v>
      </c>
      <c r="CB14" s="171" t="n">
        <v>39.48</v>
      </c>
      <c r="CC14" s="171" t="n">
        <v>39.74</v>
      </c>
      <c r="CD14" s="171" t="n">
        <v>39.74</v>
      </c>
      <c r="CE14" s="171" t="n">
        <v>39.74</v>
      </c>
      <c r="CF14" s="171" t="n">
        <v>38.33</v>
      </c>
      <c r="CG14" s="171" t="n">
        <v>39.27</v>
      </c>
      <c r="CH14" s="171" t="n">
        <v>45.37</v>
      </c>
      <c r="CI14" s="171" t="n">
        <v>56.64</v>
      </c>
      <c r="CJ14" s="171" t="n">
        <v>66.03</v>
      </c>
      <c r="CK14" s="171" t="n">
        <v>53.36</v>
      </c>
      <c r="CL14" s="171" t="n">
        <v>41.15</v>
      </c>
      <c r="CM14" s="171" t="n">
        <v>40.21</v>
      </c>
      <c r="CN14" s="171" t="n">
        <v>39.74</v>
      </c>
      <c r="CO14" s="171" t="n">
        <v>40.01</v>
      </c>
      <c r="CP14" s="171" t="n">
        <v>40.01</v>
      </c>
      <c r="CQ14" s="171" t="n">
        <v>40.01</v>
      </c>
      <c r="CR14" s="171" t="n">
        <v>38.59</v>
      </c>
      <c r="CS14" s="171" t="n">
        <v>39.53</v>
      </c>
      <c r="CT14" s="171" t="n">
        <v>45.68</v>
      </c>
      <c r="CU14" s="171" t="n">
        <v>57.02</v>
      </c>
      <c r="CV14" s="171" t="n">
        <v>66.47</v>
      </c>
      <c r="CW14" s="171" t="n">
        <v>53.71</v>
      </c>
      <c r="CX14" s="171" t="n">
        <v>41.43</v>
      </c>
      <c r="CY14" s="171" t="n">
        <v>40.48</v>
      </c>
      <c r="CZ14" s="171" t="n">
        <v>40.01</v>
      </c>
      <c r="DA14" s="171" t="n">
        <v>40.27</v>
      </c>
      <c r="DB14" s="171" t="n">
        <v>40.27</v>
      </c>
      <c r="DC14" s="171" t="n">
        <v>40.27</v>
      </c>
      <c r="DD14" s="171" t="n">
        <v>38.84</v>
      </c>
      <c r="DE14" s="171" t="n">
        <v>39.8</v>
      </c>
      <c r="DF14" s="171" t="n">
        <v>45.98</v>
      </c>
      <c r="DG14" s="171" t="n">
        <v>57.4</v>
      </c>
      <c r="DH14" s="171" t="n">
        <v>66.91</v>
      </c>
      <c r="DI14" s="171" t="n">
        <v>54.07</v>
      </c>
      <c r="DJ14" s="171" t="n">
        <v>41.7</v>
      </c>
      <c r="DK14" s="171" t="n">
        <v>40.75</v>
      </c>
      <c r="DL14" s="171" t="n">
        <v>40.27</v>
      </c>
      <c r="DM14" s="171" t="n">
        <v>40.54</v>
      </c>
      <c r="DN14" s="171" t="n">
        <v>40.54</v>
      </c>
      <c r="DO14" s="171" t="n">
        <v>40.54</v>
      </c>
      <c r="DP14" s="171" t="n">
        <v>39.1</v>
      </c>
      <c r="DQ14" s="171" t="n">
        <v>40.06</v>
      </c>
      <c r="DR14" s="171" t="n">
        <v>46.28</v>
      </c>
      <c r="DS14" s="171" t="n">
        <v>57.78</v>
      </c>
      <c r="DT14" s="171" t="n">
        <v>67.35</v>
      </c>
      <c r="DU14" s="171" t="n">
        <v>54.42</v>
      </c>
      <c r="DV14" s="171" t="n">
        <v>41.97</v>
      </c>
      <c r="DW14" s="171" t="n">
        <v>41.02</v>
      </c>
      <c r="DX14" s="171" t="n">
        <v>40.54</v>
      </c>
      <c r="DY14" s="171" t="n">
        <v>40.8</v>
      </c>
      <c r="DZ14" s="171" t="n">
        <v>40.8</v>
      </c>
      <c r="EA14" s="171" t="n">
        <v>40.8</v>
      </c>
      <c r="EB14" s="171" t="n">
        <v>39.36</v>
      </c>
      <c r="EC14" s="171" t="n">
        <v>40.32</v>
      </c>
      <c r="ED14" s="171" t="n">
        <v>46.59</v>
      </c>
      <c r="EE14" s="171" t="n">
        <v>58.15</v>
      </c>
      <c r="EF14" s="171" t="n">
        <v>67.79</v>
      </c>
      <c r="EG14" s="171" t="n">
        <v>54.78</v>
      </c>
      <c r="EH14" s="171" t="n">
        <v>42.25</v>
      </c>
      <c r="EI14" s="171" t="n">
        <v>41.29</v>
      </c>
      <c r="EJ14" s="171" t="n">
        <v>40.8</v>
      </c>
    </row>
    <row r="15" customFormat="false" ht="13.7" hidden="false" customHeight="true" outlineLevel="0" collapsed="false">
      <c r="A15" s="172" t="s">
        <v>184</v>
      </c>
      <c r="B15" s="173" t="s">
        <v>185</v>
      </c>
      <c r="C15" s="174" t="n">
        <v>29.7916666666667</v>
      </c>
      <c r="D15" s="174" t="n">
        <v>32.25</v>
      </c>
      <c r="E15" s="175" t="n">
        <v>31.1964285714286</v>
      </c>
      <c r="F15" s="174" t="n">
        <v>33.125</v>
      </c>
      <c r="G15" s="174" t="n">
        <v>33.75</v>
      </c>
      <c r="H15" s="174" t="n">
        <v>32.5</v>
      </c>
      <c r="I15" s="174" t="n">
        <v>32.875</v>
      </c>
      <c r="J15" s="174" t="n">
        <v>32.25</v>
      </c>
      <c r="K15" s="174" t="n">
        <v>33.5</v>
      </c>
      <c r="L15" s="174" t="n">
        <v>37</v>
      </c>
      <c r="M15" s="174" t="n">
        <v>48.5</v>
      </c>
      <c r="N15" s="174" t="n">
        <v>39.6666666666667</v>
      </c>
      <c r="O15" s="174" t="n">
        <v>64</v>
      </c>
      <c r="P15" s="174" t="n">
        <v>62</v>
      </c>
      <c r="Q15" s="174" t="n">
        <v>74</v>
      </c>
      <c r="R15" s="174" t="n">
        <v>56</v>
      </c>
      <c r="S15" s="174" t="n">
        <v>39</v>
      </c>
      <c r="T15" s="174" t="n">
        <v>40.5</v>
      </c>
      <c r="U15" s="174" t="n">
        <v>38</v>
      </c>
      <c r="V15" s="174" t="n">
        <v>38.5</v>
      </c>
      <c r="W15" s="175" t="n">
        <v>43.9323529411765</v>
      </c>
      <c r="X15" s="174" t="n">
        <v>47.3843137254902</v>
      </c>
      <c r="Y15" s="174" t="n">
        <v>46.8869463087248</v>
      </c>
      <c r="Z15" s="174" t="n">
        <v>48.0443529411765</v>
      </c>
      <c r="AA15" s="174" t="n">
        <v>48.5908333333333</v>
      </c>
      <c r="AB15" s="176" t="n">
        <v>49.17109375</v>
      </c>
      <c r="AC15" s="177" t="n">
        <v>47.5945585083583</v>
      </c>
      <c r="AD15" s="164"/>
      <c r="AE15" s="164"/>
      <c r="AF15" s="165"/>
      <c r="AG15" s="161" t="n">
        <v>33.75</v>
      </c>
      <c r="AH15" s="161" t="n">
        <v>32.5</v>
      </c>
      <c r="AI15" s="161" t="n">
        <v>32.25</v>
      </c>
      <c r="AJ15" s="161" t="n">
        <v>33.5</v>
      </c>
      <c r="AK15" s="161" t="n">
        <v>37</v>
      </c>
      <c r="AL15" s="161" t="n">
        <v>48.5</v>
      </c>
      <c r="AM15" s="161" t="n">
        <v>62</v>
      </c>
      <c r="AN15" s="161" t="n">
        <v>74</v>
      </c>
      <c r="AO15" s="161" t="n">
        <v>56</v>
      </c>
      <c r="AP15" s="161" t="n">
        <v>40.5</v>
      </c>
      <c r="AQ15" s="161" t="n">
        <v>38</v>
      </c>
      <c r="AR15" s="161" t="n">
        <v>38.5</v>
      </c>
      <c r="AS15" s="161" t="n">
        <v>40.5</v>
      </c>
      <c r="AT15" s="161" t="n">
        <v>40.5</v>
      </c>
      <c r="AU15" s="161" t="n">
        <v>40.5</v>
      </c>
      <c r="AV15" s="161" t="n">
        <v>39</v>
      </c>
      <c r="AW15" s="161" t="n">
        <v>40</v>
      </c>
      <c r="AX15" s="161" t="n">
        <v>49</v>
      </c>
      <c r="AY15" s="161" t="n">
        <v>62.5</v>
      </c>
      <c r="AZ15" s="161" t="n">
        <v>74.5</v>
      </c>
      <c r="BA15" s="161" t="n">
        <v>59</v>
      </c>
      <c r="BB15" s="161" t="n">
        <v>42.25</v>
      </c>
      <c r="BC15" s="161" t="n">
        <v>40.75</v>
      </c>
      <c r="BD15" s="161" t="n">
        <v>40</v>
      </c>
      <c r="BE15" s="161" t="n">
        <v>41.41</v>
      </c>
      <c r="BF15" s="161" t="n">
        <v>41.41</v>
      </c>
      <c r="BG15" s="161" t="n">
        <v>41.41</v>
      </c>
      <c r="BH15" s="161" t="n">
        <v>40.02</v>
      </c>
      <c r="BI15" s="161" t="n">
        <v>40.95</v>
      </c>
      <c r="BJ15" s="161" t="n">
        <v>49.1</v>
      </c>
      <c r="BK15" s="161" t="n">
        <v>61.49</v>
      </c>
      <c r="BL15" s="161" t="n">
        <v>72.45</v>
      </c>
      <c r="BM15" s="161" t="n">
        <v>58.24</v>
      </c>
      <c r="BN15" s="161" t="n">
        <v>43.01</v>
      </c>
      <c r="BO15" s="161" t="n">
        <v>41.66</v>
      </c>
      <c r="BP15" s="161" t="n">
        <v>40.98</v>
      </c>
      <c r="BQ15" s="161" t="n">
        <v>41.79</v>
      </c>
      <c r="BR15" s="161" t="n">
        <v>41.8</v>
      </c>
      <c r="BS15" s="161" t="n">
        <v>41.8</v>
      </c>
      <c r="BT15" s="161" t="n">
        <v>40.4</v>
      </c>
      <c r="BU15" s="161" t="n">
        <v>41.33</v>
      </c>
      <c r="BV15" s="161" t="n">
        <v>49.2</v>
      </c>
      <c r="BW15" s="161" t="n">
        <v>61.46</v>
      </c>
      <c r="BX15" s="161" t="n">
        <v>72.23</v>
      </c>
      <c r="BY15" s="161" t="n">
        <v>58.2</v>
      </c>
      <c r="BZ15" s="161" t="n">
        <v>43.38</v>
      </c>
      <c r="CA15" s="161" t="n">
        <v>42.08</v>
      </c>
      <c r="CB15" s="161" t="n">
        <v>41.44</v>
      </c>
      <c r="CC15" s="161" t="n">
        <v>42.16</v>
      </c>
      <c r="CD15" s="161" t="n">
        <v>42.16</v>
      </c>
      <c r="CE15" s="161" t="n">
        <v>42.16</v>
      </c>
      <c r="CF15" s="161" t="n">
        <v>40.75</v>
      </c>
      <c r="CG15" s="161" t="n">
        <v>41.69</v>
      </c>
      <c r="CH15" s="161" t="n">
        <v>49.33</v>
      </c>
      <c r="CI15" s="161" t="n">
        <v>61.5</v>
      </c>
      <c r="CJ15" s="161" t="n">
        <v>72.11</v>
      </c>
      <c r="CK15" s="161" t="n">
        <v>58.22</v>
      </c>
      <c r="CL15" s="161" t="n">
        <v>43.72</v>
      </c>
      <c r="CM15" s="161" t="n">
        <v>42.47</v>
      </c>
      <c r="CN15" s="161" t="n">
        <v>41.85</v>
      </c>
      <c r="CO15" s="161" t="n">
        <v>42.46</v>
      </c>
      <c r="CP15" s="161" t="n">
        <v>42.46</v>
      </c>
      <c r="CQ15" s="161" t="n">
        <v>42.46</v>
      </c>
      <c r="CR15" s="161" t="n">
        <v>41.05</v>
      </c>
      <c r="CS15" s="161" t="n">
        <v>41.98</v>
      </c>
      <c r="CT15" s="161" t="n">
        <v>49.52</v>
      </c>
      <c r="CU15" s="161" t="n">
        <v>61.66</v>
      </c>
      <c r="CV15" s="161" t="n">
        <v>72.21</v>
      </c>
      <c r="CW15" s="161" t="n">
        <v>58.35</v>
      </c>
      <c r="CX15" s="161" t="n">
        <v>44.01</v>
      </c>
      <c r="CY15" s="161" t="n">
        <v>42.79</v>
      </c>
      <c r="CZ15" s="161" t="n">
        <v>42.18</v>
      </c>
      <c r="DA15" s="161" t="n">
        <v>42.73</v>
      </c>
      <c r="DB15" s="161" t="n">
        <v>42.73</v>
      </c>
      <c r="DC15" s="161" t="n">
        <v>42.73</v>
      </c>
      <c r="DD15" s="161" t="n">
        <v>41.31</v>
      </c>
      <c r="DE15" s="161" t="n">
        <v>42.27</v>
      </c>
      <c r="DF15" s="161" t="n">
        <v>49.72</v>
      </c>
      <c r="DG15" s="161" t="n">
        <v>61.87</v>
      </c>
      <c r="DH15" s="161" t="n">
        <v>72.39</v>
      </c>
      <c r="DI15" s="161" t="n">
        <v>58.54</v>
      </c>
      <c r="DJ15" s="161" t="n">
        <v>44.28</v>
      </c>
      <c r="DK15" s="161" t="n">
        <v>43.08</v>
      </c>
      <c r="DL15" s="161" t="n">
        <v>42.47</v>
      </c>
      <c r="DM15" s="161" t="n">
        <v>43.01</v>
      </c>
      <c r="DN15" s="161" t="n">
        <v>43.01</v>
      </c>
      <c r="DO15" s="161" t="n">
        <v>43.01</v>
      </c>
      <c r="DP15" s="161" t="n">
        <v>41.57</v>
      </c>
      <c r="DQ15" s="161" t="n">
        <v>42.53</v>
      </c>
      <c r="DR15" s="161" t="n">
        <v>49.93</v>
      </c>
      <c r="DS15" s="161" t="n">
        <v>62.08</v>
      </c>
      <c r="DT15" s="161" t="n">
        <v>72.58</v>
      </c>
      <c r="DU15" s="161" t="n">
        <v>58.73</v>
      </c>
      <c r="DV15" s="161" t="n">
        <v>44.54</v>
      </c>
      <c r="DW15" s="161" t="n">
        <v>43.36</v>
      </c>
      <c r="DX15" s="161" t="n">
        <v>42.76</v>
      </c>
      <c r="DY15" s="161" t="n">
        <v>43.22</v>
      </c>
      <c r="DZ15" s="161" t="n">
        <v>43.22</v>
      </c>
      <c r="EA15" s="161" t="n">
        <v>43.23</v>
      </c>
      <c r="EB15" s="161" t="n">
        <v>41.79</v>
      </c>
      <c r="EC15" s="161" t="n">
        <v>42.75</v>
      </c>
      <c r="ED15" s="161" t="n">
        <v>50.09</v>
      </c>
      <c r="EE15" s="161" t="n">
        <v>62.24</v>
      </c>
      <c r="EF15" s="161" t="n">
        <v>72.73</v>
      </c>
      <c r="EG15" s="161" t="n">
        <v>58.88</v>
      </c>
      <c r="EH15" s="161" t="n">
        <v>44.77</v>
      </c>
      <c r="EI15" s="161" t="n">
        <v>43.6</v>
      </c>
      <c r="EJ15" s="161" t="n">
        <v>43</v>
      </c>
    </row>
    <row r="16" customFormat="false" ht="13.7" hidden="false" customHeight="true" outlineLevel="0" collapsed="false">
      <c r="A16" s="178"/>
      <c r="B16" s="179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59"/>
      <c r="AD16" s="164"/>
      <c r="AE16" s="164"/>
      <c r="AF16" s="165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</row>
    <row r="17" customFormat="false" ht="13.7" hidden="false" customHeight="true" outlineLevel="0" collapsed="false">
      <c r="A17" s="180" t="s">
        <v>186</v>
      </c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64"/>
      <c r="AE17" s="164"/>
      <c r="AF17" s="165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</row>
    <row r="18" customFormat="false" ht="13.7" hidden="false" customHeight="true" outlineLevel="0" collapsed="false">
      <c r="A18" s="181" t="s">
        <v>187</v>
      </c>
      <c r="B18" s="182" t="s">
        <v>188</v>
      </c>
      <c r="C18" s="183" t="n">
        <v>42.2333305358887</v>
      </c>
      <c r="D18" s="183" t="n">
        <v>56.5</v>
      </c>
      <c r="E18" s="184" t="n">
        <v>50.3857130868094</v>
      </c>
      <c r="F18" s="183" t="n">
        <v>67.8049948883057</v>
      </c>
      <c r="G18" s="183" t="n">
        <v>70.9199943542481</v>
      </c>
      <c r="H18" s="183" t="n">
        <v>64.6899954223633</v>
      </c>
      <c r="I18" s="183" t="n">
        <v>61.781658706665</v>
      </c>
      <c r="J18" s="183" t="n">
        <v>63.3590531921387</v>
      </c>
      <c r="K18" s="183" t="n">
        <v>60.2042642211914</v>
      </c>
      <c r="L18" s="183" t="n">
        <v>61.0192933654785</v>
      </c>
      <c r="M18" s="183" t="n">
        <v>62.0943894958496</v>
      </c>
      <c r="N18" s="183" t="n">
        <v>61.1059823608398</v>
      </c>
      <c r="O18" s="183" t="n">
        <v>51.3608083001628</v>
      </c>
      <c r="P18" s="183" t="n">
        <v>50.8270147964236</v>
      </c>
      <c r="Q18" s="183" t="n">
        <v>51.5824623178482</v>
      </c>
      <c r="R18" s="183" t="n">
        <v>51.6729477862166</v>
      </c>
      <c r="S18" s="183" t="n">
        <v>61.5861400897974</v>
      </c>
      <c r="T18" s="183" t="n">
        <v>56.6207187504614</v>
      </c>
      <c r="U18" s="183" t="n">
        <v>62.0779711207504</v>
      </c>
      <c r="V18" s="183" t="n">
        <v>66.0597303981805</v>
      </c>
      <c r="W18" s="183" t="n">
        <v>60.0429164799023</v>
      </c>
      <c r="X18" s="183" t="n">
        <v>52.869179323863</v>
      </c>
      <c r="Y18" s="183" t="n">
        <v>53.4829048764315</v>
      </c>
      <c r="Z18" s="183" t="n">
        <v>51.9073979217575</v>
      </c>
      <c r="AA18" s="183" t="n">
        <v>49.2942585155829</v>
      </c>
      <c r="AB18" s="185" t="n">
        <v>51.9785991667434</v>
      </c>
      <c r="AC18" s="186" t="n">
        <v>51.8965761276662</v>
      </c>
      <c r="AD18" s="164"/>
      <c r="AE18" s="164"/>
      <c r="AF18" s="165"/>
      <c r="AG18" s="161" t="n">
        <v>70.9199943542481</v>
      </c>
      <c r="AH18" s="161" t="n">
        <v>64.6899954223633</v>
      </c>
      <c r="AI18" s="161" t="n">
        <v>63.3590531921387</v>
      </c>
      <c r="AJ18" s="161" t="n">
        <v>60.2042642211914</v>
      </c>
      <c r="AK18" s="161" t="n">
        <v>61.0192933654785</v>
      </c>
      <c r="AL18" s="161" t="n">
        <v>62.0943894958496</v>
      </c>
      <c r="AM18" s="161" t="n">
        <v>50.8270147964236</v>
      </c>
      <c r="AN18" s="161" t="n">
        <v>51.5824623178482</v>
      </c>
      <c r="AO18" s="161" t="n">
        <v>51.6729477862166</v>
      </c>
      <c r="AP18" s="161" t="n">
        <v>56.6207187504614</v>
      </c>
      <c r="AQ18" s="161" t="n">
        <v>62.0779711207504</v>
      </c>
      <c r="AR18" s="161" t="n">
        <v>66.0597303981805</v>
      </c>
      <c r="AS18" s="161" t="n">
        <v>54.8785796923422</v>
      </c>
      <c r="AT18" s="161" t="n">
        <v>53.6526377036061</v>
      </c>
      <c r="AU18" s="161" t="n">
        <v>52.1824424146488</v>
      </c>
      <c r="AV18" s="161" t="n">
        <v>50.3843124132267</v>
      </c>
      <c r="AW18" s="161" t="n">
        <v>50.4573942260448</v>
      </c>
      <c r="AX18" s="161" t="n">
        <v>50.8548315247268</v>
      </c>
      <c r="AY18" s="161" t="n">
        <v>51.2993716849056</v>
      </c>
      <c r="AZ18" s="161" t="n">
        <v>51.757069200849</v>
      </c>
      <c r="BA18" s="161" t="n">
        <v>51.9042462514272</v>
      </c>
      <c r="BB18" s="161" t="n">
        <v>52.5388368497653</v>
      </c>
      <c r="BC18" s="161" t="n">
        <v>56.0652291981712</v>
      </c>
      <c r="BD18" s="161" t="n">
        <v>58.6504505382277</v>
      </c>
      <c r="BE18" s="161" t="n">
        <v>56.7603606264123</v>
      </c>
      <c r="BF18" s="161" t="n">
        <v>55.3826100893067</v>
      </c>
      <c r="BG18" s="161" t="n">
        <v>53.2162330298304</v>
      </c>
      <c r="BH18" s="161" t="n">
        <v>50.3564632108264</v>
      </c>
      <c r="BI18" s="161" t="n">
        <v>50.4113415808398</v>
      </c>
      <c r="BJ18" s="161" t="n">
        <v>51.0229850957108</v>
      </c>
      <c r="BK18" s="161" t="n">
        <v>51.7142576462597</v>
      </c>
      <c r="BL18" s="161" t="n">
        <v>52.3150631013823</v>
      </c>
      <c r="BM18" s="161" t="n">
        <v>52.2197515942881</v>
      </c>
      <c r="BN18" s="161" t="n">
        <v>52.5296826081687</v>
      </c>
      <c r="BO18" s="161" t="n">
        <v>55.4577309214895</v>
      </c>
      <c r="BP18" s="161" t="n">
        <v>57.9185686880685</v>
      </c>
      <c r="BQ18" s="161" t="n">
        <v>55.3313258151621</v>
      </c>
      <c r="BR18" s="161" t="n">
        <v>54.0185817920186</v>
      </c>
      <c r="BS18" s="161" t="n">
        <v>51.9581994629943</v>
      </c>
      <c r="BT18" s="161" t="n">
        <v>49.0935541713309</v>
      </c>
      <c r="BU18" s="161" t="n">
        <v>49.1440177407222</v>
      </c>
      <c r="BV18" s="161" t="n">
        <v>49.7229653049666</v>
      </c>
      <c r="BW18" s="161" t="n">
        <v>50.3782345755224</v>
      </c>
      <c r="BX18" s="161" t="n">
        <v>50.9479432922314</v>
      </c>
      <c r="BY18" s="161" t="n">
        <v>50.8567834136883</v>
      </c>
      <c r="BZ18" s="161" t="n">
        <v>51.1495936215761</v>
      </c>
      <c r="CA18" s="161" t="n">
        <v>54.0758824150251</v>
      </c>
      <c r="CB18" s="161" t="n">
        <v>56.4299677090613</v>
      </c>
      <c r="CC18" s="161" t="n">
        <v>50.3029391571177</v>
      </c>
      <c r="CD18" s="161" t="n">
        <v>49.1809820355116</v>
      </c>
      <c r="CE18" s="161" t="n">
        <v>47.3910492112449</v>
      </c>
      <c r="CF18" s="161" t="n">
        <v>44.8847563476205</v>
      </c>
      <c r="CG18" s="161" t="n">
        <v>44.9623264299394</v>
      </c>
      <c r="CH18" s="161" t="n">
        <v>45.5124588495984</v>
      </c>
      <c r="CI18" s="161" t="n">
        <v>46.1288172440922</v>
      </c>
      <c r="CJ18" s="161" t="n">
        <v>46.6694746765764</v>
      </c>
      <c r="CK18" s="161" t="n">
        <v>46.6226544063351</v>
      </c>
      <c r="CL18" s="161" t="n">
        <v>46.9165547140498</v>
      </c>
      <c r="CM18" s="161" t="n">
        <v>49.5605895130931</v>
      </c>
      <c r="CN18" s="161" t="n">
        <v>51.6662269560428</v>
      </c>
      <c r="CO18" s="161" t="n">
        <v>51.9293528393553</v>
      </c>
      <c r="CP18" s="161" t="n">
        <v>50.7758541262065</v>
      </c>
      <c r="CQ18" s="161" t="n">
        <v>48.9532723756197</v>
      </c>
      <c r="CR18" s="161" t="n">
        <v>46.2780826578409</v>
      </c>
      <c r="CS18" s="161" t="n">
        <v>46.3312441722103</v>
      </c>
      <c r="CT18" s="161" t="n">
        <v>46.8566717038265</v>
      </c>
      <c r="CU18" s="161" t="n">
        <v>47.4476832995248</v>
      </c>
      <c r="CV18" s="161" t="n">
        <v>47.9600293412942</v>
      </c>
      <c r="CW18" s="161" t="n">
        <v>47.8820662072212</v>
      </c>
      <c r="CX18" s="161" t="n">
        <v>48.1451611426492</v>
      </c>
      <c r="CY18" s="161" t="n">
        <v>50.7565513492472</v>
      </c>
      <c r="CZ18" s="161" t="n">
        <v>52.8563580716042</v>
      </c>
      <c r="DA18" s="161" t="n">
        <v>53.1523706004255</v>
      </c>
      <c r="DB18" s="161" t="n">
        <v>51.9987017729582</v>
      </c>
      <c r="DC18" s="161" t="n">
        <v>50.1758477873463</v>
      </c>
      <c r="DD18" s="161" t="n">
        <v>47.4346054935369</v>
      </c>
      <c r="DE18" s="161" t="n">
        <v>47.4878135858934</v>
      </c>
      <c r="DF18" s="161" t="n">
        <v>48.0133765597853</v>
      </c>
      <c r="DG18" s="161" t="n">
        <v>48.6045350260749</v>
      </c>
      <c r="DH18" s="161" t="n">
        <v>49.1170150628705</v>
      </c>
      <c r="DI18" s="161" t="n">
        <v>49.0390762061255</v>
      </c>
      <c r="DJ18" s="161" t="n">
        <v>49.3022579412422</v>
      </c>
      <c r="DK18" s="161" t="n">
        <v>51.7173582136452</v>
      </c>
      <c r="DL18" s="161" t="n">
        <v>53.834719441141</v>
      </c>
      <c r="DM18" s="161" t="n">
        <v>54.1939796404479</v>
      </c>
      <c r="DN18" s="161" t="n">
        <v>53.0694316416571</v>
      </c>
      <c r="DO18" s="161" t="n">
        <v>51.2706275862822</v>
      </c>
      <c r="DP18" s="161" t="n">
        <v>48.0919619084703</v>
      </c>
      <c r="DQ18" s="161" t="n">
        <v>48.1737325340444</v>
      </c>
      <c r="DR18" s="161" t="n">
        <v>48.7313878400187</v>
      </c>
      <c r="DS18" s="161" t="n">
        <v>49.3552395678948</v>
      </c>
      <c r="DT18" s="161" t="n">
        <v>49.9024158736218</v>
      </c>
      <c r="DU18" s="161" t="n">
        <v>49.8570295285535</v>
      </c>
      <c r="DV18" s="161" t="n">
        <v>50.1544801269802</v>
      </c>
      <c r="DW18" s="161" t="n">
        <v>53.0841673231193</v>
      </c>
      <c r="DX18" s="161" t="n">
        <v>55.2370629061747</v>
      </c>
      <c r="DY18" s="161" t="n">
        <v>55.6413010033486</v>
      </c>
      <c r="DZ18" s="161" t="n">
        <v>54.517018399785</v>
      </c>
      <c r="EA18" s="161" t="n">
        <v>52.7118416056165</v>
      </c>
      <c r="EB18" s="161" t="n">
        <v>49.051521338901</v>
      </c>
      <c r="EC18" s="161" t="n">
        <v>49.1416385540891</v>
      </c>
      <c r="ED18" s="161" t="n">
        <v>49.7119908149145</v>
      </c>
      <c r="EE18" s="161" t="n">
        <v>50.3490332676291</v>
      </c>
      <c r="EF18" s="161" t="n">
        <v>50.9091824967329</v>
      </c>
      <c r="EG18" s="161" t="n">
        <v>50.8716147245372</v>
      </c>
      <c r="EH18" s="161" t="n">
        <v>51.1797482002829</v>
      </c>
      <c r="EI18" s="161" t="n">
        <v>53.7447882358702</v>
      </c>
      <c r="EJ18" s="161" t="n">
        <v>55.9261615350392</v>
      </c>
    </row>
    <row r="19" customFormat="false" ht="13.7" hidden="true" customHeight="true" outlineLevel="0" collapsed="false">
      <c r="A19" s="187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9"/>
      <c r="AC19" s="170"/>
      <c r="AD19" s="164"/>
      <c r="AE19" s="164"/>
      <c r="AF19" s="165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</row>
    <row r="20" customFormat="false" ht="13.7" hidden="true" customHeight="true" outlineLevel="0" collapsed="false">
      <c r="A20" s="18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9"/>
      <c r="AC20" s="170"/>
      <c r="AD20" s="164"/>
      <c r="AE20" s="164"/>
      <c r="AF20" s="165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</row>
    <row r="21" customFormat="false" ht="13.7" hidden="true" customHeight="true" outlineLevel="0" collapsed="false">
      <c r="A21" s="187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9"/>
      <c r="AC21" s="170"/>
      <c r="AD21" s="164"/>
      <c r="AE21" s="164"/>
      <c r="AF21" s="165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</row>
    <row r="22" customFormat="false" ht="13.7" hidden="true" customHeight="true" outlineLevel="0" collapsed="false">
      <c r="A22" s="187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9"/>
      <c r="AC22" s="170"/>
      <c r="AD22" s="164"/>
      <c r="AE22" s="164"/>
      <c r="AF22" s="165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</row>
    <row r="23" customFormat="false" ht="13.7" hidden="true" customHeight="true" outlineLevel="0" collapsed="false">
      <c r="A23" s="187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9"/>
      <c r="AC23" s="170"/>
      <c r="AD23" s="164"/>
      <c r="AE23" s="164"/>
      <c r="AF23" s="165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</row>
    <row r="24" customFormat="false" ht="13.7" hidden="true" customHeight="true" outlineLevel="0" collapsed="false">
      <c r="A24" s="187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9"/>
      <c r="AC24" s="170"/>
      <c r="AD24" s="164"/>
      <c r="AE24" s="164"/>
      <c r="AF24" s="165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</row>
    <row r="25" customFormat="false" ht="13.7" hidden="true" customHeight="true" outlineLevel="0" collapsed="false">
      <c r="A25" s="188"/>
      <c r="B25" s="189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6"/>
      <c r="AC25" s="177"/>
      <c r="AD25" s="190"/>
      <c r="AE25" s="190"/>
      <c r="AF25" s="165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</row>
    <row r="26" customFormat="false" ht="27" hidden="false" customHeight="true" outlineLevel="0" collapsed="false">
      <c r="A26" s="136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</row>
    <row r="27" customFormat="false" ht="13.5" hidden="false" customHeight="true" outlineLevel="0" collapsed="false">
      <c r="A27" s="191" t="s">
        <v>5</v>
      </c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8" t="s">
        <v>76</v>
      </c>
      <c r="B28" s="136"/>
      <c r="C28" s="159" t="n">
        <v>1.3969298245614</v>
      </c>
      <c r="D28" s="159" t="n">
        <v>1.25</v>
      </c>
      <c r="E28" s="160" t="n">
        <v>1.43765664160401</v>
      </c>
      <c r="F28" s="159" t="n">
        <v>1.25</v>
      </c>
      <c r="G28" s="159" t="n">
        <v>1.25</v>
      </c>
      <c r="H28" s="159" t="n">
        <v>1.25</v>
      </c>
      <c r="I28" s="159" t="n">
        <v>0.875</v>
      </c>
      <c r="J28" s="159" t="n">
        <v>1.25</v>
      </c>
      <c r="K28" s="159" t="n">
        <v>0.5</v>
      </c>
      <c r="L28" s="159" t="n">
        <v>1.5</v>
      </c>
      <c r="M28" s="159" t="n">
        <v>0.5</v>
      </c>
      <c r="N28" s="159" t="n">
        <v>0.833333333333336</v>
      </c>
      <c r="O28" s="159" t="n">
        <v>0.666666666666664</v>
      </c>
      <c r="P28" s="159" t="n">
        <v>1</v>
      </c>
      <c r="Q28" s="159" t="n">
        <v>0.5</v>
      </c>
      <c r="R28" s="159" t="n">
        <v>0.5</v>
      </c>
      <c r="S28" s="159" t="n">
        <v>2</v>
      </c>
      <c r="T28" s="159" t="n">
        <v>2</v>
      </c>
      <c r="U28" s="159" t="n">
        <v>2</v>
      </c>
      <c r="V28" s="159" t="n">
        <v>2</v>
      </c>
      <c r="W28" s="160" t="n">
        <v>1.19117647058824</v>
      </c>
      <c r="X28" s="159" t="n">
        <v>1.5</v>
      </c>
      <c r="Y28" s="159" t="n">
        <v>1.5</v>
      </c>
      <c r="Z28" s="159" t="n">
        <v>1.50074509803921</v>
      </c>
      <c r="AA28" s="159" t="n">
        <v>1.500431372549</v>
      </c>
      <c r="AB28" s="159" t="n">
        <v>1.499140625</v>
      </c>
      <c r="AC28" s="163" t="n">
        <v>1.46982012177977</v>
      </c>
      <c r="AD28" s="164"/>
      <c r="AE28" s="164"/>
      <c r="AF28" s="165"/>
      <c r="AG28" s="161" t="n">
        <v>800.8</v>
      </c>
      <c r="AH28" s="194" t="n">
        <v>710</v>
      </c>
      <c r="AI28" s="194" t="n">
        <v>724.5</v>
      </c>
      <c r="AJ28" s="194" t="n">
        <v>649</v>
      </c>
      <c r="AK28" s="194" t="n">
        <v>627</v>
      </c>
      <c r="AL28" s="194" t="n">
        <v>590</v>
      </c>
      <c r="AM28" s="194" t="n">
        <v>979</v>
      </c>
      <c r="AN28" s="194" t="n">
        <v>1133</v>
      </c>
      <c r="AO28" s="194" t="n">
        <v>870</v>
      </c>
      <c r="AP28" s="194" t="n">
        <v>943</v>
      </c>
      <c r="AQ28" s="194" t="n">
        <v>780</v>
      </c>
      <c r="AR28" s="194" t="n">
        <v>840</v>
      </c>
      <c r="AS28" s="194" t="n">
        <v>973.5</v>
      </c>
      <c r="AT28" s="194" t="n">
        <v>850</v>
      </c>
      <c r="AU28" s="194" t="n">
        <v>803.25</v>
      </c>
      <c r="AV28" s="194" t="n">
        <v>775.5</v>
      </c>
      <c r="AW28" s="194" t="n">
        <v>656.25</v>
      </c>
      <c r="AX28" s="194" t="n">
        <v>677.25</v>
      </c>
      <c r="AY28" s="194" t="n">
        <v>1127.5</v>
      </c>
      <c r="AZ28" s="194" t="n">
        <v>1233.75</v>
      </c>
      <c r="BA28" s="194" t="n">
        <v>1023.75</v>
      </c>
      <c r="BB28" s="194" t="n">
        <v>1006.25</v>
      </c>
      <c r="BC28" s="194" t="n">
        <v>755.25</v>
      </c>
      <c r="BD28" s="194" t="n">
        <v>885.5</v>
      </c>
      <c r="BE28" s="194" t="n">
        <v>931.56</v>
      </c>
      <c r="BF28" s="194" t="n">
        <v>857.2</v>
      </c>
      <c r="BG28" s="194" t="n">
        <v>901.83</v>
      </c>
      <c r="BH28" s="194" t="n">
        <v>806.08</v>
      </c>
      <c r="BI28" s="194" t="n">
        <v>664</v>
      </c>
      <c r="BJ28" s="194" t="n">
        <v>749.32</v>
      </c>
      <c r="BK28" s="194" t="n">
        <v>1057.77</v>
      </c>
      <c r="BL28" s="194" t="n">
        <v>1249.6</v>
      </c>
      <c r="BM28" s="194" t="n">
        <v>1012.62</v>
      </c>
      <c r="BN28" s="194" t="n">
        <v>922.53</v>
      </c>
      <c r="BO28" s="194" t="n">
        <v>850.5</v>
      </c>
      <c r="BP28" s="194" t="n">
        <v>941.39</v>
      </c>
      <c r="BQ28" s="194" t="n">
        <v>933.45</v>
      </c>
      <c r="BR28" s="194" t="n">
        <v>863.2</v>
      </c>
      <c r="BS28" s="194" t="n">
        <v>920.92</v>
      </c>
      <c r="BT28" s="194" t="n">
        <v>794.64</v>
      </c>
      <c r="BU28" s="194" t="n">
        <v>732.9</v>
      </c>
      <c r="BV28" s="194" t="n">
        <v>783.86</v>
      </c>
      <c r="BW28" s="194" t="n">
        <v>992.2</v>
      </c>
      <c r="BX28" s="194" t="n">
        <v>1267.76</v>
      </c>
      <c r="BY28" s="194" t="n">
        <v>1003.17</v>
      </c>
      <c r="BZ28" s="194" t="n">
        <v>926.1</v>
      </c>
      <c r="CA28" s="194" t="n">
        <v>864.15</v>
      </c>
      <c r="CB28" s="194" t="n">
        <v>871.92</v>
      </c>
      <c r="CC28" s="194" t="n">
        <v>938.91</v>
      </c>
      <c r="CD28" s="194" t="n">
        <v>870.8</v>
      </c>
      <c r="CE28" s="194" t="n">
        <v>936.1</v>
      </c>
      <c r="CF28" s="194" t="n">
        <v>774</v>
      </c>
      <c r="CG28" s="194" t="n">
        <v>792.66</v>
      </c>
      <c r="CH28" s="194" t="n">
        <v>807.4</v>
      </c>
      <c r="CI28" s="194" t="n">
        <v>988</v>
      </c>
      <c r="CJ28" s="194" t="n">
        <v>1251.43</v>
      </c>
      <c r="CK28" s="194" t="n">
        <v>954.6</v>
      </c>
      <c r="CL28" s="194" t="n">
        <v>976.58</v>
      </c>
      <c r="CM28" s="194" t="n">
        <v>876.12</v>
      </c>
      <c r="CN28" s="194" t="n">
        <v>841.2</v>
      </c>
      <c r="CO28" s="194" t="n">
        <v>989.34</v>
      </c>
      <c r="CP28" s="194" t="n">
        <v>878.2</v>
      </c>
      <c r="CQ28" s="194" t="n">
        <v>909.48</v>
      </c>
      <c r="CR28" s="194" t="n">
        <v>829.92</v>
      </c>
      <c r="CS28" s="194" t="n">
        <v>816.2</v>
      </c>
      <c r="CT28" s="194" t="n">
        <v>791.91</v>
      </c>
      <c r="CU28" s="194" t="n">
        <v>1034.04</v>
      </c>
      <c r="CV28" s="194" t="n">
        <v>1237.4</v>
      </c>
      <c r="CW28" s="194" t="n">
        <v>906.87</v>
      </c>
      <c r="CX28" s="194" t="n">
        <v>1028.1</v>
      </c>
      <c r="CY28" s="194" t="n">
        <v>887.88</v>
      </c>
      <c r="CZ28" s="194" t="n">
        <v>851.8</v>
      </c>
      <c r="DA28" s="194" t="n">
        <v>998.36</v>
      </c>
      <c r="DB28" s="194" t="n">
        <v>932.4</v>
      </c>
      <c r="DC28" s="194" t="n">
        <v>882.21</v>
      </c>
      <c r="DD28" s="194" t="n">
        <v>887.04</v>
      </c>
      <c r="DE28" s="194" t="n">
        <v>799.26</v>
      </c>
      <c r="DF28" s="194" t="n">
        <v>811.23</v>
      </c>
      <c r="DG28" s="194" t="n">
        <v>1085.92</v>
      </c>
      <c r="DH28" s="194" t="n">
        <v>1125.6</v>
      </c>
      <c r="DI28" s="194" t="n">
        <v>1007.16</v>
      </c>
      <c r="DJ28" s="194" t="n">
        <v>1038.22</v>
      </c>
      <c r="DK28" s="194" t="n">
        <v>814.72</v>
      </c>
      <c r="DL28" s="194" t="n">
        <v>949.74</v>
      </c>
      <c r="DM28" s="194" t="n">
        <v>961.8</v>
      </c>
      <c r="DN28" s="194" t="n">
        <v>897.8</v>
      </c>
      <c r="DO28" s="194" t="n">
        <v>938.52</v>
      </c>
      <c r="DP28" s="194" t="n">
        <v>903.98</v>
      </c>
      <c r="DQ28" s="194" t="n">
        <v>779.8</v>
      </c>
      <c r="DR28" s="194" t="n">
        <v>869.44</v>
      </c>
      <c r="DS28" s="194" t="n">
        <v>1089</v>
      </c>
      <c r="DT28" s="194" t="n">
        <v>1122.45</v>
      </c>
      <c r="DU28" s="194" t="n">
        <v>1012.2</v>
      </c>
      <c r="DV28" s="194" t="n">
        <v>1002.76</v>
      </c>
      <c r="DW28" s="194" t="n">
        <v>869.6</v>
      </c>
      <c r="DX28" s="194" t="n">
        <v>962.5</v>
      </c>
      <c r="DY28" s="194" t="n">
        <v>924.6</v>
      </c>
      <c r="DZ28" s="194" t="n">
        <v>907.6</v>
      </c>
      <c r="EA28" s="194" t="n">
        <v>995.9</v>
      </c>
      <c r="EB28" s="194" t="n">
        <v>920.48</v>
      </c>
      <c r="EC28" s="194" t="n">
        <v>797.8</v>
      </c>
      <c r="ED28" s="194" t="n">
        <v>888.36</v>
      </c>
      <c r="EE28" s="194" t="n">
        <v>1043.07</v>
      </c>
      <c r="EF28" s="194" t="n">
        <v>1173.48</v>
      </c>
      <c r="EG28" s="194" t="n">
        <v>1017.66</v>
      </c>
      <c r="EH28" s="194" t="n">
        <v>966.42</v>
      </c>
      <c r="EI28" s="194" t="n">
        <v>925.47</v>
      </c>
      <c r="EJ28" s="194" t="n">
        <v>1019.36</v>
      </c>
    </row>
    <row r="29" customFormat="false" ht="13.7" hidden="false" customHeight="true" outlineLevel="0" collapsed="false">
      <c r="A29" s="166" t="s">
        <v>179</v>
      </c>
      <c r="B29" s="167"/>
      <c r="C29" s="161" t="n">
        <v>0.913742690058481</v>
      </c>
      <c r="D29" s="161" t="n">
        <v>1.25</v>
      </c>
      <c r="E29" s="168" t="n">
        <v>1.19799498746868</v>
      </c>
      <c r="F29" s="161" t="n">
        <v>1.25</v>
      </c>
      <c r="G29" s="161" t="n">
        <v>1.25</v>
      </c>
      <c r="H29" s="161" t="n">
        <v>1.25</v>
      </c>
      <c r="I29" s="161" t="n">
        <v>0.875</v>
      </c>
      <c r="J29" s="161" t="n">
        <v>1.25</v>
      </c>
      <c r="K29" s="161" t="n">
        <v>0.5</v>
      </c>
      <c r="L29" s="161" t="n">
        <v>1.5</v>
      </c>
      <c r="M29" s="161" t="n">
        <v>0.5</v>
      </c>
      <c r="N29" s="161" t="n">
        <v>0.833333333333332</v>
      </c>
      <c r="O29" s="161" t="n">
        <v>0.666666666666664</v>
      </c>
      <c r="P29" s="161" t="n">
        <v>1</v>
      </c>
      <c r="Q29" s="161" t="n">
        <v>0.5</v>
      </c>
      <c r="R29" s="161" t="n">
        <v>0.5</v>
      </c>
      <c r="S29" s="161" t="n">
        <v>2</v>
      </c>
      <c r="T29" s="161" t="n">
        <v>2</v>
      </c>
      <c r="U29" s="161" t="n">
        <v>2</v>
      </c>
      <c r="V29" s="161" t="n">
        <v>2</v>
      </c>
      <c r="W29" s="168" t="n">
        <v>1.19117647058823</v>
      </c>
      <c r="X29" s="161" t="n">
        <v>1.5</v>
      </c>
      <c r="Y29" s="161" t="n">
        <v>1.50140939597315</v>
      </c>
      <c r="Z29" s="161" t="n">
        <v>1.49909803921569</v>
      </c>
      <c r="AA29" s="161" t="n">
        <v>1.50075490196079</v>
      </c>
      <c r="AB29" s="161" t="n">
        <v>1.500859375</v>
      </c>
      <c r="AC29" s="170" t="n">
        <v>1.46711504536987</v>
      </c>
      <c r="AD29" s="164"/>
      <c r="AE29" s="164"/>
      <c r="AF29" s="165"/>
      <c r="AG29" s="161" t="n">
        <v>800.8</v>
      </c>
      <c r="AH29" s="194" t="n">
        <v>708</v>
      </c>
      <c r="AI29" s="194" t="n">
        <v>724.5</v>
      </c>
      <c r="AJ29" s="194" t="n">
        <v>693</v>
      </c>
      <c r="AK29" s="194" t="n">
        <v>682</v>
      </c>
      <c r="AL29" s="194" t="n">
        <v>640</v>
      </c>
      <c r="AM29" s="194" t="n">
        <v>1045</v>
      </c>
      <c r="AN29" s="194" t="n">
        <v>1188</v>
      </c>
      <c r="AO29" s="194" t="n">
        <v>940</v>
      </c>
      <c r="AP29" s="194" t="n">
        <v>943</v>
      </c>
      <c r="AQ29" s="194" t="n">
        <v>780</v>
      </c>
      <c r="AR29" s="194" t="n">
        <v>840</v>
      </c>
      <c r="AS29" s="194" t="n">
        <v>984.5</v>
      </c>
      <c r="AT29" s="194" t="n">
        <v>865</v>
      </c>
      <c r="AU29" s="194" t="n">
        <v>834.75</v>
      </c>
      <c r="AV29" s="194" t="n">
        <v>852.5</v>
      </c>
      <c r="AW29" s="194" t="n">
        <v>729.75</v>
      </c>
      <c r="AX29" s="194" t="n">
        <v>756</v>
      </c>
      <c r="AY29" s="194" t="n">
        <v>1226.5</v>
      </c>
      <c r="AZ29" s="194" t="n">
        <v>1307.25</v>
      </c>
      <c r="BA29" s="194" t="n">
        <v>1097.25</v>
      </c>
      <c r="BB29" s="194" t="n">
        <v>1046.5</v>
      </c>
      <c r="BC29" s="194" t="n">
        <v>764.75</v>
      </c>
      <c r="BD29" s="194" t="n">
        <v>891</v>
      </c>
      <c r="BE29" s="194" t="n">
        <v>947.31</v>
      </c>
      <c r="BF29" s="194" t="n">
        <v>876.6</v>
      </c>
      <c r="BG29" s="194" t="n">
        <v>939.09</v>
      </c>
      <c r="BH29" s="194" t="n">
        <v>879.34</v>
      </c>
      <c r="BI29" s="194" t="n">
        <v>730.8</v>
      </c>
      <c r="BJ29" s="194" t="n">
        <v>827.42</v>
      </c>
      <c r="BK29" s="194" t="n">
        <v>1145.55</v>
      </c>
      <c r="BL29" s="194" t="n">
        <v>1322.64</v>
      </c>
      <c r="BM29" s="194" t="n">
        <v>1082.55</v>
      </c>
      <c r="BN29" s="194" t="n">
        <v>960.96</v>
      </c>
      <c r="BO29" s="194" t="n">
        <v>866.46</v>
      </c>
      <c r="BP29" s="194" t="n">
        <v>953.81</v>
      </c>
      <c r="BQ29" s="194" t="n">
        <v>953.4</v>
      </c>
      <c r="BR29" s="194" t="n">
        <v>886</v>
      </c>
      <c r="BS29" s="194" t="n">
        <v>960.02</v>
      </c>
      <c r="BT29" s="194" t="n">
        <v>861.21</v>
      </c>
      <c r="BU29" s="194" t="n">
        <v>799.68</v>
      </c>
      <c r="BV29" s="194" t="n">
        <v>858</v>
      </c>
      <c r="BW29" s="194" t="n">
        <v>1070.4</v>
      </c>
      <c r="BX29" s="194" t="n">
        <v>1340.9</v>
      </c>
      <c r="BY29" s="194" t="n">
        <v>1070.16</v>
      </c>
      <c r="BZ29" s="194" t="n">
        <v>966.21</v>
      </c>
      <c r="CA29" s="194" t="n">
        <v>885.15</v>
      </c>
      <c r="CB29" s="194" t="n">
        <v>889.14</v>
      </c>
      <c r="CC29" s="194" t="n">
        <v>968.73</v>
      </c>
      <c r="CD29" s="194" t="n">
        <v>902.6</v>
      </c>
      <c r="CE29" s="194" t="n">
        <v>983.94</v>
      </c>
      <c r="CF29" s="194" t="n">
        <v>842.4</v>
      </c>
      <c r="CG29" s="194" t="n">
        <v>867.68</v>
      </c>
      <c r="CH29" s="194" t="n">
        <v>886.16</v>
      </c>
      <c r="CI29" s="194" t="n">
        <v>1071.4</v>
      </c>
      <c r="CJ29" s="194" t="n">
        <v>1332.62</v>
      </c>
      <c r="CK29" s="194" t="n">
        <v>1024.6</v>
      </c>
      <c r="CL29" s="194" t="n">
        <v>1027.18</v>
      </c>
      <c r="CM29" s="194" t="n">
        <v>906.57</v>
      </c>
      <c r="CN29" s="194" t="n">
        <v>867</v>
      </c>
      <c r="CO29" s="194" t="n">
        <v>1030.92</v>
      </c>
      <c r="CP29" s="194" t="n">
        <v>919</v>
      </c>
      <c r="CQ29" s="194" t="n">
        <v>963.6</v>
      </c>
      <c r="CR29" s="194" t="n">
        <v>907.2</v>
      </c>
      <c r="CS29" s="194" t="n">
        <v>896.28</v>
      </c>
      <c r="CT29" s="194" t="n">
        <v>871.92</v>
      </c>
      <c r="CU29" s="194" t="n">
        <v>1127.07</v>
      </c>
      <c r="CV29" s="194" t="n">
        <v>1326.41</v>
      </c>
      <c r="CW29" s="194" t="n">
        <v>979.07</v>
      </c>
      <c r="CX29" s="194" t="n">
        <v>1089.97</v>
      </c>
      <c r="CY29" s="194" t="n">
        <v>927.36</v>
      </c>
      <c r="CZ29" s="194" t="n">
        <v>886.6</v>
      </c>
      <c r="DA29" s="194" t="n">
        <v>1046.98</v>
      </c>
      <c r="DB29" s="194" t="n">
        <v>981.54</v>
      </c>
      <c r="DC29" s="194" t="n">
        <v>939.54</v>
      </c>
      <c r="DD29" s="194" t="n">
        <v>971.74</v>
      </c>
      <c r="DE29" s="194" t="n">
        <v>879.48</v>
      </c>
      <c r="DF29" s="194" t="n">
        <v>894.81</v>
      </c>
      <c r="DG29" s="194" t="n">
        <v>1187.34</v>
      </c>
      <c r="DH29" s="194" t="n">
        <v>1211.91</v>
      </c>
      <c r="DI29" s="194" t="n">
        <v>1091.58</v>
      </c>
      <c r="DJ29" s="194" t="n">
        <v>1106.3</v>
      </c>
      <c r="DK29" s="194" t="n">
        <v>856.71</v>
      </c>
      <c r="DL29" s="194" t="n">
        <v>995.28</v>
      </c>
      <c r="DM29" s="194" t="n">
        <v>1017.03</v>
      </c>
      <c r="DN29" s="194" t="n">
        <v>952.6</v>
      </c>
      <c r="DO29" s="194" t="n">
        <v>1006.72</v>
      </c>
      <c r="DP29" s="194" t="n">
        <v>995.06</v>
      </c>
      <c r="DQ29" s="194" t="n">
        <v>861.8</v>
      </c>
      <c r="DR29" s="194" t="n">
        <v>962.94</v>
      </c>
      <c r="DS29" s="194" t="n">
        <v>1197.02</v>
      </c>
      <c r="DT29" s="194" t="n">
        <v>1216.32</v>
      </c>
      <c r="DU29" s="194" t="n">
        <v>1103.34</v>
      </c>
      <c r="DV29" s="194" t="n">
        <v>1076.24</v>
      </c>
      <c r="DW29" s="194" t="n">
        <v>922</v>
      </c>
      <c r="DX29" s="194" t="n">
        <v>1017.28</v>
      </c>
      <c r="DY29" s="194" t="n">
        <v>985.4</v>
      </c>
      <c r="DZ29" s="194" t="n">
        <v>970.6</v>
      </c>
      <c r="EA29" s="194" t="n">
        <v>1075.71</v>
      </c>
      <c r="EB29" s="194" t="n">
        <v>1018.16</v>
      </c>
      <c r="EC29" s="194" t="n">
        <v>885.4</v>
      </c>
      <c r="ED29" s="194" t="n">
        <v>988.02</v>
      </c>
      <c r="EE29" s="194" t="n">
        <v>1152.27</v>
      </c>
      <c r="EF29" s="194" t="n">
        <v>1279.52</v>
      </c>
      <c r="EG29" s="194" t="n">
        <v>1115.52</v>
      </c>
      <c r="EH29" s="194" t="n">
        <v>1044.33</v>
      </c>
      <c r="EI29" s="194" t="n">
        <v>988.89</v>
      </c>
      <c r="EJ29" s="194" t="n">
        <v>1086.29</v>
      </c>
    </row>
    <row r="30" customFormat="false" ht="13.7" hidden="false" customHeight="true" outlineLevel="0" collapsed="false">
      <c r="A30" s="166" t="s">
        <v>77</v>
      </c>
      <c r="B30" s="136"/>
      <c r="C30" s="161" t="n">
        <v>1.27637426900585</v>
      </c>
      <c r="D30" s="161" t="n">
        <v>1.75</v>
      </c>
      <c r="E30" s="168" t="n">
        <v>1.61027568922306</v>
      </c>
      <c r="F30" s="161" t="n">
        <v>1.125</v>
      </c>
      <c r="G30" s="161" t="n">
        <v>1.25</v>
      </c>
      <c r="H30" s="161" t="n">
        <v>1</v>
      </c>
      <c r="I30" s="161" t="n">
        <v>1.125</v>
      </c>
      <c r="J30" s="161" t="n">
        <v>1</v>
      </c>
      <c r="K30" s="161" t="n">
        <v>1.25</v>
      </c>
      <c r="L30" s="161" t="n">
        <v>1.25</v>
      </c>
      <c r="M30" s="161" t="n">
        <v>1.25</v>
      </c>
      <c r="N30" s="161" t="n">
        <v>1.25</v>
      </c>
      <c r="O30" s="161" t="n">
        <v>1.25</v>
      </c>
      <c r="P30" s="161" t="n">
        <v>1.25</v>
      </c>
      <c r="Q30" s="161" t="n">
        <v>1.25</v>
      </c>
      <c r="R30" s="161" t="n">
        <v>1.25</v>
      </c>
      <c r="S30" s="161" t="n">
        <v>1.5</v>
      </c>
      <c r="T30" s="161" t="n">
        <v>1.5</v>
      </c>
      <c r="U30" s="161" t="n">
        <v>1.5</v>
      </c>
      <c r="V30" s="161" t="n">
        <v>1.5</v>
      </c>
      <c r="W30" s="168" t="n">
        <v>1.27254901960784</v>
      </c>
      <c r="X30" s="161" t="n">
        <v>1.24901960784314</v>
      </c>
      <c r="Y30" s="161" t="n">
        <v>1.28869127516777</v>
      </c>
      <c r="Z30" s="161" t="n">
        <v>1.25149019607844</v>
      </c>
      <c r="AA30" s="161" t="n">
        <v>1.24875490196077</v>
      </c>
      <c r="AB30" s="161" t="n">
        <v>1.24828125000001</v>
      </c>
      <c r="AC30" s="170" t="n">
        <v>1.26285467757935</v>
      </c>
      <c r="AD30" s="164"/>
      <c r="AE30" s="164"/>
      <c r="AF30" s="165"/>
      <c r="AG30" s="161" t="n">
        <v>803</v>
      </c>
      <c r="AH30" s="194" t="n">
        <v>715</v>
      </c>
      <c r="AI30" s="194" t="n">
        <v>735</v>
      </c>
      <c r="AJ30" s="194" t="n">
        <v>726</v>
      </c>
      <c r="AK30" s="194" t="n">
        <v>720.5</v>
      </c>
      <c r="AL30" s="194" t="n">
        <v>785</v>
      </c>
      <c r="AM30" s="194" t="n">
        <v>1111</v>
      </c>
      <c r="AN30" s="194" t="n">
        <v>1248.5</v>
      </c>
      <c r="AO30" s="194" t="n">
        <v>990</v>
      </c>
      <c r="AP30" s="194" t="n">
        <v>954.5</v>
      </c>
      <c r="AQ30" s="194" t="n">
        <v>850</v>
      </c>
      <c r="AR30" s="194" t="n">
        <v>913.5</v>
      </c>
      <c r="AS30" s="194" t="n">
        <v>979</v>
      </c>
      <c r="AT30" s="194" t="n">
        <v>850</v>
      </c>
      <c r="AU30" s="194" t="n">
        <v>850.5</v>
      </c>
      <c r="AV30" s="194" t="n">
        <v>825</v>
      </c>
      <c r="AW30" s="194" t="n">
        <v>798</v>
      </c>
      <c r="AX30" s="194" t="n">
        <v>903</v>
      </c>
      <c r="AY30" s="194" t="n">
        <v>1221</v>
      </c>
      <c r="AZ30" s="194" t="n">
        <v>1344</v>
      </c>
      <c r="BA30" s="194" t="n">
        <v>1239</v>
      </c>
      <c r="BB30" s="194" t="n">
        <v>931.5</v>
      </c>
      <c r="BC30" s="194" t="n">
        <v>807.5</v>
      </c>
      <c r="BD30" s="194" t="n">
        <v>979</v>
      </c>
      <c r="BE30" s="194" t="n">
        <v>944.58</v>
      </c>
      <c r="BF30" s="194" t="n">
        <v>859</v>
      </c>
      <c r="BG30" s="194" t="n">
        <v>941.16</v>
      </c>
      <c r="BH30" s="194" t="n">
        <v>833.36</v>
      </c>
      <c r="BI30" s="194" t="n">
        <v>767.6</v>
      </c>
      <c r="BJ30" s="194" t="n">
        <v>955.24</v>
      </c>
      <c r="BK30" s="194" t="n">
        <v>1176.63</v>
      </c>
      <c r="BL30" s="194" t="n">
        <v>1421.2</v>
      </c>
      <c r="BM30" s="194" t="n">
        <v>1250.34</v>
      </c>
      <c r="BN30" s="194" t="n">
        <v>858.27</v>
      </c>
      <c r="BO30" s="194" t="n">
        <v>900.48</v>
      </c>
      <c r="BP30" s="194" t="n">
        <v>1032.47</v>
      </c>
      <c r="BQ30" s="194" t="n">
        <v>952.14</v>
      </c>
      <c r="BR30" s="194" t="n">
        <v>865.8</v>
      </c>
      <c r="BS30" s="194" t="n">
        <v>948.52</v>
      </c>
      <c r="BT30" s="194" t="n">
        <v>801.57</v>
      </c>
      <c r="BU30" s="194" t="n">
        <v>812.07</v>
      </c>
      <c r="BV30" s="194" t="n">
        <v>962.5</v>
      </c>
      <c r="BW30" s="194" t="n">
        <v>1129</v>
      </c>
      <c r="BX30" s="194" t="n">
        <v>1496.84</v>
      </c>
      <c r="BY30" s="194" t="n">
        <v>1259.58</v>
      </c>
      <c r="BZ30" s="194" t="n">
        <v>864.36</v>
      </c>
      <c r="CA30" s="194" t="n">
        <v>906.78</v>
      </c>
      <c r="CB30" s="194" t="n">
        <v>949.2</v>
      </c>
      <c r="CC30" s="194" t="n">
        <v>958.23</v>
      </c>
      <c r="CD30" s="194" t="n">
        <v>871.4</v>
      </c>
      <c r="CE30" s="194" t="n">
        <v>954.5</v>
      </c>
      <c r="CF30" s="194" t="n">
        <v>768.4</v>
      </c>
      <c r="CG30" s="194" t="n">
        <v>856.24</v>
      </c>
      <c r="CH30" s="194" t="n">
        <v>968.66</v>
      </c>
      <c r="CI30" s="194" t="n">
        <v>1136.2</v>
      </c>
      <c r="CJ30" s="194" t="n">
        <v>1506.27</v>
      </c>
      <c r="CK30" s="194" t="n">
        <v>1207.2</v>
      </c>
      <c r="CL30" s="194" t="n">
        <v>911.24</v>
      </c>
      <c r="CM30" s="194" t="n">
        <v>912.45</v>
      </c>
      <c r="CN30" s="194" t="n">
        <v>909.8</v>
      </c>
      <c r="CO30" s="194" t="n">
        <v>1010.68</v>
      </c>
      <c r="CP30" s="194" t="n">
        <v>877.2</v>
      </c>
      <c r="CQ30" s="194" t="n">
        <v>919.16</v>
      </c>
      <c r="CR30" s="194" t="n">
        <v>812.07</v>
      </c>
      <c r="CS30" s="194" t="n">
        <v>861.74</v>
      </c>
      <c r="CT30" s="194" t="n">
        <v>930.51</v>
      </c>
      <c r="CU30" s="194" t="n">
        <v>1200.57</v>
      </c>
      <c r="CV30" s="194" t="n">
        <v>1515.7</v>
      </c>
      <c r="CW30" s="194" t="n">
        <v>1153.87</v>
      </c>
      <c r="CX30" s="194" t="n">
        <v>958.41</v>
      </c>
      <c r="CY30" s="194" t="n">
        <v>917.91</v>
      </c>
      <c r="CZ30" s="194" t="n">
        <v>915</v>
      </c>
      <c r="DA30" s="194" t="n">
        <v>1016.4</v>
      </c>
      <c r="DB30" s="194" t="n">
        <v>926.31</v>
      </c>
      <c r="DC30" s="194" t="n">
        <v>882.21</v>
      </c>
      <c r="DD30" s="194" t="n">
        <v>855.36</v>
      </c>
      <c r="DE30" s="194" t="n">
        <v>826.98</v>
      </c>
      <c r="DF30" s="194" t="n">
        <v>935.34</v>
      </c>
      <c r="DG30" s="194" t="n">
        <v>1264.12</v>
      </c>
      <c r="DH30" s="194" t="n">
        <v>1390.83</v>
      </c>
      <c r="DI30" s="194" t="n">
        <v>1281.63</v>
      </c>
      <c r="DJ30" s="194" t="n">
        <v>963.01</v>
      </c>
      <c r="DK30" s="194" t="n">
        <v>834.48</v>
      </c>
      <c r="DL30" s="194" t="n">
        <v>1011.34</v>
      </c>
      <c r="DM30" s="194" t="n">
        <v>974.4</v>
      </c>
      <c r="DN30" s="194" t="n">
        <v>885.8</v>
      </c>
      <c r="DO30" s="194" t="n">
        <v>928.18</v>
      </c>
      <c r="DP30" s="194" t="n">
        <v>858.88</v>
      </c>
      <c r="DQ30" s="194" t="n">
        <v>791</v>
      </c>
      <c r="DR30" s="194" t="n">
        <v>984.06</v>
      </c>
      <c r="DS30" s="194" t="n">
        <v>1269.62</v>
      </c>
      <c r="DT30" s="194" t="n">
        <v>1396.71</v>
      </c>
      <c r="DU30" s="194" t="n">
        <v>1287.09</v>
      </c>
      <c r="DV30" s="194" t="n">
        <v>925.1</v>
      </c>
      <c r="DW30" s="194" t="n">
        <v>882.2</v>
      </c>
      <c r="DX30" s="194" t="n">
        <v>1015.52</v>
      </c>
      <c r="DY30" s="194" t="n">
        <v>931.8</v>
      </c>
      <c r="DZ30" s="194" t="n">
        <v>889.6</v>
      </c>
      <c r="EA30" s="194" t="n">
        <v>974.28</v>
      </c>
      <c r="EB30" s="194" t="n">
        <v>862.62</v>
      </c>
      <c r="EC30" s="194" t="n">
        <v>794.2</v>
      </c>
      <c r="ED30" s="194" t="n">
        <v>988.24</v>
      </c>
      <c r="EE30" s="194" t="n">
        <v>1216.95</v>
      </c>
      <c r="EF30" s="194" t="n">
        <v>1469.38</v>
      </c>
      <c r="EG30" s="194" t="n">
        <v>1292.34</v>
      </c>
      <c r="EH30" s="194" t="n">
        <v>886.83</v>
      </c>
      <c r="EI30" s="194" t="n">
        <v>930.09</v>
      </c>
      <c r="EJ30" s="194" t="n">
        <v>1066.05</v>
      </c>
    </row>
    <row r="31" customFormat="false" ht="13.7" hidden="false" customHeight="true" outlineLevel="0" collapsed="false">
      <c r="A31" s="166" t="s">
        <v>181</v>
      </c>
      <c r="B31" s="136"/>
      <c r="C31" s="161" t="n">
        <v>-0.450584826553076</v>
      </c>
      <c r="D31" s="161" t="n">
        <v>1.26</v>
      </c>
      <c r="E31" s="168" t="n">
        <v>0.703979945413046</v>
      </c>
      <c r="F31" s="161" t="n">
        <v>0.875</v>
      </c>
      <c r="G31" s="161" t="n">
        <v>1</v>
      </c>
      <c r="H31" s="161" t="n">
        <v>0.75</v>
      </c>
      <c r="I31" s="161" t="n">
        <v>1.1</v>
      </c>
      <c r="J31" s="161" t="n">
        <v>0.950000000000003</v>
      </c>
      <c r="K31" s="161" t="n">
        <v>1.25</v>
      </c>
      <c r="L31" s="161" t="n">
        <v>1.25</v>
      </c>
      <c r="M31" s="161" t="n">
        <v>1.25</v>
      </c>
      <c r="N31" s="161" t="n">
        <v>1.25</v>
      </c>
      <c r="O31" s="161" t="n">
        <v>1.08333333333333</v>
      </c>
      <c r="P31" s="161" t="n">
        <v>1</v>
      </c>
      <c r="Q31" s="161" t="n">
        <v>1.25</v>
      </c>
      <c r="R31" s="161" t="n">
        <v>1</v>
      </c>
      <c r="S31" s="161" t="n">
        <v>1</v>
      </c>
      <c r="T31" s="161" t="n">
        <v>1</v>
      </c>
      <c r="U31" s="161" t="n">
        <v>1</v>
      </c>
      <c r="V31" s="161" t="n">
        <v>1</v>
      </c>
      <c r="W31" s="168" t="n">
        <v>1.06058823529412</v>
      </c>
      <c r="X31" s="161" t="n">
        <v>1.04509803921568</v>
      </c>
      <c r="Y31" s="161" t="n">
        <v>1.03446308724832</v>
      </c>
      <c r="Z31" s="161" t="n">
        <v>1.04027450980392</v>
      </c>
      <c r="AA31" s="161" t="n">
        <v>1.04274509803922</v>
      </c>
      <c r="AB31" s="161" t="n">
        <v>1.04015625</v>
      </c>
      <c r="AC31" s="170" t="n">
        <v>1.04564825759637</v>
      </c>
      <c r="AD31" s="164"/>
      <c r="AE31" s="164"/>
      <c r="AF31" s="165"/>
      <c r="AG31" s="161" t="n">
        <v>759</v>
      </c>
      <c r="AH31" s="194" t="n">
        <v>680</v>
      </c>
      <c r="AI31" s="194" t="n">
        <v>708.75</v>
      </c>
      <c r="AJ31" s="194" t="n">
        <v>726</v>
      </c>
      <c r="AK31" s="194" t="n">
        <v>720.5</v>
      </c>
      <c r="AL31" s="194" t="n">
        <v>785</v>
      </c>
      <c r="AM31" s="194" t="n">
        <v>1094.5</v>
      </c>
      <c r="AN31" s="194" t="n">
        <v>1248.5</v>
      </c>
      <c r="AO31" s="194" t="n">
        <v>985</v>
      </c>
      <c r="AP31" s="194" t="n">
        <v>943</v>
      </c>
      <c r="AQ31" s="194" t="n">
        <v>800</v>
      </c>
      <c r="AR31" s="194" t="n">
        <v>882</v>
      </c>
      <c r="AS31" s="194" t="n">
        <v>929.5</v>
      </c>
      <c r="AT31" s="194" t="n">
        <v>815</v>
      </c>
      <c r="AU31" s="194" t="n">
        <v>840</v>
      </c>
      <c r="AV31" s="194" t="n">
        <v>825</v>
      </c>
      <c r="AW31" s="194" t="n">
        <v>798</v>
      </c>
      <c r="AX31" s="194" t="n">
        <v>903</v>
      </c>
      <c r="AY31" s="194" t="n">
        <v>1221</v>
      </c>
      <c r="AZ31" s="194" t="n">
        <v>1344</v>
      </c>
      <c r="BA31" s="194" t="n">
        <v>1113</v>
      </c>
      <c r="BB31" s="194" t="n">
        <v>931.5</v>
      </c>
      <c r="BC31" s="194" t="n">
        <v>769.5</v>
      </c>
      <c r="BD31" s="194" t="n">
        <v>918.5</v>
      </c>
      <c r="BE31" s="194" t="n">
        <v>897.12</v>
      </c>
      <c r="BF31" s="194" t="n">
        <v>823.8</v>
      </c>
      <c r="BG31" s="194" t="n">
        <v>929.89</v>
      </c>
      <c r="BH31" s="194" t="n">
        <v>833.58</v>
      </c>
      <c r="BI31" s="194" t="n">
        <v>767.8</v>
      </c>
      <c r="BJ31" s="194" t="n">
        <v>955.46</v>
      </c>
      <c r="BK31" s="194" t="n">
        <v>1177.05</v>
      </c>
      <c r="BL31" s="194" t="n">
        <v>1421.64</v>
      </c>
      <c r="BM31" s="194" t="n">
        <v>1123.5</v>
      </c>
      <c r="BN31" s="194" t="n">
        <v>858.48</v>
      </c>
      <c r="BO31" s="194" t="n">
        <v>858.27</v>
      </c>
      <c r="BP31" s="194" t="n">
        <v>968.76</v>
      </c>
      <c r="BQ31" s="194" t="n">
        <v>904.47</v>
      </c>
      <c r="BR31" s="194" t="n">
        <v>830.6</v>
      </c>
      <c r="BS31" s="194" t="n">
        <v>937.25</v>
      </c>
      <c r="BT31" s="194" t="n">
        <v>801.99</v>
      </c>
      <c r="BU31" s="194" t="n">
        <v>812.49</v>
      </c>
      <c r="BV31" s="194" t="n">
        <v>962.94</v>
      </c>
      <c r="BW31" s="194" t="n">
        <v>1129.6</v>
      </c>
      <c r="BX31" s="194" t="n">
        <v>1497.53</v>
      </c>
      <c r="BY31" s="194" t="n">
        <v>1131.9</v>
      </c>
      <c r="BZ31" s="194" t="n">
        <v>864.78</v>
      </c>
      <c r="CA31" s="194" t="n">
        <v>864.36</v>
      </c>
      <c r="CB31" s="194" t="n">
        <v>890.82</v>
      </c>
      <c r="CC31" s="194" t="n">
        <v>910.35</v>
      </c>
      <c r="CD31" s="194" t="n">
        <v>836</v>
      </c>
      <c r="CE31" s="194" t="n">
        <v>943.46</v>
      </c>
      <c r="CF31" s="194" t="n">
        <v>768.8</v>
      </c>
      <c r="CG31" s="194" t="n">
        <v>856.9</v>
      </c>
      <c r="CH31" s="194" t="n">
        <v>969.32</v>
      </c>
      <c r="CI31" s="194" t="n">
        <v>1137</v>
      </c>
      <c r="CJ31" s="194" t="n">
        <v>1507.42</v>
      </c>
      <c r="CK31" s="194" t="n">
        <v>1085.2</v>
      </c>
      <c r="CL31" s="194" t="n">
        <v>911.9</v>
      </c>
      <c r="CM31" s="194" t="n">
        <v>870.24</v>
      </c>
      <c r="CN31" s="194" t="n">
        <v>854</v>
      </c>
      <c r="CO31" s="194" t="n">
        <v>960.52</v>
      </c>
      <c r="CP31" s="194" t="n">
        <v>841.8</v>
      </c>
      <c r="CQ31" s="194" t="n">
        <v>908.6</v>
      </c>
      <c r="CR31" s="194" t="n">
        <v>812.7</v>
      </c>
      <c r="CS31" s="194" t="n">
        <v>862.4</v>
      </c>
      <c r="CT31" s="194" t="n">
        <v>931.35</v>
      </c>
      <c r="CU31" s="194" t="n">
        <v>1201.62</v>
      </c>
      <c r="CV31" s="194" t="n">
        <v>1516.85</v>
      </c>
      <c r="CW31" s="194" t="n">
        <v>1037.4</v>
      </c>
      <c r="CX31" s="194" t="n">
        <v>959.1</v>
      </c>
      <c r="CY31" s="194" t="n">
        <v>875.49</v>
      </c>
      <c r="CZ31" s="194" t="n">
        <v>859.2</v>
      </c>
      <c r="DA31" s="194" t="n">
        <v>966.02</v>
      </c>
      <c r="DB31" s="194" t="n">
        <v>888.93</v>
      </c>
      <c r="DC31" s="194" t="n">
        <v>872.34</v>
      </c>
      <c r="DD31" s="194" t="n">
        <v>856.24</v>
      </c>
      <c r="DE31" s="194" t="n">
        <v>827.82</v>
      </c>
      <c r="DF31" s="194" t="n">
        <v>936.39</v>
      </c>
      <c r="DG31" s="194" t="n">
        <v>1265.44</v>
      </c>
      <c r="DH31" s="194" t="n">
        <v>1392.3</v>
      </c>
      <c r="DI31" s="194" t="n">
        <v>1152.48</v>
      </c>
      <c r="DJ31" s="194" t="n">
        <v>963.93</v>
      </c>
      <c r="DK31" s="194" t="n">
        <v>795.91</v>
      </c>
      <c r="DL31" s="194" t="n">
        <v>949.74</v>
      </c>
      <c r="DM31" s="194" t="n">
        <v>926.1</v>
      </c>
      <c r="DN31" s="194" t="n">
        <v>850.4</v>
      </c>
      <c r="DO31" s="194" t="n">
        <v>917.62</v>
      </c>
      <c r="DP31" s="194" t="n">
        <v>859.98</v>
      </c>
      <c r="DQ31" s="194" t="n">
        <v>791.8</v>
      </c>
      <c r="DR31" s="194" t="n">
        <v>985.16</v>
      </c>
      <c r="DS31" s="194" t="n">
        <v>1270.94</v>
      </c>
      <c r="DT31" s="194" t="n">
        <v>1398.18</v>
      </c>
      <c r="DU31" s="194" t="n">
        <v>1157.31</v>
      </c>
      <c r="DV31" s="194" t="n">
        <v>925.98</v>
      </c>
      <c r="DW31" s="194" t="n">
        <v>841.4</v>
      </c>
      <c r="DX31" s="194" t="n">
        <v>953.7</v>
      </c>
      <c r="DY31" s="194" t="n">
        <v>885.8</v>
      </c>
      <c r="DZ31" s="194" t="n">
        <v>854</v>
      </c>
      <c r="EA31" s="194" t="n">
        <v>963.47</v>
      </c>
      <c r="EB31" s="194" t="n">
        <v>863.72</v>
      </c>
      <c r="EC31" s="194" t="n">
        <v>795.2</v>
      </c>
      <c r="ED31" s="194" t="n">
        <v>989.34</v>
      </c>
      <c r="EE31" s="194" t="n">
        <v>1218.42</v>
      </c>
      <c r="EF31" s="194" t="n">
        <v>1471.14</v>
      </c>
      <c r="EG31" s="194" t="n">
        <v>1162.35</v>
      </c>
      <c r="EH31" s="194" t="n">
        <v>887.67</v>
      </c>
      <c r="EI31" s="194" t="n">
        <v>887.25</v>
      </c>
      <c r="EJ31" s="194" t="n">
        <v>1001.42</v>
      </c>
    </row>
    <row r="32" customFormat="false" ht="13.7" hidden="false" customHeight="true" outlineLevel="0" collapsed="false">
      <c r="A32" s="166" t="s">
        <v>78</v>
      </c>
      <c r="B32" s="167"/>
      <c r="C32" s="161" t="n">
        <v>0.653362573099415</v>
      </c>
      <c r="D32" s="161" t="n">
        <v>1.75</v>
      </c>
      <c r="E32" s="168" t="n">
        <v>1.31635338345864</v>
      </c>
      <c r="F32" s="161" t="n">
        <v>0.875</v>
      </c>
      <c r="G32" s="161" t="n">
        <v>1</v>
      </c>
      <c r="H32" s="161" t="n">
        <v>0.75</v>
      </c>
      <c r="I32" s="161" t="n">
        <v>1.1</v>
      </c>
      <c r="J32" s="161" t="n">
        <v>0.950000000000003</v>
      </c>
      <c r="K32" s="161" t="n">
        <v>1.25</v>
      </c>
      <c r="L32" s="161" t="n">
        <v>1.25</v>
      </c>
      <c r="M32" s="161" t="n">
        <v>1.25</v>
      </c>
      <c r="N32" s="161" t="n">
        <v>1.25</v>
      </c>
      <c r="O32" s="161" t="n">
        <v>1</v>
      </c>
      <c r="P32" s="161" t="n">
        <v>1</v>
      </c>
      <c r="Q32" s="161" t="n">
        <v>1</v>
      </c>
      <c r="R32" s="161" t="n">
        <v>1</v>
      </c>
      <c r="S32" s="161" t="n">
        <v>1</v>
      </c>
      <c r="T32" s="161" t="n">
        <v>1</v>
      </c>
      <c r="U32" s="161" t="n">
        <v>1</v>
      </c>
      <c r="V32" s="161" t="n">
        <v>1</v>
      </c>
      <c r="W32" s="168" t="n">
        <v>1.03901960784314</v>
      </c>
      <c r="X32" s="161" t="n">
        <v>1</v>
      </c>
      <c r="Y32" s="161" t="n">
        <v>0.998523489932886</v>
      </c>
      <c r="Z32" s="161" t="n">
        <v>1.0007843137255</v>
      </c>
      <c r="AA32" s="161" t="n">
        <v>0.999372549019618</v>
      </c>
      <c r="AB32" s="161" t="n">
        <v>0.999804687500003</v>
      </c>
      <c r="AC32" s="170" t="n">
        <v>1.01441081441386</v>
      </c>
      <c r="AD32" s="164"/>
      <c r="AE32" s="164"/>
      <c r="AF32" s="165"/>
      <c r="AG32" s="161" t="n">
        <v>759</v>
      </c>
      <c r="AH32" s="194" t="n">
        <v>680</v>
      </c>
      <c r="AI32" s="194" t="n">
        <v>708.75</v>
      </c>
      <c r="AJ32" s="194" t="n">
        <v>726</v>
      </c>
      <c r="AK32" s="194" t="n">
        <v>759</v>
      </c>
      <c r="AL32" s="194" t="n">
        <v>810</v>
      </c>
      <c r="AM32" s="194" t="n">
        <v>1094.5</v>
      </c>
      <c r="AN32" s="194" t="n">
        <v>1270.5</v>
      </c>
      <c r="AO32" s="194" t="n">
        <v>985</v>
      </c>
      <c r="AP32" s="194" t="n">
        <v>943</v>
      </c>
      <c r="AQ32" s="194" t="n">
        <v>800</v>
      </c>
      <c r="AR32" s="194" t="n">
        <v>882</v>
      </c>
      <c r="AS32" s="194" t="n">
        <v>929.5</v>
      </c>
      <c r="AT32" s="194" t="n">
        <v>815</v>
      </c>
      <c r="AU32" s="194" t="n">
        <v>840</v>
      </c>
      <c r="AV32" s="194" t="n">
        <v>869</v>
      </c>
      <c r="AW32" s="194" t="n">
        <v>845.25</v>
      </c>
      <c r="AX32" s="194" t="n">
        <v>971.25</v>
      </c>
      <c r="AY32" s="194" t="n">
        <v>1325.5</v>
      </c>
      <c r="AZ32" s="194" t="n">
        <v>1386</v>
      </c>
      <c r="BA32" s="194" t="n">
        <v>1113</v>
      </c>
      <c r="BB32" s="194" t="n">
        <v>937.25</v>
      </c>
      <c r="BC32" s="194" t="n">
        <v>769.5</v>
      </c>
      <c r="BD32" s="194" t="n">
        <v>918.5</v>
      </c>
      <c r="BE32" s="194" t="n">
        <v>896.7</v>
      </c>
      <c r="BF32" s="194" t="n">
        <v>823.6</v>
      </c>
      <c r="BG32" s="194" t="n">
        <v>929.43</v>
      </c>
      <c r="BH32" s="194" t="n">
        <v>877.8</v>
      </c>
      <c r="BI32" s="194" t="n">
        <v>813</v>
      </c>
      <c r="BJ32" s="194" t="n">
        <v>1027.4</v>
      </c>
      <c r="BK32" s="194" t="n">
        <v>1277.43</v>
      </c>
      <c r="BL32" s="194" t="n">
        <v>1465.64</v>
      </c>
      <c r="BM32" s="194" t="n">
        <v>1123.29</v>
      </c>
      <c r="BN32" s="194" t="n">
        <v>863.52</v>
      </c>
      <c r="BO32" s="194" t="n">
        <v>858.06</v>
      </c>
      <c r="BP32" s="194" t="n">
        <v>968.53</v>
      </c>
      <c r="BQ32" s="194" t="n">
        <v>904.05</v>
      </c>
      <c r="BR32" s="194" t="n">
        <v>830.2</v>
      </c>
      <c r="BS32" s="194" t="n">
        <v>936.79</v>
      </c>
      <c r="BT32" s="194" t="n">
        <v>844.41</v>
      </c>
      <c r="BU32" s="194" t="n">
        <v>860.16</v>
      </c>
      <c r="BV32" s="194" t="n">
        <v>1035.32</v>
      </c>
      <c r="BW32" s="194" t="n">
        <v>1225.6</v>
      </c>
      <c r="BX32" s="194" t="n">
        <v>1543.53</v>
      </c>
      <c r="BY32" s="194" t="n">
        <v>1131.48</v>
      </c>
      <c r="BZ32" s="194" t="n">
        <v>869.61</v>
      </c>
      <c r="CA32" s="194" t="n">
        <v>864.15</v>
      </c>
      <c r="CB32" s="194" t="n">
        <v>890.61</v>
      </c>
      <c r="CC32" s="194" t="n">
        <v>909.72</v>
      </c>
      <c r="CD32" s="194" t="n">
        <v>835.4</v>
      </c>
      <c r="CE32" s="194" t="n">
        <v>942.77</v>
      </c>
      <c r="CF32" s="194" t="n">
        <v>809.4</v>
      </c>
      <c r="CG32" s="194" t="n">
        <v>907.06</v>
      </c>
      <c r="CH32" s="194" t="n">
        <v>1041.92</v>
      </c>
      <c r="CI32" s="194" t="n">
        <v>1233.6</v>
      </c>
      <c r="CJ32" s="194" t="n">
        <v>1553.42</v>
      </c>
      <c r="CK32" s="194" t="n">
        <v>1084.4</v>
      </c>
      <c r="CL32" s="194" t="n">
        <v>916.96</v>
      </c>
      <c r="CM32" s="194" t="n">
        <v>869.61</v>
      </c>
      <c r="CN32" s="194" t="n">
        <v>853.6</v>
      </c>
      <c r="CO32" s="194" t="n">
        <v>959.64</v>
      </c>
      <c r="CP32" s="194" t="n">
        <v>841.2</v>
      </c>
      <c r="CQ32" s="194" t="n">
        <v>907.94</v>
      </c>
      <c r="CR32" s="194" t="n">
        <v>855.33</v>
      </c>
      <c r="CS32" s="194" t="n">
        <v>912.78</v>
      </c>
      <c r="CT32" s="194" t="n">
        <v>1000.86</v>
      </c>
      <c r="CU32" s="194" t="n">
        <v>1303.26</v>
      </c>
      <c r="CV32" s="194" t="n">
        <v>1563.08</v>
      </c>
      <c r="CW32" s="194" t="n">
        <v>1036.45</v>
      </c>
      <c r="CX32" s="194" t="n">
        <v>964.39</v>
      </c>
      <c r="CY32" s="194" t="n">
        <v>874.86</v>
      </c>
      <c r="CZ32" s="194" t="n">
        <v>858.6</v>
      </c>
      <c r="DA32" s="194" t="n">
        <v>965.14</v>
      </c>
      <c r="DB32" s="194" t="n">
        <v>888.09</v>
      </c>
      <c r="DC32" s="194" t="n">
        <v>871.29</v>
      </c>
      <c r="DD32" s="194" t="n">
        <v>901.12</v>
      </c>
      <c r="DE32" s="194" t="n">
        <v>876.12</v>
      </c>
      <c r="DF32" s="194" t="n">
        <v>1006.11</v>
      </c>
      <c r="DG32" s="194" t="n">
        <v>1372.58</v>
      </c>
      <c r="DH32" s="194" t="n">
        <v>1434.51</v>
      </c>
      <c r="DI32" s="194" t="n">
        <v>1151.43</v>
      </c>
      <c r="DJ32" s="194" t="n">
        <v>969.22</v>
      </c>
      <c r="DK32" s="194" t="n">
        <v>795.34</v>
      </c>
      <c r="DL32" s="194" t="n">
        <v>948.86</v>
      </c>
      <c r="DM32" s="194" t="n">
        <v>925.05</v>
      </c>
      <c r="DN32" s="194" t="n">
        <v>849.4</v>
      </c>
      <c r="DO32" s="194" t="n">
        <v>916.74</v>
      </c>
      <c r="DP32" s="194" t="n">
        <v>904.86</v>
      </c>
      <c r="DQ32" s="194" t="n">
        <v>837.8</v>
      </c>
      <c r="DR32" s="194" t="n">
        <v>1058.42</v>
      </c>
      <c r="DS32" s="194" t="n">
        <v>1378.3</v>
      </c>
      <c r="DT32" s="194" t="n">
        <v>1440.39</v>
      </c>
      <c r="DU32" s="194" t="n">
        <v>1156.26</v>
      </c>
      <c r="DV32" s="194" t="n">
        <v>930.82</v>
      </c>
      <c r="DW32" s="194" t="n">
        <v>840.6</v>
      </c>
      <c r="DX32" s="194" t="n">
        <v>952.82</v>
      </c>
      <c r="DY32" s="194" t="n">
        <v>884.8</v>
      </c>
      <c r="DZ32" s="194" t="n">
        <v>853</v>
      </c>
      <c r="EA32" s="194" t="n">
        <v>962.32</v>
      </c>
      <c r="EB32" s="194" t="n">
        <v>908.6</v>
      </c>
      <c r="EC32" s="194" t="n">
        <v>841.4</v>
      </c>
      <c r="ED32" s="194" t="n">
        <v>1062.82</v>
      </c>
      <c r="EE32" s="194" t="n">
        <v>1321.11</v>
      </c>
      <c r="EF32" s="194" t="n">
        <v>1515.36</v>
      </c>
      <c r="EG32" s="194" t="n">
        <v>1161.09</v>
      </c>
      <c r="EH32" s="194" t="n">
        <v>892.29</v>
      </c>
      <c r="EI32" s="194" t="n">
        <v>886.41</v>
      </c>
      <c r="EJ32" s="194" t="n">
        <v>1000.27</v>
      </c>
    </row>
    <row r="33" customFormat="false" ht="13.7" hidden="false" customHeight="true" outlineLevel="0" collapsed="false">
      <c r="A33" s="166" t="s">
        <v>183</v>
      </c>
      <c r="B33" s="136"/>
      <c r="C33" s="161" t="n">
        <v>0.199561403508774</v>
      </c>
      <c r="D33" s="161" t="n">
        <v>1</v>
      </c>
      <c r="E33" s="168" t="n">
        <v>0.683270676691734</v>
      </c>
      <c r="F33" s="161" t="n">
        <v>1</v>
      </c>
      <c r="G33" s="161" t="n">
        <v>1.25</v>
      </c>
      <c r="H33" s="161" t="n">
        <v>0.75</v>
      </c>
      <c r="I33" s="161" t="n">
        <v>0.5</v>
      </c>
      <c r="J33" s="161" t="n">
        <v>1</v>
      </c>
      <c r="K33" s="161" t="n">
        <v>0</v>
      </c>
      <c r="L33" s="161" t="n">
        <v>1</v>
      </c>
      <c r="M33" s="161" t="n">
        <v>1.25</v>
      </c>
      <c r="N33" s="161" t="n">
        <v>0.75</v>
      </c>
      <c r="O33" s="161" t="n">
        <v>1</v>
      </c>
      <c r="P33" s="161" t="n">
        <v>1</v>
      </c>
      <c r="Q33" s="161" t="n">
        <v>1</v>
      </c>
      <c r="R33" s="161" t="n">
        <v>1</v>
      </c>
      <c r="S33" s="161" t="n">
        <v>0.5</v>
      </c>
      <c r="T33" s="161" t="n">
        <v>0.5</v>
      </c>
      <c r="U33" s="161" t="n">
        <v>0.5</v>
      </c>
      <c r="V33" s="161" t="n">
        <v>0.5</v>
      </c>
      <c r="W33" s="168" t="n">
        <v>0.80980392156863</v>
      </c>
      <c r="X33" s="161" t="n">
        <v>1.5</v>
      </c>
      <c r="Y33" s="161" t="n">
        <v>1.5006711409396</v>
      </c>
      <c r="Z33" s="161" t="n">
        <v>1.50164705882352</v>
      </c>
      <c r="AA33" s="161" t="n">
        <v>1.49975490196078</v>
      </c>
      <c r="AB33" s="161" t="n">
        <v>1.49984375</v>
      </c>
      <c r="AC33" s="170" t="n">
        <v>1.41812442077419</v>
      </c>
      <c r="AD33" s="164"/>
      <c r="AE33" s="164"/>
      <c r="AF33" s="165"/>
      <c r="AG33" s="161" t="n">
        <v>709.5</v>
      </c>
      <c r="AH33" s="194" t="n">
        <v>625</v>
      </c>
      <c r="AI33" s="194" t="n">
        <v>651</v>
      </c>
      <c r="AJ33" s="194" t="n">
        <v>693</v>
      </c>
      <c r="AK33" s="194" t="n">
        <v>748</v>
      </c>
      <c r="AL33" s="194" t="n">
        <v>870</v>
      </c>
      <c r="AM33" s="194" t="n">
        <v>1210</v>
      </c>
      <c r="AN33" s="194" t="n">
        <v>1408</v>
      </c>
      <c r="AO33" s="194" t="n">
        <v>980</v>
      </c>
      <c r="AP33" s="194" t="n">
        <v>874</v>
      </c>
      <c r="AQ33" s="194" t="n">
        <v>720</v>
      </c>
      <c r="AR33" s="194" t="n">
        <v>766.5</v>
      </c>
      <c r="AS33" s="194" t="n">
        <v>847</v>
      </c>
      <c r="AT33" s="194" t="n">
        <v>770</v>
      </c>
      <c r="AU33" s="194" t="n">
        <v>808.5</v>
      </c>
      <c r="AV33" s="194" t="n">
        <v>814</v>
      </c>
      <c r="AW33" s="194" t="n">
        <v>798</v>
      </c>
      <c r="AX33" s="194" t="n">
        <v>934.5</v>
      </c>
      <c r="AY33" s="194" t="n">
        <v>1243</v>
      </c>
      <c r="AZ33" s="194" t="n">
        <v>1396.5</v>
      </c>
      <c r="BA33" s="194" t="n">
        <v>1113</v>
      </c>
      <c r="BB33" s="194" t="n">
        <v>920</v>
      </c>
      <c r="BC33" s="194" t="n">
        <v>741</v>
      </c>
      <c r="BD33" s="194" t="n">
        <v>847</v>
      </c>
      <c r="BE33" s="194" t="n">
        <v>823.41</v>
      </c>
      <c r="BF33" s="194" t="n">
        <v>784.2</v>
      </c>
      <c r="BG33" s="194" t="n">
        <v>901.83</v>
      </c>
      <c r="BH33" s="194" t="n">
        <v>832.04</v>
      </c>
      <c r="BI33" s="194" t="n">
        <v>775</v>
      </c>
      <c r="BJ33" s="194" t="n">
        <v>984.94</v>
      </c>
      <c r="BK33" s="194" t="n">
        <v>1173.69</v>
      </c>
      <c r="BL33" s="194" t="n">
        <v>1433.3</v>
      </c>
      <c r="BM33" s="194" t="n">
        <v>1105.44</v>
      </c>
      <c r="BN33" s="194" t="n">
        <v>852.6</v>
      </c>
      <c r="BO33" s="194" t="n">
        <v>833.28</v>
      </c>
      <c r="BP33" s="194" t="n">
        <v>901.83</v>
      </c>
      <c r="BQ33" s="194" t="n">
        <v>828.87</v>
      </c>
      <c r="BR33" s="194" t="n">
        <v>789.6</v>
      </c>
      <c r="BS33" s="194" t="n">
        <v>908.04</v>
      </c>
      <c r="BT33" s="194" t="n">
        <v>799.68</v>
      </c>
      <c r="BU33" s="194" t="n">
        <v>819.21</v>
      </c>
      <c r="BV33" s="194" t="n">
        <v>991.54</v>
      </c>
      <c r="BW33" s="194" t="n">
        <v>1125.2</v>
      </c>
      <c r="BX33" s="194" t="n">
        <v>1508.57</v>
      </c>
      <c r="BY33" s="194" t="n">
        <v>1113</v>
      </c>
      <c r="BZ33" s="194" t="n">
        <v>858.48</v>
      </c>
      <c r="CA33" s="194" t="n">
        <v>838.74</v>
      </c>
      <c r="CB33" s="194" t="n">
        <v>829.08</v>
      </c>
      <c r="CC33" s="194" t="n">
        <v>834.54</v>
      </c>
      <c r="CD33" s="194" t="n">
        <v>794.8</v>
      </c>
      <c r="CE33" s="194" t="n">
        <v>914.02</v>
      </c>
      <c r="CF33" s="194" t="n">
        <v>766.6</v>
      </c>
      <c r="CG33" s="194" t="n">
        <v>863.94</v>
      </c>
      <c r="CH33" s="194" t="n">
        <v>998.14</v>
      </c>
      <c r="CI33" s="194" t="n">
        <v>1132.8</v>
      </c>
      <c r="CJ33" s="194" t="n">
        <v>1518.69</v>
      </c>
      <c r="CK33" s="194" t="n">
        <v>1067.2</v>
      </c>
      <c r="CL33" s="194" t="n">
        <v>905.3</v>
      </c>
      <c r="CM33" s="194" t="n">
        <v>844.41</v>
      </c>
      <c r="CN33" s="194" t="n">
        <v>794.8</v>
      </c>
      <c r="CO33" s="194" t="n">
        <v>880.22</v>
      </c>
      <c r="CP33" s="194" t="n">
        <v>800.2</v>
      </c>
      <c r="CQ33" s="194" t="n">
        <v>880.22</v>
      </c>
      <c r="CR33" s="194" t="n">
        <v>810.39</v>
      </c>
      <c r="CS33" s="194" t="n">
        <v>869.66</v>
      </c>
      <c r="CT33" s="194" t="n">
        <v>959.28</v>
      </c>
      <c r="CU33" s="194" t="n">
        <v>1197.42</v>
      </c>
      <c r="CV33" s="194" t="n">
        <v>1528.81</v>
      </c>
      <c r="CW33" s="194" t="n">
        <v>1020.49</v>
      </c>
      <c r="CX33" s="194" t="n">
        <v>952.89</v>
      </c>
      <c r="CY33" s="194" t="n">
        <v>850.08</v>
      </c>
      <c r="CZ33" s="194" t="n">
        <v>800.2</v>
      </c>
      <c r="DA33" s="194" t="n">
        <v>885.94</v>
      </c>
      <c r="DB33" s="194" t="n">
        <v>845.67</v>
      </c>
      <c r="DC33" s="194" t="n">
        <v>845.67</v>
      </c>
      <c r="DD33" s="194" t="n">
        <v>854.48</v>
      </c>
      <c r="DE33" s="194" t="n">
        <v>835.8</v>
      </c>
      <c r="DF33" s="194" t="n">
        <v>965.58</v>
      </c>
      <c r="DG33" s="194" t="n">
        <v>1262.8</v>
      </c>
      <c r="DH33" s="194" t="n">
        <v>1405.11</v>
      </c>
      <c r="DI33" s="194" t="n">
        <v>1135.47</v>
      </c>
      <c r="DJ33" s="194" t="n">
        <v>959.1</v>
      </c>
      <c r="DK33" s="194" t="n">
        <v>774.25</v>
      </c>
      <c r="DL33" s="194" t="n">
        <v>885.94</v>
      </c>
      <c r="DM33" s="194" t="n">
        <v>851.34</v>
      </c>
      <c r="DN33" s="194" t="n">
        <v>810.8</v>
      </c>
      <c r="DO33" s="194" t="n">
        <v>891.88</v>
      </c>
      <c r="DP33" s="194" t="n">
        <v>860.2</v>
      </c>
      <c r="DQ33" s="194" t="n">
        <v>801.2</v>
      </c>
      <c r="DR33" s="194" t="n">
        <v>1018.16</v>
      </c>
      <c r="DS33" s="194" t="n">
        <v>1271.16</v>
      </c>
      <c r="DT33" s="194" t="n">
        <v>1414.35</v>
      </c>
      <c r="DU33" s="194" t="n">
        <v>1142.82</v>
      </c>
      <c r="DV33" s="194" t="n">
        <v>923.34</v>
      </c>
      <c r="DW33" s="194" t="n">
        <v>820.4</v>
      </c>
      <c r="DX33" s="194" t="n">
        <v>891.88</v>
      </c>
      <c r="DY33" s="194" t="n">
        <v>816</v>
      </c>
      <c r="DZ33" s="194" t="n">
        <v>816</v>
      </c>
      <c r="EA33" s="194" t="n">
        <v>938.4</v>
      </c>
      <c r="EB33" s="194" t="n">
        <v>865.92</v>
      </c>
      <c r="EC33" s="194" t="n">
        <v>806.4</v>
      </c>
      <c r="ED33" s="194" t="n">
        <v>1024.98</v>
      </c>
      <c r="EE33" s="194" t="n">
        <v>1221.15</v>
      </c>
      <c r="EF33" s="194" t="n">
        <v>1491.38</v>
      </c>
      <c r="EG33" s="194" t="n">
        <v>1150.38</v>
      </c>
      <c r="EH33" s="194" t="n">
        <v>887.25</v>
      </c>
      <c r="EI33" s="194" t="n">
        <v>867.09</v>
      </c>
      <c r="EJ33" s="194" t="n">
        <v>938.4</v>
      </c>
    </row>
    <row r="34" customFormat="false" ht="13.7" hidden="false" customHeight="true" outlineLevel="0" collapsed="false">
      <c r="A34" s="172" t="s">
        <v>184</v>
      </c>
      <c r="B34" s="173"/>
      <c r="C34" s="174" t="n">
        <v>0.199561403508774</v>
      </c>
      <c r="D34" s="174" t="n">
        <v>1</v>
      </c>
      <c r="E34" s="175" t="n">
        <v>0.683270676691734</v>
      </c>
      <c r="F34" s="174" t="n">
        <v>1</v>
      </c>
      <c r="G34" s="174" t="n">
        <v>1.25</v>
      </c>
      <c r="H34" s="174" t="n">
        <v>0.75</v>
      </c>
      <c r="I34" s="174" t="n">
        <v>0.5</v>
      </c>
      <c r="J34" s="174" t="n">
        <v>1</v>
      </c>
      <c r="K34" s="174" t="n">
        <v>0</v>
      </c>
      <c r="L34" s="174" t="n">
        <v>1</v>
      </c>
      <c r="M34" s="174" t="n">
        <v>1.25</v>
      </c>
      <c r="N34" s="174" t="n">
        <v>0.75</v>
      </c>
      <c r="O34" s="174" t="n">
        <v>1</v>
      </c>
      <c r="P34" s="174" t="n">
        <v>1</v>
      </c>
      <c r="Q34" s="174" t="n">
        <v>1</v>
      </c>
      <c r="R34" s="174" t="n">
        <v>1</v>
      </c>
      <c r="S34" s="174" t="n">
        <v>0.5</v>
      </c>
      <c r="T34" s="174" t="n">
        <v>0.5</v>
      </c>
      <c r="U34" s="174" t="n">
        <v>0.5</v>
      </c>
      <c r="V34" s="174" t="n">
        <v>0.5</v>
      </c>
      <c r="W34" s="175" t="n">
        <v>0.809803921568623</v>
      </c>
      <c r="X34" s="174" t="n">
        <v>1.5</v>
      </c>
      <c r="Y34" s="174" t="n">
        <v>1.50067114093962</v>
      </c>
      <c r="Z34" s="174" t="n">
        <v>1.50164705882353</v>
      </c>
      <c r="AA34" s="174" t="n">
        <v>1.49975490196077</v>
      </c>
      <c r="AB34" s="174" t="n">
        <v>1.49984375</v>
      </c>
      <c r="AC34" s="177" t="n">
        <v>1.41907706696564</v>
      </c>
      <c r="AD34" s="164"/>
      <c r="AE34" s="164"/>
      <c r="AF34" s="165"/>
      <c r="AG34" s="161" t="n">
        <v>742.5</v>
      </c>
      <c r="AH34" s="194" t="n">
        <v>650</v>
      </c>
      <c r="AI34" s="194" t="n">
        <v>677.25</v>
      </c>
      <c r="AJ34" s="194" t="n">
        <v>737</v>
      </c>
      <c r="AK34" s="194" t="n">
        <v>814</v>
      </c>
      <c r="AL34" s="194" t="n">
        <v>970</v>
      </c>
      <c r="AM34" s="194" t="n">
        <v>1364</v>
      </c>
      <c r="AN34" s="194" t="n">
        <v>1628</v>
      </c>
      <c r="AO34" s="194" t="n">
        <v>1120</v>
      </c>
      <c r="AP34" s="194" t="n">
        <v>931.5</v>
      </c>
      <c r="AQ34" s="194" t="n">
        <v>760</v>
      </c>
      <c r="AR34" s="194" t="n">
        <v>808.5</v>
      </c>
      <c r="AS34" s="194" t="n">
        <v>891</v>
      </c>
      <c r="AT34" s="194" t="n">
        <v>810</v>
      </c>
      <c r="AU34" s="194" t="n">
        <v>850.5</v>
      </c>
      <c r="AV34" s="194" t="n">
        <v>858</v>
      </c>
      <c r="AW34" s="194" t="n">
        <v>840</v>
      </c>
      <c r="AX34" s="194" t="n">
        <v>1029</v>
      </c>
      <c r="AY34" s="194" t="n">
        <v>1375</v>
      </c>
      <c r="AZ34" s="194" t="n">
        <v>1564.5</v>
      </c>
      <c r="BA34" s="194" t="n">
        <v>1239</v>
      </c>
      <c r="BB34" s="194" t="n">
        <v>971.75</v>
      </c>
      <c r="BC34" s="194" t="n">
        <v>774.25</v>
      </c>
      <c r="BD34" s="194" t="n">
        <v>880</v>
      </c>
      <c r="BE34" s="194" t="n">
        <v>869.61</v>
      </c>
      <c r="BF34" s="194" t="n">
        <v>828.2</v>
      </c>
      <c r="BG34" s="194" t="n">
        <v>952.43</v>
      </c>
      <c r="BH34" s="194" t="n">
        <v>880.44</v>
      </c>
      <c r="BI34" s="194" t="n">
        <v>819</v>
      </c>
      <c r="BJ34" s="194" t="n">
        <v>1080.2</v>
      </c>
      <c r="BK34" s="194" t="n">
        <v>1291.29</v>
      </c>
      <c r="BL34" s="194" t="n">
        <v>1593.9</v>
      </c>
      <c r="BM34" s="194" t="n">
        <v>1223.04</v>
      </c>
      <c r="BN34" s="194" t="n">
        <v>903.21</v>
      </c>
      <c r="BO34" s="194" t="n">
        <v>874.86</v>
      </c>
      <c r="BP34" s="194" t="n">
        <v>942.54</v>
      </c>
      <c r="BQ34" s="194" t="n">
        <v>877.59</v>
      </c>
      <c r="BR34" s="194" t="n">
        <v>836</v>
      </c>
      <c r="BS34" s="194" t="n">
        <v>961.4</v>
      </c>
      <c r="BT34" s="194" t="n">
        <v>848.4</v>
      </c>
      <c r="BU34" s="194" t="n">
        <v>867.93</v>
      </c>
      <c r="BV34" s="194" t="n">
        <v>1082.4</v>
      </c>
      <c r="BW34" s="194" t="n">
        <v>1229.2</v>
      </c>
      <c r="BX34" s="194" t="n">
        <v>1661.29</v>
      </c>
      <c r="BY34" s="194" t="n">
        <v>1222.2</v>
      </c>
      <c r="BZ34" s="194" t="n">
        <v>910.98</v>
      </c>
      <c r="CA34" s="194" t="n">
        <v>883.68</v>
      </c>
      <c r="CB34" s="194" t="n">
        <v>870.24</v>
      </c>
      <c r="CC34" s="194" t="n">
        <v>885.36</v>
      </c>
      <c r="CD34" s="194" t="n">
        <v>843.2</v>
      </c>
      <c r="CE34" s="194" t="n">
        <v>969.68</v>
      </c>
      <c r="CF34" s="194" t="n">
        <v>815</v>
      </c>
      <c r="CG34" s="194" t="n">
        <v>917.18</v>
      </c>
      <c r="CH34" s="194" t="n">
        <v>1085.26</v>
      </c>
      <c r="CI34" s="194" t="n">
        <v>1230</v>
      </c>
      <c r="CJ34" s="194" t="n">
        <v>1658.53</v>
      </c>
      <c r="CK34" s="194" t="n">
        <v>1164.4</v>
      </c>
      <c r="CL34" s="194" t="n">
        <v>961.84</v>
      </c>
      <c r="CM34" s="194" t="n">
        <v>891.87</v>
      </c>
      <c r="CN34" s="194" t="n">
        <v>837</v>
      </c>
      <c r="CO34" s="194" t="n">
        <v>934.12</v>
      </c>
      <c r="CP34" s="194" t="n">
        <v>849.2</v>
      </c>
      <c r="CQ34" s="194" t="n">
        <v>934.12</v>
      </c>
      <c r="CR34" s="194" t="n">
        <v>862.05</v>
      </c>
      <c r="CS34" s="194" t="n">
        <v>923.56</v>
      </c>
      <c r="CT34" s="194" t="n">
        <v>1039.92</v>
      </c>
      <c r="CU34" s="194" t="n">
        <v>1294.86</v>
      </c>
      <c r="CV34" s="194" t="n">
        <v>1660.83</v>
      </c>
      <c r="CW34" s="194" t="n">
        <v>1108.65</v>
      </c>
      <c r="CX34" s="194" t="n">
        <v>1012.23</v>
      </c>
      <c r="CY34" s="194" t="n">
        <v>898.59</v>
      </c>
      <c r="CZ34" s="194" t="n">
        <v>843.6</v>
      </c>
      <c r="DA34" s="194" t="n">
        <v>940.06</v>
      </c>
      <c r="DB34" s="194" t="n">
        <v>897.33</v>
      </c>
      <c r="DC34" s="194" t="n">
        <v>897.33</v>
      </c>
      <c r="DD34" s="194" t="n">
        <v>908.82</v>
      </c>
      <c r="DE34" s="194" t="n">
        <v>887.67</v>
      </c>
      <c r="DF34" s="194" t="n">
        <v>1044.12</v>
      </c>
      <c r="DG34" s="194" t="n">
        <v>1361.14</v>
      </c>
      <c r="DH34" s="194" t="n">
        <v>1520.19</v>
      </c>
      <c r="DI34" s="194" t="n">
        <v>1229.34</v>
      </c>
      <c r="DJ34" s="194" t="n">
        <v>1018.44</v>
      </c>
      <c r="DK34" s="194" t="n">
        <v>818.52</v>
      </c>
      <c r="DL34" s="194" t="n">
        <v>934.34</v>
      </c>
      <c r="DM34" s="194" t="n">
        <v>903.21</v>
      </c>
      <c r="DN34" s="194" t="n">
        <v>860.2</v>
      </c>
      <c r="DO34" s="194" t="n">
        <v>946.22</v>
      </c>
      <c r="DP34" s="194" t="n">
        <v>914.54</v>
      </c>
      <c r="DQ34" s="194" t="n">
        <v>850.6</v>
      </c>
      <c r="DR34" s="194" t="n">
        <v>1098.46</v>
      </c>
      <c r="DS34" s="194" t="n">
        <v>1365.76</v>
      </c>
      <c r="DT34" s="194" t="n">
        <v>1524.18</v>
      </c>
      <c r="DU34" s="194" t="n">
        <v>1233.33</v>
      </c>
      <c r="DV34" s="194" t="n">
        <v>979.88</v>
      </c>
      <c r="DW34" s="194" t="n">
        <v>867.2</v>
      </c>
      <c r="DX34" s="194" t="n">
        <v>940.72</v>
      </c>
      <c r="DY34" s="194" t="n">
        <v>864.4</v>
      </c>
      <c r="DZ34" s="194" t="n">
        <v>864.4</v>
      </c>
      <c r="EA34" s="194" t="n">
        <v>994.29</v>
      </c>
      <c r="EB34" s="194" t="n">
        <v>919.38</v>
      </c>
      <c r="EC34" s="194" t="n">
        <v>855</v>
      </c>
      <c r="ED34" s="194" t="n">
        <v>1101.98</v>
      </c>
      <c r="EE34" s="194" t="n">
        <v>1307.04</v>
      </c>
      <c r="EF34" s="194" t="n">
        <v>1600.06</v>
      </c>
      <c r="EG34" s="194" t="n">
        <v>1236.48</v>
      </c>
      <c r="EH34" s="194" t="n">
        <v>940.17</v>
      </c>
      <c r="EI34" s="194" t="n">
        <v>915.6</v>
      </c>
      <c r="EJ34" s="194" t="n">
        <v>989</v>
      </c>
    </row>
    <row r="35" customFormat="false" ht="13.7" hidden="false" customHeight="true" outlineLevel="0" collapsed="false">
      <c r="A35" s="19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59"/>
      <c r="AD35" s="164"/>
      <c r="AE35" s="164"/>
      <c r="AF35" s="165"/>
      <c r="AG35" s="161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</row>
    <row r="36" customFormat="false" ht="13.7" hidden="true" customHeight="true" outlineLevel="0" collapsed="false">
      <c r="A36" s="196" t="s">
        <v>187</v>
      </c>
      <c r="B36" s="17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63"/>
      <c r="AD36" s="164"/>
      <c r="AE36" s="164"/>
      <c r="AF36" s="165"/>
      <c r="AG36" s="161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</row>
    <row r="37" customFormat="false" ht="13.7" hidden="false" customHeight="true" outlineLevel="0" collapsed="false">
      <c r="A37" s="181" t="s">
        <v>187</v>
      </c>
      <c r="B37" s="182"/>
      <c r="C37" s="183" t="n">
        <v>-0.819298192074427</v>
      </c>
      <c r="D37" s="183" t="n">
        <v>1.75000076293945</v>
      </c>
      <c r="E37" s="184" t="n">
        <v>0.834545187125528</v>
      </c>
      <c r="F37" s="183" t="n">
        <v>5.06999977111816</v>
      </c>
      <c r="G37" s="183" t="n">
        <v>8.25000045776367</v>
      </c>
      <c r="H37" s="183" t="n">
        <v>1.88999908447266</v>
      </c>
      <c r="I37" s="183" t="n">
        <v>2.06000122070313</v>
      </c>
      <c r="J37" s="183" t="n">
        <v>2.06000152587891</v>
      </c>
      <c r="K37" s="183" t="n">
        <v>2.06000091552735</v>
      </c>
      <c r="L37" s="183" t="n">
        <v>2.05999923706055</v>
      </c>
      <c r="M37" s="183" t="n">
        <v>2.06000137329102</v>
      </c>
      <c r="N37" s="183" t="n">
        <v>2.0600005086263</v>
      </c>
      <c r="O37" s="183" t="n">
        <v>1.57187866971358</v>
      </c>
      <c r="P37" s="183" t="n">
        <v>1.60028818932307</v>
      </c>
      <c r="Q37" s="183" t="n">
        <v>1.55940725265175</v>
      </c>
      <c r="R37" s="183" t="n">
        <v>1.55594056716595</v>
      </c>
      <c r="S37" s="183" t="n">
        <v>1.66393632103147</v>
      </c>
      <c r="T37" s="183" t="n">
        <v>1.57402928772164</v>
      </c>
      <c r="U37" s="183" t="n">
        <v>1.71197873832067</v>
      </c>
      <c r="V37" s="183" t="n">
        <v>1.7058009370521</v>
      </c>
      <c r="W37" s="184" t="n">
        <v>2.35802444609934</v>
      </c>
      <c r="X37" s="183" t="n">
        <v>1.38844792605674</v>
      </c>
      <c r="Y37" s="183" t="n">
        <v>1.1446305284305</v>
      </c>
      <c r="Z37" s="183" t="n">
        <v>1.05549680775248</v>
      </c>
      <c r="AA37" s="183" t="n">
        <v>1.1871754889833</v>
      </c>
      <c r="AB37" s="183" t="n">
        <v>1.1396914586465</v>
      </c>
      <c r="AC37" s="186" t="n">
        <v>1.30930928427642</v>
      </c>
      <c r="AD37" s="164"/>
      <c r="AE37" s="164"/>
      <c r="AF37" s="165"/>
      <c r="AG37" s="161" t="n">
        <v>1560.23987579346</v>
      </c>
      <c r="AH37" s="194" t="n">
        <v>1293.79990844727</v>
      </c>
      <c r="AI37" s="194" t="n">
        <v>1330.54011703491</v>
      </c>
      <c r="AJ37" s="194" t="n">
        <v>1324.49381286621</v>
      </c>
      <c r="AK37" s="194" t="n">
        <v>1342.42445404053</v>
      </c>
      <c r="AL37" s="194" t="n">
        <v>1241.88778991699</v>
      </c>
      <c r="AM37" s="194" t="n">
        <v>1118.19432552132</v>
      </c>
      <c r="AN37" s="194" t="n">
        <v>1134.81417099266</v>
      </c>
      <c r="AO37" s="194" t="n">
        <v>1033.45895572433</v>
      </c>
      <c r="AP37" s="194" t="n">
        <v>1302.27653126061</v>
      </c>
      <c r="AQ37" s="194" t="n">
        <v>1241.55942241501</v>
      </c>
      <c r="AR37" s="194" t="n">
        <v>1387.25433836179</v>
      </c>
      <c r="AS37" s="194" t="n">
        <v>1207.32875323153</v>
      </c>
      <c r="AT37" s="194" t="n">
        <v>1073.05275407212</v>
      </c>
      <c r="AU37" s="194" t="n">
        <v>1095.83129070763</v>
      </c>
      <c r="AV37" s="194" t="n">
        <v>1108.45487309099</v>
      </c>
      <c r="AW37" s="194" t="n">
        <v>1059.60527874694</v>
      </c>
      <c r="AX37" s="194" t="n">
        <v>1067.95146201926</v>
      </c>
      <c r="AY37" s="194" t="n">
        <v>1128.58617706792</v>
      </c>
      <c r="AZ37" s="194" t="n">
        <v>1086.89845321783</v>
      </c>
      <c r="BA37" s="194" t="n">
        <v>1089.98917127997</v>
      </c>
      <c r="BB37" s="194" t="n">
        <v>1208.3932475446</v>
      </c>
      <c r="BC37" s="194" t="n">
        <v>1065.23935476525</v>
      </c>
      <c r="BD37" s="194" t="n">
        <v>1290.30991184101</v>
      </c>
      <c r="BE37" s="194" t="n">
        <v>1191.96757315466</v>
      </c>
      <c r="BF37" s="194" t="n">
        <v>1107.65220178613</v>
      </c>
      <c r="BG37" s="194" t="n">
        <v>1223.9733596861</v>
      </c>
      <c r="BH37" s="194" t="n">
        <v>1107.84219063818</v>
      </c>
      <c r="BI37" s="194" t="n">
        <v>1008.2268316168</v>
      </c>
      <c r="BJ37" s="194" t="n">
        <v>1122.50567210564</v>
      </c>
      <c r="BK37" s="194" t="n">
        <v>1085.99941057145</v>
      </c>
      <c r="BL37" s="194" t="n">
        <v>1150.93138823041</v>
      </c>
      <c r="BM37" s="194" t="n">
        <v>1096.61478348005</v>
      </c>
      <c r="BN37" s="194" t="n">
        <v>1103.12333477154</v>
      </c>
      <c r="BO37" s="194" t="n">
        <v>1164.61234935128</v>
      </c>
      <c r="BP37" s="194" t="n">
        <v>1332.12707982558</v>
      </c>
      <c r="BQ37" s="194" t="n">
        <v>1161.9578421184</v>
      </c>
      <c r="BR37" s="194" t="n">
        <v>1080.37163584037</v>
      </c>
      <c r="BS37" s="194" t="n">
        <v>1195.03858764887</v>
      </c>
      <c r="BT37" s="194" t="n">
        <v>1030.96463759795</v>
      </c>
      <c r="BU37" s="194" t="n">
        <v>1032.02437255517</v>
      </c>
      <c r="BV37" s="194" t="n">
        <v>1093.90523670927</v>
      </c>
      <c r="BW37" s="194" t="n">
        <v>1007.56469151045</v>
      </c>
      <c r="BX37" s="194" t="n">
        <v>1171.80269572132</v>
      </c>
      <c r="BY37" s="194" t="n">
        <v>1067.99245168745</v>
      </c>
      <c r="BZ37" s="194" t="n">
        <v>1074.1414660531</v>
      </c>
      <c r="CA37" s="194" t="n">
        <v>1135.59353071553</v>
      </c>
      <c r="CB37" s="194" t="n">
        <v>1185.02932189029</v>
      </c>
      <c r="CC37" s="194" t="n">
        <v>1056.36172229947</v>
      </c>
      <c r="CD37" s="194" t="n">
        <v>983.619640710232</v>
      </c>
      <c r="CE37" s="194" t="n">
        <v>1089.99413185863</v>
      </c>
      <c r="CF37" s="194" t="n">
        <v>897.69512695241</v>
      </c>
      <c r="CG37" s="194" t="n">
        <v>989.171181458666</v>
      </c>
      <c r="CH37" s="194" t="n">
        <v>1001.27409469117</v>
      </c>
      <c r="CI37" s="194" t="n">
        <v>922.576344881844</v>
      </c>
      <c r="CJ37" s="194" t="n">
        <v>1073.39791756126</v>
      </c>
      <c r="CK37" s="194" t="n">
        <v>932.453088126702</v>
      </c>
      <c r="CL37" s="194" t="n">
        <v>1032.1642037091</v>
      </c>
      <c r="CM37" s="194" t="n">
        <v>1040.77237977496</v>
      </c>
      <c r="CN37" s="194" t="n">
        <v>1033.32453912086</v>
      </c>
      <c r="CO37" s="194" t="n">
        <v>1142.44576246582</v>
      </c>
      <c r="CP37" s="194" t="n">
        <v>1015.51708252413</v>
      </c>
      <c r="CQ37" s="194" t="n">
        <v>1076.97199226363</v>
      </c>
      <c r="CR37" s="194" t="n">
        <v>971.839735814658</v>
      </c>
      <c r="CS37" s="194" t="n">
        <v>1019.28737178863</v>
      </c>
      <c r="CT37" s="194" t="n">
        <v>983.990105780357</v>
      </c>
      <c r="CU37" s="194" t="n">
        <v>996.401349290022</v>
      </c>
      <c r="CV37" s="194" t="n">
        <v>1103.08067484977</v>
      </c>
      <c r="CW37" s="194" t="n">
        <v>909.759257937202</v>
      </c>
      <c r="CX37" s="194" t="n">
        <v>1107.33870628093</v>
      </c>
      <c r="CY37" s="194" t="n">
        <v>1065.88757833419</v>
      </c>
      <c r="CZ37" s="194" t="n">
        <v>1057.12716143208</v>
      </c>
      <c r="DA37" s="194" t="n">
        <v>1169.35215320936</v>
      </c>
      <c r="DB37" s="194" t="n">
        <v>1091.97273723212</v>
      </c>
      <c r="DC37" s="194" t="n">
        <v>1053.69280353427</v>
      </c>
      <c r="DD37" s="194" t="n">
        <v>1043.56132085781</v>
      </c>
      <c r="DE37" s="194" t="n">
        <v>997.244085303762</v>
      </c>
      <c r="DF37" s="194" t="n">
        <v>1008.28090775549</v>
      </c>
      <c r="DG37" s="194" t="n">
        <v>1069.29977057365</v>
      </c>
      <c r="DH37" s="194" t="n">
        <v>1031.45731632028</v>
      </c>
      <c r="DI37" s="194" t="n">
        <v>1029.82060032864</v>
      </c>
      <c r="DJ37" s="194" t="n">
        <v>1133.95193264857</v>
      </c>
      <c r="DK37" s="194" t="n">
        <v>982.629806059259</v>
      </c>
      <c r="DL37" s="194" t="n">
        <v>1184.3638277051</v>
      </c>
      <c r="DM37" s="194" t="n">
        <v>1138.07357244941</v>
      </c>
      <c r="DN37" s="194" t="n">
        <v>1061.38863283314</v>
      </c>
      <c r="DO37" s="194" t="n">
        <v>1127.95380689821</v>
      </c>
      <c r="DP37" s="194" t="n">
        <v>1058.02316198635</v>
      </c>
      <c r="DQ37" s="194" t="n">
        <v>963.474650680888</v>
      </c>
      <c r="DR37" s="194" t="n">
        <v>1072.09053248041</v>
      </c>
      <c r="DS37" s="194" t="n">
        <v>1085.81527049369</v>
      </c>
      <c r="DT37" s="194" t="n">
        <v>1047.95073334606</v>
      </c>
      <c r="DU37" s="194" t="n">
        <v>1046.99762009962</v>
      </c>
      <c r="DV37" s="194" t="n">
        <v>1103.39856279356</v>
      </c>
      <c r="DW37" s="194" t="n">
        <v>1061.68334646239</v>
      </c>
      <c r="DX37" s="194" t="n">
        <v>1215.21538393584</v>
      </c>
      <c r="DY37" s="194" t="n">
        <v>1112.82602006697</v>
      </c>
      <c r="DZ37" s="194" t="n">
        <v>1090.3403679957</v>
      </c>
      <c r="EA37" s="194" t="n">
        <v>1212.37235692918</v>
      </c>
      <c r="EB37" s="194" t="n">
        <v>1079.13346945582</v>
      </c>
      <c r="EC37" s="194" t="n">
        <v>982.832771081782</v>
      </c>
      <c r="ED37" s="194" t="n">
        <v>1093.66379792812</v>
      </c>
      <c r="EE37" s="194" t="n">
        <v>1057.32969862021</v>
      </c>
      <c r="EF37" s="194" t="n">
        <v>1120.00201492812</v>
      </c>
      <c r="EG37" s="194" t="n">
        <v>1068.30390921528</v>
      </c>
      <c r="EH37" s="194" t="n">
        <v>1074.77471220594</v>
      </c>
      <c r="EI37" s="194" t="n">
        <v>1128.64055295327</v>
      </c>
      <c r="EJ37" s="194" t="n">
        <v>1286.3017153059</v>
      </c>
    </row>
    <row r="38" customFormat="false" ht="36" hidden="true" customHeight="true" outlineLevel="0" collapsed="false">
      <c r="A38" s="178"/>
      <c r="B38" s="136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59"/>
      <c r="V38" s="159"/>
      <c r="W38" s="159"/>
      <c r="X38" s="159"/>
      <c r="Y38" s="159"/>
      <c r="Z38" s="159"/>
      <c r="AA38" s="159"/>
      <c r="AB38" s="159"/>
      <c r="AC38" s="159"/>
      <c r="AD38" s="164"/>
      <c r="AE38" s="164"/>
      <c r="AF38" s="165"/>
      <c r="AG38" s="161" t="n">
        <v>0</v>
      </c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</row>
    <row r="39" customFormat="false" ht="11.25" hidden="true" customHeight="true" outlineLevel="0" collapsed="false">
      <c r="A39" s="187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70"/>
      <c r="AD39" s="164"/>
      <c r="AE39" s="164"/>
      <c r="AF39" s="165"/>
      <c r="AG39" s="161" t="n">
        <v>0</v>
      </c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</row>
    <row r="40" customFormat="false" ht="11.25" hidden="true" customHeight="true" outlineLevel="0" collapsed="false">
      <c r="A40" s="187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70"/>
      <c r="AD40" s="164"/>
      <c r="AE40" s="164"/>
      <c r="AF40" s="165"/>
      <c r="AG40" s="161" t="n">
        <v>0</v>
      </c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</row>
    <row r="41" customFormat="false" ht="11.25" hidden="true" customHeight="true" outlineLevel="0" collapsed="false">
      <c r="A41" s="18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70"/>
      <c r="AD41" s="164"/>
      <c r="AE41" s="164"/>
      <c r="AF41" s="165"/>
      <c r="AG41" s="161" t="n">
        <v>0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</row>
    <row r="42" customFormat="false" ht="11.25" hidden="true" customHeight="true" outlineLevel="0" collapsed="false">
      <c r="A42" s="187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70"/>
      <c r="AD42" s="164"/>
      <c r="AE42" s="164"/>
      <c r="AF42" s="165"/>
      <c r="AG42" s="161" t="n">
        <v>0</v>
      </c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</row>
    <row r="43" customFormat="false" ht="11.25" hidden="true" customHeight="true" outlineLevel="0" collapsed="false">
      <c r="A43" s="187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70"/>
      <c r="AD43" s="164"/>
      <c r="AE43" s="164"/>
      <c r="AF43" s="165"/>
      <c r="AG43" s="161" t="n">
        <v>0</v>
      </c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</row>
    <row r="44" customFormat="false" ht="12" hidden="true" customHeight="true" outlineLevel="0" collapsed="false">
      <c r="A44" s="188"/>
      <c r="B44" s="13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7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2"/>
      <c r="B45" s="136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7" t="n">
        <v>37202</v>
      </c>
      <c r="B46" s="136" t="s">
        <v>178</v>
      </c>
      <c r="C46" s="161"/>
      <c r="D46" s="161"/>
      <c r="E46" s="161"/>
      <c r="F46" s="173"/>
      <c r="G46" s="161"/>
      <c r="H46" s="161"/>
      <c r="I46" s="173"/>
      <c r="J46" s="161"/>
      <c r="K46" s="161"/>
      <c r="L46" s="161"/>
      <c r="M46" s="161"/>
      <c r="N46" s="161"/>
      <c r="O46" s="173"/>
      <c r="P46" s="161"/>
      <c r="Q46" s="161"/>
      <c r="R46" s="161"/>
      <c r="S46" s="173"/>
      <c r="T46" s="161"/>
      <c r="U46" s="161"/>
      <c r="V46" s="161"/>
      <c r="W46" s="161"/>
      <c r="X46" s="161"/>
      <c r="Y46" s="161"/>
      <c r="Z46" s="161"/>
      <c r="AA46" s="161"/>
      <c r="AB46" s="174"/>
      <c r="AC46" s="161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6" t="s">
        <v>76</v>
      </c>
      <c r="B47" s="167" t="s">
        <v>178</v>
      </c>
      <c r="C47" s="198" t="n">
        <v>26.8947368421053</v>
      </c>
      <c r="D47" s="198" t="n">
        <v>34.75</v>
      </c>
      <c r="E47" s="159" t="n">
        <v>31.2587719298246</v>
      </c>
      <c r="F47" s="159" t="n">
        <v>34.7</v>
      </c>
      <c r="G47" s="159" t="n">
        <v>35.15</v>
      </c>
      <c r="H47" s="159" t="n">
        <v>34.25</v>
      </c>
      <c r="I47" s="159" t="n">
        <v>31.125</v>
      </c>
      <c r="J47" s="159" t="n">
        <v>33.25</v>
      </c>
      <c r="K47" s="159" t="n">
        <v>29</v>
      </c>
      <c r="L47" s="159" t="n">
        <v>27</v>
      </c>
      <c r="M47" s="159" t="n">
        <v>29</v>
      </c>
      <c r="N47" s="159" t="n">
        <v>28.3333333333333</v>
      </c>
      <c r="O47" s="159" t="n">
        <v>45.8333333333333</v>
      </c>
      <c r="P47" s="159" t="n">
        <v>43.5</v>
      </c>
      <c r="Q47" s="159" t="n">
        <v>51</v>
      </c>
      <c r="R47" s="159" t="n">
        <v>43</v>
      </c>
      <c r="S47" s="159" t="n">
        <v>38</v>
      </c>
      <c r="T47" s="159" t="n">
        <v>39</v>
      </c>
      <c r="U47" s="159" t="n">
        <v>37</v>
      </c>
      <c r="V47" s="159" t="n">
        <v>38</v>
      </c>
      <c r="W47" s="198" t="n">
        <v>36.6374509803922</v>
      </c>
      <c r="X47" s="198" t="n">
        <v>40.7264705882353</v>
      </c>
      <c r="Y47" s="198" t="n">
        <v>41.2552013422819</v>
      </c>
      <c r="Z47" s="198" t="n">
        <v>41.4571764705882</v>
      </c>
      <c r="AA47" s="198" t="n">
        <v>42.5296176470589</v>
      </c>
      <c r="AB47" s="199" t="n">
        <v>43.736015625</v>
      </c>
      <c r="AC47" s="162" t="n">
        <v>41.3711335858928</v>
      </c>
      <c r="AF47" s="136"/>
      <c r="AG47" s="136" t="n">
        <v>35.15</v>
      </c>
      <c r="AH47" s="136" t="n">
        <v>34.25</v>
      </c>
      <c r="AI47" s="136" t="n">
        <v>35</v>
      </c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7" t="s">
        <v>179</v>
      </c>
      <c r="B48" s="136" t="s">
        <v>180</v>
      </c>
      <c r="C48" s="199" t="n">
        <v>29.4473684210526</v>
      </c>
      <c r="D48" s="199" t="n">
        <v>35.25</v>
      </c>
      <c r="E48" s="161" t="n">
        <v>32.6710526315789</v>
      </c>
      <c r="F48" s="161" t="n">
        <v>34.65</v>
      </c>
      <c r="G48" s="161" t="n">
        <v>35.15</v>
      </c>
      <c r="H48" s="161" t="n">
        <v>34.15</v>
      </c>
      <c r="I48" s="161" t="n">
        <v>32.125</v>
      </c>
      <c r="J48" s="161" t="n">
        <v>33.25</v>
      </c>
      <c r="K48" s="161" t="n">
        <v>31</v>
      </c>
      <c r="L48" s="161" t="n">
        <v>29.5</v>
      </c>
      <c r="M48" s="161" t="n">
        <v>31.5</v>
      </c>
      <c r="N48" s="161" t="n">
        <v>30.6666666666667</v>
      </c>
      <c r="O48" s="161" t="n">
        <v>48.8333333333333</v>
      </c>
      <c r="P48" s="161" t="n">
        <v>46.5</v>
      </c>
      <c r="Q48" s="161" t="n">
        <v>53.5</v>
      </c>
      <c r="R48" s="161" t="n">
        <v>46.5</v>
      </c>
      <c r="S48" s="161" t="n">
        <v>38</v>
      </c>
      <c r="T48" s="161" t="n">
        <v>39</v>
      </c>
      <c r="U48" s="161" t="n">
        <v>37</v>
      </c>
      <c r="V48" s="161" t="n">
        <v>38</v>
      </c>
      <c r="W48" s="199" t="n">
        <v>37.9629411764706</v>
      </c>
      <c r="X48" s="199" t="n">
        <v>43.0323529411765</v>
      </c>
      <c r="Y48" s="199" t="n">
        <v>43.3708389261745</v>
      </c>
      <c r="Z48" s="199" t="n">
        <v>43.756862745098</v>
      </c>
      <c r="AA48" s="199" t="n">
        <v>45.6539901960784</v>
      </c>
      <c r="AB48" s="199" t="n">
        <v>47.6792578125</v>
      </c>
      <c r="AC48" s="169" t="n">
        <v>44.0906289180535</v>
      </c>
      <c r="AF48" s="136"/>
      <c r="AG48" s="136" t="n">
        <v>35.15</v>
      </c>
      <c r="AH48" s="136" t="n">
        <v>34.15</v>
      </c>
      <c r="AI48" s="136" t="n">
        <v>35</v>
      </c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7" t="s">
        <v>77</v>
      </c>
      <c r="B49" s="136"/>
      <c r="C49" s="199" t="n">
        <v>30.5147368421053</v>
      </c>
      <c r="D49" s="199" t="n">
        <v>34.5</v>
      </c>
      <c r="E49" s="161" t="n">
        <v>32.7287719298246</v>
      </c>
      <c r="F49" s="161" t="n">
        <v>35</v>
      </c>
      <c r="G49" s="161" t="n">
        <v>35.25</v>
      </c>
      <c r="H49" s="161" t="n">
        <v>34.75</v>
      </c>
      <c r="I49" s="161" t="n">
        <v>32.875</v>
      </c>
      <c r="J49" s="161" t="n">
        <v>34</v>
      </c>
      <c r="K49" s="161" t="n">
        <v>31.75</v>
      </c>
      <c r="L49" s="161" t="n">
        <v>31.5</v>
      </c>
      <c r="M49" s="161" t="n">
        <v>38</v>
      </c>
      <c r="N49" s="161" t="n">
        <v>33.75</v>
      </c>
      <c r="O49" s="161" t="n">
        <v>51</v>
      </c>
      <c r="P49" s="161" t="n">
        <v>49.25</v>
      </c>
      <c r="Q49" s="161" t="n">
        <v>55.5</v>
      </c>
      <c r="R49" s="161" t="n">
        <v>48.25</v>
      </c>
      <c r="S49" s="161" t="n">
        <v>41</v>
      </c>
      <c r="T49" s="161" t="n">
        <v>40</v>
      </c>
      <c r="U49" s="161" t="n">
        <v>41</v>
      </c>
      <c r="V49" s="161" t="n">
        <v>42</v>
      </c>
      <c r="W49" s="199" t="n">
        <v>40.1078431372549</v>
      </c>
      <c r="X49" s="199" t="n">
        <v>44.7411764705882</v>
      </c>
      <c r="Y49" s="199" t="n">
        <v>44.88</v>
      </c>
      <c r="Z49" s="199" t="n">
        <v>45.6048235294118</v>
      </c>
      <c r="AA49" s="199" t="n">
        <v>46.2218137254902</v>
      </c>
      <c r="AB49" s="199" t="n">
        <v>46.807890625</v>
      </c>
      <c r="AC49" s="169" t="n">
        <v>45.0690855996031</v>
      </c>
      <c r="AF49" s="136"/>
      <c r="AG49" s="136" t="n">
        <v>35.25</v>
      </c>
      <c r="AH49" s="136" t="n">
        <v>34.75</v>
      </c>
      <c r="AI49" s="136" t="n">
        <v>38</v>
      </c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7" t="s">
        <v>181</v>
      </c>
      <c r="B50" s="167"/>
      <c r="C50" s="199" t="n">
        <v>22.3394731220446</v>
      </c>
      <c r="D50" s="199" t="n">
        <v>33.496</v>
      </c>
      <c r="E50" s="161" t="n">
        <v>28.5375436097976</v>
      </c>
      <c r="F50" s="161" t="n">
        <v>33.375</v>
      </c>
      <c r="G50" s="161" t="n">
        <v>33.5</v>
      </c>
      <c r="H50" s="161" t="n">
        <v>33.25</v>
      </c>
      <c r="I50" s="161" t="n">
        <v>32.275</v>
      </c>
      <c r="J50" s="161" t="n">
        <v>32.8</v>
      </c>
      <c r="K50" s="161" t="n">
        <v>31.75</v>
      </c>
      <c r="L50" s="161" t="n">
        <v>31.5</v>
      </c>
      <c r="M50" s="161" t="n">
        <v>38</v>
      </c>
      <c r="N50" s="161" t="n">
        <v>33.75</v>
      </c>
      <c r="O50" s="161" t="n">
        <v>50.8333333333333</v>
      </c>
      <c r="P50" s="161" t="n">
        <v>48.75</v>
      </c>
      <c r="Q50" s="161" t="n">
        <v>55.5</v>
      </c>
      <c r="R50" s="161" t="n">
        <v>48.25</v>
      </c>
      <c r="S50" s="161" t="n">
        <v>40</v>
      </c>
      <c r="T50" s="161" t="n">
        <v>40</v>
      </c>
      <c r="U50" s="161" t="n">
        <v>39</v>
      </c>
      <c r="V50" s="161" t="n">
        <v>41</v>
      </c>
      <c r="W50" s="199" t="n">
        <v>39.4580392156863</v>
      </c>
      <c r="X50" s="199" t="n">
        <v>43.6921568627451</v>
      </c>
      <c r="Y50" s="199" t="n">
        <v>43.7656040268456</v>
      </c>
      <c r="Z50" s="199" t="n">
        <v>44.5625882352941</v>
      </c>
      <c r="AA50" s="199" t="n">
        <v>45.196205882353</v>
      </c>
      <c r="AB50" s="199" t="n">
        <v>45.755859375</v>
      </c>
      <c r="AC50" s="169" t="n">
        <v>44.0256304926961</v>
      </c>
      <c r="AF50" s="136"/>
      <c r="AG50" s="136" t="n">
        <v>33.5</v>
      </c>
      <c r="AH50" s="136" t="n">
        <v>33.25</v>
      </c>
      <c r="AI50" s="136" t="n">
        <v>38</v>
      </c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7" t="s">
        <v>78</v>
      </c>
      <c r="B51" s="136" t="s">
        <v>182</v>
      </c>
      <c r="C51" s="199" t="n">
        <v>30.2105263157895</v>
      </c>
      <c r="D51" s="199" t="n">
        <v>32.5</v>
      </c>
      <c r="E51" s="161" t="n">
        <v>31.4824561403509</v>
      </c>
      <c r="F51" s="161" t="n">
        <v>33.375</v>
      </c>
      <c r="G51" s="161" t="n">
        <v>33.5</v>
      </c>
      <c r="H51" s="161" t="n">
        <v>33.25</v>
      </c>
      <c r="I51" s="161" t="n">
        <v>32.275</v>
      </c>
      <c r="J51" s="161" t="n">
        <v>32.8</v>
      </c>
      <c r="K51" s="161" t="n">
        <v>31.75</v>
      </c>
      <c r="L51" s="161" t="n">
        <v>33.25</v>
      </c>
      <c r="M51" s="161" t="n">
        <v>39.25</v>
      </c>
      <c r="N51" s="161" t="n">
        <v>34.75</v>
      </c>
      <c r="O51" s="161" t="n">
        <v>51.25</v>
      </c>
      <c r="P51" s="161" t="n">
        <v>48.75</v>
      </c>
      <c r="Q51" s="161" t="n">
        <v>56.75</v>
      </c>
      <c r="R51" s="161" t="n">
        <v>48.25</v>
      </c>
      <c r="S51" s="161" t="n">
        <v>40</v>
      </c>
      <c r="T51" s="161" t="n">
        <v>40</v>
      </c>
      <c r="U51" s="161" t="n">
        <v>39</v>
      </c>
      <c r="V51" s="161" t="n">
        <v>41</v>
      </c>
      <c r="W51" s="199" t="n">
        <v>39.8149019607843</v>
      </c>
      <c r="X51" s="199" t="n">
        <v>44.9598039215686</v>
      </c>
      <c r="Y51" s="199" t="n">
        <v>44.8358724832215</v>
      </c>
      <c r="Z51" s="199" t="n">
        <v>45.8067058823529</v>
      </c>
      <c r="AA51" s="199" t="n">
        <v>46.4589803921569</v>
      </c>
      <c r="AB51" s="199" t="n">
        <v>47.0059375</v>
      </c>
      <c r="AC51" s="169" t="n">
        <v>45.2105177468092</v>
      </c>
      <c r="AF51" s="136"/>
      <c r="AG51" s="136" t="n">
        <v>33.5</v>
      </c>
      <c r="AH51" s="136" t="n">
        <v>33.25</v>
      </c>
      <c r="AI51" s="136" t="n">
        <v>38</v>
      </c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200" t="s">
        <v>183</v>
      </c>
      <c r="C52" s="199" t="n">
        <v>28.5921052631579</v>
      </c>
      <c r="D52" s="199" t="n">
        <v>30.25</v>
      </c>
      <c r="E52" s="171" t="n">
        <v>29.5131578947368</v>
      </c>
      <c r="F52" s="171" t="n">
        <v>30.75</v>
      </c>
      <c r="G52" s="161" t="n">
        <v>31</v>
      </c>
      <c r="H52" s="161" t="n">
        <v>30.5</v>
      </c>
      <c r="I52" s="171" t="n">
        <v>30.75</v>
      </c>
      <c r="J52" s="161" t="n">
        <v>30</v>
      </c>
      <c r="K52" s="161" t="n">
        <v>31.5</v>
      </c>
      <c r="L52" s="161" t="n">
        <v>33</v>
      </c>
      <c r="M52" s="161" t="n">
        <v>42.25</v>
      </c>
      <c r="N52" s="161" t="n">
        <v>35.5833333333333</v>
      </c>
      <c r="O52" s="171" t="n">
        <v>55</v>
      </c>
      <c r="P52" s="161" t="n">
        <v>54</v>
      </c>
      <c r="Q52" s="161" t="n">
        <v>63</v>
      </c>
      <c r="R52" s="161" t="n">
        <v>48</v>
      </c>
      <c r="S52" s="171" t="n">
        <v>36.3333333333333</v>
      </c>
      <c r="T52" s="161" t="n">
        <v>37.5</v>
      </c>
      <c r="U52" s="161" t="n">
        <v>35.5</v>
      </c>
      <c r="V52" s="161" t="n">
        <v>36</v>
      </c>
      <c r="W52" s="199" t="n">
        <v>39.4058823529412</v>
      </c>
      <c r="X52" s="199" t="n">
        <v>42.5490196078431</v>
      </c>
      <c r="Y52" s="199" t="n">
        <v>42.1907046979866</v>
      </c>
      <c r="Z52" s="199" t="n">
        <v>43.2434901960784</v>
      </c>
      <c r="AA52" s="199" t="n">
        <v>43.9300882352941</v>
      </c>
      <c r="AB52" s="199" t="n">
        <v>44.6851171875</v>
      </c>
      <c r="AC52" s="169" t="n">
        <v>42.9529578766969</v>
      </c>
      <c r="AF52" s="136"/>
      <c r="AG52" s="136" t="n">
        <v>31</v>
      </c>
      <c r="AH52" s="136" t="n">
        <v>30.5</v>
      </c>
      <c r="AI52" s="136" t="n">
        <v>35.5</v>
      </c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7" t="s">
        <v>184</v>
      </c>
      <c r="B53" s="135" t="n">
        <v>55</v>
      </c>
      <c r="C53" s="199" t="n">
        <v>29.5921052631579</v>
      </c>
      <c r="D53" s="199" t="n">
        <v>31.25</v>
      </c>
      <c r="E53" s="199" t="n">
        <v>30.5131578947368</v>
      </c>
      <c r="F53" s="161" t="n">
        <v>32.125</v>
      </c>
      <c r="G53" s="199" t="n">
        <v>32.5</v>
      </c>
      <c r="H53" s="199" t="n">
        <v>31.75</v>
      </c>
      <c r="I53" s="161" t="n">
        <v>32.375</v>
      </c>
      <c r="J53" s="199" t="n">
        <v>31.25</v>
      </c>
      <c r="K53" s="199" t="n">
        <v>33.5</v>
      </c>
      <c r="L53" s="199" t="n">
        <v>36</v>
      </c>
      <c r="M53" s="199" t="n">
        <v>47.25</v>
      </c>
      <c r="N53" s="199" t="n">
        <v>38.9166666666667</v>
      </c>
      <c r="O53" s="161" t="n">
        <v>63</v>
      </c>
      <c r="P53" s="199" t="n">
        <v>61</v>
      </c>
      <c r="Q53" s="199" t="n">
        <v>73</v>
      </c>
      <c r="R53" s="199" t="n">
        <v>55</v>
      </c>
      <c r="S53" s="161" t="n">
        <v>38.5</v>
      </c>
      <c r="T53" s="199" t="n">
        <v>40</v>
      </c>
      <c r="U53" s="199" t="n">
        <v>37.5</v>
      </c>
      <c r="V53" s="199" t="n">
        <v>38</v>
      </c>
      <c r="W53" s="199" t="n">
        <v>43.1225490196078</v>
      </c>
      <c r="X53" s="199" t="n">
        <v>45.8843137254902</v>
      </c>
      <c r="Y53" s="199" t="n">
        <v>45.3862751677852</v>
      </c>
      <c r="Z53" s="199" t="n">
        <v>46.542705882353</v>
      </c>
      <c r="AA53" s="199" t="n">
        <v>47.0910784313726</v>
      </c>
      <c r="AB53" s="199" t="n">
        <v>47.67125</v>
      </c>
      <c r="AC53" s="169" t="n">
        <v>46.1754814413927</v>
      </c>
      <c r="AF53" s="136"/>
      <c r="AG53" s="136" t="n">
        <v>32.5</v>
      </c>
      <c r="AH53" s="136" t="n">
        <v>31.75</v>
      </c>
      <c r="AI53" s="136" t="n">
        <v>36.75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7"/>
      <c r="C54" s="199"/>
      <c r="D54" s="199"/>
      <c r="E54" s="199"/>
      <c r="F54" s="161"/>
      <c r="G54" s="199"/>
      <c r="H54" s="199"/>
      <c r="I54" s="161"/>
      <c r="J54" s="199"/>
      <c r="K54" s="199"/>
      <c r="L54" s="199"/>
      <c r="M54" s="199"/>
      <c r="N54" s="199"/>
      <c r="O54" s="161"/>
      <c r="P54" s="199"/>
      <c r="Q54" s="199"/>
      <c r="R54" s="199"/>
      <c r="S54" s="161"/>
      <c r="T54" s="199"/>
      <c r="U54" s="199"/>
      <c r="V54" s="199"/>
      <c r="W54" s="199"/>
      <c r="X54" s="199"/>
      <c r="Y54" s="199"/>
      <c r="Z54" s="199"/>
      <c r="AA54" s="199"/>
      <c r="AB54" s="199"/>
      <c r="AC54" s="169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7" t="s">
        <v>187</v>
      </c>
      <c r="C55" s="199"/>
      <c r="D55" s="199"/>
      <c r="E55" s="199"/>
      <c r="F55" s="161"/>
      <c r="G55" s="199"/>
      <c r="H55" s="199"/>
      <c r="I55" s="161"/>
      <c r="J55" s="199"/>
      <c r="K55" s="199"/>
      <c r="L55" s="199"/>
      <c r="M55" s="199"/>
      <c r="N55" s="199"/>
      <c r="O55" s="161"/>
      <c r="P55" s="199"/>
      <c r="Q55" s="199"/>
      <c r="R55" s="199"/>
      <c r="S55" s="161"/>
      <c r="T55" s="199"/>
      <c r="U55" s="199"/>
      <c r="V55" s="199"/>
      <c r="W55" s="199"/>
      <c r="X55" s="199"/>
      <c r="Y55" s="199"/>
      <c r="Z55" s="199"/>
      <c r="AA55" s="199"/>
      <c r="AB55" s="199"/>
      <c r="AC55" s="169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7" t="s">
        <v>187</v>
      </c>
      <c r="B56" s="135" t="n">
        <v>44.875</v>
      </c>
      <c r="C56" s="199" t="n">
        <v>43.0526287279631</v>
      </c>
      <c r="D56" s="199" t="n">
        <v>54.7499992370606</v>
      </c>
      <c r="E56" s="199" t="n">
        <v>49.5511678996839</v>
      </c>
      <c r="F56" s="161" t="n">
        <v>62.7349951171875</v>
      </c>
      <c r="G56" s="199" t="n">
        <v>62.6699938964844</v>
      </c>
      <c r="H56" s="199" t="n">
        <v>62.7999963378906</v>
      </c>
      <c r="I56" s="161" t="n">
        <v>59.7216574859619</v>
      </c>
      <c r="J56" s="199" t="n">
        <v>61.2990516662598</v>
      </c>
      <c r="K56" s="199" t="n">
        <v>58.1442633056641</v>
      </c>
      <c r="L56" s="199" t="n">
        <v>58.959294128418</v>
      </c>
      <c r="M56" s="199" t="n">
        <v>60.0343881225586</v>
      </c>
      <c r="N56" s="199" t="n">
        <v>59.0459818522135</v>
      </c>
      <c r="O56" s="161" t="n">
        <v>49.7889296304492</v>
      </c>
      <c r="P56" s="199" t="n">
        <v>49.2267266071005</v>
      </c>
      <c r="Q56" s="199" t="n">
        <v>50.0230550651964</v>
      </c>
      <c r="R56" s="199" t="n">
        <v>50.1170072190506</v>
      </c>
      <c r="S56" s="161" t="n">
        <v>59.922203768766</v>
      </c>
      <c r="T56" s="199" t="n">
        <v>55.0466894627397</v>
      </c>
      <c r="U56" s="199" t="n">
        <v>60.3659923824297</v>
      </c>
      <c r="V56" s="199" t="n">
        <v>64.3539294611284</v>
      </c>
      <c r="W56" s="199" t="n">
        <v>57.684892033803</v>
      </c>
      <c r="X56" s="199" t="n">
        <v>51.4807313978062</v>
      </c>
      <c r="Y56" s="199" t="n">
        <v>52.338274348001</v>
      </c>
      <c r="Z56" s="199" t="n">
        <v>50.851901114005</v>
      </c>
      <c r="AA56" s="199" t="n">
        <v>48.1070830265996</v>
      </c>
      <c r="AB56" s="199" t="n">
        <v>50.8389077080969</v>
      </c>
      <c r="AC56" s="169" t="n">
        <v>50.5872668433898</v>
      </c>
      <c r="AF56" s="136"/>
      <c r="AG56" s="136" t="n">
        <v>62.6699938964844</v>
      </c>
      <c r="AH56" s="136" t="n">
        <v>62.7999963378906</v>
      </c>
      <c r="AI56" s="136" t="n">
        <v>69.0390530395508</v>
      </c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7"/>
      <c r="C57" s="199"/>
      <c r="D57" s="199"/>
      <c r="E57" s="199"/>
      <c r="F57" s="161"/>
      <c r="G57" s="199"/>
      <c r="H57" s="199"/>
      <c r="I57" s="161"/>
      <c r="J57" s="199"/>
      <c r="K57" s="199"/>
      <c r="L57" s="199"/>
      <c r="M57" s="199"/>
      <c r="N57" s="199"/>
      <c r="O57" s="161"/>
      <c r="P57" s="199"/>
      <c r="Q57" s="199"/>
      <c r="R57" s="199"/>
      <c r="S57" s="161"/>
      <c r="T57" s="199"/>
      <c r="U57" s="199"/>
      <c r="V57" s="199"/>
      <c r="W57" s="199"/>
      <c r="X57" s="199"/>
      <c r="Y57" s="199"/>
      <c r="Z57" s="199"/>
      <c r="AA57" s="199"/>
      <c r="AB57" s="199"/>
      <c r="AC57" s="169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7"/>
      <c r="C58" s="199"/>
      <c r="D58" s="199"/>
      <c r="E58" s="199"/>
      <c r="F58" s="161"/>
      <c r="G58" s="199"/>
      <c r="H58" s="199"/>
      <c r="I58" s="161"/>
      <c r="J58" s="199"/>
      <c r="K58" s="199"/>
      <c r="L58" s="199"/>
      <c r="M58" s="199"/>
      <c r="N58" s="199"/>
      <c r="O58" s="161"/>
      <c r="P58" s="199"/>
      <c r="Q58" s="199"/>
      <c r="R58" s="199"/>
      <c r="S58" s="161"/>
      <c r="T58" s="199"/>
      <c r="U58" s="199"/>
      <c r="V58" s="199"/>
      <c r="W58" s="199"/>
      <c r="X58" s="199"/>
      <c r="Y58" s="199"/>
      <c r="Z58" s="199"/>
      <c r="AA58" s="199"/>
      <c r="AB58" s="199"/>
      <c r="AC58" s="169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7"/>
      <c r="C59" s="199"/>
      <c r="D59" s="199"/>
      <c r="E59" s="199"/>
      <c r="F59" s="161"/>
      <c r="G59" s="199"/>
      <c r="H59" s="199"/>
      <c r="I59" s="161"/>
      <c r="J59" s="199"/>
      <c r="K59" s="199"/>
      <c r="L59" s="199"/>
      <c r="M59" s="199"/>
      <c r="N59" s="199"/>
      <c r="O59" s="161"/>
      <c r="P59" s="199"/>
      <c r="Q59" s="199"/>
      <c r="R59" s="199"/>
      <c r="S59" s="161"/>
      <c r="T59" s="199"/>
      <c r="U59" s="199"/>
      <c r="V59" s="199"/>
      <c r="W59" s="199"/>
      <c r="X59" s="199"/>
      <c r="Y59" s="199"/>
      <c r="Z59" s="199"/>
      <c r="AA59" s="199"/>
      <c r="AB59" s="199"/>
      <c r="AC59" s="169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7"/>
      <c r="C60" s="199"/>
      <c r="D60" s="199"/>
      <c r="E60" s="199"/>
      <c r="F60" s="161"/>
      <c r="G60" s="199"/>
      <c r="H60" s="199"/>
      <c r="I60" s="161"/>
      <c r="J60" s="199"/>
      <c r="K60" s="199"/>
      <c r="L60" s="199"/>
      <c r="M60" s="199"/>
      <c r="N60" s="199"/>
      <c r="O60" s="161"/>
      <c r="P60" s="199"/>
      <c r="Q60" s="199"/>
      <c r="R60" s="199"/>
      <c r="S60" s="161"/>
      <c r="T60" s="199"/>
      <c r="U60" s="199"/>
      <c r="V60" s="199"/>
      <c r="W60" s="199"/>
      <c r="X60" s="199"/>
      <c r="Y60" s="199"/>
      <c r="Z60" s="199"/>
      <c r="AA60" s="199"/>
      <c r="AB60" s="199"/>
      <c r="AC60" s="169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7"/>
      <c r="C61" s="199"/>
      <c r="D61" s="199"/>
      <c r="E61" s="199"/>
      <c r="F61" s="161"/>
      <c r="G61" s="199"/>
      <c r="H61" s="199"/>
      <c r="I61" s="161"/>
      <c r="J61" s="199"/>
      <c r="K61" s="199"/>
      <c r="L61" s="199"/>
      <c r="M61" s="199"/>
      <c r="N61" s="199"/>
      <c r="O61" s="161"/>
      <c r="P61" s="199"/>
      <c r="Q61" s="199"/>
      <c r="R61" s="199"/>
      <c r="S61" s="161"/>
      <c r="T61" s="199"/>
      <c r="U61" s="199"/>
      <c r="V61" s="199"/>
      <c r="W61" s="199"/>
      <c r="X61" s="199"/>
      <c r="Y61" s="199"/>
      <c r="Z61" s="199"/>
      <c r="AA61" s="199"/>
      <c r="AB61" s="199"/>
      <c r="AC61" s="169"/>
    </row>
    <row r="62" customFormat="false" ht="12" hidden="true" customHeight="true" outlineLevel="0" collapsed="false">
      <c r="A62" s="187"/>
      <c r="B62" s="189"/>
      <c r="C62" s="199"/>
      <c r="D62" s="199"/>
      <c r="E62" s="199"/>
      <c r="F62" s="161"/>
      <c r="G62" s="199"/>
      <c r="H62" s="199"/>
      <c r="I62" s="161"/>
      <c r="J62" s="199"/>
      <c r="K62" s="199"/>
      <c r="L62" s="199"/>
      <c r="M62" s="199"/>
      <c r="N62" s="199"/>
      <c r="O62" s="161"/>
      <c r="P62" s="199"/>
      <c r="Q62" s="199"/>
      <c r="R62" s="199"/>
      <c r="S62" s="161"/>
      <c r="T62" s="199"/>
      <c r="U62" s="199"/>
      <c r="V62" s="199"/>
      <c r="W62" s="199"/>
      <c r="X62" s="199"/>
      <c r="Y62" s="199"/>
      <c r="Z62" s="199"/>
      <c r="AA62" s="199"/>
      <c r="AB62" s="199"/>
      <c r="AC62" s="169"/>
    </row>
    <row r="63" customFormat="false" ht="12" hidden="true" customHeight="true" outlineLevel="0" collapsed="false">
      <c r="A63" s="188"/>
      <c r="C63" s="201"/>
      <c r="D63" s="201"/>
      <c r="E63" s="201"/>
      <c r="F63" s="174"/>
      <c r="G63" s="201"/>
      <c r="H63" s="201"/>
      <c r="I63" s="174"/>
      <c r="J63" s="201"/>
      <c r="K63" s="201"/>
      <c r="L63" s="201"/>
      <c r="M63" s="201"/>
      <c r="N63" s="201"/>
      <c r="O63" s="174"/>
      <c r="P63" s="201"/>
      <c r="Q63" s="201"/>
      <c r="R63" s="201"/>
      <c r="S63" s="174"/>
      <c r="T63" s="201"/>
      <c r="U63" s="201"/>
      <c r="V63" s="201"/>
      <c r="W63" s="201"/>
      <c r="X63" s="201"/>
      <c r="Y63" s="201"/>
      <c r="Z63" s="201"/>
      <c r="AA63" s="201"/>
      <c r="AB63" s="201"/>
      <c r="AC63" s="176"/>
    </row>
    <row r="65" customFormat="false" ht="13.5" hidden="false" customHeight="true" outlineLevel="0" collapsed="false">
      <c r="A65" s="202" t="s">
        <v>189</v>
      </c>
      <c r="E65" s="135" t="s">
        <v>190</v>
      </c>
    </row>
    <row r="66" customFormat="false" ht="11.25" hidden="false" customHeight="true" outlineLevel="0" collapsed="false">
      <c r="A66" s="203" t="s">
        <v>190</v>
      </c>
      <c r="B66" s="204"/>
      <c r="C66" s="205" t="s">
        <v>163</v>
      </c>
      <c r="D66" s="205" t="s">
        <v>164</v>
      </c>
      <c r="E66" s="205" t="s">
        <v>165</v>
      </c>
      <c r="F66" s="205" t="s">
        <v>166</v>
      </c>
      <c r="G66" s="205" t="n">
        <v>37257</v>
      </c>
      <c r="H66" s="205" t="n">
        <v>37288</v>
      </c>
      <c r="I66" s="205" t="s">
        <v>167</v>
      </c>
      <c r="J66" s="205" t="n">
        <v>37316</v>
      </c>
      <c r="K66" s="205" t="n">
        <v>37347</v>
      </c>
      <c r="L66" s="205" t="n">
        <v>37377</v>
      </c>
      <c r="M66" s="205" t="n">
        <v>37408</v>
      </c>
      <c r="N66" s="205" t="s">
        <v>168</v>
      </c>
      <c r="O66" s="205" t="s">
        <v>169</v>
      </c>
      <c r="P66" s="205" t="n">
        <v>37438</v>
      </c>
      <c r="Q66" s="205" t="n">
        <v>37469</v>
      </c>
      <c r="R66" s="205" t="n">
        <v>37500</v>
      </c>
      <c r="S66" s="205" t="s">
        <v>170</v>
      </c>
      <c r="T66" s="205" t="n">
        <v>37530</v>
      </c>
      <c r="U66" s="205" t="n">
        <v>37561</v>
      </c>
      <c r="V66" s="205" t="n">
        <v>37591</v>
      </c>
      <c r="W66" s="205" t="s">
        <v>171</v>
      </c>
      <c r="X66" s="205" t="s">
        <v>172</v>
      </c>
      <c r="Y66" s="205" t="s">
        <v>173</v>
      </c>
      <c r="Z66" s="205" t="s">
        <v>174</v>
      </c>
      <c r="AA66" s="205" t="s">
        <v>175</v>
      </c>
      <c r="AB66" s="205" t="s">
        <v>176</v>
      </c>
      <c r="AC66" s="205" t="s">
        <v>177</v>
      </c>
      <c r="AD66" s="206"/>
      <c r="AE66" s="20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/>
      <c r="HT66" s="156"/>
      <c r="HU66" s="156"/>
      <c r="HV66" s="156"/>
      <c r="HW66" s="156"/>
      <c r="HX66" s="156"/>
      <c r="HY66" s="156"/>
      <c r="HZ66" s="156"/>
      <c r="IA66" s="156"/>
      <c r="IB66" s="156"/>
      <c r="IC66" s="156"/>
      <c r="ID66" s="156"/>
      <c r="IE66" s="156"/>
      <c r="IF66" s="156"/>
      <c r="IG66" s="156"/>
      <c r="IH66" s="156"/>
      <c r="II66" s="156"/>
      <c r="IJ66" s="156"/>
      <c r="IK66" s="156"/>
      <c r="IL66" s="156"/>
      <c r="IM66" s="156"/>
      <c r="IN66" s="156"/>
      <c r="IO66" s="156"/>
      <c r="IP66" s="156"/>
      <c r="IQ66" s="156"/>
      <c r="IR66" s="156"/>
      <c r="IS66" s="156"/>
      <c r="IT66" s="156"/>
      <c r="IU66" s="156"/>
      <c r="IV66" s="156"/>
      <c r="IW66" s="156"/>
    </row>
    <row r="67" customFormat="false" ht="13.7" hidden="false" customHeight="true" outlineLevel="0" collapsed="false">
      <c r="A67" s="158" t="s">
        <v>76</v>
      </c>
      <c r="B67" s="135" t="s">
        <v>188</v>
      </c>
      <c r="C67" s="207" t="n">
        <v>8835.62356860296</v>
      </c>
      <c r="D67" s="207" t="n">
        <v>12162.1621621622</v>
      </c>
      <c r="E67" s="207" t="n">
        <v>10498.8928653826</v>
      </c>
      <c r="F67" s="207" t="n">
        <v>11451.2757391032</v>
      </c>
      <c r="G67" s="208" t="n">
        <v>11621.9667943806</v>
      </c>
      <c r="H67" s="207" t="n">
        <v>11280.5846838259</v>
      </c>
      <c r="I67" s="207" t="e">
        <f aca="false">NA()</f>
        <v>#N/A</v>
      </c>
      <c r="J67" s="207" t="n">
        <v>11086.118251928</v>
      </c>
      <c r="K67" s="207" t="n">
        <v>9649.98364409552</v>
      </c>
      <c r="L67" s="207" t="n">
        <v>9217.33505821475</v>
      </c>
      <c r="M67" s="207" t="n">
        <v>9403.88906598661</v>
      </c>
      <c r="N67" s="207" t="n">
        <v>9423.73592276563</v>
      </c>
      <c r="O67" s="207" t="n">
        <v>14505.519877254</v>
      </c>
      <c r="P67" s="207" t="n">
        <v>14006.9247717973</v>
      </c>
      <c r="Q67" s="207" t="n">
        <v>16008.7037612683</v>
      </c>
      <c r="R67" s="207" t="n">
        <v>13500.9310986965</v>
      </c>
      <c r="S67" s="207" t="n">
        <v>11596.9395130731</v>
      </c>
      <c r="T67" s="207" t="n">
        <v>12568.9760882894</v>
      </c>
      <c r="U67" s="207" t="n">
        <v>11274.9349522984</v>
      </c>
      <c r="V67" s="207" t="n">
        <v>10946.9074986316</v>
      </c>
      <c r="W67" s="209" t="n">
        <v>11585.8108405379</v>
      </c>
      <c r="X67" s="207" t="n">
        <v>11485.7684579374</v>
      </c>
      <c r="Y67" s="207" t="n">
        <v>11077.672808105</v>
      </c>
      <c r="Z67" s="207" t="n">
        <v>10855.9557507324</v>
      </c>
      <c r="AA67" s="207" t="n">
        <v>10465.6945277864</v>
      </c>
      <c r="AB67" s="207" t="n">
        <v>10214.093582767</v>
      </c>
      <c r="AC67" s="210" t="n">
        <v>10883.4126904641</v>
      </c>
    </row>
    <row r="68" customFormat="false" ht="13.7" hidden="false" customHeight="true" outlineLevel="0" collapsed="false">
      <c r="A68" s="166" t="s">
        <v>179</v>
      </c>
      <c r="B68" s="135" t="s">
        <v>188</v>
      </c>
      <c r="C68" s="207" t="n">
        <v>10433.3715158457</v>
      </c>
      <c r="D68" s="207" t="n">
        <v>13059.0339892665</v>
      </c>
      <c r="E68" s="211" t="n">
        <v>11746.2027525561</v>
      </c>
      <c r="F68" s="207" t="n">
        <v>11968.5308226281</v>
      </c>
      <c r="G68" s="207" t="n">
        <v>12125.2498334444</v>
      </c>
      <c r="H68" s="207" t="n">
        <v>11811.8118118118</v>
      </c>
      <c r="I68" s="207" t="e">
        <f aca="false">NA()</f>
        <v>#N/A</v>
      </c>
      <c r="J68" s="207" t="n">
        <v>11847.5274725275</v>
      </c>
      <c r="K68" s="207" t="n">
        <v>11083.7438423645</v>
      </c>
      <c r="L68" s="207" t="n">
        <v>10775.112964894</v>
      </c>
      <c r="M68" s="207" t="n">
        <v>10951.4031485284</v>
      </c>
      <c r="N68" s="207" t="n">
        <v>10936.7533185956</v>
      </c>
      <c r="O68" s="207" t="n">
        <v>15611.8765261642</v>
      </c>
      <c r="P68" s="207" t="n">
        <v>15117.7593889243</v>
      </c>
      <c r="Q68" s="207" t="n">
        <v>16970.4588309239</v>
      </c>
      <c r="R68" s="207" t="n">
        <v>14747.4113586445</v>
      </c>
      <c r="S68" s="207" t="n">
        <v>11567.3684251158</v>
      </c>
      <c r="T68" s="207" t="n">
        <v>12784.533832242</v>
      </c>
      <c r="U68" s="207" t="n">
        <v>11161.9919862622</v>
      </c>
      <c r="V68" s="207" t="n">
        <v>10755.5794568432</v>
      </c>
      <c r="W68" s="211" t="n">
        <v>12316.7645646099</v>
      </c>
      <c r="X68" s="207" t="n">
        <v>11852.379517247</v>
      </c>
      <c r="Y68" s="207" t="n">
        <v>11183.1148466412</v>
      </c>
      <c r="Z68" s="207" t="n">
        <v>10997.8033497725</v>
      </c>
      <c r="AA68" s="207" t="n">
        <v>10921.5072243281</v>
      </c>
      <c r="AB68" s="207" t="n">
        <v>11104.8653526994</v>
      </c>
      <c r="AC68" s="210" t="n">
        <v>11446.0910868363</v>
      </c>
    </row>
    <row r="69" customFormat="false" ht="13.7" hidden="false" customHeight="true" outlineLevel="0" collapsed="false">
      <c r="A69" s="166" t="s">
        <v>77</v>
      </c>
      <c r="B69" s="135" t="s">
        <v>188</v>
      </c>
      <c r="C69" s="207" t="n">
        <v>10355.4107853782</v>
      </c>
      <c r="D69" s="207" t="n">
        <v>12543.2525951557</v>
      </c>
      <c r="E69" s="211" t="n">
        <v>11449.331690267</v>
      </c>
      <c r="F69" s="207" t="n">
        <v>11692.936430409</v>
      </c>
      <c r="G69" s="207" t="n">
        <v>11823.7771298996</v>
      </c>
      <c r="H69" s="207" t="n">
        <v>11562.0957309185</v>
      </c>
      <c r="I69" s="207" t="e">
        <f aca="false">NA()</f>
        <v>#N/A</v>
      </c>
      <c r="J69" s="207" t="n">
        <v>11543.5356200528</v>
      </c>
      <c r="K69" s="207" t="n">
        <v>11029.4117647059</v>
      </c>
      <c r="L69" s="207" t="n">
        <v>10695.6237753103</v>
      </c>
      <c r="M69" s="207" t="n">
        <v>12125.4247760272</v>
      </c>
      <c r="N69" s="207" t="n">
        <v>11283.4867720144</v>
      </c>
      <c r="O69" s="207" t="n">
        <v>15345.3818886884</v>
      </c>
      <c r="P69" s="207" t="n">
        <v>14909.9498080898</v>
      </c>
      <c r="Q69" s="207" t="n">
        <v>16511.492580739</v>
      </c>
      <c r="R69" s="207" t="n">
        <v>14614.7032772365</v>
      </c>
      <c r="S69" s="207" t="n">
        <v>11513.1372687443</v>
      </c>
      <c r="T69" s="207" t="n">
        <v>12216.6617603768</v>
      </c>
      <c r="U69" s="207" t="n">
        <v>11458.6141817201</v>
      </c>
      <c r="V69" s="207" t="n">
        <v>10864.1358641359</v>
      </c>
      <c r="W69" s="211" t="n">
        <v>12178.5690683863</v>
      </c>
      <c r="X69" s="207" t="n">
        <v>11220.0856515172</v>
      </c>
      <c r="Y69" s="207" t="n">
        <v>10615.5258728111</v>
      </c>
      <c r="Z69" s="207" t="n">
        <v>10492.1769864878</v>
      </c>
      <c r="AA69" s="207" t="n">
        <v>10066.2099934513</v>
      </c>
      <c r="AB69" s="207" t="n">
        <v>9743.35425874863</v>
      </c>
      <c r="AC69" s="210" t="n">
        <v>10823.6076459528</v>
      </c>
    </row>
    <row r="70" customFormat="false" ht="13.7" hidden="false" customHeight="true" outlineLevel="0" collapsed="false">
      <c r="A70" s="166" t="s">
        <v>181</v>
      </c>
      <c r="B70" s="135" t="s">
        <v>188</v>
      </c>
      <c r="C70" s="207" t="n">
        <v>7419.96213406491</v>
      </c>
      <c r="D70" s="207" t="n">
        <v>12412.8571428571</v>
      </c>
      <c r="E70" s="211" t="n">
        <v>9916.40963846103</v>
      </c>
      <c r="F70" s="207" t="n">
        <v>11305.5717539506</v>
      </c>
      <c r="G70" s="207" t="n">
        <v>11397.4231912785</v>
      </c>
      <c r="H70" s="207" t="n">
        <v>11213.7203166227</v>
      </c>
      <c r="I70" s="207" t="e">
        <f aca="false">NA()</f>
        <v>#N/A</v>
      </c>
      <c r="J70" s="207" t="n">
        <v>11355.9892328398</v>
      </c>
      <c r="K70" s="207" t="n">
        <v>10956.1752988048</v>
      </c>
      <c r="L70" s="207" t="n">
        <v>10643.4839129022</v>
      </c>
      <c r="M70" s="207" t="n">
        <v>12432.6892619576</v>
      </c>
      <c r="N70" s="207" t="n">
        <v>11344.1161578882</v>
      </c>
      <c r="O70" s="207" t="n">
        <v>15332.284958884</v>
      </c>
      <c r="P70" s="207" t="n">
        <v>14841.8854415274</v>
      </c>
      <c r="Q70" s="207" t="n">
        <v>16656.8828881714</v>
      </c>
      <c r="R70" s="207" t="n">
        <v>14498.0865469532</v>
      </c>
      <c r="S70" s="207" t="n">
        <v>11691.2308900778</v>
      </c>
      <c r="T70" s="207" t="n">
        <v>12646.5144972239</v>
      </c>
      <c r="U70" s="207" t="n">
        <v>11239.1121101433</v>
      </c>
      <c r="V70" s="207" t="n">
        <v>11188.0660628663</v>
      </c>
      <c r="W70" s="211" t="n">
        <v>12055.7941245985</v>
      </c>
      <c r="X70" s="207" t="n">
        <v>11526.0119549033</v>
      </c>
      <c r="Y70" s="207" t="n">
        <v>10892.529741042</v>
      </c>
      <c r="Z70" s="207" t="n">
        <v>10824.5347233939</v>
      </c>
      <c r="AA70" s="207" t="n">
        <v>10360.702301647</v>
      </c>
      <c r="AB70" s="207" t="n">
        <v>9986.98500224086</v>
      </c>
      <c r="AC70" s="210" t="n">
        <v>10794.7096408981</v>
      </c>
    </row>
    <row r="71" customFormat="false" ht="13.7" hidden="false" customHeight="true" outlineLevel="0" collapsed="false">
      <c r="A71" s="166" t="s">
        <v>78</v>
      </c>
      <c r="B71" s="135" t="s">
        <v>188</v>
      </c>
      <c r="C71" s="207" t="n">
        <v>10462.3352165725</v>
      </c>
      <c r="D71" s="207" t="n">
        <v>12232.1428571429</v>
      </c>
      <c r="E71" s="211" t="n">
        <v>11347.2390368577</v>
      </c>
      <c r="F71" s="207" t="n">
        <v>11305.5717539506</v>
      </c>
      <c r="G71" s="207" t="n">
        <v>11397.4231912785</v>
      </c>
      <c r="H71" s="207" t="n">
        <v>11213.7203166227</v>
      </c>
      <c r="I71" s="207" t="e">
        <f aca="false">NA()</f>
        <v>#N/A</v>
      </c>
      <c r="J71" s="207" t="n">
        <v>11355.9892328398</v>
      </c>
      <c r="K71" s="207" t="n">
        <v>10956.1752988048</v>
      </c>
      <c r="L71" s="207" t="n">
        <v>11212.2196945076</v>
      </c>
      <c r="M71" s="207" t="n">
        <v>12828.6347798543</v>
      </c>
      <c r="N71" s="207" t="n">
        <v>11665.6765910556</v>
      </c>
      <c r="O71" s="207" t="n">
        <v>15430.1227438366</v>
      </c>
      <c r="P71" s="207" t="n">
        <v>14841.8854415274</v>
      </c>
      <c r="Q71" s="207" t="n">
        <v>16950.3962430291</v>
      </c>
      <c r="R71" s="207" t="n">
        <v>14498.0865469532</v>
      </c>
      <c r="S71" s="207" t="n">
        <v>11691.2308900778</v>
      </c>
      <c r="T71" s="207" t="n">
        <v>12646.5144972239</v>
      </c>
      <c r="U71" s="207" t="n">
        <v>11239.1121101433</v>
      </c>
      <c r="V71" s="207" t="n">
        <v>11188.0660628663</v>
      </c>
      <c r="W71" s="211" t="n">
        <v>12125.6938276185</v>
      </c>
      <c r="X71" s="207" t="n">
        <v>11840.9869046702</v>
      </c>
      <c r="Y71" s="207" t="n">
        <v>11144.0127986598</v>
      </c>
      <c r="Z71" s="207" t="n">
        <v>11110.4714143594</v>
      </c>
      <c r="AA71" s="207" t="n">
        <v>10633.9321313438</v>
      </c>
      <c r="AB71" s="207" t="n">
        <v>10245.1591411102</v>
      </c>
      <c r="AC71" s="210" t="n">
        <v>11206.7850363742</v>
      </c>
    </row>
    <row r="72" customFormat="false" ht="13.7" hidden="false" customHeight="true" outlineLevel="0" collapsed="false">
      <c r="A72" s="166" t="s">
        <v>183</v>
      </c>
      <c r="B72" s="135" t="s">
        <v>188</v>
      </c>
      <c r="C72" s="207" t="n">
        <v>10703.2218091698</v>
      </c>
      <c r="D72" s="207" t="n">
        <v>12159.53307393</v>
      </c>
      <c r="E72" s="211" t="n">
        <v>11431.3774415499</v>
      </c>
      <c r="F72" s="207" t="n">
        <v>11222.0634645838</v>
      </c>
      <c r="G72" s="207" t="n">
        <v>11448.3493077742</v>
      </c>
      <c r="H72" s="207" t="n">
        <v>10995.7776213934</v>
      </c>
      <c r="I72" s="207" t="e">
        <f aca="false">NA()</f>
        <v>#N/A</v>
      </c>
      <c r="J72" s="207" t="n">
        <v>11143.0625449317</v>
      </c>
      <c r="K72" s="207" t="n">
        <v>11766.9032499066</v>
      </c>
      <c r="L72" s="207" t="n">
        <v>12536.8731563422</v>
      </c>
      <c r="M72" s="207" t="n">
        <v>15778.0195865071</v>
      </c>
      <c r="N72" s="207" t="n">
        <v>13360.598664252</v>
      </c>
      <c r="O72" s="207" t="n">
        <v>19510.6684668951</v>
      </c>
      <c r="P72" s="207" t="n">
        <v>19352.5686136524</v>
      </c>
      <c r="Q72" s="207" t="n">
        <v>22206.800832755</v>
      </c>
      <c r="R72" s="207" t="n">
        <v>16972.6359542778</v>
      </c>
      <c r="S72" s="207" t="n">
        <v>11582.7789469726</v>
      </c>
      <c r="T72" s="207" t="n">
        <v>13004.7912388775</v>
      </c>
      <c r="U72" s="207" t="n">
        <v>11114.5415251621</v>
      </c>
      <c r="V72" s="207" t="n">
        <v>10629.0040768783</v>
      </c>
      <c r="W72" s="211" t="n">
        <v>13006.8725920365</v>
      </c>
      <c r="X72" s="207" t="n">
        <v>12822.9643223065</v>
      </c>
      <c r="Y72" s="207" t="n">
        <v>11905.0070405793</v>
      </c>
      <c r="Z72" s="207" t="n">
        <v>11821.7007278473</v>
      </c>
      <c r="AA72" s="207" t="n">
        <v>11247.3306714887</v>
      </c>
      <c r="AB72" s="207" t="n">
        <v>10858.8735393351</v>
      </c>
      <c r="AC72" s="210" t="n">
        <v>11870.589476449</v>
      </c>
    </row>
    <row r="73" customFormat="false" ht="13.7" hidden="false" customHeight="true" outlineLevel="0" collapsed="false">
      <c r="A73" s="172" t="s">
        <v>184</v>
      </c>
      <c r="B73" s="173" t="s">
        <v>188</v>
      </c>
      <c r="C73" s="212" t="n">
        <v>11074.9690210657</v>
      </c>
      <c r="D73" s="212" t="n">
        <v>12548.6381322957</v>
      </c>
      <c r="E73" s="213" t="n">
        <v>11811.8035766807</v>
      </c>
      <c r="F73" s="212" t="n">
        <v>11708.2196985878</v>
      </c>
      <c r="G73" s="212" t="n">
        <v>11980.8306709265</v>
      </c>
      <c r="H73" s="212" t="n">
        <v>11435.6087262491</v>
      </c>
      <c r="I73" s="212" t="e">
        <f aca="false">NA()</f>
        <v>#N/A</v>
      </c>
      <c r="J73" s="212" t="n">
        <v>11592.3795830338</v>
      </c>
      <c r="K73" s="212" t="n">
        <v>12514.0082181547</v>
      </c>
      <c r="L73" s="212" t="n">
        <v>13643.0678466077</v>
      </c>
      <c r="M73" s="212" t="n">
        <v>17591.5850562205</v>
      </c>
      <c r="N73" s="212" t="n">
        <v>14582.8870403276</v>
      </c>
      <c r="O73" s="212" t="n">
        <v>22296.5114990593</v>
      </c>
      <c r="P73" s="212" t="n">
        <v>21815.6228008445</v>
      </c>
      <c r="Q73" s="212" t="n">
        <v>25676.613462873</v>
      </c>
      <c r="R73" s="212" t="n">
        <v>19397.2982334603</v>
      </c>
      <c r="S73" s="212" t="n">
        <v>12267.9336411223</v>
      </c>
      <c r="T73" s="212" t="n">
        <v>13860.3696098563</v>
      </c>
      <c r="U73" s="212" t="n">
        <v>11732.0160543378</v>
      </c>
      <c r="V73" s="212" t="n">
        <v>11211.415259173</v>
      </c>
      <c r="W73" s="213" t="n">
        <v>14026.0251934531</v>
      </c>
      <c r="X73" s="212" t="n">
        <v>13793.8907550794</v>
      </c>
      <c r="Y73" s="212" t="n">
        <v>12775.7346890258</v>
      </c>
      <c r="Z73" s="212" t="n">
        <v>12693.3561271272</v>
      </c>
      <c r="AA73" s="212" t="n">
        <v>12029.9154115948</v>
      </c>
      <c r="AB73" s="212" t="n">
        <v>11560.964391517</v>
      </c>
      <c r="AC73" s="214" t="n">
        <v>12670.2414492111</v>
      </c>
    </row>
    <row r="74" customFormat="false" ht="13.5" hidden="false" customHeight="true" outlineLevel="0" collapsed="false">
      <c r="A74" s="178"/>
      <c r="B74" s="179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6"/>
      <c r="AC74" s="215"/>
    </row>
    <row r="75" customFormat="false" ht="13.7" hidden="true" customHeight="true" outlineLevel="0" collapsed="false">
      <c r="A75" s="192"/>
      <c r="B75" s="136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17"/>
      <c r="AC75" s="207"/>
    </row>
    <row r="76" customFormat="false" ht="13.7" hidden="true" customHeight="true" outlineLevel="0" collapsed="false">
      <c r="A76" s="192"/>
      <c r="B76" s="13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17"/>
      <c r="AC76" s="207"/>
    </row>
    <row r="77" customFormat="false" ht="13.7" hidden="true" customHeight="true" outlineLevel="0" collapsed="false">
      <c r="A77" s="192"/>
      <c r="B77" s="136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17"/>
      <c r="AC77" s="207"/>
    </row>
    <row r="78" customFormat="false" ht="13.7" hidden="true" customHeight="true" outlineLevel="0" collapsed="false">
      <c r="A78" s="192"/>
      <c r="B78" s="136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17"/>
      <c r="AC78" s="207"/>
    </row>
    <row r="79" customFormat="false" ht="13.7" hidden="true" customHeight="true" outlineLevel="0" collapsed="false">
      <c r="A79" s="192"/>
      <c r="B79" s="136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17"/>
      <c r="AC79" s="207"/>
    </row>
    <row r="80" customFormat="false" ht="13.7" hidden="true" customHeight="true" outlineLevel="0" collapsed="false">
      <c r="A80" s="192"/>
      <c r="B80" s="136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17"/>
      <c r="AC80" s="207"/>
    </row>
    <row r="81" customFormat="false" ht="13.7" hidden="true" customHeight="true" outlineLevel="0" collapsed="false">
      <c r="A81" s="192"/>
      <c r="B81" s="136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17"/>
      <c r="AC81" s="207"/>
    </row>
    <row r="82" customFormat="false" ht="13.7" hidden="true" customHeight="true" outlineLevel="0" collapsed="false">
      <c r="A82" s="192"/>
      <c r="B82" s="136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17"/>
      <c r="AC82" s="207"/>
    </row>
    <row r="83" customFormat="false" ht="13.7" hidden="true" customHeight="true" outlineLevel="0" collapsed="false">
      <c r="A83" s="192"/>
      <c r="B83" s="192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17"/>
      <c r="AC83" s="207"/>
    </row>
    <row r="84" customFormat="false" ht="13.5" hidden="true" customHeight="true" outlineLevel="0" collapsed="false">
      <c r="A84" s="192"/>
      <c r="B84" s="192"/>
      <c r="C84" s="207"/>
      <c r="D84" s="207"/>
      <c r="E84" s="207"/>
      <c r="F84" s="218"/>
      <c r="G84" s="207"/>
      <c r="H84" s="207"/>
      <c r="I84" s="218"/>
      <c r="J84" s="207"/>
      <c r="K84" s="207"/>
      <c r="L84" s="207"/>
      <c r="M84" s="207"/>
      <c r="N84" s="207"/>
      <c r="O84" s="218"/>
      <c r="P84" s="207"/>
      <c r="Q84" s="207"/>
      <c r="R84" s="207"/>
      <c r="S84" s="218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</row>
    <row r="85" customFormat="false" ht="12" hidden="false" customHeight="true" outlineLevel="0" collapsed="false"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</row>
    <row r="86" customFormat="false" ht="17.25" hidden="false" customHeight="true" outlineLevel="0" collapsed="false">
      <c r="A86" s="180" t="s">
        <v>5</v>
      </c>
      <c r="B86" s="18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</row>
    <row r="87" customFormat="false" ht="11.25" hidden="false" customHeight="false" outlineLevel="0" collapsed="false">
      <c r="A87" s="158" t="s">
        <v>76</v>
      </c>
      <c r="B87" s="136"/>
      <c r="C87" s="207" t="n">
        <v>-836.638621644848</v>
      </c>
      <c r="D87" s="207" t="n">
        <v>-613.573131955483</v>
      </c>
      <c r="E87" s="211" t="n">
        <v>-725.105876800164</v>
      </c>
      <c r="F87" s="207" t="n">
        <v>-322.915487744762</v>
      </c>
      <c r="G87" s="207" t="n">
        <v>-75.2045866510271</v>
      </c>
      <c r="H87" s="207" t="n">
        <v>-570.626388838497</v>
      </c>
      <c r="I87" s="207" t="e">
        <f aca="false">NA()</f>
        <v>#N/A</v>
      </c>
      <c r="J87" s="207" t="n">
        <v>-1423.28731616829</v>
      </c>
      <c r="K87" s="207" t="n">
        <v>-1418.71864598082</v>
      </c>
      <c r="L87" s="207" t="n">
        <v>-952.156467208983</v>
      </c>
      <c r="M87" s="207" t="n">
        <v>-1336.85167475413</v>
      </c>
      <c r="N87" s="207" t="n">
        <v>-1235.90892931464</v>
      </c>
      <c r="O87" s="207" t="n">
        <v>-2387.71554501403</v>
      </c>
      <c r="P87" s="207" t="n">
        <v>-2206.26941381583</v>
      </c>
      <c r="Q87" s="207" t="n">
        <v>-2706.89256900697</v>
      </c>
      <c r="R87" s="207" t="n">
        <v>-2249.98465221929</v>
      </c>
      <c r="S87" s="207" t="n">
        <v>240.682752767003</v>
      </c>
      <c r="T87" s="207" t="n">
        <v>-673.808292016207</v>
      </c>
      <c r="U87" s="207" t="n">
        <v>230.158832895368</v>
      </c>
      <c r="V87" s="207" t="n">
        <v>1165.69771742185</v>
      </c>
      <c r="W87" s="211" t="n">
        <v>-908.676668869914</v>
      </c>
      <c r="X87" s="207" t="n">
        <v>-190.398568506222</v>
      </c>
      <c r="Y87" s="207" t="n">
        <v>-111.189825972273</v>
      </c>
      <c r="Z87" s="215" t="n">
        <v>44.5656030184491</v>
      </c>
      <c r="AA87" s="215" t="n">
        <v>53.4653782462974</v>
      </c>
      <c r="AB87" s="207" t="n">
        <v>-95.8980782028521</v>
      </c>
      <c r="AC87" s="220" t="n">
        <v>-276.176862440954</v>
      </c>
    </row>
    <row r="88" customFormat="false" ht="11.25" hidden="false" customHeight="false" outlineLevel="0" collapsed="false">
      <c r="A88" s="166" t="s">
        <v>179</v>
      </c>
      <c r="B88" s="167"/>
      <c r="C88" s="207" t="n">
        <v>310.232913325697</v>
      </c>
      <c r="D88" s="207" t="n">
        <v>27.6106990632197</v>
      </c>
      <c r="E88" s="211" t="n">
        <v>168.921806194458</v>
      </c>
      <c r="F88" s="207" t="n">
        <v>102.092466463706</v>
      </c>
      <c r="G88" s="207" t="n">
        <v>87.5786005676582</v>
      </c>
      <c r="H88" s="207" t="n">
        <v>116.606332359754</v>
      </c>
      <c r="I88" s="207" t="e">
        <f aca="false">NA()</f>
        <v>#N/A</v>
      </c>
      <c r="J88" s="207" t="n">
        <v>90.1017299532141</v>
      </c>
      <c r="K88" s="207" t="n">
        <v>-148.140215606481</v>
      </c>
      <c r="L88" s="207" t="n">
        <v>220.551247541571</v>
      </c>
      <c r="M88" s="207" t="n">
        <v>-140.146147246243</v>
      </c>
      <c r="N88" s="207" t="n">
        <v>-22.5783717703835</v>
      </c>
      <c r="O88" s="207" t="n">
        <v>-175.869189740044</v>
      </c>
      <c r="P88" s="207" t="n">
        <v>-63.4355180297134</v>
      </c>
      <c r="Q88" s="207" t="n">
        <v>-259.814921088931</v>
      </c>
      <c r="R88" s="207" t="n">
        <v>-204.357130101485</v>
      </c>
      <c r="S88" s="207" t="n">
        <v>312.560424934436</v>
      </c>
      <c r="T88" s="207" t="n">
        <v>324.469934478391</v>
      </c>
      <c r="U88" s="207" t="n">
        <v>311.552103564216</v>
      </c>
      <c r="V88" s="207" t="n">
        <v>301.659236760705</v>
      </c>
      <c r="W88" s="211" t="n">
        <v>68.0665877174397</v>
      </c>
      <c r="X88" s="207" t="n">
        <v>124.546052321934</v>
      </c>
      <c r="Y88" s="207" t="n">
        <v>151.956154099955</v>
      </c>
      <c r="Z88" s="207" t="n">
        <v>151.235431136314</v>
      </c>
      <c r="AA88" s="207" t="n">
        <v>145.850009902022</v>
      </c>
      <c r="AB88" s="207" t="n">
        <v>138.318025951963</v>
      </c>
      <c r="AC88" s="210" t="n">
        <v>135.556295332013</v>
      </c>
    </row>
    <row r="89" customFormat="false" ht="11.25" hidden="false" customHeight="false" outlineLevel="0" collapsed="false">
      <c r="A89" s="166" t="s">
        <v>77</v>
      </c>
      <c r="B89" s="136"/>
      <c r="C89" s="207" t="n">
        <v>448.787549764747</v>
      </c>
      <c r="D89" s="207" t="n">
        <v>243.787354513999</v>
      </c>
      <c r="E89" s="211" t="n">
        <v>346.287452139373</v>
      </c>
      <c r="F89" s="207" t="n">
        <v>35.9064803258425</v>
      </c>
      <c r="G89" s="207" t="n">
        <v>73.7771298995795</v>
      </c>
      <c r="H89" s="207" t="n">
        <v>-1.96416924789264</v>
      </c>
      <c r="I89" s="207" t="e">
        <f aca="false">NA()</f>
        <v>#N/A</v>
      </c>
      <c r="J89" s="207" t="n">
        <v>-9.30162085786651</v>
      </c>
      <c r="K89" s="207" t="n">
        <v>193.234290303153</v>
      </c>
      <c r="L89" s="207" t="n">
        <v>213.094657173815</v>
      </c>
      <c r="M89" s="207" t="n">
        <v>100.108320330981</v>
      </c>
      <c r="N89" s="207" t="n">
        <v>168.812422602648</v>
      </c>
      <c r="O89" s="207" t="n">
        <v>1.98173920206318</v>
      </c>
      <c r="P89" s="207" t="n">
        <v>-0.737445921749895</v>
      </c>
      <c r="Q89" s="207" t="n">
        <v>-30.9813387840841</v>
      </c>
      <c r="R89" s="207" t="n">
        <v>37.6640023120217</v>
      </c>
      <c r="S89" s="207" t="n">
        <v>143.39637311526</v>
      </c>
      <c r="T89" s="207" t="n">
        <v>132.069615361694</v>
      </c>
      <c r="U89" s="207" t="n">
        <v>148.269354133934</v>
      </c>
      <c r="V89" s="207" t="n">
        <v>149.850149850146</v>
      </c>
      <c r="W89" s="211" t="n">
        <v>62.783645785632</v>
      </c>
      <c r="X89" s="207" t="n">
        <v>65.23498049314</v>
      </c>
      <c r="Y89" s="207" t="n">
        <v>100.883155122736</v>
      </c>
      <c r="Z89" s="207" t="n">
        <v>91.9891804646195</v>
      </c>
      <c r="AA89" s="207" t="n">
        <v>93.8661476066354</v>
      </c>
      <c r="AB89" s="207" t="n">
        <v>94.6301028696744</v>
      </c>
      <c r="AC89" s="210" t="n">
        <v>122.239237783117</v>
      </c>
    </row>
    <row r="90" customFormat="false" ht="11.25" hidden="false" customHeight="false" outlineLevel="0" collapsed="false">
      <c r="A90" s="166" t="s">
        <v>181</v>
      </c>
      <c r="B90" s="136"/>
      <c r="C90" s="207" t="n">
        <v>29.190207156309</v>
      </c>
      <c r="D90" s="207" t="n">
        <v>120.747051114024</v>
      </c>
      <c r="E90" s="211" t="n">
        <v>74.9686291351645</v>
      </c>
      <c r="F90" s="207" t="n">
        <v>-8.09188771456684</v>
      </c>
      <c r="G90" s="207" t="n">
        <v>22.2109671698327</v>
      </c>
      <c r="H90" s="207" t="n">
        <v>-38.3947425989682</v>
      </c>
      <c r="I90" s="207" t="e">
        <f aca="false">NA()</f>
        <v>#N/A</v>
      </c>
      <c r="J90" s="207" t="n">
        <v>18.2775148999845</v>
      </c>
      <c r="K90" s="207" t="n">
        <v>138.458092671899</v>
      </c>
      <c r="L90" s="207" t="n">
        <v>143.483912902177</v>
      </c>
      <c r="M90" s="207" t="n">
        <v>95.0269242952145</v>
      </c>
      <c r="N90" s="207" t="n">
        <v>125.65630995643</v>
      </c>
      <c r="O90" s="207" t="n">
        <v>-9.32519086868524</v>
      </c>
      <c r="P90" s="207" t="n">
        <v>-29.9876518221554</v>
      </c>
      <c r="Q90" s="207" t="n">
        <v>15.2037277516247</v>
      </c>
      <c r="R90" s="207" t="n">
        <v>-13.1916485355268</v>
      </c>
      <c r="S90" s="207" t="n">
        <v>58.0983758354541</v>
      </c>
      <c r="T90" s="207" t="n">
        <v>48.0893003735437</v>
      </c>
      <c r="U90" s="207" t="n">
        <v>64.3270098567646</v>
      </c>
      <c r="V90" s="207" t="n">
        <v>61.8788172760451</v>
      </c>
      <c r="W90" s="211" t="n">
        <v>29.4205390656734</v>
      </c>
      <c r="X90" s="207" t="n">
        <v>19.4965189874256</v>
      </c>
      <c r="Y90" s="207" t="n">
        <v>38.1895876442923</v>
      </c>
      <c r="Z90" s="207" t="n">
        <v>40.0019246940628</v>
      </c>
      <c r="AA90" s="207" t="n">
        <v>46.8395919724826</v>
      </c>
      <c r="AB90" s="207" t="n">
        <v>50.2118411228748</v>
      </c>
      <c r="AC90" s="210" t="n">
        <v>42.7326618031402</v>
      </c>
    </row>
    <row r="91" customFormat="false" ht="11.25" hidden="false" customHeight="false" outlineLevel="0" collapsed="false">
      <c r="A91" s="166" t="s">
        <v>78</v>
      </c>
      <c r="B91" s="167"/>
      <c r="C91" s="207" t="n">
        <v>255.17890772128</v>
      </c>
      <c r="D91" s="207" t="n">
        <v>305.537352555701</v>
      </c>
      <c r="E91" s="211" t="n">
        <v>280.358130138489</v>
      </c>
      <c r="F91" s="207" t="n">
        <v>-8.09188771456684</v>
      </c>
      <c r="G91" s="207" t="n">
        <v>22.2109671698327</v>
      </c>
      <c r="H91" s="207" t="n">
        <v>-38.3947425989682</v>
      </c>
      <c r="I91" s="207" t="e">
        <f aca="false">NA()</f>
        <v>#N/A</v>
      </c>
      <c r="J91" s="207" t="n">
        <v>18.2775148999845</v>
      </c>
      <c r="K91" s="207" t="n">
        <v>138.458092671899</v>
      </c>
      <c r="L91" s="207" t="n">
        <v>128.886361174304</v>
      </c>
      <c r="M91" s="207" t="n">
        <v>85.1282863477973</v>
      </c>
      <c r="N91" s="207" t="n">
        <v>117.490913398002</v>
      </c>
      <c r="O91" s="207" t="n">
        <v>-36.4249371505211</v>
      </c>
      <c r="P91" s="207" t="n">
        <v>-29.9876518221554</v>
      </c>
      <c r="Q91" s="207" t="n">
        <v>-66.0955110938776</v>
      </c>
      <c r="R91" s="207" t="n">
        <v>-13.1916485355268</v>
      </c>
      <c r="S91" s="207" t="n">
        <v>58.0983758354541</v>
      </c>
      <c r="T91" s="207" t="n">
        <v>48.0893003735437</v>
      </c>
      <c r="U91" s="207" t="n">
        <v>64.3270098567646</v>
      </c>
      <c r="V91" s="207" t="n">
        <v>61.8788172760451</v>
      </c>
      <c r="W91" s="211" t="n">
        <v>23.5430152589652</v>
      </c>
      <c r="X91" s="207" t="n">
        <v>0.631221511181138</v>
      </c>
      <c r="Y91" s="207" t="n">
        <v>24.2345657640744</v>
      </c>
      <c r="Z91" s="207" t="n">
        <v>24.8513561112741</v>
      </c>
      <c r="AA91" s="207" t="n">
        <v>31.9018050933137</v>
      </c>
      <c r="AB91" s="207" t="n">
        <v>36.9072463070515</v>
      </c>
      <c r="AC91" s="210" t="n">
        <v>60.3467628834769</v>
      </c>
    </row>
    <row r="92" customFormat="false" ht="11.25" hidden="false" customHeight="false" outlineLevel="0" collapsed="false">
      <c r="A92" s="166" t="s">
        <v>183</v>
      </c>
      <c r="B92" s="136"/>
      <c r="C92" s="207" t="n">
        <v>134.242048740189</v>
      </c>
      <c r="D92" s="207" t="n">
        <v>83.6847705367491</v>
      </c>
      <c r="E92" s="211" t="n">
        <v>108.963409638469</v>
      </c>
      <c r="F92" s="207" t="n">
        <v>79.93773229414</v>
      </c>
      <c r="G92" s="207" t="n">
        <v>155.088834185884</v>
      </c>
      <c r="H92" s="207" t="n">
        <v>4.78663040239371</v>
      </c>
      <c r="I92" s="207" t="e">
        <f aca="false">NA()</f>
        <v>#N/A</v>
      </c>
      <c r="J92" s="207" t="n">
        <v>64.7759865860608</v>
      </c>
      <c r="K92" s="207" t="n">
        <v>-395.258912255549</v>
      </c>
      <c r="L92" s="207" t="n">
        <v>-34.5554150863882</v>
      </c>
      <c r="M92" s="207" t="n">
        <v>-45.9504509461112</v>
      </c>
      <c r="N92" s="207" t="n">
        <v>-158.588259429349</v>
      </c>
      <c r="O92" s="207" t="n">
        <v>-219.899810254283</v>
      </c>
      <c r="P92" s="207" t="n">
        <v>-226.836752555042</v>
      </c>
      <c r="Q92" s="207" t="n">
        <v>-293.199167244969</v>
      </c>
      <c r="R92" s="207" t="n">
        <v>-139.663510962841</v>
      </c>
      <c r="S92" s="207" t="n">
        <v>-143.644043509206</v>
      </c>
      <c r="T92" s="207" t="n">
        <v>-176.228093284206</v>
      </c>
      <c r="U92" s="207" t="n">
        <v>-137.439457405266</v>
      </c>
      <c r="V92" s="207" t="n">
        <v>-117.264579838142</v>
      </c>
      <c r="W92" s="211" t="n">
        <v>-49.5801103364192</v>
      </c>
      <c r="X92" s="207" t="n">
        <v>111.013037784305</v>
      </c>
      <c r="Y92" s="207" t="n">
        <v>149.992961734695</v>
      </c>
      <c r="Z92" s="207" t="n">
        <v>147.417660289544</v>
      </c>
      <c r="AA92" s="207" t="n">
        <v>149.203117309165</v>
      </c>
      <c r="AB92" s="207" t="n">
        <v>148.668566538963</v>
      </c>
      <c r="AC92" s="210" t="n">
        <v>109.382663279819</v>
      </c>
    </row>
    <row r="93" customFormat="false" ht="13.7" hidden="false" customHeight="true" outlineLevel="0" collapsed="false">
      <c r="A93" s="172" t="s">
        <v>184</v>
      </c>
      <c r="B93" s="173"/>
      <c r="C93" s="212" t="n">
        <v>134.242048740192</v>
      </c>
      <c r="D93" s="212" t="n">
        <v>73.5882320961209</v>
      </c>
      <c r="E93" s="213" t="n">
        <v>103.915140418158</v>
      </c>
      <c r="F93" s="212" t="n">
        <v>67.6446973570783</v>
      </c>
      <c r="G93" s="212" t="n">
        <v>141.122109906481</v>
      </c>
      <c r="H93" s="212" t="n">
        <v>-5.83271519232039</v>
      </c>
      <c r="I93" s="212" t="e">
        <f aca="false">NA()</f>
        <v>#N/A</v>
      </c>
      <c r="J93" s="212" t="n">
        <v>52.4977514237435</v>
      </c>
      <c r="K93" s="212" t="n">
        <v>-420.354716208283</v>
      </c>
      <c r="L93" s="212" t="n">
        <v>-71.2178676780459</v>
      </c>
      <c r="M93" s="212" t="n">
        <v>-105.044157262619</v>
      </c>
      <c r="N93" s="212" t="n">
        <v>-198.87224704965</v>
      </c>
      <c r="O93" s="212" t="n">
        <v>-302.404547900962</v>
      </c>
      <c r="P93" s="212" t="n">
        <v>-301.853631352766</v>
      </c>
      <c r="Q93" s="212" t="n">
        <v>-394.815108555569</v>
      </c>
      <c r="R93" s="212" t="n">
        <v>-210.544903794558</v>
      </c>
      <c r="S93" s="212" t="n">
        <v>-161.710672382931</v>
      </c>
      <c r="T93" s="212" t="n">
        <v>-199.384344449538</v>
      </c>
      <c r="U93" s="212" t="n">
        <v>-153.879349782686</v>
      </c>
      <c r="V93" s="212" t="n">
        <v>-131.868322916578</v>
      </c>
      <c r="W93" s="213" t="n">
        <v>-79.2000535326042</v>
      </c>
      <c r="X93" s="212" t="n">
        <v>85.486515028535</v>
      </c>
      <c r="Y93" s="212" t="n">
        <v>130.382889317865</v>
      </c>
      <c r="Z93" s="212" t="n">
        <v>128.396158887937</v>
      </c>
      <c r="AA93" s="212" t="n">
        <v>133.221913142788</v>
      </c>
      <c r="AB93" s="212" t="n">
        <v>135.038021736051</v>
      </c>
      <c r="AC93" s="214" t="n">
        <v>91.0343692855313</v>
      </c>
    </row>
    <row r="94" customFormat="false" ht="13.7" hidden="false" customHeight="true" outlineLevel="0" collapsed="false">
      <c r="A94" s="178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</row>
    <row r="95" customFormat="false" ht="13.7" hidden="false" customHeight="true" outlineLevel="0" collapsed="false">
      <c r="A95" s="221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</row>
    <row r="96" customFormat="false" ht="13.7" hidden="false" customHeight="true" outlineLevel="0" collapsed="false">
      <c r="A96" s="221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</row>
    <row r="97" customFormat="false" ht="13.7" hidden="false" customHeight="true" outlineLevel="0" collapsed="false">
      <c r="A97" s="221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</row>
    <row r="98" customFormat="false" ht="13.7" hidden="false" customHeight="true" outlineLevel="0" collapsed="false">
      <c r="A98" s="221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</row>
    <row r="99" customFormat="false" ht="13.7" hidden="false" customHeight="true" outlineLevel="0" collapsed="false">
      <c r="A99" s="221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</row>
    <row r="100" customFormat="false" ht="13.7" hidden="false" customHeight="true" outlineLevel="0" collapsed="false">
      <c r="A100" s="221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</row>
    <row r="101" customFormat="false" ht="13.7" hidden="false" customHeight="true" outlineLevel="0" collapsed="false">
      <c r="A101" s="221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</row>
    <row r="102" customFormat="false" ht="13.7" hidden="false" customHeight="true" outlineLevel="0" collapsed="false">
      <c r="A102" s="221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</row>
    <row r="103" customFormat="false" ht="13.7" hidden="false" customHeight="true" outlineLevel="0" collapsed="false">
      <c r="A103" s="222"/>
      <c r="B103" s="136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4"/>
    </row>
    <row r="104" customFormat="false" ht="11.25" hidden="false" customHeight="false" outlineLevel="0" collapsed="false">
      <c r="A104" s="136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</row>
    <row r="105" customFormat="false" ht="13.5" hidden="false" customHeight="true" outlineLevel="0" collapsed="false"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</row>
    <row r="106" customFormat="false" ht="12" hidden="false" customHeight="false" outlineLevel="0" collapsed="false">
      <c r="A106" s="223" t="n">
        <v>37202</v>
      </c>
      <c r="B106" s="192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</row>
    <row r="107" customFormat="false" ht="11.25" hidden="false" customHeight="false" outlineLevel="0" collapsed="false">
      <c r="A107" s="196" t="s">
        <v>76</v>
      </c>
      <c r="B107" s="136"/>
      <c r="C107" s="207" t="n">
        <v>9672.2621902478</v>
      </c>
      <c r="D107" s="207" t="n">
        <v>12775.7352941176</v>
      </c>
      <c r="E107" s="207" t="n">
        <v>11223.9987421827</v>
      </c>
      <c r="F107" s="215" t="n">
        <v>11774.191226848</v>
      </c>
      <c r="G107" s="215" t="n">
        <v>11697.1713810316</v>
      </c>
      <c r="H107" s="215" t="n">
        <v>11851.2110726644</v>
      </c>
      <c r="I107" s="215" t="e">
        <f aca="false">NA()</f>
        <v>#N/A</v>
      </c>
      <c r="J107" s="215" t="n">
        <v>12509.4055680963</v>
      </c>
      <c r="K107" s="215" t="n">
        <v>11068.7022900763</v>
      </c>
      <c r="L107" s="215" t="n">
        <v>10169.4915254237</v>
      </c>
      <c r="M107" s="215" t="n">
        <v>10740.7407407407</v>
      </c>
      <c r="N107" s="215" t="n">
        <v>10659.6448520803</v>
      </c>
      <c r="O107" s="215" t="n">
        <v>16893.235422268</v>
      </c>
      <c r="P107" s="215" t="n">
        <v>16213.1941856131</v>
      </c>
      <c r="Q107" s="215" t="n">
        <v>18715.5963302752</v>
      </c>
      <c r="R107" s="215" t="n">
        <v>15750.9157509158</v>
      </c>
      <c r="S107" s="215" t="n">
        <v>11356.2567603061</v>
      </c>
      <c r="T107" s="215" t="n">
        <v>13242.7843803056</v>
      </c>
      <c r="U107" s="215" t="n">
        <v>11044.776119403</v>
      </c>
      <c r="V107" s="215" t="n">
        <v>9781.20978120978</v>
      </c>
      <c r="W107" s="215" t="n">
        <v>12494.4875094078</v>
      </c>
      <c r="X107" s="215" t="n">
        <v>11676.1670264436</v>
      </c>
      <c r="Y107" s="215" t="n">
        <v>11188.8626340773</v>
      </c>
      <c r="Z107" s="215" t="n">
        <v>10811.390147714</v>
      </c>
      <c r="AA107" s="215" t="n">
        <v>10412.2291495401</v>
      </c>
      <c r="AB107" s="215" t="n">
        <v>10309.9916609698</v>
      </c>
      <c r="AC107" s="220" t="n">
        <v>11159.589552905</v>
      </c>
    </row>
    <row r="108" customFormat="false" ht="11.25" hidden="false" customHeight="false" outlineLevel="0" collapsed="false">
      <c r="A108" s="187" t="s">
        <v>179</v>
      </c>
      <c r="B108" s="167"/>
      <c r="C108" s="207" t="n">
        <v>10123.13860252</v>
      </c>
      <c r="D108" s="207" t="n">
        <v>13031.4232902033</v>
      </c>
      <c r="E108" s="211" t="n">
        <v>11577.2809463617</v>
      </c>
      <c r="F108" s="207" t="n">
        <v>11866.4383561644</v>
      </c>
      <c r="G108" s="207" t="n">
        <v>12037.6712328767</v>
      </c>
      <c r="H108" s="207" t="n">
        <v>11695.2054794521</v>
      </c>
      <c r="I108" s="207" t="e">
        <f aca="false">NA()</f>
        <v>#N/A</v>
      </c>
      <c r="J108" s="207" t="n">
        <v>11757.4257425743</v>
      </c>
      <c r="K108" s="207" t="n">
        <v>11231.884057971</v>
      </c>
      <c r="L108" s="207" t="n">
        <v>10554.5617173524</v>
      </c>
      <c r="M108" s="207" t="n">
        <v>11091.5492957746</v>
      </c>
      <c r="N108" s="207" t="n">
        <v>10959.331690366</v>
      </c>
      <c r="O108" s="207" t="n">
        <v>15787.7457159043</v>
      </c>
      <c r="P108" s="207" t="n">
        <v>15181.194906954</v>
      </c>
      <c r="Q108" s="207" t="n">
        <v>17230.2737520129</v>
      </c>
      <c r="R108" s="207" t="n">
        <v>14951.768488746</v>
      </c>
      <c r="S108" s="207" t="n">
        <v>11254.8080001814</v>
      </c>
      <c r="T108" s="207" t="n">
        <v>12460.0638977636</v>
      </c>
      <c r="U108" s="207" t="n">
        <v>10850.4398826979</v>
      </c>
      <c r="V108" s="207" t="n">
        <v>10453.9202200825</v>
      </c>
      <c r="W108" s="207" t="n">
        <v>12248.6979768924</v>
      </c>
      <c r="X108" s="207" t="n">
        <v>11727.8334649251</v>
      </c>
      <c r="Y108" s="207" t="n">
        <v>11031.1586925412</v>
      </c>
      <c r="Z108" s="207" t="n">
        <v>10846.5679186362</v>
      </c>
      <c r="AA108" s="207" t="n">
        <v>10775.6572144261</v>
      </c>
      <c r="AB108" s="207" t="n">
        <v>10966.5473267475</v>
      </c>
      <c r="AC108" s="210" t="n">
        <v>11310.5347915043</v>
      </c>
    </row>
    <row r="109" customFormat="false" ht="11.25" hidden="false" customHeight="false" outlineLevel="0" collapsed="false">
      <c r="A109" s="187" t="s">
        <v>77</v>
      </c>
      <c r="B109" s="136"/>
      <c r="C109" s="207" t="n">
        <v>9906.62323561347</v>
      </c>
      <c r="D109" s="207" t="n">
        <v>12299.4652406417</v>
      </c>
      <c r="E109" s="211" t="n">
        <v>11103.0442381276</v>
      </c>
      <c r="F109" s="207" t="n">
        <v>11657.0299500832</v>
      </c>
      <c r="G109" s="207" t="n">
        <v>11750</v>
      </c>
      <c r="H109" s="207" t="n">
        <v>11564.0599001664</v>
      </c>
      <c r="I109" s="207" t="e">
        <f aca="false">NA()</f>
        <v>#N/A</v>
      </c>
      <c r="J109" s="207" t="n">
        <v>11552.8372409106</v>
      </c>
      <c r="K109" s="207" t="n">
        <v>10836.1774744027</v>
      </c>
      <c r="L109" s="207" t="n">
        <v>10482.5291181364</v>
      </c>
      <c r="M109" s="207" t="n">
        <v>12025.3164556962</v>
      </c>
      <c r="N109" s="207" t="n">
        <v>11114.6743494118</v>
      </c>
      <c r="O109" s="207" t="n">
        <v>15343.4001494864</v>
      </c>
      <c r="P109" s="207" t="n">
        <v>14910.6872540115</v>
      </c>
      <c r="Q109" s="207" t="n">
        <v>16542.4739195231</v>
      </c>
      <c r="R109" s="207" t="n">
        <v>14577.0392749245</v>
      </c>
      <c r="S109" s="207" t="n">
        <v>11369.740895629</v>
      </c>
      <c r="T109" s="207" t="n">
        <v>12084.5921450151</v>
      </c>
      <c r="U109" s="207" t="n">
        <v>11310.3448275862</v>
      </c>
      <c r="V109" s="207" t="n">
        <v>10714.2857142857</v>
      </c>
      <c r="W109" s="207" t="n">
        <v>12115.7854226007</v>
      </c>
      <c r="X109" s="207" t="n">
        <v>11154.8506710241</v>
      </c>
      <c r="Y109" s="207" t="n">
        <v>10514.6427176884</v>
      </c>
      <c r="Z109" s="207" t="n">
        <v>10400.1878060232</v>
      </c>
      <c r="AA109" s="207" t="n">
        <v>9972.34384584471</v>
      </c>
      <c r="AB109" s="207" t="n">
        <v>9648.72415587896</v>
      </c>
      <c r="AC109" s="210" t="n">
        <v>10701.3684081697</v>
      </c>
    </row>
    <row r="110" customFormat="false" ht="11.25" hidden="false" customHeight="false" outlineLevel="0" collapsed="false">
      <c r="A110" s="187" t="s">
        <v>181</v>
      </c>
      <c r="B110" s="136"/>
      <c r="C110" s="207" t="n">
        <v>7390.77192690861</v>
      </c>
      <c r="D110" s="207" t="n">
        <v>12292.1100917431</v>
      </c>
      <c r="E110" s="211" t="n">
        <v>9841.44100932586</v>
      </c>
      <c r="F110" s="207" t="n">
        <v>11313.6636416652</v>
      </c>
      <c r="G110" s="207" t="n">
        <v>11375.2122241087</v>
      </c>
      <c r="H110" s="207" t="n">
        <v>11252.1150592217</v>
      </c>
      <c r="I110" s="207" t="e">
        <f aca="false">NA()</f>
        <v>#N/A</v>
      </c>
      <c r="J110" s="207" t="n">
        <v>11337.7117179399</v>
      </c>
      <c r="K110" s="207" t="n">
        <v>10817.7172061329</v>
      </c>
      <c r="L110" s="207" t="n">
        <v>10500</v>
      </c>
      <c r="M110" s="207" t="n">
        <v>12337.6623376623</v>
      </c>
      <c r="N110" s="207" t="n">
        <v>11218.4598479317</v>
      </c>
      <c r="O110" s="207" t="n">
        <v>15341.6101497527</v>
      </c>
      <c r="P110" s="207" t="n">
        <v>14871.8730933496</v>
      </c>
      <c r="Q110" s="207" t="n">
        <v>16641.6791604198</v>
      </c>
      <c r="R110" s="207" t="n">
        <v>14511.2781954887</v>
      </c>
      <c r="S110" s="207" t="n">
        <v>11633.1325142424</v>
      </c>
      <c r="T110" s="207" t="n">
        <v>12598.4251968504</v>
      </c>
      <c r="U110" s="207" t="n">
        <v>11174.7851002865</v>
      </c>
      <c r="V110" s="207" t="n">
        <v>11126.1872455902</v>
      </c>
      <c r="W110" s="207" t="n">
        <v>12026.3735855328</v>
      </c>
      <c r="X110" s="207" t="n">
        <v>11506.5154359158</v>
      </c>
      <c r="Y110" s="207" t="n">
        <v>10854.3401533977</v>
      </c>
      <c r="Z110" s="207" t="n">
        <v>10784.5327986998</v>
      </c>
      <c r="AA110" s="207" t="n">
        <v>10313.8627096745</v>
      </c>
      <c r="AB110" s="207" t="n">
        <v>9936.77316111799</v>
      </c>
      <c r="AC110" s="210" t="n">
        <v>10751.9769790949</v>
      </c>
    </row>
    <row r="111" customFormat="false" ht="11.25" hidden="false" customHeight="false" outlineLevel="0" collapsed="false">
      <c r="A111" s="187" t="s">
        <v>78</v>
      </c>
      <c r="B111" s="167"/>
      <c r="C111" s="207" t="n">
        <v>10207.1563088512</v>
      </c>
      <c r="D111" s="207" t="n">
        <v>11926.6055045872</v>
      </c>
      <c r="E111" s="211" t="n">
        <v>11066.8809067192</v>
      </c>
      <c r="F111" s="207" t="n">
        <v>11313.6636416652</v>
      </c>
      <c r="G111" s="207" t="n">
        <v>11375.2122241087</v>
      </c>
      <c r="H111" s="207" t="n">
        <v>11252.1150592217</v>
      </c>
      <c r="I111" s="207" t="e">
        <f aca="false">NA()</f>
        <v>#N/A</v>
      </c>
      <c r="J111" s="207" t="n">
        <v>11337.7117179399</v>
      </c>
      <c r="K111" s="207" t="n">
        <v>10817.7172061329</v>
      </c>
      <c r="L111" s="207" t="n">
        <v>11083.3333333333</v>
      </c>
      <c r="M111" s="207" t="n">
        <v>12743.5064935065</v>
      </c>
      <c r="N111" s="207" t="n">
        <v>11548.1856776576</v>
      </c>
      <c r="O111" s="207" t="n">
        <v>15466.5476809871</v>
      </c>
      <c r="P111" s="207" t="n">
        <v>14871.8730933496</v>
      </c>
      <c r="Q111" s="207" t="n">
        <v>17016.4917541229</v>
      </c>
      <c r="R111" s="207" t="n">
        <v>14511.2781954887</v>
      </c>
      <c r="S111" s="207" t="n">
        <v>11633.1325142424</v>
      </c>
      <c r="T111" s="207" t="n">
        <v>12598.4251968504</v>
      </c>
      <c r="U111" s="207" t="n">
        <v>11174.7851002865</v>
      </c>
      <c r="V111" s="207" t="n">
        <v>11126.1872455902</v>
      </c>
      <c r="W111" s="207" t="n">
        <v>12102.1508123595</v>
      </c>
      <c r="X111" s="207" t="n">
        <v>11840.355683159</v>
      </c>
      <c r="Y111" s="207" t="n">
        <v>11119.7782328957</v>
      </c>
      <c r="Z111" s="207" t="n">
        <v>11085.6200582482</v>
      </c>
      <c r="AA111" s="207" t="n">
        <v>10602.0303262505</v>
      </c>
      <c r="AB111" s="207" t="n">
        <v>10208.2518948031</v>
      </c>
      <c r="AC111" s="210" t="n">
        <v>11146.4382734907</v>
      </c>
    </row>
    <row r="112" customFormat="false" ht="11.25" hidden="false" customHeight="false" outlineLevel="0" collapsed="false">
      <c r="A112" s="187" t="s">
        <v>183</v>
      </c>
      <c r="B112" s="136"/>
      <c r="C112" s="207" t="n">
        <v>10568.9797604296</v>
      </c>
      <c r="D112" s="207" t="n">
        <v>12075.8483033932</v>
      </c>
      <c r="E112" s="211" t="n">
        <v>11322.4140319114</v>
      </c>
      <c r="F112" s="207" t="n">
        <v>11142.1257322897</v>
      </c>
      <c r="G112" s="207" t="n">
        <v>11293.2604735883</v>
      </c>
      <c r="H112" s="207" t="n">
        <v>10990.990990991</v>
      </c>
      <c r="I112" s="207" t="e">
        <f aca="false">NA()</f>
        <v>#N/A</v>
      </c>
      <c r="J112" s="207" t="n">
        <v>11078.2865583456</v>
      </c>
      <c r="K112" s="207" t="n">
        <v>12162.1621621622</v>
      </c>
      <c r="L112" s="207" t="n">
        <v>12571.4285714286</v>
      </c>
      <c r="M112" s="207" t="n">
        <v>15823.9700374532</v>
      </c>
      <c r="N112" s="207" t="n">
        <v>13519.1869236813</v>
      </c>
      <c r="O112" s="207" t="n">
        <v>19730.5682771493</v>
      </c>
      <c r="P112" s="207" t="n">
        <v>19579.4053662074</v>
      </c>
      <c r="Q112" s="207" t="n">
        <v>22500</v>
      </c>
      <c r="R112" s="207" t="n">
        <v>17112.2994652406</v>
      </c>
      <c r="S112" s="207" t="n">
        <v>11726.4229904818</v>
      </c>
      <c r="T112" s="207" t="n">
        <v>13181.0193321617</v>
      </c>
      <c r="U112" s="207" t="n">
        <v>11251.9809825674</v>
      </c>
      <c r="V112" s="207" t="n">
        <v>10746.2686567164</v>
      </c>
      <c r="W112" s="207" t="n">
        <v>13056.4527023729</v>
      </c>
      <c r="X112" s="207" t="n">
        <v>12711.9512845222</v>
      </c>
      <c r="Y112" s="207" t="n">
        <v>11755.0140788446</v>
      </c>
      <c r="Z112" s="207" t="n">
        <v>11674.2830675577</v>
      </c>
      <c r="AA112" s="207" t="n">
        <v>11098.1275541796</v>
      </c>
      <c r="AB112" s="207" t="n">
        <v>10710.2049727961</v>
      </c>
      <c r="AC112" s="210" t="n">
        <v>11761.2068131692</v>
      </c>
    </row>
    <row r="113" customFormat="false" ht="12" hidden="false" customHeight="false" outlineLevel="0" collapsed="false">
      <c r="A113" s="187" t="s">
        <v>184</v>
      </c>
      <c r="C113" s="212" t="n">
        <v>10940.7269723255</v>
      </c>
      <c r="D113" s="212" t="n">
        <v>12475.0499001996</v>
      </c>
      <c r="E113" s="213" t="n">
        <v>11707.8884362625</v>
      </c>
      <c r="F113" s="207" t="n">
        <v>11640.5750012307</v>
      </c>
      <c r="G113" s="207" t="n">
        <v>11839.70856102</v>
      </c>
      <c r="H113" s="207" t="n">
        <v>11441.4414414414</v>
      </c>
      <c r="I113" s="207" t="e">
        <f aca="false">NA()</f>
        <v>#N/A</v>
      </c>
      <c r="J113" s="207" t="n">
        <v>11539.88183161</v>
      </c>
      <c r="K113" s="207" t="n">
        <v>12934.3629343629</v>
      </c>
      <c r="L113" s="207" t="n">
        <v>13714.2857142857</v>
      </c>
      <c r="M113" s="207" t="n">
        <v>17696.6292134831</v>
      </c>
      <c r="N113" s="207" t="n">
        <v>14781.7592873773</v>
      </c>
      <c r="O113" s="207" t="n">
        <v>22598.9160469602</v>
      </c>
      <c r="P113" s="207" t="n">
        <v>22117.4764321972</v>
      </c>
      <c r="Q113" s="207" t="n">
        <v>26071.4285714286</v>
      </c>
      <c r="R113" s="207" t="n">
        <v>19607.8431372549</v>
      </c>
      <c r="S113" s="207" t="n">
        <v>12429.6443135053</v>
      </c>
      <c r="T113" s="207" t="n">
        <v>14059.7539543058</v>
      </c>
      <c r="U113" s="207" t="n">
        <v>11885.8954041204</v>
      </c>
      <c r="V113" s="207" t="n">
        <v>11343.2835820896</v>
      </c>
      <c r="W113" s="207" t="n">
        <v>14105.2252469857</v>
      </c>
      <c r="X113" s="207" t="n">
        <v>13708.4042400508</v>
      </c>
      <c r="Y113" s="207" t="n">
        <v>12645.351799708</v>
      </c>
      <c r="Z113" s="207" t="n">
        <v>12564.9599682393</v>
      </c>
      <c r="AA113" s="207" t="n">
        <v>11896.693498452</v>
      </c>
      <c r="AB113" s="207" t="n">
        <v>11425.9263697809</v>
      </c>
      <c r="AC113" s="210" t="n">
        <v>12579.2070799256</v>
      </c>
    </row>
    <row r="114" customFormat="false" ht="11.25" hidden="false" customHeight="false" outlineLevel="0" collapsed="false">
      <c r="A114" s="18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10"/>
    </row>
    <row r="115" customFormat="false" ht="11.25" hidden="false" customHeight="false" outlineLevel="0" collapsed="false">
      <c r="A115" s="18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10"/>
    </row>
    <row r="116" customFormat="false" ht="11.25" hidden="false" customHeight="false" outlineLevel="0" collapsed="false">
      <c r="A116" s="18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10"/>
    </row>
    <row r="117" customFormat="false" ht="11.25" hidden="false" customHeight="false" outlineLevel="0" collapsed="false">
      <c r="A117" s="18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10"/>
    </row>
    <row r="118" customFormat="false" ht="11.25" hidden="false" customHeight="false" outlineLevel="0" collapsed="false">
      <c r="A118" s="18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10"/>
    </row>
    <row r="119" customFormat="false" ht="11.25" hidden="false" customHeight="false" outlineLevel="0" collapsed="false">
      <c r="A119" s="18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10"/>
    </row>
    <row r="120" customFormat="false" ht="11.25" hidden="false" customHeight="false" outlineLevel="0" collapsed="false">
      <c r="A120" s="18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10"/>
    </row>
    <row r="121" customFormat="false" ht="11.25" hidden="false" customHeight="false" outlineLevel="0" collapsed="false">
      <c r="A121" s="18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10"/>
    </row>
    <row r="122" customFormat="false" ht="11.25" hidden="false" customHeight="false" outlineLevel="0" collapsed="false">
      <c r="A122" s="18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10"/>
    </row>
    <row r="123" customFormat="false" ht="12" hidden="false" customHeight="false" outlineLevel="0" collapsed="false">
      <c r="A123" s="188"/>
      <c r="B123" s="136"/>
      <c r="C123" s="212"/>
      <c r="D123" s="212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12"/>
      <c r="X123" s="212"/>
      <c r="Y123" s="212"/>
      <c r="Z123" s="212"/>
      <c r="AA123" s="212"/>
      <c r="AB123" s="212"/>
      <c r="AC123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523800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573120</xdr:colOff>
                    <xdr:row>0</xdr:row>
                    <xdr:rowOff>28440</xdr:rowOff>
                  </from>
                  <to>
                    <xdr:col>26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462600</xdr:colOff>
                    <xdr:row>0</xdr:row>
                    <xdr:rowOff>28440</xdr:rowOff>
                  </from>
                  <to>
                    <xdr:col>30</xdr:col>
                    <xdr:colOff>613800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6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61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2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3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Button 64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Button 6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Button 6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2001-11-09T19:07:58Z</dcterms:modified>
  <cp:revision>0</cp:revision>
  <dc:subject/>
  <dc:title/>
</cp:coreProperties>
</file>