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36.xml" ContentType="application/vnd.ms-excel.controlproperties+xml"/>
  <Override PartName="/xl/ctrlProps/ctrlProps35.xml" ContentType="application/vnd.ms-excel.controlproperties+xml"/>
  <Override PartName="/xl/ctrlProps/ctrlProps34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59.xml" ContentType="application/vnd.ms-excel.controlproperties+xml"/>
  <Override PartName="/xl/ctrlProps/ctrlProps5.xml" ContentType="application/vnd.ms-excel.controlproperties+xml"/>
  <Override PartName="/xl/ctrlProps/ctrlProps55.xml" ContentType="application/vnd.ms-excel.controlproperties+xml"/>
  <Override PartName="/xl/ctrlProps/ctrlProps14.xml" ContentType="application/vnd.ms-excel.controlproperties+xml"/>
  <Override PartName="/xl/ctrlProps/ctrlProps7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1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13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ctrlProps/ctrlProps54.xml" ContentType="application/vnd.ms-excel.controlproperties+xml"/>
  <Override PartName="/xl/ctrlProps/ctrlProps17.xml" ContentType="application/vnd.ms-excel.controlproperties+xml"/>
  <Override PartName="/xl/ctrlProps/ctrlProps56.xml" ContentType="application/vnd.ms-excel.controlproperties+xml"/>
  <Override PartName="/xl/ctrlProps/ctrlProps50.xml" ContentType="application/vnd.ms-excel.controlproperties+xml"/>
  <Override PartName="/xl/ctrlProps/ctrlProps62.xml" ContentType="application/vnd.ms-excel.controlproperties+xml"/>
  <Override PartName="/xl/ctrlProps/ctrlProps51.xml" ContentType="application/vnd.ms-excel.controlproperties+xml"/>
  <Override PartName="/xl/ctrlProps/ctrlProps63.xml" ContentType="application/vnd.ms-excel.controlproperties+xml"/>
  <Override PartName="/xl/ctrlProps/ctrlProps52.xml" ContentType="application/vnd.ms-excel.controlproperties+xml"/>
  <Override PartName="/xl/ctrlProps/ctrlProps15.xml" ContentType="application/vnd.ms-excel.controlproperties+xml"/>
  <Override PartName="/xl/ctrlProps/ctrlProps64.xml" ContentType="application/vnd.ms-excel.controlproperties+xml"/>
  <Override PartName="/xl/ctrlProps/ctrlProps53.xml" ContentType="application/vnd.ms-excel.controlproperties+xml"/>
  <Override PartName="/xl/ctrlProps/ctrlProps65.xml" ContentType="application/vnd.ms-excel.controlproperties+xml"/>
  <Override PartName="/xl/ctrlProps/ctrlProps44.xml" ContentType="application/vnd.ms-excel.controlproperties+xml"/>
  <Override PartName="/xl/ctrlProps/ctrlProps43.xml" ContentType="application/vnd.ms-excel.controlproperties+xml"/>
  <Override PartName="/xl/ctrlProps/ctrlProps42.xml" ContentType="application/vnd.ms-excel.controlproperties+xml"/>
  <Override PartName="/xl/ctrlProps/ctrlProps41.xml" ContentType="application/vnd.ms-excel.controlproperties+xml"/>
  <Override PartName="/xl/ctrlProps/ctrlProps39.xml" ContentType="application/vnd.ms-excel.controlproperties+xml"/>
  <Override PartName="/xl/ctrlProps/ctrlProps40.xml" ContentType="application/vnd.ms-excel.controlproperties+xml"/>
  <Override PartName="/xl/ctrlProps/ctrlProps38.xml" ContentType="application/vnd.ms-excel.controlproperties+xml"/>
  <Override PartName="/xl/ctrlProps/ctrlProps3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60.xml" ContentType="application/vnd.ms-excel.controlproperties+xml"/>
  <Override PartName="/xl/ctrlProps/ctrlProps18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<sst xmlns="http://schemas.openxmlformats.org/spreadsheetml/2006/main" count="746" uniqueCount="189">
  <si>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</si>
  <si>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</si>
  <si>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</si>
  <si>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</si>
  <si>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</si>
  <si>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</si>
  <si>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</si>
  <si>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</si>
  <si>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</si>
  <si>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</si>
  <si>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</si>
  <si>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</si>
  <si>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</si>
  <si>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</si>
  <si>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</si>
  <si>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</si>
  <si>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</si>
  <si>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</si>
  <si>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</si>
  <si>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</si>
  <si>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</si>
  <si>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</si>
  <si>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</si>
  <si>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</si>
  <si>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</si>
  <si>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</si>
  <si>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</si>
  <si>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</si>
  <si>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</si>
  <si>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</si>
  <si>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</si>
  <si>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</si>
  <si>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</si>
  <si>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</si>
  <si>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</si>
  <si>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</si>
  <si>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</si>
  <si>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</si>
  <si>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</si>
  <si>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</si>
  <si>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</si>
  <si>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</si>
  <si>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</si>
  <si>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</si>
  <si>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</si>
  <si>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</si>
  <si>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</si>
  <si>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</si>
  <si>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</si>
  <si>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</si>
  <si>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</si>
  <si>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</si>
  <si>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</si>
  <si>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</si>
  <si>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</si>
  <si>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</si>
  <si>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</si>
  <si>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</si>
  <si>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</si>
  <si>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</si>
  <si>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</si>
  <si>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</si>
  <si>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</si>
  <si>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</si>
  <si>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</si>
  <si>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</si>
  <si>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</si>
  <si>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</si>
  <si>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</si>
  <si>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</si>
  <si>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</si>
  <si>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</si>
  <si>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</si>
  <si>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</si>
  <si>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</si>
  <si>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</si>
  <si>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</si>
  <si>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</si>
  <si>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</si>
  <si>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</si>
  <si>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</si>
  <si>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</si>
  <si>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</si>
  <si>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</si>
  <si>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</si>
  <si>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</si>
  <si>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</si>
  <si>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</si>
  <si>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</si>
  <si>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</si>
  <si>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</si>
  <si>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</si>
  <si>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</si>
  <si>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</si>
  <si>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</si>
  <si>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</si>
  <si>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</si>
  <si>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</si>
  <si>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</si>
  <si>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</si>
  <si>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</si>
  <si>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</si>
  <si>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</si>
  <si>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</si>
  <si>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</si>
  <si>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</si>
  <si>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</si>
  <si>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</si>
  <si>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</si>
  <si>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</si>
  <si>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</si>
  <si>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</si>
  <si>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</si>
  <si>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</si>
  <si>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</si>
  <si>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</si>
  <si>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</si>
  <si>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</si>
  <si>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</si>
  <si>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</si>
  <si>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</si>
  <si>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</si>
  <si>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</si>
  <si>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</si>
  <si>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</si>
  <si>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</si>
  <si>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</si>
  <si>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</si>
  <si>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</si>
  <si>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</si>
  <si>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</si>
  <si>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</si>
  <si>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</si>
  <si>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</si>
  <si>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</si>
  <si>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</si>
  <si>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</si>
  <si>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</si>
  <si>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</si>
  <si>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</si>
  <si>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</si>
  <si>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</si>
  <si>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</si>
  <si>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</si>
  <si>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</si>
  <si>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</si>
  <si>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</si>
  <si>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</si>
  <si>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</si>
  <si>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</si>
  <si>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</si>
  <si>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</si>
  <si>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</si>
  <si>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</si>
  <si>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</si>
  <si>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</si>
  <si>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</si>
  <si>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</si>
  <si>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</si>
  <si>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West Off-Peak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</si>
  <si>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</si>
  <si>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</si>
  <si>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</si>
  <si>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</si>
  <si>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</si>
  <si>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</si>
  <si>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</si>
  <si>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</si>
  <si>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</si>
  <si>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</si>
  <si>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</si>
  <si>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</si>
  <si>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</si>
  <si>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</si>
  <si>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Off-Peak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</si>
  <si>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</si>
  <si>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</si>
  <si>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</si>
  <si>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</si>
  <si>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</si>
  <si>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</si>
  <si>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</si>
  <si>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</si>
  <si>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Off Peak Prices</t>
  </si>
  <si>
    <t xml:space="preserve">ALBERTA</t>
  </si>
  <si>
    <t xml:space="preserve">NYPP</t>
  </si>
  <si>
    <t xml:space="preserve">Heat Rates - Off Peak</t>
  </si>
  <si>
    <t xml:space="preserve"> </t>
  </si>
  <si>
    <t xml:space="preserve">Total Avg Off Peak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</si>
</sst>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_(* #,##0.00_);_(* \(#,##0.00\);_(* \-??_);_(@_)"/>
    <numFmt numFmtId="181" formatCode="dd\-mmm\-yyyy"/>
    <numFmt numFmtId="182" formatCode="&quot;Effective Date:  &quot;dd\-mmm\-yyyy"/>
    <numFmt numFmtId="183" formatCode="[$-409]#,##0_);[RED]\(#,##0\)"/>
    <numFmt numFmtId="184" formatCode="_(* #,##0_);_(* \(#,##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8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482760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482760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573480</xdr:colOff>
          <xdr:row>0</xdr:row>
          <xdr:rowOff>28440</xdr:rowOff>
        </xdr:from>
        <xdr:to>
          <xdr:col>26</xdr:col>
          <xdr:colOff>543240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463320</xdr:colOff>
          <xdr:row>0</xdr:row>
          <xdr:rowOff>28440</xdr:rowOff>
        </xdr:from>
        <xdr:to>
          <xdr:col>30</xdr:col>
          <xdr:colOff>615240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0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05"/>
    </sheetNames>
    <sheetDataSet>
      <sheetData sheetId="0">
        <row r="28">
          <cell r="M28">
            <v>0.00499999999999989</v>
          </cell>
        </row>
        <row r="28">
          <cell r="P28">
            <v>-0.18</v>
          </cell>
        </row>
        <row r="28">
          <cell r="R28">
            <v>-0.05</v>
          </cell>
        </row>
        <row r="28">
          <cell r="V28">
            <v>-0.015</v>
          </cell>
        </row>
        <row r="28">
          <cell r="AB28">
            <v>0.158571428571429</v>
          </cell>
        </row>
        <row r="28">
          <cell r="AH28">
            <v>0.374</v>
          </cell>
        </row>
        <row r="29">
          <cell r="M29">
            <v>-0.14</v>
          </cell>
        </row>
        <row r="29">
          <cell r="P29">
            <v>-0.22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-0.105</v>
          </cell>
        </row>
        <row r="30">
          <cell r="P30">
            <v>-0.25</v>
          </cell>
        </row>
        <row r="30">
          <cell r="R30">
            <v>-0.15</v>
          </cell>
          <cell r="S30">
            <v>-0.05</v>
          </cell>
        </row>
        <row r="30">
          <cell r="V30">
            <v>-0.15</v>
          </cell>
          <cell r="W30">
            <v>-0.0425</v>
          </cell>
        </row>
        <row r="30">
          <cell r="Y30">
            <v>-0.13625</v>
          </cell>
        </row>
        <row r="30">
          <cell r="AB30">
            <v>-0.0821428571428571</v>
          </cell>
          <cell r="AC30">
            <v>-0.00928571428571429</v>
          </cell>
        </row>
        <row r="30">
          <cell r="AE30">
            <v>0</v>
          </cell>
        </row>
        <row r="30">
          <cell r="AH30">
            <v>0.085</v>
          </cell>
        </row>
        <row r="31">
          <cell r="M31">
            <v>-0.0300000000000003</v>
          </cell>
        </row>
        <row r="31">
          <cell r="P31">
            <v>-0.17</v>
          </cell>
        </row>
        <row r="31">
          <cell r="R31">
            <v>-0.135</v>
          </cell>
          <cell r="S31">
            <v>-0.045</v>
          </cell>
        </row>
        <row r="31">
          <cell r="V31">
            <v>-0.125</v>
          </cell>
          <cell r="W31">
            <v>-0.05875</v>
          </cell>
        </row>
        <row r="31">
          <cell r="Y31">
            <v>-0.101666666666667</v>
          </cell>
        </row>
        <row r="31">
          <cell r="AB31">
            <v>0.106428571428571</v>
          </cell>
          <cell r="AC31">
            <v>-0.025</v>
          </cell>
        </row>
        <row r="31">
          <cell r="AE31">
            <v>0.19</v>
          </cell>
        </row>
        <row r="31">
          <cell r="AH31">
            <v>0.119</v>
          </cell>
        </row>
        <row r="33">
          <cell r="M33">
            <v>-0.27</v>
          </cell>
        </row>
        <row r="33">
          <cell r="P33">
            <v>-0.37</v>
          </cell>
        </row>
        <row r="33">
          <cell r="R33">
            <v>-0.385</v>
          </cell>
          <cell r="S33">
            <v>-0.01</v>
          </cell>
        </row>
        <row r="33">
          <cell r="V33">
            <v>-0.325</v>
          </cell>
          <cell r="W33">
            <v>-0.0106250000000001</v>
          </cell>
        </row>
        <row r="33">
          <cell r="Y33">
            <v>-0.300625</v>
          </cell>
        </row>
        <row r="33">
          <cell r="AB33">
            <v>-0.350714285714286</v>
          </cell>
          <cell r="AC33">
            <v>-0.00999999999999995</v>
          </cell>
        </row>
        <row r="33">
          <cell r="AE33">
            <v>-0.33</v>
          </cell>
        </row>
        <row r="33">
          <cell r="AH33">
            <v>-0.22</v>
          </cell>
        </row>
        <row r="34">
          <cell r="M34">
            <v>-0.175</v>
          </cell>
        </row>
        <row r="34">
          <cell r="P34">
            <v>-0.28</v>
          </cell>
        </row>
        <row r="34">
          <cell r="R34">
            <v>-0.24</v>
          </cell>
          <cell r="S34">
            <v>-0.00999999999999998</v>
          </cell>
        </row>
        <row r="34">
          <cell r="V34">
            <v>-0.20875</v>
          </cell>
          <cell r="W34">
            <v>-0.00874999999999998</v>
          </cell>
        </row>
        <row r="34">
          <cell r="Y34">
            <v>-0.194583333333333</v>
          </cell>
        </row>
        <row r="34">
          <cell r="AB34">
            <v>-0.1375</v>
          </cell>
          <cell r="AC34">
            <v>0</v>
          </cell>
        </row>
        <row r="34">
          <cell r="AE34">
            <v>-0.115833333333333</v>
          </cell>
        </row>
        <row r="34">
          <cell r="AH34">
            <v>-0.1385</v>
          </cell>
        </row>
        <row r="35">
          <cell r="M35">
            <v>-0.085</v>
          </cell>
        </row>
        <row r="35">
          <cell r="P35">
            <v>-0.21</v>
          </cell>
        </row>
        <row r="35">
          <cell r="R35">
            <v>-0.19</v>
          </cell>
          <cell r="S35">
            <v>-0.01</v>
          </cell>
        </row>
        <row r="35">
          <cell r="V35">
            <v>-0.17</v>
          </cell>
          <cell r="W35">
            <v>-0.00625000000000001</v>
          </cell>
        </row>
        <row r="35">
          <cell r="Y35">
            <v>-0.159583333333333</v>
          </cell>
        </row>
        <row r="35">
          <cell r="AB35">
            <v>-0.0975</v>
          </cell>
          <cell r="AC35">
            <v>-0.0025</v>
          </cell>
        </row>
        <row r="35">
          <cell r="AE35">
            <v>-0.0733333333333334</v>
          </cell>
        </row>
        <row r="35">
          <cell r="AH35">
            <v>-0.1185</v>
          </cell>
        </row>
        <row r="36">
          <cell r="M36">
            <v>-0.105</v>
          </cell>
        </row>
        <row r="36">
          <cell r="P36">
            <v>-0.11</v>
          </cell>
        </row>
        <row r="36">
          <cell r="R36">
            <v>-0.1425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-0.6</v>
          </cell>
        </row>
        <row r="39">
          <cell r="P39">
            <v>-0.54</v>
          </cell>
        </row>
        <row r="39">
          <cell r="R39">
            <v>-0.525</v>
          </cell>
          <cell r="S39">
            <v>-0.035</v>
          </cell>
        </row>
        <row r="39">
          <cell r="V39">
            <v>-0.45625</v>
          </cell>
          <cell r="W39">
            <v>-0.0175</v>
          </cell>
        </row>
        <row r="39">
          <cell r="Y39">
            <v>-0.442083333333333</v>
          </cell>
        </row>
        <row r="39">
          <cell r="AB39">
            <v>-0.56</v>
          </cell>
          <cell r="AC39">
            <v>0</v>
          </cell>
        </row>
        <row r="39">
          <cell r="AE39">
            <v>-0.565</v>
          </cell>
        </row>
        <row r="39">
          <cell r="AH39">
            <v>-0.29</v>
          </cell>
        </row>
        <row r="40">
          <cell r="M40">
            <v>-0.385</v>
          </cell>
        </row>
        <row r="40">
          <cell r="P40">
            <v>-0.36</v>
          </cell>
        </row>
        <row r="40">
          <cell r="R40">
            <v>0.02</v>
          </cell>
          <cell r="S40">
            <v>-0.1</v>
          </cell>
        </row>
        <row r="40">
          <cell r="V40">
            <v>-0.06625</v>
          </cell>
          <cell r="W40">
            <v>-0.05375</v>
          </cell>
        </row>
        <row r="40">
          <cell r="Y40">
            <v>-0.095</v>
          </cell>
        </row>
        <row r="40">
          <cell r="AB40">
            <v>-0.302857142857143</v>
          </cell>
          <cell r="AC40">
            <v>-0.0185714285714286</v>
          </cell>
        </row>
        <row r="40">
          <cell r="AE40">
            <v>-0.35</v>
          </cell>
        </row>
        <row r="40">
          <cell r="AH40">
            <v>0.15</v>
          </cell>
        </row>
        <row r="41">
          <cell r="M41">
            <v>-0.385</v>
          </cell>
        </row>
        <row r="41">
          <cell r="P41">
            <v>-0.36</v>
          </cell>
        </row>
        <row r="41">
          <cell r="R41">
            <v>-0.11</v>
          </cell>
          <cell r="S41">
            <v>-0.08</v>
          </cell>
        </row>
        <row r="41">
          <cell r="V41">
            <v>-0.16</v>
          </cell>
          <cell r="W41">
            <v>-0.04375</v>
          </cell>
        </row>
        <row r="41">
          <cell r="Y41">
            <v>-0.169166666666667</v>
          </cell>
        </row>
        <row r="41">
          <cell r="AB41">
            <v>-0.37</v>
          </cell>
          <cell r="AC41">
            <v>-0.0171428571428572</v>
          </cell>
        </row>
        <row r="41">
          <cell r="AE41">
            <v>-0.411428571428572</v>
          </cell>
        </row>
        <row r="41">
          <cell r="AH41">
            <v>0.08</v>
          </cell>
        </row>
        <row r="42">
          <cell r="M42">
            <v>-0.363</v>
          </cell>
        </row>
        <row r="42">
          <cell r="P42">
            <v>-0.388</v>
          </cell>
        </row>
        <row r="42">
          <cell r="R42">
            <v>-0.45492131501711</v>
          </cell>
          <cell r="S42">
            <v>0.01651592230757</v>
          </cell>
        </row>
        <row r="42">
          <cell r="V42">
            <v>-0.478730328754277</v>
          </cell>
          <cell r="W42">
            <v>0.00287898057689251</v>
          </cell>
        </row>
        <row r="42">
          <cell r="Y42">
            <v>-0.486230752661149</v>
          </cell>
        </row>
        <row r="42">
          <cell r="AB42">
            <v>-0.5</v>
          </cell>
          <cell r="AC42">
            <v>0.005</v>
          </cell>
        </row>
        <row r="42">
          <cell r="AE42">
            <v>-0.5</v>
          </cell>
        </row>
        <row r="42">
          <cell r="AH42">
            <v>-0.42</v>
          </cell>
        </row>
        <row r="43">
          <cell r="M43">
            <v>-0.615</v>
          </cell>
        </row>
        <row r="43">
          <cell r="P43">
            <v>-0.635</v>
          </cell>
        </row>
        <row r="43">
          <cell r="R43">
            <v>-0.575</v>
          </cell>
          <cell r="S43">
            <v>-0.0399999999999999</v>
          </cell>
        </row>
        <row r="43">
          <cell r="V43">
            <v>-0.5025</v>
          </cell>
          <cell r="W43">
            <v>-0.01875</v>
          </cell>
        </row>
        <row r="43">
          <cell r="Y43">
            <v>-0.487083333333333</v>
          </cell>
        </row>
        <row r="43">
          <cell r="AB43">
            <v>-0.66</v>
          </cell>
          <cell r="AC43">
            <v>0</v>
          </cell>
        </row>
        <row r="43">
          <cell r="AE43">
            <v>-0.665</v>
          </cell>
        </row>
        <row r="43">
          <cell r="AH43">
            <v>-0.335</v>
          </cell>
        </row>
        <row r="49">
          <cell r="L49">
            <v>2.765</v>
          </cell>
        </row>
        <row r="49">
          <cell r="O49">
            <v>2.77</v>
          </cell>
        </row>
        <row r="49">
          <cell r="R49">
            <v>2.922</v>
          </cell>
        </row>
        <row r="49">
          <cell r="V49">
            <v>3.04725</v>
          </cell>
        </row>
        <row r="49">
          <cell r="AB49">
            <v>3.09471428571429</v>
          </cell>
        </row>
        <row r="49">
          <cell r="AH49">
            <v>3.542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0.045</v>
          </cell>
        </row>
        <row r="42">
          <cell r="R42">
            <v>0</v>
          </cell>
        </row>
        <row r="42">
          <cell r="V42">
            <v>-0.0009927733257261</v>
          </cell>
        </row>
        <row r="42">
          <cell r="AB42">
            <v>-0.00132317595860623</v>
          </cell>
        </row>
        <row r="42">
          <cell r="AH42">
            <v>0.00264580433471156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37201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2.775</v>
      </c>
      <c r="L28" s="70" t="n">
        <f aca="false">LOOKUP($K$15+1,CurveFetch!D$8:D$1000,CurveFetch!F$8:F$1000)</f>
        <v>2.67</v>
      </c>
      <c r="M28" s="70" t="n">
        <f aca="false">L28-$L$49</f>
        <v>-0.0800000000000001</v>
      </c>
      <c r="N28" s="71" t="n">
        <f aca="false">M28-'[5]Gas Average Basis'!M28</f>
        <v>-0.085</v>
      </c>
      <c r="O28" s="70" t="n">
        <f aca="false">LOOKUP($K$15+2,CurveFetch!$D$8:$D$1000,CurveFetch!$F$8:$F$1000)</f>
        <v>2.58</v>
      </c>
      <c r="P28" s="70" t="n">
        <f aca="false">O28-$O$49</f>
        <v>-0.0699999999999998</v>
      </c>
      <c r="Q28" s="71" t="n">
        <f aca="false">P28-'[5]Gas Average Basis'!P28</f>
        <v>0.11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2.615</v>
      </c>
      <c r="L29" s="70" t="n">
        <f aca="false">LOOKUP($K$15+1,CurveFetch!D$8:D$1000,CurveFetch!Q$8:Q$1000)</f>
        <v>2.59</v>
      </c>
      <c r="M29" s="70" t="n">
        <f aca="false">L29-$L$49</f>
        <v>-0.16</v>
      </c>
      <c r="N29" s="71" t="n">
        <f aca="false">M29-'[5]Gas Average Basis'!M29</f>
        <v>-0.02</v>
      </c>
      <c r="O29" s="70" t="n">
        <f aca="false">LOOKUP($K$15+2,CurveFetch!$D$8:$D$1000,CurveFetch!$Q$8:$Q$1000)</f>
        <v>2.54</v>
      </c>
      <c r="P29" s="70" t="n">
        <f aca="false">O29-$O$49</f>
        <v>-0.11</v>
      </c>
      <c r="Q29" s="71" t="n">
        <f aca="false">P29-'[5]Gas Average Basis'!P29</f>
        <v>0.11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2.64</v>
      </c>
      <c r="L30" s="70" t="n">
        <f aca="false">LOOKUP($K$15+1,CurveFetch!D$8:D$1000,CurveFetch!G$8:G$1000)</f>
        <v>2.62</v>
      </c>
      <c r="M30" s="70" t="n">
        <f aca="false">L30-$L$49</f>
        <v>-0.13</v>
      </c>
      <c r="N30" s="71" t="n">
        <f aca="false">M30-'[5]Gas Average Basis'!M30</f>
        <v>-0.0249999999999999</v>
      </c>
      <c r="O30" s="70" t="n">
        <f aca="false">LOOKUP($K$15+2,CurveFetch!$D$8:$D$1000,CurveFetch!$G$8:$G$1000)</f>
        <v>2.5</v>
      </c>
      <c r="P30" s="70" t="n">
        <f aca="false">O30-$O$49</f>
        <v>-0.15</v>
      </c>
      <c r="Q30" s="71" t="n">
        <f aca="false">P30-'[5]Gas Average Basis'!P30</f>
        <v>0.1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2.73</v>
      </c>
      <c r="L31" s="70" t="n">
        <f aca="false">LOOKUP($K$15+1,CurveFetch!D$8:D$1000,CurveFetch!H$8:H$1000)</f>
        <v>2.65</v>
      </c>
      <c r="M31" s="70" t="n">
        <f aca="false">L31-$L$49</f>
        <v>-0.1</v>
      </c>
      <c r="N31" s="71" t="n">
        <f aca="false">M31-'[5]Gas Average Basis'!M31</f>
        <v>-0.0699999999999998</v>
      </c>
      <c r="O31" s="70" t="n">
        <f aca="false">LOOKUP($K$15+2,CurveFetch!$D$8:$D$1000,CurveFetch!$H$8:$H$1000)</f>
        <v>2.58</v>
      </c>
      <c r="P31" s="70" t="n">
        <f aca="false">O31-$O$49</f>
        <v>-0.0699999999999998</v>
      </c>
      <c r="Q31" s="71" t="n">
        <f aca="false">P31-'[5]Gas Average Basis'!P31</f>
        <v>0.1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2.48</v>
      </c>
      <c r="L33" s="70" t="n">
        <f aca="false">LOOKUP($K$15+1,CurveFetch!D$8:D$1000,CurveFetch!K$8:K$1000)</f>
        <v>2.5</v>
      </c>
      <c r="M33" s="70" t="n">
        <f aca="false">L33-$L$49</f>
        <v>-0.25</v>
      </c>
      <c r="N33" s="71" t="n">
        <f aca="false">M33-'[5]Gas Average Basis'!M33</f>
        <v>0.02</v>
      </c>
      <c r="O33" s="70" t="n">
        <f aca="false">LOOKUP($K$15+2,CurveFetch!$D$8:$D$1000,CurveFetch!$K$8:$K$1000)</f>
        <v>2.36</v>
      </c>
      <c r="P33" s="70" t="n">
        <f aca="false">O33-$O$49</f>
        <v>-0.29</v>
      </c>
      <c r="Q33" s="71" t="n">
        <f aca="false">P33-'[5]Gas Average Basis'!P33</f>
        <v>0.0800000000000001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2.59</v>
      </c>
      <c r="L34" s="70" t="n">
        <f aca="false">LOOKUP($K$15+1,CurveFetch!D$8:D$1000,CurveFetch!R$8:R$1000)</f>
        <v>2.51</v>
      </c>
      <c r="M34" s="70" t="n">
        <f aca="false">L34-$L$49</f>
        <v>-0.24</v>
      </c>
      <c r="N34" s="71" t="n">
        <f aca="false">M34-'[5]Gas Average Basis'!M34</f>
        <v>-0.065</v>
      </c>
      <c r="O34" s="70" t="n">
        <f aca="false">LOOKUP($K$15+2,CurveFetch!$D$8:$D$1000,CurveFetch!$R$8:$R$1000)</f>
        <v>2.435</v>
      </c>
      <c r="P34" s="70" t="n">
        <f aca="false">O34-$O$49</f>
        <v>-0.215</v>
      </c>
      <c r="Q34" s="71" t="n">
        <f aca="false">P34-'[5]Gas Average Basis'!P34</f>
        <v>0.065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2.655</v>
      </c>
      <c r="L35" s="70" t="n">
        <f aca="false">LOOKUP($K$15+1,CurveFetch!D$8:D$1000,CurveFetch!L$8:L$1000)</f>
        <v>2.54</v>
      </c>
      <c r="M35" s="70" t="n">
        <f aca="false">L35-$L$49</f>
        <v>-0.21</v>
      </c>
      <c r="N35" s="71" t="n">
        <f aca="false">M35-'[5]Gas Average Basis'!M35</f>
        <v>-0.125</v>
      </c>
      <c r="O35" s="70" t="n">
        <f aca="false">LOOKUP($K$15+2,CurveFetch!$D$8:$D$1000,CurveFetch!$L$8:$L$1000)</f>
        <v>2.47</v>
      </c>
      <c r="P35" s="70" t="n">
        <f aca="false">O35-$O$49</f>
        <v>-0.18</v>
      </c>
      <c r="Q35" s="71" t="n">
        <f aca="false">P35-'[5]Gas Average Basis'!P35</f>
        <v>0.0300000000000003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2.64</v>
      </c>
      <c r="L36" s="70" t="n">
        <f aca="false">LOOKUP($K$15+1,CurveFetch!D$8:D$1000,CurveFetch!P$8:P$1000)</f>
        <v>2.55</v>
      </c>
      <c r="M36" s="70" t="n">
        <f aca="false">L36-$L$49</f>
        <v>-0.2</v>
      </c>
      <c r="N36" s="71" t="n">
        <f aca="false">M36-'[5]Gas Average Basis'!M36</f>
        <v>-0.0950000000000002</v>
      </c>
      <c r="O36" s="70" t="n">
        <f aca="false">LOOKUP($K$15+2,CurveFetch!$D$8:$D$1000,CurveFetch!$P$8:$P$1000)</f>
        <v>2.55</v>
      </c>
      <c r="P36" s="70" t="n">
        <f aca="false">O36-$O$49</f>
        <v>-0.1</v>
      </c>
      <c r="Q36" s="71" t="n">
        <f aca="false">P36-'[5]Gas Average Basis'!P36</f>
        <v>0.00999999999999979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2.175</v>
      </c>
      <c r="L39" s="70" t="n">
        <f aca="false">LOOKUP($K$15+1,CurveFetch!D$8:D$1000,CurveFetch!I$8:I$1000)</f>
        <v>2.14</v>
      </c>
      <c r="M39" s="70" t="n">
        <f aca="false">L39-$L$49</f>
        <v>-0.61</v>
      </c>
      <c r="N39" s="71" t="n">
        <f aca="false">M39-'[5]Gas Average Basis'!M39</f>
        <v>-0.00999999999999979</v>
      </c>
      <c r="O39" s="70" t="n">
        <f aca="false">LOOKUP($K$15+2,CurveFetch!$D$8:$D$1000,CurveFetch!$I$8:$I$1000)</f>
        <v>2.21</v>
      </c>
      <c r="P39" s="70" t="n">
        <f aca="false">O39-$O$49</f>
        <v>-0.44</v>
      </c>
      <c r="Q39" s="71" t="n">
        <f aca="false">P39-'[5]Gas Average Basis'!P39</f>
        <v>0.1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2.485</v>
      </c>
      <c r="L40" s="70" t="n">
        <f aca="false">LOOKUP($K$15+1,CurveFetch!D$8:D$1000,CurveFetch!J$8:J$1000)</f>
        <v>2.46</v>
      </c>
      <c r="M40" s="70" t="n">
        <f aca="false">L40-$L$49</f>
        <v>-0.29</v>
      </c>
      <c r="N40" s="71" t="n">
        <f aca="false">M40-'[5]Gas Average Basis'!M40</f>
        <v>0.0950000000000002</v>
      </c>
      <c r="O40" s="70" t="n">
        <f aca="false">LOOKUP($K$15+2,CurveFetch!$D$8:$D$1000,CurveFetch!$J$8:$J$1000)</f>
        <v>2.32</v>
      </c>
      <c r="P40" s="70" t="n">
        <f aca="false">O40-$O$49</f>
        <v>-0.33</v>
      </c>
      <c r="Q40" s="71" t="n">
        <f aca="false">P40-'[5]Gas Average Basis'!P40</f>
        <v>0.0299999999999998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2.485</v>
      </c>
      <c r="L41" s="70" t="n">
        <f aca="false">LOOKUP($K$15+1,CurveFetch!D$8:D$1000,CurveFetch!M$8:M$1000)</f>
        <v>2.4</v>
      </c>
      <c r="M41" s="70" t="n">
        <f aca="false">L41-$L$49</f>
        <v>-0.35</v>
      </c>
      <c r="N41" s="71" t="n">
        <f aca="false">M41-'[5]Gas Average Basis'!M41</f>
        <v>0.0350000000000001</v>
      </c>
      <c r="O41" s="70" t="n">
        <f aca="false">LOOKUP($K$15+2,CurveFetch!$D$8:$D$1000,CurveFetch!$M$8:$M$1000)</f>
        <v>2.32</v>
      </c>
      <c r="P41" s="70" t="n">
        <f aca="false">O41-$O$49</f>
        <v>-0.33</v>
      </c>
      <c r="Q41" s="71" t="n">
        <f aca="false">P41-'[5]Gas Average Basis'!P41</f>
        <v>0.0299999999999998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2.402</v>
      </c>
      <c r="L42" s="70" t="n">
        <f aca="false">LOOKUP($K$15+1,CurveFetch!D$8:D$1000,CurveFetch!N$8:N$1000)</f>
        <v>3.55</v>
      </c>
      <c r="M42" s="70" t="n">
        <f aca="false">L42-$L$49</f>
        <v>0.8</v>
      </c>
      <c r="N42" s="71" t="n">
        <f aca="false">M42-'[5]Gas Average Basis'!M42</f>
        <v>1.163</v>
      </c>
      <c r="O42" s="70" t="n">
        <f aca="false">LOOKUP($K$15+2,CurveFetch!$D$8:$D$1000,CurveFetch!$N$8:$N$1000)</f>
        <v>3.58</v>
      </c>
      <c r="P42" s="70" t="n">
        <f aca="false">O42-$O$49</f>
        <v>0.93</v>
      </c>
      <c r="Q42" s="71" t="n">
        <f aca="false">P42-'[5]Gas Average Basis'!P42</f>
        <v>1.318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2.16</v>
      </c>
      <c r="L43" s="70" t="n">
        <f aca="false">LOOKUP($K$15+1,CurveFetch!D$8:D$1000,CurveFetch!O$8:O$1000)</f>
        <v>2.13</v>
      </c>
      <c r="M43" s="70" t="n">
        <f aca="false">L43-$L$49</f>
        <v>-0.62</v>
      </c>
      <c r="N43" s="71" t="n">
        <f aca="false">M43-'[5]Gas Average Basis'!M43</f>
        <v>-0.00499999999999989</v>
      </c>
      <c r="O43" s="70" t="n">
        <f aca="false">LOOKUP($K$15+2,CurveFetch!$D$8:$D$1000,CurveFetch!$O$8:$O$1000)</f>
        <v>2.135</v>
      </c>
      <c r="P43" s="70" t="n">
        <f aca="false">O43-$O$49</f>
        <v>-0.515</v>
      </c>
      <c r="Q43" s="71" t="n">
        <f aca="false">P43-'[5]Gas Average Basis'!P43</f>
        <v>0.12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2.78</v>
      </c>
      <c r="K49" s="69" t="n">
        <f aca="false">LOOKUP($K$15,CurveFetch!$D$8:$D$1000,CurveFetch!$E$8:$E$1000)</f>
        <v>2.885</v>
      </c>
      <c r="L49" s="70" t="n">
        <f aca="false">LOOKUP($K$15+1,CurveFetch!D$8:D$1000,CurveFetch!E$8:E$1000)</f>
        <v>2.75</v>
      </c>
      <c r="M49" s="70"/>
      <c r="N49" s="71" t="n">
        <f aca="false">L49-'[5]Gas Average Basis'!L49</f>
        <v>-0.0150000000000001</v>
      </c>
      <c r="O49" s="70" t="n">
        <f aca="false">LOOKUP($K$15+2,CurveFetch!$D$8:$D$1000,CurveFetch!$E$8:$E$1000)</f>
        <v>2.65</v>
      </c>
      <c r="P49" s="70"/>
      <c r="Q49" s="71" t="n">
        <f aca="false">O49-'[5]Gas Average Basis'!O49</f>
        <v>-0.12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37196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2.775</v>
      </c>
      <c r="L60" s="70" t="n">
        <f aca="false">(M60-2)/L30</f>
        <v>8.62595419847328</v>
      </c>
      <c r="M60" s="89" t="n">
        <v>24.6</v>
      </c>
      <c r="N60" s="70" t="n">
        <f aca="false">(PowerPrices!C9-2)/O30</f>
        <v>7.58387096774194</v>
      </c>
      <c r="O60" s="89" t="n">
        <f aca="false">PowerPrices!C9</f>
        <v>20.9596774193548</v>
      </c>
      <c r="P60" s="70" t="e">
        <f aca="false">(PowerPrices!D9-2)/(R$49+R30)</f>
        <v>#VALUE!</v>
      </c>
      <c r="Q60" s="89" t="n">
        <f aca="false">PowerPrices!D9</f>
        <v>27.9589430894309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24.5949996986303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23.333328460039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20.8948058179637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26.5037473652079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31.6140491452991</v>
      </c>
      <c r="AG60" s="71"/>
      <c r="AH60" s="70" t="e">
        <f aca="false">(PowerPrices!$S9-2)/($AF$49+$AF30)</f>
        <v>#VALUE!</v>
      </c>
      <c r="AI60" s="89" t="n">
        <f aca="false">PowerPrices!$S9</f>
        <v>27.4686591071174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2.615</v>
      </c>
      <c r="L61" s="70" t="n">
        <f aca="false">(M61-2)/(L28+0.2)</f>
        <v>10.2299651567944</v>
      </c>
      <c r="M61" s="89" t="n">
        <v>31.36</v>
      </c>
      <c r="N61" s="70" t="n">
        <f aca="false">(PowerPrices!C11-2)/(O28+0.2)</f>
        <v>7.77181480621954</v>
      </c>
      <c r="O61" s="89" t="n">
        <f aca="false">PowerPrices!C11</f>
        <v>23.6056451612903</v>
      </c>
      <c r="P61" s="70" t="e">
        <f aca="false">(PowerPrices!D11-2)/(R$49+R28+0.2)</f>
        <v>#VALUE!</v>
      </c>
      <c r="Q61" s="89" t="n">
        <f aca="false">PowerPrices!D11</f>
        <v>27.5323170731707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26.6076136147595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26.5414736604384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27.2308055180687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29.9044780059122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33.379608974359</v>
      </c>
      <c r="AG61" s="71"/>
      <c r="AH61" s="70" t="e">
        <f aca="false">(PowerPrices!$S11-2)/($AF$49+$AF28+0.2)</f>
        <v>#VALUE!</v>
      </c>
      <c r="AI61" s="89" t="n">
        <f aca="false">PowerPrices!$S11</f>
        <v>28.7094899004861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2.64</v>
      </c>
      <c r="L62" s="70" t="n">
        <f aca="false">(M62-2)/(L31+0.33)</f>
        <v>9.85234899328859</v>
      </c>
      <c r="M62" s="89" t="n">
        <v>31.36</v>
      </c>
      <c r="N62" s="70" t="n">
        <f aca="false">(PowerPrices!C13-2)/(O31+0.33)</f>
        <v>6.53752355614677</v>
      </c>
      <c r="O62" s="89" t="n">
        <f aca="false">PowerPrices!C13</f>
        <v>21.0241935483871</v>
      </c>
      <c r="P62" s="70" t="e">
        <f aca="false">(PowerPrices!D13-2)/(R$49+R31+0.33)</f>
        <v>#VALUE!</v>
      </c>
      <c r="Q62" s="89" t="n">
        <f aca="false">PowerPrices!D13</f>
        <v>25.7276422764228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24.4955787981894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24.3333986117054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24.9902424651372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28.9042183824947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33.3696346153846</v>
      </c>
      <c r="AG62" s="71"/>
      <c r="AH62" s="70" t="e">
        <f aca="false">(PowerPrices!$S13-2)/($AF$49+$AF31+0.33)</f>
        <v>#VALUE!</v>
      </c>
      <c r="AI62" s="89" t="n">
        <f aca="false">PowerPrices!$S13</f>
        <v>27.1879260173573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2.73</v>
      </c>
      <c r="L63" s="70" t="n">
        <f aca="false">(M63-2)/(L34+0.12)</f>
        <v>11.4068441064639</v>
      </c>
      <c r="M63" s="89" t="n">
        <v>32</v>
      </c>
      <c r="N63" s="70" t="n">
        <f aca="false">(PowerPrices!C14-2)/(O34+0.12)</f>
        <v>6.28748185089325</v>
      </c>
      <c r="O63" s="89" t="n">
        <f aca="false">PowerPrices!C14</f>
        <v>18.0645161290323</v>
      </c>
      <c r="P63" s="70" t="e">
        <f aca="false">(PowerPrices!D14-2)/(R$49+R34+0.12)</f>
        <v>#VALUE!</v>
      </c>
      <c r="Q63" s="89" t="n">
        <f aca="false">PowerPrices!D14</f>
        <v>21.2593495934959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22.0102113858365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22.9585466647649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23.3811403508772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27.7002085020243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32.5859102564103</v>
      </c>
      <c r="AG63" s="71"/>
      <c r="AH63" s="70" t="e">
        <f aca="false">(PowerPrices!$S14-2)/($AF$49+$AF34+0.12)</f>
        <v>#VALUE!</v>
      </c>
      <c r="AI63" s="89" t="n">
        <f aca="false">PowerPrices!$S14</f>
        <v>25.2723678614924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37201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2.78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90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37201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2.78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I8" activePane="bottomRight" state="frozen"/>
      <selection pane="topLeft" activeCell="A1" activeCellId="0" sqref="A1"/>
      <selection pane="topRight" activeCell="I1" activeCellId="0" sqref="I1"/>
      <selection pane="bottomLeft" activeCell="A8" activeCellId="0" sqref="A8"/>
      <selection pane="bottomRight" activeCell="J14" activeCellId="0" sqref="J1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37201</v>
      </c>
      <c r="F2" s="111" t="n">
        <f aca="false">E2</f>
        <v>37201</v>
      </c>
      <c r="G2" s="111" t="n">
        <f aca="false">F2</f>
        <v>37201</v>
      </c>
      <c r="H2" s="111" t="n">
        <f aca="false">G2</f>
        <v>37201</v>
      </c>
      <c r="I2" s="111" t="n">
        <f aca="false">H2</f>
        <v>37201</v>
      </c>
      <c r="J2" s="111" t="n">
        <f aca="false">I2</f>
        <v>37201</v>
      </c>
      <c r="K2" s="111" t="n">
        <f aca="false">J2</f>
        <v>37201</v>
      </c>
      <c r="L2" s="111" t="n">
        <f aca="false">K2</f>
        <v>37201</v>
      </c>
      <c r="M2" s="111" t="n">
        <f aca="false">L2</f>
        <v>37201</v>
      </c>
      <c r="N2" s="111" t="n">
        <f aca="false">M2</f>
        <v>37201</v>
      </c>
      <c r="O2" s="111" t="n">
        <f aca="false">N2</f>
        <v>37201</v>
      </c>
      <c r="P2" s="111" t="n">
        <f aca="false">O2</f>
        <v>37201</v>
      </c>
      <c r="Q2" s="111" t="n">
        <f aca="false">P2</f>
        <v>37201</v>
      </c>
      <c r="R2" s="111" t="n">
        <f aca="false">Q2</f>
        <v>37201</v>
      </c>
      <c r="S2" s="111" t="n">
        <f aca="false">R2</f>
        <v>37201</v>
      </c>
      <c r="T2" s="111" t="n">
        <f aca="false">S2</f>
        <v>37201</v>
      </c>
      <c r="U2" s="111" t="n">
        <f aca="false">T2</f>
        <v>37201</v>
      </c>
      <c r="V2" s="111" t="n">
        <f aca="false">U2</f>
        <v>37201</v>
      </c>
      <c r="W2" s="111" t="n">
        <f aca="false">V2</f>
        <v>37201</v>
      </c>
      <c r="X2" s="111" t="n">
        <f aca="false">W2</f>
        <v>37201</v>
      </c>
      <c r="Y2" s="111" t="n">
        <f aca="false">X2</f>
        <v>37201</v>
      </c>
      <c r="Z2" s="111" t="n">
        <f aca="false">Y2</f>
        <v>37201</v>
      </c>
      <c r="AA2" s="111" t="n">
        <f aca="false">Z2</f>
        <v>37201</v>
      </c>
      <c r="AB2" s="112" t="n">
        <f aca="false">AA2</f>
        <v>37201</v>
      </c>
      <c r="AC2" s="112" t="n">
        <f aca="false">AB2</f>
        <v>37201</v>
      </c>
      <c r="AD2" s="112" t="n">
        <f aca="false">AC2</f>
        <v>37201</v>
      </c>
      <c r="AE2" s="112" t="n">
        <f aca="false">AD2</f>
        <v>37201</v>
      </c>
      <c r="AF2" s="112" t="n">
        <f aca="false">AE2</f>
        <v>37201</v>
      </c>
      <c r="AG2" s="112" t="n">
        <f aca="false">AE2</f>
        <v>37201</v>
      </c>
      <c r="AH2" s="112" t="n">
        <f aca="false">AF2</f>
        <v>37201</v>
      </c>
      <c r="AI2" s="112" t="n">
        <f aca="false">AH2</f>
        <v>37201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2.67</v>
      </c>
      <c r="G14" s="122" t="n">
        <v>2.62</v>
      </c>
      <c r="H14" s="122" t="n">
        <v>2.65</v>
      </c>
      <c r="I14" s="122" t="n">
        <v>2.14</v>
      </c>
      <c r="J14" s="122" t="n">
        <v>2.46</v>
      </c>
      <c r="K14" s="122" t="n">
        <v>2.5</v>
      </c>
      <c r="L14" s="122" t="n">
        <v>2.54</v>
      </c>
      <c r="M14" s="122" t="n">
        <v>2.4</v>
      </c>
      <c r="N14" s="122" t="n">
        <v>3.55</v>
      </c>
      <c r="O14" s="122" t="n">
        <v>2.13</v>
      </c>
      <c r="P14" s="122" t="n">
        <v>2.55</v>
      </c>
      <c r="Q14" s="122" t="n">
        <v>2.59</v>
      </c>
      <c r="R14" s="122" t="n">
        <v>2.51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2.65</v>
      </c>
      <c r="F15" s="122" t="n">
        <v>2.58</v>
      </c>
      <c r="G15" s="122" t="n">
        <v>2.5</v>
      </c>
      <c r="H15" s="122" t="n">
        <v>2.58</v>
      </c>
      <c r="I15" s="122" t="n">
        <v>2.21</v>
      </c>
      <c r="J15" s="122" t="n">
        <v>2.32</v>
      </c>
      <c r="K15" s="122" t="n">
        <v>2.36</v>
      </c>
      <c r="L15" s="122" t="n">
        <v>2.47</v>
      </c>
      <c r="M15" s="122" t="n">
        <v>2.32</v>
      </c>
      <c r="N15" s="122" t="n">
        <v>3.58</v>
      </c>
      <c r="O15" s="122" t="n">
        <v>2.135</v>
      </c>
      <c r="P15" s="122" t="n">
        <v>2.55</v>
      </c>
      <c r="Q15" s="122" t="n">
        <v>2.54</v>
      </c>
      <c r="R15" s="122" t="n">
        <v>2.435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2.66</v>
      </c>
      <c r="F16" s="122" t="n">
        <v>2.58</v>
      </c>
      <c r="G16" s="122" t="n">
        <v>2.5</v>
      </c>
      <c r="H16" s="122" t="n">
        <v>2.58</v>
      </c>
      <c r="I16" s="122" t="n">
        <v>2.21</v>
      </c>
      <c r="J16" s="122" t="n">
        <v>2.32</v>
      </c>
      <c r="K16" s="122" t="n">
        <v>2.36</v>
      </c>
      <c r="L16" s="122" t="n">
        <v>2.47</v>
      </c>
      <c r="M16" s="122" t="n">
        <v>2.32</v>
      </c>
      <c r="N16" s="122" t="n">
        <v>3.58</v>
      </c>
      <c r="O16" s="122" t="n">
        <v>2.135</v>
      </c>
      <c r="P16" s="122" t="n">
        <v>2.55</v>
      </c>
      <c r="Q16" s="122" t="n">
        <v>2.54</v>
      </c>
      <c r="R16" s="122" t="n">
        <v>2.435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2.67</v>
      </c>
      <c r="F17" s="122" t="n">
        <v>2.58</v>
      </c>
      <c r="G17" s="122" t="n">
        <v>2.5</v>
      </c>
      <c r="H17" s="122" t="n">
        <v>2.58</v>
      </c>
      <c r="I17" s="122" t="n">
        <v>2.21</v>
      </c>
      <c r="J17" s="122" t="n">
        <v>2.32</v>
      </c>
      <c r="K17" s="122" t="n">
        <v>2.36</v>
      </c>
      <c r="L17" s="122" t="n">
        <v>2.47</v>
      </c>
      <c r="M17" s="122" t="n">
        <v>2.32</v>
      </c>
      <c r="N17" s="122" t="n">
        <v>3.58</v>
      </c>
      <c r="O17" s="122" t="n">
        <v>2.135</v>
      </c>
      <c r="P17" s="122" t="n">
        <v>2.55</v>
      </c>
      <c r="Q17" s="122" t="n">
        <v>2.54</v>
      </c>
      <c r="R17" s="122" t="n">
        <v>2.435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2.68</v>
      </c>
      <c r="F18" s="122" t="n">
        <v>2.58</v>
      </c>
      <c r="G18" s="122" t="n">
        <v>2.5</v>
      </c>
      <c r="H18" s="122" t="n">
        <v>2.58</v>
      </c>
      <c r="I18" s="122" t="n">
        <v>2.21</v>
      </c>
      <c r="J18" s="122" t="n">
        <v>2.32</v>
      </c>
      <c r="K18" s="122" t="n">
        <v>2.36</v>
      </c>
      <c r="L18" s="122" t="n">
        <v>2.47</v>
      </c>
      <c r="M18" s="122" t="n">
        <v>2.32</v>
      </c>
      <c r="N18" s="122" t="n">
        <v>3.58</v>
      </c>
      <c r="O18" s="122" t="n">
        <v>2.135</v>
      </c>
      <c r="P18" s="122" t="n">
        <v>2.55</v>
      </c>
      <c r="Q18" s="122" t="n">
        <v>2.54</v>
      </c>
      <c r="R18" s="122" t="n">
        <v>2.435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2.69</v>
      </c>
      <c r="F19" s="122" t="n">
        <v>2.58</v>
      </c>
      <c r="G19" s="122" t="n">
        <v>2.5</v>
      </c>
      <c r="H19" s="122" t="n">
        <v>2.58</v>
      </c>
      <c r="I19" s="122" t="n">
        <v>2.21</v>
      </c>
      <c r="J19" s="122" t="n">
        <v>2.32</v>
      </c>
      <c r="K19" s="122" t="n">
        <v>2.36</v>
      </c>
      <c r="L19" s="122" t="n">
        <v>2.47</v>
      </c>
      <c r="M19" s="122" t="n">
        <v>2.32</v>
      </c>
      <c r="N19" s="122" t="n">
        <v>3.58</v>
      </c>
      <c r="O19" s="122" t="n">
        <v>2.135</v>
      </c>
      <c r="P19" s="122" t="n">
        <v>2.55</v>
      </c>
      <c r="Q19" s="122" t="n">
        <v>2.54</v>
      </c>
      <c r="R19" s="122" t="n">
        <v>2.435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2.7</v>
      </c>
      <c r="F20" s="122" t="n">
        <v>2.58</v>
      </c>
      <c r="G20" s="122" t="n">
        <v>2.5</v>
      </c>
      <c r="H20" s="122" t="n">
        <v>2.58</v>
      </c>
      <c r="I20" s="122" t="n">
        <v>2.21</v>
      </c>
      <c r="J20" s="122" t="n">
        <v>2.32</v>
      </c>
      <c r="K20" s="122" t="n">
        <v>2.36</v>
      </c>
      <c r="L20" s="122" t="n">
        <v>2.47</v>
      </c>
      <c r="M20" s="122" t="n">
        <v>2.32</v>
      </c>
      <c r="N20" s="122" t="n">
        <v>3.58</v>
      </c>
      <c r="O20" s="122" t="n">
        <v>2.135</v>
      </c>
      <c r="P20" s="122" t="n">
        <v>2.55</v>
      </c>
      <c r="Q20" s="122" t="n">
        <v>2.54</v>
      </c>
      <c r="R20" s="122" t="n">
        <v>2.435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2.71</v>
      </c>
      <c r="F21" s="122" t="n">
        <v>2.58</v>
      </c>
      <c r="G21" s="122" t="n">
        <v>2.5</v>
      </c>
      <c r="H21" s="122" t="n">
        <v>2.58</v>
      </c>
      <c r="I21" s="122" t="n">
        <v>2.21</v>
      </c>
      <c r="J21" s="122" t="n">
        <v>2.32</v>
      </c>
      <c r="K21" s="122" t="n">
        <v>2.36</v>
      </c>
      <c r="L21" s="122" t="n">
        <v>2.47</v>
      </c>
      <c r="M21" s="122" t="n">
        <v>2.32</v>
      </c>
      <c r="N21" s="122" t="n">
        <v>3.58</v>
      </c>
      <c r="O21" s="122" t="n">
        <v>2.135</v>
      </c>
      <c r="P21" s="122" t="n">
        <v>2.55</v>
      </c>
      <c r="Q21" s="122" t="n">
        <v>2.54</v>
      </c>
      <c r="R21" s="122" t="n">
        <v>2.435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2.72</v>
      </c>
      <c r="F22" s="122" t="n">
        <v>2.58</v>
      </c>
      <c r="G22" s="122" t="n">
        <v>2.5</v>
      </c>
      <c r="H22" s="122" t="n">
        <v>2.58</v>
      </c>
      <c r="I22" s="122" t="n">
        <v>2.21</v>
      </c>
      <c r="J22" s="122" t="n">
        <v>2.32</v>
      </c>
      <c r="K22" s="122" t="n">
        <v>2.36</v>
      </c>
      <c r="L22" s="122" t="n">
        <v>2.47</v>
      </c>
      <c r="M22" s="122" t="n">
        <v>2.32</v>
      </c>
      <c r="N22" s="122" t="n">
        <v>3.58</v>
      </c>
      <c r="O22" s="122" t="n">
        <v>2.135</v>
      </c>
      <c r="P22" s="122" t="n">
        <v>2.55</v>
      </c>
      <c r="Q22" s="122" t="n">
        <v>2.54</v>
      </c>
      <c r="R22" s="122" t="n">
        <v>2.435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2.724</v>
      </c>
      <c r="F23" s="122" t="n">
        <v>2.58</v>
      </c>
      <c r="G23" s="122" t="n">
        <v>2.5</v>
      </c>
      <c r="H23" s="122" t="n">
        <v>2.58</v>
      </c>
      <c r="I23" s="122" t="n">
        <v>2.21</v>
      </c>
      <c r="J23" s="122" t="n">
        <v>2.32</v>
      </c>
      <c r="K23" s="122" t="n">
        <v>2.36</v>
      </c>
      <c r="L23" s="122" t="n">
        <v>2.47</v>
      </c>
      <c r="M23" s="122" t="n">
        <v>2.32</v>
      </c>
      <c r="N23" s="122" t="n">
        <v>3.58</v>
      </c>
      <c r="O23" s="122" t="n">
        <v>2.135</v>
      </c>
      <c r="P23" s="122" t="n">
        <v>2.55</v>
      </c>
      <c r="Q23" s="122" t="n">
        <v>2.54</v>
      </c>
      <c r="R23" s="122" t="n">
        <v>2.435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2.728</v>
      </c>
      <c r="F24" s="122" t="n">
        <v>2.58</v>
      </c>
      <c r="G24" s="122" t="n">
        <v>2.5</v>
      </c>
      <c r="H24" s="122" t="n">
        <v>2.58</v>
      </c>
      <c r="I24" s="122" t="n">
        <v>2.21</v>
      </c>
      <c r="J24" s="122" t="n">
        <v>2.32</v>
      </c>
      <c r="K24" s="122" t="n">
        <v>2.36</v>
      </c>
      <c r="L24" s="122" t="n">
        <v>2.47</v>
      </c>
      <c r="M24" s="122" t="n">
        <v>2.32</v>
      </c>
      <c r="N24" s="122" t="n">
        <v>3.58</v>
      </c>
      <c r="O24" s="122" t="n">
        <v>2.135</v>
      </c>
      <c r="P24" s="122" t="n">
        <v>2.55</v>
      </c>
      <c r="Q24" s="122" t="n">
        <v>2.54</v>
      </c>
      <c r="R24" s="122" t="n">
        <v>2.435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2.732</v>
      </c>
      <c r="F25" s="122" t="n">
        <v>2.58</v>
      </c>
      <c r="G25" s="122" t="n">
        <v>2.5</v>
      </c>
      <c r="H25" s="122" t="n">
        <v>2.58</v>
      </c>
      <c r="I25" s="122" t="n">
        <v>2.21</v>
      </c>
      <c r="J25" s="122" t="n">
        <v>2.32</v>
      </c>
      <c r="K25" s="122" t="n">
        <v>2.36</v>
      </c>
      <c r="L25" s="122" t="n">
        <v>2.47</v>
      </c>
      <c r="M25" s="122" t="n">
        <v>2.32</v>
      </c>
      <c r="N25" s="122" t="n">
        <v>3.58</v>
      </c>
      <c r="O25" s="122" t="n">
        <v>2.135</v>
      </c>
      <c r="P25" s="122" t="n">
        <v>2.55</v>
      </c>
      <c r="Q25" s="122" t="n">
        <v>2.54</v>
      </c>
      <c r="R25" s="122" t="n">
        <v>2.435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2.736</v>
      </c>
      <c r="F26" s="122" t="n">
        <v>2.58</v>
      </c>
      <c r="G26" s="122" t="n">
        <v>2.5</v>
      </c>
      <c r="H26" s="122" t="n">
        <v>2.58</v>
      </c>
      <c r="I26" s="122" t="n">
        <v>2.21</v>
      </c>
      <c r="J26" s="122" t="n">
        <v>2.32</v>
      </c>
      <c r="K26" s="122" t="n">
        <v>2.36</v>
      </c>
      <c r="L26" s="122" t="n">
        <v>2.47</v>
      </c>
      <c r="M26" s="122" t="n">
        <v>2.32</v>
      </c>
      <c r="N26" s="122" t="n">
        <v>3.58</v>
      </c>
      <c r="O26" s="122" t="n">
        <v>2.135</v>
      </c>
      <c r="P26" s="122" t="n">
        <v>2.55</v>
      </c>
      <c r="Q26" s="122" t="n">
        <v>2.54</v>
      </c>
      <c r="R26" s="122" t="n">
        <v>2.435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2.74</v>
      </c>
      <c r="F27" s="122" t="n">
        <v>2.58</v>
      </c>
      <c r="G27" s="122" t="n">
        <v>2.5</v>
      </c>
      <c r="H27" s="122" t="n">
        <v>2.58</v>
      </c>
      <c r="I27" s="122" t="n">
        <v>2.21</v>
      </c>
      <c r="J27" s="122" t="n">
        <v>2.32</v>
      </c>
      <c r="K27" s="122" t="n">
        <v>2.36</v>
      </c>
      <c r="L27" s="122" t="n">
        <v>2.47</v>
      </c>
      <c r="M27" s="122" t="n">
        <v>2.32</v>
      </c>
      <c r="N27" s="122" t="n">
        <v>3.58</v>
      </c>
      <c r="O27" s="122" t="n">
        <v>2.135</v>
      </c>
      <c r="P27" s="122" t="n">
        <v>2.55</v>
      </c>
      <c r="Q27" s="122" t="n">
        <v>2.54</v>
      </c>
      <c r="R27" s="122" t="n">
        <v>2.435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2.744</v>
      </c>
      <c r="F28" s="122" t="n">
        <v>2.58</v>
      </c>
      <c r="G28" s="122" t="n">
        <v>2.5</v>
      </c>
      <c r="H28" s="122" t="n">
        <v>2.58</v>
      </c>
      <c r="I28" s="122" t="n">
        <v>2.21</v>
      </c>
      <c r="J28" s="122" t="n">
        <v>2.32</v>
      </c>
      <c r="K28" s="122" t="n">
        <v>2.36</v>
      </c>
      <c r="L28" s="122" t="n">
        <v>2.47</v>
      </c>
      <c r="M28" s="122" t="n">
        <v>2.32</v>
      </c>
      <c r="N28" s="122" t="n">
        <v>3.58</v>
      </c>
      <c r="O28" s="122" t="n">
        <v>2.135</v>
      </c>
      <c r="P28" s="122" t="n">
        <v>2.55</v>
      </c>
      <c r="Q28" s="122" t="n">
        <v>2.54</v>
      </c>
      <c r="R28" s="122" t="n">
        <v>2.435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2.748</v>
      </c>
      <c r="F29" s="122" t="n">
        <v>2.58</v>
      </c>
      <c r="G29" s="122" t="n">
        <v>2.5</v>
      </c>
      <c r="H29" s="122" t="n">
        <v>2.58</v>
      </c>
      <c r="I29" s="122" t="n">
        <v>2.21</v>
      </c>
      <c r="J29" s="122" t="n">
        <v>2.32</v>
      </c>
      <c r="K29" s="122" t="n">
        <v>2.36</v>
      </c>
      <c r="L29" s="122" t="n">
        <v>2.47</v>
      </c>
      <c r="M29" s="122" t="n">
        <v>2.32</v>
      </c>
      <c r="N29" s="122" t="n">
        <v>3.58</v>
      </c>
      <c r="O29" s="122" t="n">
        <v>2.135</v>
      </c>
      <c r="P29" s="122" t="n">
        <v>2.55</v>
      </c>
      <c r="Q29" s="122" t="n">
        <v>2.54</v>
      </c>
      <c r="R29" s="122" t="n">
        <v>2.435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2.752</v>
      </c>
      <c r="F30" s="122" t="n">
        <v>2.58</v>
      </c>
      <c r="G30" s="122" t="n">
        <v>2.5</v>
      </c>
      <c r="H30" s="122" t="n">
        <v>2.58</v>
      </c>
      <c r="I30" s="122" t="n">
        <v>2.21</v>
      </c>
      <c r="J30" s="122" t="n">
        <v>2.32</v>
      </c>
      <c r="K30" s="122" t="n">
        <v>2.36</v>
      </c>
      <c r="L30" s="122" t="n">
        <v>2.47</v>
      </c>
      <c r="M30" s="122" t="n">
        <v>2.32</v>
      </c>
      <c r="N30" s="122" t="n">
        <v>3.58</v>
      </c>
      <c r="O30" s="122" t="n">
        <v>2.135</v>
      </c>
      <c r="P30" s="122" t="n">
        <v>2.55</v>
      </c>
      <c r="Q30" s="122" t="n">
        <v>2.54</v>
      </c>
      <c r="R30" s="122" t="n">
        <v>2.435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2.756</v>
      </c>
      <c r="F31" s="122" t="n">
        <v>2.58</v>
      </c>
      <c r="G31" s="122" t="n">
        <v>2.5</v>
      </c>
      <c r="H31" s="122" t="n">
        <v>2.58</v>
      </c>
      <c r="I31" s="122" t="n">
        <v>2.21</v>
      </c>
      <c r="J31" s="122" t="n">
        <v>2.32</v>
      </c>
      <c r="K31" s="122" t="n">
        <v>2.36</v>
      </c>
      <c r="L31" s="122" t="n">
        <v>2.47</v>
      </c>
      <c r="M31" s="122" t="n">
        <v>2.32</v>
      </c>
      <c r="N31" s="122" t="n">
        <v>3.58</v>
      </c>
      <c r="O31" s="122" t="n">
        <v>2.135</v>
      </c>
      <c r="P31" s="122" t="n">
        <v>2.55</v>
      </c>
      <c r="Q31" s="122" t="n">
        <v>2.54</v>
      </c>
      <c r="R31" s="122" t="n">
        <v>2.435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2.76</v>
      </c>
      <c r="F32" s="122" t="n">
        <v>2.58</v>
      </c>
      <c r="G32" s="122" t="n">
        <v>2.5</v>
      </c>
      <c r="H32" s="122" t="n">
        <v>2.58</v>
      </c>
      <c r="I32" s="122" t="n">
        <v>2.21</v>
      </c>
      <c r="J32" s="122" t="n">
        <v>2.32</v>
      </c>
      <c r="K32" s="122" t="n">
        <v>2.36</v>
      </c>
      <c r="L32" s="122" t="n">
        <v>2.47</v>
      </c>
      <c r="M32" s="122" t="n">
        <v>2.32</v>
      </c>
      <c r="N32" s="122" t="n">
        <v>3.58</v>
      </c>
      <c r="O32" s="122" t="n">
        <v>2.135</v>
      </c>
      <c r="P32" s="122" t="n">
        <v>2.55</v>
      </c>
      <c r="Q32" s="122" t="n">
        <v>2.54</v>
      </c>
      <c r="R32" s="122" t="n">
        <v>2.435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2.764</v>
      </c>
      <c r="F33" s="122" t="n">
        <v>2.58</v>
      </c>
      <c r="G33" s="122" t="n">
        <v>2.5</v>
      </c>
      <c r="H33" s="122" t="n">
        <v>2.58</v>
      </c>
      <c r="I33" s="122" t="n">
        <v>2.21</v>
      </c>
      <c r="J33" s="122" t="n">
        <v>2.32</v>
      </c>
      <c r="K33" s="122" t="n">
        <v>2.36</v>
      </c>
      <c r="L33" s="122" t="n">
        <v>2.47</v>
      </c>
      <c r="M33" s="122" t="n">
        <v>2.32</v>
      </c>
      <c r="N33" s="122" t="n">
        <v>3.58</v>
      </c>
      <c r="O33" s="122" t="n">
        <v>2.135</v>
      </c>
      <c r="P33" s="122" t="n">
        <v>2.55</v>
      </c>
      <c r="Q33" s="122" t="n">
        <v>2.54</v>
      </c>
      <c r="R33" s="122" t="n">
        <v>2.435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2.768</v>
      </c>
      <c r="F34" s="122" t="n">
        <v>2.58</v>
      </c>
      <c r="G34" s="122" t="n">
        <v>2.5</v>
      </c>
      <c r="H34" s="122" t="n">
        <v>2.58</v>
      </c>
      <c r="I34" s="122" t="n">
        <v>2.21</v>
      </c>
      <c r="J34" s="122" t="n">
        <v>2.32</v>
      </c>
      <c r="K34" s="122" t="n">
        <v>2.36</v>
      </c>
      <c r="L34" s="122" t="n">
        <v>2.47</v>
      </c>
      <c r="M34" s="122" t="n">
        <v>2.32</v>
      </c>
      <c r="N34" s="122" t="n">
        <v>3.58</v>
      </c>
      <c r="O34" s="122" t="n">
        <v>2.135</v>
      </c>
      <c r="P34" s="122" t="n">
        <v>2.55</v>
      </c>
      <c r="Q34" s="122" t="n">
        <v>2.54</v>
      </c>
      <c r="R34" s="122" t="n">
        <v>2.435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2.772</v>
      </c>
      <c r="F35" s="122" t="n">
        <v>2.58</v>
      </c>
      <c r="G35" s="122" t="n">
        <v>2.5</v>
      </c>
      <c r="H35" s="122" t="n">
        <v>2.58</v>
      </c>
      <c r="I35" s="122" t="n">
        <v>2.21</v>
      </c>
      <c r="J35" s="122" t="n">
        <v>2.32</v>
      </c>
      <c r="K35" s="122" t="n">
        <v>2.36</v>
      </c>
      <c r="L35" s="122" t="n">
        <v>2.47</v>
      </c>
      <c r="M35" s="122" t="n">
        <v>2.32</v>
      </c>
      <c r="N35" s="122" t="n">
        <v>3.58</v>
      </c>
      <c r="O35" s="122" t="n">
        <v>2.135</v>
      </c>
      <c r="P35" s="122" t="n">
        <v>2.55</v>
      </c>
      <c r="Q35" s="122" t="n">
        <v>2.54</v>
      </c>
      <c r="R35" s="122" t="n">
        <v>2.435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2.776</v>
      </c>
      <c r="F36" s="122" t="n">
        <v>2.58</v>
      </c>
      <c r="G36" s="122" t="n">
        <v>2.5</v>
      </c>
      <c r="H36" s="122" t="n">
        <v>2.58</v>
      </c>
      <c r="I36" s="122" t="n">
        <v>2.21</v>
      </c>
      <c r="J36" s="122" t="n">
        <v>2.32</v>
      </c>
      <c r="K36" s="122" t="n">
        <v>2.36</v>
      </c>
      <c r="L36" s="122" t="n">
        <v>2.47</v>
      </c>
      <c r="M36" s="122" t="n">
        <v>2.32</v>
      </c>
      <c r="N36" s="122" t="n">
        <v>3.58</v>
      </c>
      <c r="O36" s="122" t="n">
        <v>2.135</v>
      </c>
      <c r="P36" s="122" t="n">
        <v>2.55</v>
      </c>
      <c r="Q36" s="122" t="n">
        <v>2.54</v>
      </c>
      <c r="R36" s="122" t="n">
        <v>2.435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2.78</v>
      </c>
      <c r="F37" s="122" t="n">
        <v>2.58</v>
      </c>
      <c r="G37" s="122" t="n">
        <v>2.5</v>
      </c>
      <c r="H37" s="122" t="n">
        <v>2.58</v>
      </c>
      <c r="I37" s="122" t="n">
        <v>2.21</v>
      </c>
      <c r="J37" s="122" t="n">
        <v>2.32</v>
      </c>
      <c r="K37" s="122" t="n">
        <v>2.36</v>
      </c>
      <c r="L37" s="122" t="n">
        <v>2.47</v>
      </c>
      <c r="M37" s="122" t="n">
        <v>2.32</v>
      </c>
      <c r="N37" s="122" t="n">
        <v>3.58</v>
      </c>
      <c r="O37" s="122" t="n">
        <v>2.135</v>
      </c>
      <c r="P37" s="122" t="n">
        <v>2.55</v>
      </c>
      <c r="Q37" s="122" t="n">
        <v>2.54</v>
      </c>
      <c r="R37" s="122" t="n">
        <v>2.435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2.8825</v>
      </c>
      <c r="F38" s="122" t="n">
        <v>3.07</v>
      </c>
      <c r="G38" s="122" t="n">
        <v>2.91</v>
      </c>
      <c r="H38" s="122" t="n">
        <v>2.95</v>
      </c>
      <c r="I38" s="122" t="n">
        <v>2.59</v>
      </c>
      <c r="J38" s="122" t="n">
        <v>2.852</v>
      </c>
      <c r="K38" s="122" t="n">
        <v>2.69</v>
      </c>
      <c r="L38" s="122"/>
      <c r="M38" s="122" t="n">
        <v>2.802</v>
      </c>
      <c r="N38" s="122" t="n">
        <v>3.58</v>
      </c>
      <c r="O38" s="122" t="n">
        <v>2.54</v>
      </c>
      <c r="P38" s="122" t="n">
        <v>2.55</v>
      </c>
      <c r="Q38" s="122" t="n">
        <v>2.93</v>
      </c>
      <c r="R38" s="122" t="n">
        <v>2.79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2.8825</v>
      </c>
      <c r="F39" s="122" t="n">
        <v>3.07</v>
      </c>
      <c r="G39" s="122" t="n">
        <v>2.91</v>
      </c>
      <c r="H39" s="122" t="n">
        <v>2.95</v>
      </c>
      <c r="I39" s="122" t="n">
        <v>2.59</v>
      </c>
      <c r="J39" s="122" t="n">
        <v>2.852</v>
      </c>
      <c r="K39" s="122" t="n">
        <v>2.69</v>
      </c>
      <c r="L39" s="122"/>
      <c r="M39" s="122" t="n">
        <v>2.802</v>
      </c>
      <c r="N39" s="122" t="n">
        <v>3.58</v>
      </c>
      <c r="O39" s="122" t="n">
        <v>2.54</v>
      </c>
      <c r="P39" s="122" t="n">
        <v>2.55</v>
      </c>
      <c r="Q39" s="122" t="n">
        <v>2.93</v>
      </c>
      <c r="R39" s="122" t="n">
        <v>2.79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2.8825</v>
      </c>
      <c r="F40" s="122" t="n">
        <v>3.07</v>
      </c>
      <c r="G40" s="122" t="n">
        <v>2.91</v>
      </c>
      <c r="H40" s="122" t="n">
        <v>2.95</v>
      </c>
      <c r="I40" s="122" t="n">
        <v>2.59</v>
      </c>
      <c r="J40" s="122" t="n">
        <v>2.852</v>
      </c>
      <c r="K40" s="122" t="n">
        <v>2.69</v>
      </c>
      <c r="L40" s="122"/>
      <c r="M40" s="122" t="n">
        <v>2.802</v>
      </c>
      <c r="N40" s="122" t="n">
        <v>3.58</v>
      </c>
      <c r="O40" s="122" t="n">
        <v>2.54</v>
      </c>
      <c r="P40" s="122" t="n">
        <v>2.55</v>
      </c>
      <c r="Q40" s="122" t="n">
        <v>2.93</v>
      </c>
      <c r="R40" s="122" t="n">
        <v>2.79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2.8825</v>
      </c>
      <c r="F41" s="122" t="n">
        <v>3.07</v>
      </c>
      <c r="G41" s="122" t="n">
        <v>2.91</v>
      </c>
      <c r="H41" s="122" t="n">
        <v>2.95</v>
      </c>
      <c r="I41" s="122" t="n">
        <v>2.59</v>
      </c>
      <c r="J41" s="122" t="n">
        <v>2.852</v>
      </c>
      <c r="K41" s="122" t="n">
        <v>2.69</v>
      </c>
      <c r="L41" s="122"/>
      <c r="M41" s="122" t="n">
        <v>2.802</v>
      </c>
      <c r="N41" s="122" t="n">
        <v>3.58</v>
      </c>
      <c r="O41" s="122" t="n">
        <v>2.54</v>
      </c>
      <c r="P41" s="122" t="n">
        <v>2.55</v>
      </c>
      <c r="Q41" s="122" t="n">
        <v>2.93</v>
      </c>
      <c r="R41" s="122" t="n">
        <v>2.79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2.8825</v>
      </c>
      <c r="F42" s="122" t="n">
        <v>3.07</v>
      </c>
      <c r="G42" s="122" t="n">
        <v>2.91</v>
      </c>
      <c r="H42" s="122" t="n">
        <v>2.95</v>
      </c>
      <c r="I42" s="122" t="n">
        <v>2.59</v>
      </c>
      <c r="J42" s="122" t="n">
        <v>2.852</v>
      </c>
      <c r="K42" s="122" t="n">
        <v>2.69</v>
      </c>
      <c r="L42" s="122"/>
      <c r="M42" s="122" t="n">
        <v>2.802</v>
      </c>
      <c r="N42" s="122" t="n">
        <v>3.58</v>
      </c>
      <c r="O42" s="122" t="n">
        <v>2.54</v>
      </c>
      <c r="P42" s="122" t="n">
        <v>2.55</v>
      </c>
      <c r="Q42" s="122" t="n">
        <v>2.93</v>
      </c>
      <c r="R42" s="122" t="n">
        <v>2.79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2.8825</v>
      </c>
      <c r="F43" s="122" t="n">
        <v>3.07</v>
      </c>
      <c r="G43" s="122" t="n">
        <v>2.91</v>
      </c>
      <c r="H43" s="122" t="n">
        <v>2.95</v>
      </c>
      <c r="I43" s="122" t="n">
        <v>2.59</v>
      </c>
      <c r="J43" s="122" t="n">
        <v>2.852</v>
      </c>
      <c r="K43" s="122" t="n">
        <v>2.69</v>
      </c>
      <c r="L43" s="122"/>
      <c r="M43" s="122" t="n">
        <v>2.802</v>
      </c>
      <c r="N43" s="122" t="n">
        <v>3.58</v>
      </c>
      <c r="O43" s="122" t="n">
        <v>2.54</v>
      </c>
      <c r="P43" s="122" t="n">
        <v>2.55</v>
      </c>
      <c r="Q43" s="122" t="n">
        <v>2.93</v>
      </c>
      <c r="R43" s="122" t="n">
        <v>2.79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2.8825</v>
      </c>
      <c r="F44" s="122" t="n">
        <v>3.07</v>
      </c>
      <c r="G44" s="122" t="n">
        <v>2.91</v>
      </c>
      <c r="H44" s="122" t="n">
        <v>2.95</v>
      </c>
      <c r="I44" s="122" t="n">
        <v>2.59</v>
      </c>
      <c r="J44" s="122" t="n">
        <v>2.852</v>
      </c>
      <c r="K44" s="122" t="n">
        <v>2.69</v>
      </c>
      <c r="L44" s="122"/>
      <c r="M44" s="122" t="n">
        <v>2.802</v>
      </c>
      <c r="N44" s="122" t="n">
        <v>3.58</v>
      </c>
      <c r="O44" s="122" t="n">
        <v>2.54</v>
      </c>
      <c r="P44" s="122" t="n">
        <v>2.55</v>
      </c>
      <c r="Q44" s="122" t="n">
        <v>2.93</v>
      </c>
      <c r="R44" s="122" t="n">
        <v>2.79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2.8825</v>
      </c>
      <c r="F45" s="122" t="n">
        <v>3.07</v>
      </c>
      <c r="G45" s="122" t="n">
        <v>2.91</v>
      </c>
      <c r="H45" s="122" t="n">
        <v>2.95</v>
      </c>
      <c r="I45" s="122" t="n">
        <v>2.59</v>
      </c>
      <c r="J45" s="122" t="n">
        <v>2.852</v>
      </c>
      <c r="K45" s="122" t="n">
        <v>2.69</v>
      </c>
      <c r="L45" s="122"/>
      <c r="M45" s="122" t="n">
        <v>2.802</v>
      </c>
      <c r="N45" s="122" t="n">
        <v>3.58</v>
      </c>
      <c r="O45" s="122" t="n">
        <v>2.54</v>
      </c>
      <c r="P45" s="122" t="n">
        <v>2.55</v>
      </c>
      <c r="Q45" s="122" t="n">
        <v>2.93</v>
      </c>
      <c r="R45" s="122" t="n">
        <v>2.79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2.8825</v>
      </c>
      <c r="F46" s="122" t="n">
        <v>3.07</v>
      </c>
      <c r="G46" s="122" t="n">
        <v>2.91</v>
      </c>
      <c r="H46" s="122" t="n">
        <v>2.95</v>
      </c>
      <c r="I46" s="122" t="n">
        <v>2.59</v>
      </c>
      <c r="J46" s="122" t="n">
        <v>2.852</v>
      </c>
      <c r="K46" s="122" t="n">
        <v>2.69</v>
      </c>
      <c r="L46" s="122"/>
      <c r="M46" s="122" t="n">
        <v>2.802</v>
      </c>
      <c r="N46" s="122" t="n">
        <v>3.58</v>
      </c>
      <c r="O46" s="122" t="n">
        <v>2.54</v>
      </c>
      <c r="P46" s="122" t="n">
        <v>2.55</v>
      </c>
      <c r="Q46" s="122" t="n">
        <v>2.93</v>
      </c>
      <c r="R46" s="122" t="n">
        <v>2.79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2.8825</v>
      </c>
      <c r="F47" s="122" t="n">
        <v>3.07</v>
      </c>
      <c r="G47" s="122" t="n">
        <v>2.91</v>
      </c>
      <c r="H47" s="122" t="n">
        <v>2.95</v>
      </c>
      <c r="I47" s="122" t="n">
        <v>2.59</v>
      </c>
      <c r="J47" s="122" t="n">
        <v>2.852</v>
      </c>
      <c r="K47" s="122" t="n">
        <v>2.69</v>
      </c>
      <c r="L47" s="122"/>
      <c r="M47" s="122" t="n">
        <v>2.802</v>
      </c>
      <c r="N47" s="122" t="n">
        <v>3.58</v>
      </c>
      <c r="O47" s="122" t="n">
        <v>2.54</v>
      </c>
      <c r="P47" s="122" t="n">
        <v>2.55</v>
      </c>
      <c r="Q47" s="122" t="n">
        <v>2.93</v>
      </c>
      <c r="R47" s="122" t="n">
        <v>2.79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2.8825</v>
      </c>
      <c r="F48" s="122" t="n">
        <v>3.07</v>
      </c>
      <c r="G48" s="122" t="n">
        <v>2.91</v>
      </c>
      <c r="H48" s="122" t="n">
        <v>2.95</v>
      </c>
      <c r="I48" s="122" t="n">
        <v>2.59</v>
      </c>
      <c r="J48" s="122" t="n">
        <v>2.852</v>
      </c>
      <c r="K48" s="122" t="n">
        <v>2.69</v>
      </c>
      <c r="L48" s="122"/>
      <c r="M48" s="122" t="n">
        <v>2.802</v>
      </c>
      <c r="N48" s="122" t="n">
        <v>3.58</v>
      </c>
      <c r="O48" s="122" t="n">
        <v>2.54</v>
      </c>
      <c r="P48" s="122" t="n">
        <v>2.55</v>
      </c>
      <c r="Q48" s="122" t="n">
        <v>2.93</v>
      </c>
      <c r="R48" s="122" t="n">
        <v>2.79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2.8825</v>
      </c>
      <c r="F49" s="122" t="n">
        <v>3.07</v>
      </c>
      <c r="G49" s="122" t="n">
        <v>2.91</v>
      </c>
      <c r="H49" s="122" t="n">
        <v>2.95</v>
      </c>
      <c r="I49" s="122" t="n">
        <v>2.59</v>
      </c>
      <c r="J49" s="122" t="n">
        <v>2.852</v>
      </c>
      <c r="K49" s="122" t="n">
        <v>2.69</v>
      </c>
      <c r="L49" s="122"/>
      <c r="M49" s="122" t="n">
        <v>2.802</v>
      </c>
      <c r="N49" s="122" t="n">
        <v>3.58</v>
      </c>
      <c r="O49" s="122" t="n">
        <v>2.54</v>
      </c>
      <c r="P49" s="122" t="n">
        <v>2.55</v>
      </c>
      <c r="Q49" s="122" t="n">
        <v>2.93</v>
      </c>
      <c r="R49" s="122" t="n">
        <v>2.79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2.8825</v>
      </c>
      <c r="F50" s="122" t="n">
        <v>3.07</v>
      </c>
      <c r="G50" s="122" t="n">
        <v>2.91</v>
      </c>
      <c r="H50" s="122" t="n">
        <v>2.95</v>
      </c>
      <c r="I50" s="122" t="n">
        <v>2.59</v>
      </c>
      <c r="J50" s="122" t="n">
        <v>2.852</v>
      </c>
      <c r="K50" s="122" t="n">
        <v>2.69</v>
      </c>
      <c r="L50" s="122"/>
      <c r="M50" s="122" t="n">
        <v>2.802</v>
      </c>
      <c r="N50" s="122" t="n">
        <v>3.58</v>
      </c>
      <c r="O50" s="122" t="n">
        <v>2.54</v>
      </c>
      <c r="P50" s="122" t="n">
        <v>2.55</v>
      </c>
      <c r="Q50" s="122" t="n">
        <v>2.93</v>
      </c>
      <c r="R50" s="122" t="n">
        <v>2.79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2.8825</v>
      </c>
      <c r="F51" s="122" t="n">
        <v>3.07</v>
      </c>
      <c r="G51" s="122" t="n">
        <v>2.91</v>
      </c>
      <c r="H51" s="122" t="n">
        <v>2.95</v>
      </c>
      <c r="I51" s="122" t="n">
        <v>2.59</v>
      </c>
      <c r="J51" s="122" t="n">
        <v>2.852</v>
      </c>
      <c r="K51" s="122" t="n">
        <v>2.69</v>
      </c>
      <c r="L51" s="122"/>
      <c r="M51" s="122" t="n">
        <v>2.802</v>
      </c>
      <c r="N51" s="122" t="n">
        <v>3.58</v>
      </c>
      <c r="O51" s="122" t="n">
        <v>2.54</v>
      </c>
      <c r="P51" s="122" t="n">
        <v>2.55</v>
      </c>
      <c r="Q51" s="122" t="n">
        <v>2.93</v>
      </c>
      <c r="R51" s="122" t="n">
        <v>2.79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2.8825</v>
      </c>
      <c r="F52" s="122" t="n">
        <v>3.07</v>
      </c>
      <c r="G52" s="122" t="n">
        <v>2.91</v>
      </c>
      <c r="H52" s="122" t="n">
        <v>2.95</v>
      </c>
      <c r="I52" s="122" t="n">
        <v>2.59</v>
      </c>
      <c r="J52" s="122" t="n">
        <v>2.852</v>
      </c>
      <c r="K52" s="122" t="n">
        <v>2.69</v>
      </c>
      <c r="L52" s="122"/>
      <c r="M52" s="122" t="n">
        <v>2.802</v>
      </c>
      <c r="N52" s="122" t="n">
        <v>3.58</v>
      </c>
      <c r="O52" s="122" t="n">
        <v>2.54</v>
      </c>
      <c r="P52" s="122" t="n">
        <v>2.55</v>
      </c>
      <c r="Q52" s="122" t="n">
        <v>2.93</v>
      </c>
      <c r="R52" s="122" t="n">
        <v>2.79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2.8825</v>
      </c>
      <c r="F53" s="122" t="n">
        <v>3.07</v>
      </c>
      <c r="G53" s="122" t="n">
        <v>2.91</v>
      </c>
      <c r="H53" s="122" t="n">
        <v>2.95</v>
      </c>
      <c r="I53" s="122" t="n">
        <v>2.59</v>
      </c>
      <c r="J53" s="122" t="n">
        <v>2.852</v>
      </c>
      <c r="K53" s="122" t="n">
        <v>2.69</v>
      </c>
      <c r="L53" s="122"/>
      <c r="M53" s="122" t="n">
        <v>2.802</v>
      </c>
      <c r="N53" s="122" t="n">
        <v>3.58</v>
      </c>
      <c r="O53" s="122" t="n">
        <v>2.54</v>
      </c>
      <c r="P53" s="122" t="n">
        <v>2.55</v>
      </c>
      <c r="Q53" s="122" t="n">
        <v>2.93</v>
      </c>
      <c r="R53" s="122" t="n">
        <v>2.79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2.8825</v>
      </c>
      <c r="F54" s="122" t="n">
        <v>3.07</v>
      </c>
      <c r="G54" s="122" t="n">
        <v>2.91</v>
      </c>
      <c r="H54" s="122" t="n">
        <v>2.95</v>
      </c>
      <c r="I54" s="122" t="n">
        <v>2.59</v>
      </c>
      <c r="J54" s="122" t="n">
        <v>2.852</v>
      </c>
      <c r="K54" s="122" t="n">
        <v>2.69</v>
      </c>
      <c r="L54" s="122"/>
      <c r="M54" s="122" t="n">
        <v>2.802</v>
      </c>
      <c r="N54" s="122" t="n">
        <v>3.58</v>
      </c>
      <c r="O54" s="122" t="n">
        <v>2.54</v>
      </c>
      <c r="P54" s="122" t="n">
        <v>2.55</v>
      </c>
      <c r="Q54" s="122" t="n">
        <v>2.93</v>
      </c>
      <c r="R54" s="122" t="n">
        <v>2.79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2.8825</v>
      </c>
      <c r="F55" s="122" t="n">
        <v>3.07</v>
      </c>
      <c r="G55" s="122" t="n">
        <v>2.91</v>
      </c>
      <c r="H55" s="122" t="n">
        <v>2.95</v>
      </c>
      <c r="I55" s="122" t="n">
        <v>2.59</v>
      </c>
      <c r="J55" s="122" t="n">
        <v>2.852</v>
      </c>
      <c r="K55" s="122" t="n">
        <v>2.69</v>
      </c>
      <c r="L55" s="122"/>
      <c r="M55" s="122" t="n">
        <v>2.802</v>
      </c>
      <c r="N55" s="122" t="n">
        <v>3.58</v>
      </c>
      <c r="O55" s="122" t="n">
        <v>2.54</v>
      </c>
      <c r="P55" s="122" t="n">
        <v>2.55</v>
      </c>
      <c r="Q55" s="122" t="n">
        <v>2.93</v>
      </c>
      <c r="R55" s="122" t="n">
        <v>2.79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2.8825</v>
      </c>
      <c r="F56" s="122" t="n">
        <v>3.07</v>
      </c>
      <c r="G56" s="122" t="n">
        <v>2.91</v>
      </c>
      <c r="H56" s="122" t="n">
        <v>2.95</v>
      </c>
      <c r="I56" s="122" t="n">
        <v>2.59</v>
      </c>
      <c r="J56" s="122" t="n">
        <v>2.852</v>
      </c>
      <c r="K56" s="122" t="n">
        <v>2.69</v>
      </c>
      <c r="L56" s="122"/>
      <c r="M56" s="122" t="n">
        <v>2.802</v>
      </c>
      <c r="N56" s="122" t="n">
        <v>3.58</v>
      </c>
      <c r="O56" s="122" t="n">
        <v>2.54</v>
      </c>
      <c r="P56" s="122" t="n">
        <v>2.55</v>
      </c>
      <c r="Q56" s="122" t="n">
        <v>2.93</v>
      </c>
      <c r="R56" s="122" t="n">
        <v>2.79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2.8825</v>
      </c>
      <c r="F57" s="122" t="n">
        <v>3.07</v>
      </c>
      <c r="G57" s="122" t="n">
        <v>2.91</v>
      </c>
      <c r="H57" s="122" t="n">
        <v>2.95</v>
      </c>
      <c r="I57" s="122" t="n">
        <v>2.59</v>
      </c>
      <c r="J57" s="122" t="n">
        <v>2.852</v>
      </c>
      <c r="K57" s="122" t="n">
        <v>2.69</v>
      </c>
      <c r="L57" s="122"/>
      <c r="M57" s="122" t="n">
        <v>2.802</v>
      </c>
      <c r="N57" s="122" t="n">
        <v>3.58</v>
      </c>
      <c r="O57" s="122" t="n">
        <v>2.54</v>
      </c>
      <c r="P57" s="122" t="n">
        <v>2.55</v>
      </c>
      <c r="Q57" s="122" t="n">
        <v>2.93</v>
      </c>
      <c r="R57" s="122" t="n">
        <v>2.79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2.8825</v>
      </c>
      <c r="F58" s="122" t="n">
        <v>3.07</v>
      </c>
      <c r="G58" s="122" t="n">
        <v>2.91</v>
      </c>
      <c r="H58" s="122" t="n">
        <v>2.95</v>
      </c>
      <c r="I58" s="122" t="n">
        <v>2.59</v>
      </c>
      <c r="J58" s="122" t="n">
        <v>2.852</v>
      </c>
      <c r="K58" s="122" t="n">
        <v>2.69</v>
      </c>
      <c r="L58" s="122"/>
      <c r="M58" s="122" t="n">
        <v>2.802</v>
      </c>
      <c r="N58" s="122" t="n">
        <v>3.58</v>
      </c>
      <c r="O58" s="122" t="n">
        <v>2.54</v>
      </c>
      <c r="P58" s="122" t="n">
        <v>2.55</v>
      </c>
      <c r="Q58" s="122" t="n">
        <v>2.93</v>
      </c>
      <c r="R58" s="122" t="n">
        <v>2.79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2.8825</v>
      </c>
      <c r="F59" s="122" t="n">
        <v>3.07</v>
      </c>
      <c r="G59" s="122" t="n">
        <v>2.91</v>
      </c>
      <c r="H59" s="122" t="n">
        <v>2.95</v>
      </c>
      <c r="I59" s="122" t="n">
        <v>2.59</v>
      </c>
      <c r="J59" s="122" t="n">
        <v>2.852</v>
      </c>
      <c r="K59" s="122" t="n">
        <v>2.69</v>
      </c>
      <c r="L59" s="122"/>
      <c r="M59" s="122" t="n">
        <v>2.802</v>
      </c>
      <c r="N59" s="122" t="n">
        <v>3.58</v>
      </c>
      <c r="O59" s="122" t="n">
        <v>2.54</v>
      </c>
      <c r="P59" s="122" t="n">
        <v>2.55</v>
      </c>
      <c r="Q59" s="122" t="n">
        <v>2.93</v>
      </c>
      <c r="R59" s="122" t="n">
        <v>2.79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2.8825</v>
      </c>
      <c r="F60" s="122" t="n">
        <v>3.07</v>
      </c>
      <c r="G60" s="122" t="n">
        <v>2.91</v>
      </c>
      <c r="H60" s="122" t="n">
        <v>2.95</v>
      </c>
      <c r="I60" s="122" t="n">
        <v>2.59</v>
      </c>
      <c r="J60" s="122" t="n">
        <v>2.852</v>
      </c>
      <c r="K60" s="122" t="n">
        <v>2.69</v>
      </c>
      <c r="L60" s="122"/>
      <c r="M60" s="122" t="n">
        <v>2.802</v>
      </c>
      <c r="N60" s="122" t="n">
        <v>3.58</v>
      </c>
      <c r="O60" s="122" t="n">
        <v>2.54</v>
      </c>
      <c r="P60" s="122" t="n">
        <v>2.55</v>
      </c>
      <c r="Q60" s="122" t="n">
        <v>2.93</v>
      </c>
      <c r="R60" s="122" t="n">
        <v>2.79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2.8825</v>
      </c>
      <c r="F61" s="122" t="n">
        <v>3.07</v>
      </c>
      <c r="G61" s="122" t="n">
        <v>2.91</v>
      </c>
      <c r="H61" s="122" t="n">
        <v>2.95</v>
      </c>
      <c r="I61" s="122" t="n">
        <v>2.59</v>
      </c>
      <c r="J61" s="122" t="n">
        <v>2.852</v>
      </c>
      <c r="K61" s="122" t="n">
        <v>2.69</v>
      </c>
      <c r="L61" s="122"/>
      <c r="M61" s="122" t="n">
        <v>2.802</v>
      </c>
      <c r="N61" s="122" t="n">
        <v>3.58</v>
      </c>
      <c r="O61" s="122" t="n">
        <v>2.54</v>
      </c>
      <c r="P61" s="122" t="n">
        <v>2.55</v>
      </c>
      <c r="Q61" s="122" t="n">
        <v>2.93</v>
      </c>
      <c r="R61" s="122" t="n">
        <v>2.79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2.8825</v>
      </c>
      <c r="F62" s="122" t="n">
        <v>3.07</v>
      </c>
      <c r="G62" s="122" t="n">
        <v>2.91</v>
      </c>
      <c r="H62" s="122" t="n">
        <v>2.95</v>
      </c>
      <c r="I62" s="122" t="n">
        <v>2.59</v>
      </c>
      <c r="J62" s="122" t="n">
        <v>2.852</v>
      </c>
      <c r="K62" s="122" t="n">
        <v>2.69</v>
      </c>
      <c r="L62" s="122"/>
      <c r="M62" s="122" t="n">
        <v>2.802</v>
      </c>
      <c r="N62" s="122" t="n">
        <v>3.58</v>
      </c>
      <c r="O62" s="122" t="n">
        <v>2.54</v>
      </c>
      <c r="P62" s="122" t="n">
        <v>2.55</v>
      </c>
      <c r="Q62" s="122" t="n">
        <v>2.93</v>
      </c>
      <c r="R62" s="122" t="n">
        <v>2.79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2.8825</v>
      </c>
      <c r="F63" s="122" t="n">
        <v>3.07</v>
      </c>
      <c r="G63" s="122" t="n">
        <v>2.91</v>
      </c>
      <c r="H63" s="122" t="n">
        <v>2.95</v>
      </c>
      <c r="I63" s="122" t="n">
        <v>2.59</v>
      </c>
      <c r="J63" s="122" t="n">
        <v>2.852</v>
      </c>
      <c r="K63" s="122" t="n">
        <v>2.69</v>
      </c>
      <c r="L63" s="122"/>
      <c r="M63" s="122" t="n">
        <v>2.802</v>
      </c>
      <c r="N63" s="122" t="n">
        <v>3.58</v>
      </c>
      <c r="O63" s="122" t="n">
        <v>2.54</v>
      </c>
      <c r="P63" s="122" t="n">
        <v>2.55</v>
      </c>
      <c r="Q63" s="122" t="n">
        <v>2.93</v>
      </c>
      <c r="R63" s="122" t="n">
        <v>2.79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2.8825</v>
      </c>
      <c r="F64" s="122" t="n">
        <v>3.07</v>
      </c>
      <c r="G64" s="122" t="n">
        <v>2.91</v>
      </c>
      <c r="H64" s="122" t="n">
        <v>2.95</v>
      </c>
      <c r="I64" s="122" t="n">
        <v>2.59</v>
      </c>
      <c r="J64" s="122" t="n">
        <v>2.852</v>
      </c>
      <c r="K64" s="122" t="n">
        <v>2.69</v>
      </c>
      <c r="L64" s="122"/>
      <c r="M64" s="122" t="n">
        <v>2.802</v>
      </c>
      <c r="N64" s="122" t="n">
        <v>3.58</v>
      </c>
      <c r="O64" s="122" t="n">
        <v>2.54</v>
      </c>
      <c r="P64" s="122" t="n">
        <v>2.55</v>
      </c>
      <c r="Q64" s="122" t="n">
        <v>2.93</v>
      </c>
      <c r="R64" s="122" t="n">
        <v>2.79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2.8825</v>
      </c>
      <c r="F65" s="122" t="n">
        <v>3.07</v>
      </c>
      <c r="G65" s="122" t="n">
        <v>2.91</v>
      </c>
      <c r="H65" s="122" t="n">
        <v>2.95</v>
      </c>
      <c r="I65" s="122" t="n">
        <v>2.59</v>
      </c>
      <c r="J65" s="122" t="n">
        <v>2.852</v>
      </c>
      <c r="K65" s="122" t="n">
        <v>2.69</v>
      </c>
      <c r="L65" s="122"/>
      <c r="M65" s="122" t="n">
        <v>2.802</v>
      </c>
      <c r="N65" s="122" t="n">
        <v>3.58</v>
      </c>
      <c r="O65" s="122" t="n">
        <v>2.54</v>
      </c>
      <c r="P65" s="122" t="n">
        <v>2.55</v>
      </c>
      <c r="Q65" s="122" t="n">
        <v>2.93</v>
      </c>
      <c r="R65" s="122" t="n">
        <v>2.79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2.8825</v>
      </c>
      <c r="F66" s="122" t="n">
        <v>3.07</v>
      </c>
      <c r="G66" s="122" t="n">
        <v>2.91</v>
      </c>
      <c r="H66" s="122" t="n">
        <v>2.95</v>
      </c>
      <c r="I66" s="122" t="n">
        <v>2.59</v>
      </c>
      <c r="J66" s="122" t="n">
        <v>2.852</v>
      </c>
      <c r="K66" s="122" t="n">
        <v>2.69</v>
      </c>
      <c r="L66" s="122"/>
      <c r="M66" s="122" t="n">
        <v>2.802</v>
      </c>
      <c r="N66" s="122" t="n">
        <v>3.58</v>
      </c>
      <c r="O66" s="122" t="n">
        <v>2.54</v>
      </c>
      <c r="P66" s="122" t="n">
        <v>2.55</v>
      </c>
      <c r="Q66" s="122" t="n">
        <v>2.93</v>
      </c>
      <c r="R66" s="122" t="n">
        <v>2.79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2.8825</v>
      </c>
      <c r="F67" s="122" t="n">
        <v>3.07</v>
      </c>
      <c r="G67" s="122" t="n">
        <v>2.91</v>
      </c>
      <c r="H67" s="122" t="n">
        <v>2.95</v>
      </c>
      <c r="I67" s="122" t="n">
        <v>2.59</v>
      </c>
      <c r="J67" s="122" t="n">
        <v>2.852</v>
      </c>
      <c r="K67" s="122" t="n">
        <v>2.69</v>
      </c>
      <c r="L67" s="122"/>
      <c r="M67" s="122" t="n">
        <v>2.802</v>
      </c>
      <c r="N67" s="122" t="n">
        <v>3.58</v>
      </c>
      <c r="O67" s="122" t="n">
        <v>2.54</v>
      </c>
      <c r="P67" s="122" t="n">
        <v>2.55</v>
      </c>
      <c r="Q67" s="122" t="n">
        <v>2.93</v>
      </c>
      <c r="R67" s="122" t="n">
        <v>2.79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2.8825</v>
      </c>
      <c r="F68" s="122" t="n">
        <v>3.07</v>
      </c>
      <c r="G68" s="122" t="n">
        <v>2.91</v>
      </c>
      <c r="H68" s="122" t="n">
        <v>2.95</v>
      </c>
      <c r="I68" s="122" t="n">
        <v>2.59</v>
      </c>
      <c r="J68" s="122" t="n">
        <v>2.852</v>
      </c>
      <c r="K68" s="122" t="n">
        <v>2.69</v>
      </c>
      <c r="L68" s="122"/>
      <c r="M68" s="122" t="n">
        <v>2.802</v>
      </c>
      <c r="N68" s="122" t="n">
        <v>3.58</v>
      </c>
      <c r="O68" s="122" t="n">
        <v>2.54</v>
      </c>
      <c r="P68" s="122" t="n">
        <v>2.55</v>
      </c>
      <c r="Q68" s="122" t="n">
        <v>2.93</v>
      </c>
      <c r="R68" s="122" t="n">
        <v>2.79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37201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37201</v>
      </c>
      <c r="D11" s="132" t="n">
        <f aca="false">EffDt</f>
        <v>37201</v>
      </c>
      <c r="E11" s="132" t="n">
        <f aca="false">EffDt</f>
        <v>37201</v>
      </c>
      <c r="F11" s="132" t="n">
        <f aca="false">EffDt</f>
        <v>37201</v>
      </c>
      <c r="G11" s="132" t="n">
        <f aca="false">EffDt</f>
        <v>37201</v>
      </c>
      <c r="H11" s="132" t="n">
        <f aca="false">EffDt</f>
        <v>37201</v>
      </c>
      <c r="I11" s="132" t="n">
        <f aca="false">EffDt</f>
        <v>37201</v>
      </c>
      <c r="J11" s="132" t="n">
        <f aca="false">EffDt</f>
        <v>37201</v>
      </c>
      <c r="K11" s="133" t="n">
        <f aca="false">EffDt</f>
        <v>37201</v>
      </c>
      <c r="L11" s="132" t="n">
        <f aca="false">EffDt</f>
        <v>37201</v>
      </c>
      <c r="M11" s="132" t="n">
        <f aca="false">EffDt</f>
        <v>37201</v>
      </c>
      <c r="N11" s="132" t="n">
        <f aca="false">EffDt</f>
        <v>37201</v>
      </c>
      <c r="O11" s="132" t="n">
        <f aca="false">EffDt</f>
        <v>37201</v>
      </c>
      <c r="P11" s="132" t="n">
        <f aca="false">EffDt</f>
        <v>37201</v>
      </c>
      <c r="Q11" s="132" t="n">
        <f aca="false">EffDt</f>
        <v>37201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2.88</v>
      </c>
      <c r="D16" s="125" t="n">
        <v>0.0025</v>
      </c>
      <c r="E16" s="125" t="n">
        <v>-0.055</v>
      </c>
      <c r="F16" s="125" t="n">
        <v>-0.155</v>
      </c>
      <c r="G16" s="125" t="n">
        <v>-0.14</v>
      </c>
      <c r="H16" s="125" t="n">
        <v>-0.49</v>
      </c>
      <c r="I16" s="125" t="n">
        <v>-0.06</v>
      </c>
      <c r="J16" s="125" t="n">
        <v>-0.35</v>
      </c>
      <c r="K16" s="127" t="n">
        <v>-0.19</v>
      </c>
      <c r="L16" s="125" t="n">
        <v>-0.11</v>
      </c>
      <c r="M16" s="125" t="n">
        <v>-0.45492131501711</v>
      </c>
      <c r="N16" s="125" t="n">
        <v>-0.54</v>
      </c>
      <c r="O16" s="125" t="n">
        <v>-0.1525</v>
      </c>
      <c r="P16" s="125" t="n">
        <v>0.01</v>
      </c>
      <c r="Q16" s="125" t="n">
        <v>-0.245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3.054</v>
      </c>
      <c r="D17" s="125" t="n">
        <v>0.0025</v>
      </c>
      <c r="E17" s="125" t="n">
        <v>-0.015</v>
      </c>
      <c r="F17" s="125" t="n">
        <v>-0.115</v>
      </c>
      <c r="G17" s="125" t="n">
        <v>-0.1</v>
      </c>
      <c r="H17" s="125" t="n">
        <v>-0.39</v>
      </c>
      <c r="I17" s="125" t="n">
        <v>0.06</v>
      </c>
      <c r="J17" s="125" t="n">
        <v>-0.275</v>
      </c>
      <c r="K17" s="127" t="n">
        <v>-0.175</v>
      </c>
      <c r="L17" s="125" t="n">
        <v>0.01</v>
      </c>
      <c r="M17" s="125" t="n">
        <v>-0.475</v>
      </c>
      <c r="N17" s="125" t="n">
        <v>-0.435</v>
      </c>
      <c r="O17" s="125" t="n">
        <v>-0.155</v>
      </c>
      <c r="P17" s="125" t="n">
        <v>0.145</v>
      </c>
      <c r="Q17" s="125" t="n">
        <v>-0.22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3.072</v>
      </c>
      <c r="D18" s="125" t="n">
        <v>0.0025</v>
      </c>
      <c r="E18" s="125" t="n">
        <v>-0.025</v>
      </c>
      <c r="F18" s="125" t="n">
        <v>-0.135</v>
      </c>
      <c r="G18" s="125" t="n">
        <v>-0.1</v>
      </c>
      <c r="H18" s="125" t="n">
        <v>-0.39</v>
      </c>
      <c r="I18" s="125" t="n">
        <v>-0.12</v>
      </c>
      <c r="J18" s="125" t="n">
        <v>-0.27</v>
      </c>
      <c r="K18" s="127" t="n">
        <v>-0.16</v>
      </c>
      <c r="L18" s="125" t="n">
        <v>-0.17</v>
      </c>
      <c r="M18" s="125" t="n">
        <v>-0.48</v>
      </c>
      <c r="N18" s="125" t="n">
        <v>-0.435</v>
      </c>
      <c r="O18" s="125" t="n">
        <v>-0.1475</v>
      </c>
      <c r="P18" s="125" t="n">
        <v>0.035</v>
      </c>
      <c r="Q18" s="125" t="n">
        <v>-0.21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3.032</v>
      </c>
      <c r="D19" s="125" t="n">
        <v>0.0025</v>
      </c>
      <c r="E19" s="125" t="n">
        <v>-0.05</v>
      </c>
      <c r="F19" s="125" t="n">
        <v>-0.195</v>
      </c>
      <c r="G19" s="125" t="n">
        <v>-0.12</v>
      </c>
      <c r="H19" s="125" t="n">
        <v>-0.47</v>
      </c>
      <c r="I19" s="125" t="n">
        <v>-0.32</v>
      </c>
      <c r="J19" s="125" t="n">
        <v>-0.305</v>
      </c>
      <c r="K19" s="127" t="n">
        <v>-0.155</v>
      </c>
      <c r="L19" s="125" t="n">
        <v>-0.37</v>
      </c>
      <c r="M19" s="125" t="n">
        <v>-0.505</v>
      </c>
      <c r="N19" s="125" t="n">
        <v>-0.515</v>
      </c>
      <c r="O19" s="125" t="n">
        <v>-0.145</v>
      </c>
      <c r="P19" s="125" t="n">
        <v>-0.075</v>
      </c>
      <c r="Q19" s="125" t="n">
        <v>-0.205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2.972</v>
      </c>
      <c r="D20" s="125" t="n">
        <v>0.0025</v>
      </c>
      <c r="E20" s="125" t="n">
        <v>0</v>
      </c>
      <c r="F20" s="125" t="n">
        <v>-0.185</v>
      </c>
      <c r="G20" s="125" t="n">
        <v>-0.015</v>
      </c>
      <c r="H20" s="125" t="n">
        <v>-0.56</v>
      </c>
      <c r="I20" s="125" t="n">
        <v>-0.315</v>
      </c>
      <c r="J20" s="125" t="n">
        <v>-0.375</v>
      </c>
      <c r="K20" s="127" t="n">
        <v>-0.125</v>
      </c>
      <c r="L20" s="125" t="n">
        <v>-0.365</v>
      </c>
      <c r="M20" s="125" t="n">
        <v>-0.5</v>
      </c>
      <c r="N20" s="125" t="n">
        <v>-0.66</v>
      </c>
      <c r="O20" s="125" t="n">
        <v>-0.14</v>
      </c>
      <c r="P20" s="125" t="n">
        <v>-0.12</v>
      </c>
      <c r="Q20" s="125" t="n">
        <v>-0.1625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3.007</v>
      </c>
      <c r="D21" s="125" t="n">
        <v>0.0025</v>
      </c>
      <c r="E21" s="125" t="n">
        <v>0.05</v>
      </c>
      <c r="F21" s="125" t="n">
        <v>-0.185</v>
      </c>
      <c r="G21" s="125" t="n">
        <v>0.015</v>
      </c>
      <c r="H21" s="125" t="n">
        <v>-0.56</v>
      </c>
      <c r="I21" s="125" t="n">
        <v>-0.315</v>
      </c>
      <c r="J21" s="125" t="n">
        <v>-0.375</v>
      </c>
      <c r="K21" s="127" t="n">
        <v>-0.1175</v>
      </c>
      <c r="L21" s="125" t="n">
        <v>-0.365</v>
      </c>
      <c r="M21" s="125" t="n">
        <v>-0.5</v>
      </c>
      <c r="N21" s="125" t="n">
        <v>-0.66</v>
      </c>
      <c r="O21" s="125" t="n">
        <v>-0.14</v>
      </c>
      <c r="P21" s="125" t="n">
        <v>-0.095</v>
      </c>
      <c r="Q21" s="125" t="n">
        <v>-0.1575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3.052</v>
      </c>
      <c r="D22" s="125" t="n">
        <v>0.0025</v>
      </c>
      <c r="E22" s="125" t="n">
        <v>0.17</v>
      </c>
      <c r="F22" s="125" t="n">
        <v>-0.185</v>
      </c>
      <c r="G22" s="125" t="n">
        <v>0.05</v>
      </c>
      <c r="H22" s="125" t="n">
        <v>-0.56</v>
      </c>
      <c r="I22" s="125" t="n">
        <v>-0.315</v>
      </c>
      <c r="J22" s="125" t="n">
        <v>-0.375</v>
      </c>
      <c r="K22" s="127" t="n">
        <v>-0.1025</v>
      </c>
      <c r="L22" s="125" t="n">
        <v>-0.365</v>
      </c>
      <c r="M22" s="125" t="n">
        <v>-0.5</v>
      </c>
      <c r="N22" s="125" t="n">
        <v>-0.66</v>
      </c>
      <c r="O22" s="125" t="n">
        <v>-0.14</v>
      </c>
      <c r="P22" s="125" t="n">
        <v>-0.09</v>
      </c>
      <c r="Q22" s="125" t="n">
        <v>-0.1475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3.095</v>
      </c>
      <c r="D23" s="125" t="n">
        <v>0.0025</v>
      </c>
      <c r="E23" s="125" t="n">
        <v>0.245</v>
      </c>
      <c r="F23" s="125" t="n">
        <v>0</v>
      </c>
      <c r="G23" s="125" t="n">
        <v>0.205</v>
      </c>
      <c r="H23" s="125" t="n">
        <v>-0.56</v>
      </c>
      <c r="I23" s="125" t="n">
        <v>-0.365</v>
      </c>
      <c r="J23" s="125" t="n">
        <v>-0.33</v>
      </c>
      <c r="K23" s="127" t="n">
        <v>-0.0775</v>
      </c>
      <c r="L23" s="125" t="n">
        <v>-0.415</v>
      </c>
      <c r="M23" s="125" t="n">
        <v>-0.5</v>
      </c>
      <c r="N23" s="125" t="n">
        <v>-0.66</v>
      </c>
      <c r="O23" s="125" t="n">
        <v>-0.14</v>
      </c>
      <c r="P23" s="125" t="n">
        <v>0.055</v>
      </c>
      <c r="Q23" s="125" t="n">
        <v>-0.1225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3.137</v>
      </c>
      <c r="D24" s="125" t="n">
        <v>0.0025</v>
      </c>
      <c r="E24" s="125" t="n">
        <v>0.25</v>
      </c>
      <c r="F24" s="125" t="n">
        <v>0</v>
      </c>
      <c r="G24" s="125" t="n">
        <v>0.22</v>
      </c>
      <c r="H24" s="125" t="n">
        <v>-0.56</v>
      </c>
      <c r="I24" s="125" t="n">
        <v>-0.365</v>
      </c>
      <c r="J24" s="125" t="n">
        <v>-0.33</v>
      </c>
      <c r="K24" s="127" t="n">
        <v>-0.07</v>
      </c>
      <c r="L24" s="125" t="n">
        <v>-0.415</v>
      </c>
      <c r="M24" s="125" t="n">
        <v>-0.5</v>
      </c>
      <c r="N24" s="125" t="n">
        <v>-0.66</v>
      </c>
      <c r="O24" s="125" t="n">
        <v>-0.14</v>
      </c>
      <c r="P24" s="125" t="n">
        <v>0.06</v>
      </c>
      <c r="Q24" s="125" t="n">
        <v>-0.115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3.139</v>
      </c>
      <c r="D25" s="125" t="n">
        <v>0.0025</v>
      </c>
      <c r="E25" s="125" t="n">
        <v>0.21</v>
      </c>
      <c r="F25" s="125" t="n">
        <v>0</v>
      </c>
      <c r="G25" s="125" t="n">
        <v>0.205</v>
      </c>
      <c r="H25" s="125" t="n">
        <v>-0.56</v>
      </c>
      <c r="I25" s="125" t="n">
        <v>-0.365</v>
      </c>
      <c r="J25" s="125" t="n">
        <v>-0.33</v>
      </c>
      <c r="K25" s="127" t="n">
        <v>-0.08</v>
      </c>
      <c r="L25" s="125" t="n">
        <v>-0.415</v>
      </c>
      <c r="M25" s="125" t="n">
        <v>-0.5</v>
      </c>
      <c r="N25" s="125" t="n">
        <v>-0.66</v>
      </c>
      <c r="O25" s="125" t="n">
        <v>-0.14</v>
      </c>
      <c r="P25" s="125" t="n">
        <v>-0.01</v>
      </c>
      <c r="Q25" s="125" t="n">
        <v>-0.125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3.179</v>
      </c>
      <c r="D26" s="125" t="n">
        <v>0.0025</v>
      </c>
      <c r="E26" s="125" t="n">
        <v>0.16</v>
      </c>
      <c r="F26" s="125" t="n">
        <v>-0.02</v>
      </c>
      <c r="G26" s="125" t="n">
        <v>0.0085</v>
      </c>
      <c r="H26" s="125" t="n">
        <v>-0.56</v>
      </c>
      <c r="I26" s="125" t="n">
        <v>-0.2</v>
      </c>
      <c r="J26" s="125" t="n">
        <v>-0.34</v>
      </c>
      <c r="K26" s="127" t="n">
        <v>-0.1275</v>
      </c>
      <c r="L26" s="125" t="n">
        <v>-0.25</v>
      </c>
      <c r="M26" s="125" t="n">
        <v>-0.5</v>
      </c>
      <c r="N26" s="125" t="n">
        <v>-0.66</v>
      </c>
      <c r="O26" s="125" t="n">
        <v>-0.14</v>
      </c>
      <c r="P26" s="125" t="n">
        <v>-0.05</v>
      </c>
      <c r="Q26" s="125" t="n">
        <v>-0.1675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3.376</v>
      </c>
      <c r="D27" s="125" t="n">
        <v>0.0025</v>
      </c>
      <c r="E27" s="125" t="n">
        <v>0.35</v>
      </c>
      <c r="F27" s="125" t="n">
        <v>0.055</v>
      </c>
      <c r="G27" s="125" t="n">
        <v>0.125</v>
      </c>
      <c r="H27" s="125" t="n">
        <v>-0.29</v>
      </c>
      <c r="I27" s="125" t="n">
        <v>0.03</v>
      </c>
      <c r="J27" s="125" t="n">
        <v>-0.22</v>
      </c>
      <c r="K27" s="127" t="n">
        <v>-0.12</v>
      </c>
      <c r="L27" s="125" t="n">
        <v>-0.02</v>
      </c>
      <c r="M27" s="125" t="n">
        <v>-0.42</v>
      </c>
      <c r="N27" s="125" t="n">
        <v>-0.335</v>
      </c>
      <c r="O27" s="125" t="n">
        <v>-0.14</v>
      </c>
      <c r="P27" s="125" t="n">
        <v>0.125</v>
      </c>
      <c r="Q27" s="125" t="n">
        <v>-0.14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3.576</v>
      </c>
      <c r="D28" s="125" t="n">
        <v>0.0025</v>
      </c>
      <c r="E28" s="125" t="n">
        <v>0.47</v>
      </c>
      <c r="F28" s="125" t="n">
        <v>0.085</v>
      </c>
      <c r="G28" s="125" t="n">
        <v>0.125</v>
      </c>
      <c r="H28" s="125" t="n">
        <v>-0.29</v>
      </c>
      <c r="I28" s="125" t="n">
        <v>0.37</v>
      </c>
      <c r="J28" s="125" t="n">
        <v>-0.22</v>
      </c>
      <c r="K28" s="127" t="n">
        <v>-0.12</v>
      </c>
      <c r="L28" s="125" t="n">
        <v>0.32</v>
      </c>
      <c r="M28" s="125" t="n">
        <v>-0.42</v>
      </c>
      <c r="N28" s="125" t="n">
        <v>-0.335</v>
      </c>
      <c r="O28" s="125" t="n">
        <v>-0.1425</v>
      </c>
      <c r="P28" s="125" t="n">
        <v>0.22</v>
      </c>
      <c r="Q28" s="125" t="n">
        <v>-0.14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3.701</v>
      </c>
      <c r="D29" s="125" t="n">
        <v>0.0025</v>
      </c>
      <c r="E29" s="125" t="n">
        <v>0.47</v>
      </c>
      <c r="F29" s="125" t="n">
        <v>0.16</v>
      </c>
      <c r="G29" s="125" t="n">
        <v>0.125</v>
      </c>
      <c r="H29" s="125" t="n">
        <v>-0.29</v>
      </c>
      <c r="I29" s="125" t="n">
        <v>0.4</v>
      </c>
      <c r="J29" s="125" t="n">
        <v>-0.22</v>
      </c>
      <c r="K29" s="127" t="n">
        <v>-0.12</v>
      </c>
      <c r="L29" s="125" t="n">
        <v>0.35</v>
      </c>
      <c r="M29" s="125" t="n">
        <v>-0.42</v>
      </c>
      <c r="N29" s="125" t="n">
        <v>-0.335</v>
      </c>
      <c r="O29" s="125" t="n">
        <v>-0.145</v>
      </c>
      <c r="P29" s="125" t="n">
        <v>0.23</v>
      </c>
      <c r="Q29" s="125" t="n">
        <v>-0.14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3.626</v>
      </c>
      <c r="D30" s="125" t="n">
        <v>0.0025</v>
      </c>
      <c r="E30" s="125" t="n">
        <v>0.32</v>
      </c>
      <c r="F30" s="125" t="n">
        <v>0.145</v>
      </c>
      <c r="G30" s="125" t="n">
        <v>0.125</v>
      </c>
      <c r="H30" s="125" t="n">
        <v>-0.29</v>
      </c>
      <c r="I30" s="125" t="n">
        <v>0.08</v>
      </c>
      <c r="J30" s="125" t="n">
        <v>-0.22</v>
      </c>
      <c r="K30" s="127" t="n">
        <v>-0.12</v>
      </c>
      <c r="L30" s="125" t="n">
        <v>0.03</v>
      </c>
      <c r="M30" s="125" t="n">
        <v>-0.42</v>
      </c>
      <c r="N30" s="125" t="n">
        <v>-0.335</v>
      </c>
      <c r="O30" s="125" t="n">
        <v>-0.1375</v>
      </c>
      <c r="P30" s="125" t="n">
        <v>0.16</v>
      </c>
      <c r="Q30" s="125" t="n">
        <v>-0.14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3.541</v>
      </c>
      <c r="D31" s="125" t="n">
        <v>0.0025</v>
      </c>
      <c r="E31" s="125" t="n">
        <v>0.26</v>
      </c>
      <c r="F31" s="125" t="n">
        <v>0.055</v>
      </c>
      <c r="G31" s="125" t="n">
        <v>0.125</v>
      </c>
      <c r="H31" s="125" t="n">
        <v>-0.29</v>
      </c>
      <c r="I31" s="125" t="n">
        <v>-0.23</v>
      </c>
      <c r="J31" s="125" t="n">
        <v>-0.22</v>
      </c>
      <c r="K31" s="127" t="n">
        <v>-0.12</v>
      </c>
      <c r="L31" s="125" t="n">
        <v>-0.28</v>
      </c>
      <c r="M31" s="125" t="n">
        <v>-0.42</v>
      </c>
      <c r="N31" s="125" t="n">
        <v>-0.335</v>
      </c>
      <c r="O31" s="125" t="n">
        <v>-0.135</v>
      </c>
      <c r="P31" s="125" t="n">
        <v>0.075</v>
      </c>
      <c r="Q31" s="125" t="n">
        <v>-0.14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3.441</v>
      </c>
      <c r="D32" s="125" t="n">
        <v>0.0025</v>
      </c>
      <c r="E32" s="125" t="n">
        <v>0.46</v>
      </c>
      <c r="F32" s="125" t="n">
        <v>0.06</v>
      </c>
      <c r="G32" s="125" t="n">
        <v>0.24</v>
      </c>
      <c r="H32" s="125" t="n">
        <v>-0.455</v>
      </c>
      <c r="I32" s="125" t="n">
        <v>-0.21</v>
      </c>
      <c r="J32" s="125" t="n">
        <v>-0.275</v>
      </c>
      <c r="K32" s="127" t="n">
        <v>-0.085</v>
      </c>
      <c r="L32" s="125" t="n">
        <v>-0.26</v>
      </c>
      <c r="M32" s="125" t="n">
        <v>-0.435</v>
      </c>
      <c r="N32" s="125" t="n">
        <v>-0.545</v>
      </c>
      <c r="O32" s="125" t="n">
        <v>-0.14</v>
      </c>
      <c r="P32" s="125" t="n">
        <v>0.16</v>
      </c>
      <c r="Q32" s="125" t="n">
        <v>-0.105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3.451</v>
      </c>
      <c r="D33" s="125" t="n">
        <v>0.0025</v>
      </c>
      <c r="E33" s="125" t="n">
        <v>0.46</v>
      </c>
      <c r="F33" s="125" t="n">
        <v>0.06</v>
      </c>
      <c r="G33" s="125" t="n">
        <v>0.24</v>
      </c>
      <c r="H33" s="125" t="n">
        <v>-0.455</v>
      </c>
      <c r="I33" s="125" t="n">
        <v>-0.21</v>
      </c>
      <c r="J33" s="125" t="n">
        <v>-0.275</v>
      </c>
      <c r="K33" s="127" t="n">
        <v>-0.085</v>
      </c>
      <c r="L33" s="125" t="n">
        <v>-0.26</v>
      </c>
      <c r="M33" s="125" t="n">
        <v>-0.435</v>
      </c>
      <c r="N33" s="125" t="n">
        <v>-0.545</v>
      </c>
      <c r="O33" s="125" t="n">
        <v>-0.14</v>
      </c>
      <c r="P33" s="125" t="n">
        <v>0.16</v>
      </c>
      <c r="Q33" s="125" t="n">
        <v>-0.105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3.476</v>
      </c>
      <c r="D34" s="125" t="n">
        <v>0.0025</v>
      </c>
      <c r="E34" s="125" t="n">
        <v>0.46</v>
      </c>
      <c r="F34" s="125" t="n">
        <v>0.06</v>
      </c>
      <c r="G34" s="125" t="n">
        <v>0.24</v>
      </c>
      <c r="H34" s="125" t="n">
        <v>-0.455</v>
      </c>
      <c r="I34" s="125" t="n">
        <v>-0.21</v>
      </c>
      <c r="J34" s="125" t="n">
        <v>-0.275</v>
      </c>
      <c r="K34" s="127" t="n">
        <v>-0.085</v>
      </c>
      <c r="L34" s="125" t="n">
        <v>-0.26</v>
      </c>
      <c r="M34" s="125" t="n">
        <v>-0.435</v>
      </c>
      <c r="N34" s="125" t="n">
        <v>-0.545</v>
      </c>
      <c r="O34" s="125" t="n">
        <v>-0.14</v>
      </c>
      <c r="P34" s="125" t="n">
        <v>0.16</v>
      </c>
      <c r="Q34" s="125" t="n">
        <v>-0.105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3.511</v>
      </c>
      <c r="D35" s="125" t="n">
        <v>0.0025</v>
      </c>
      <c r="E35" s="125" t="n">
        <v>0.46</v>
      </c>
      <c r="F35" s="125" t="n">
        <v>0.06</v>
      </c>
      <c r="G35" s="125" t="n">
        <v>0.24</v>
      </c>
      <c r="H35" s="125" t="n">
        <v>-0.455</v>
      </c>
      <c r="I35" s="125" t="n">
        <v>-0.21</v>
      </c>
      <c r="J35" s="125" t="n">
        <v>-0.275</v>
      </c>
      <c r="K35" s="127" t="n">
        <v>-0.085</v>
      </c>
      <c r="L35" s="125" t="n">
        <v>-0.26</v>
      </c>
      <c r="M35" s="125" t="n">
        <v>-0.435</v>
      </c>
      <c r="N35" s="125" t="n">
        <v>-0.545</v>
      </c>
      <c r="O35" s="125" t="n">
        <v>-0.14</v>
      </c>
      <c r="P35" s="125" t="n">
        <v>0.19</v>
      </c>
      <c r="Q35" s="125" t="n">
        <v>-0.105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3.546</v>
      </c>
      <c r="D36" s="125" t="n">
        <v>0.0025</v>
      </c>
      <c r="E36" s="125" t="n">
        <v>0.46</v>
      </c>
      <c r="F36" s="125" t="n">
        <v>0.06</v>
      </c>
      <c r="G36" s="125" t="n">
        <v>0.24</v>
      </c>
      <c r="H36" s="125" t="n">
        <v>-0.455</v>
      </c>
      <c r="I36" s="125" t="n">
        <v>-0.21</v>
      </c>
      <c r="J36" s="125" t="n">
        <v>-0.275</v>
      </c>
      <c r="K36" s="127" t="n">
        <v>-0.085</v>
      </c>
      <c r="L36" s="125" t="n">
        <v>-0.26</v>
      </c>
      <c r="M36" s="125" t="n">
        <v>-0.435</v>
      </c>
      <c r="N36" s="125" t="n">
        <v>-0.545</v>
      </c>
      <c r="O36" s="125" t="n">
        <v>-0.14</v>
      </c>
      <c r="P36" s="125" t="n">
        <v>0.2</v>
      </c>
      <c r="Q36" s="125" t="n">
        <v>-0.105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3.553</v>
      </c>
      <c r="D37" s="125" t="n">
        <v>0.0025</v>
      </c>
      <c r="E37" s="125" t="n">
        <v>0.46</v>
      </c>
      <c r="F37" s="125" t="n">
        <v>0.06</v>
      </c>
      <c r="G37" s="125" t="n">
        <v>0.24</v>
      </c>
      <c r="H37" s="125" t="n">
        <v>-0.455</v>
      </c>
      <c r="I37" s="125" t="n">
        <v>-0.21</v>
      </c>
      <c r="J37" s="125" t="n">
        <v>-0.275</v>
      </c>
      <c r="K37" s="127" t="n">
        <v>-0.085</v>
      </c>
      <c r="L37" s="125" t="n">
        <v>-0.26</v>
      </c>
      <c r="M37" s="125" t="n">
        <v>-0.435</v>
      </c>
      <c r="N37" s="125" t="n">
        <v>-0.545</v>
      </c>
      <c r="O37" s="125" t="n">
        <v>-0.14</v>
      </c>
      <c r="P37" s="125" t="n">
        <v>0.175</v>
      </c>
      <c r="Q37" s="125" t="n">
        <v>-0.105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3.593</v>
      </c>
      <c r="D38" s="125" t="n">
        <v>0.0025</v>
      </c>
      <c r="E38" s="125" t="n">
        <v>0.46</v>
      </c>
      <c r="F38" s="125" t="n">
        <v>0.06</v>
      </c>
      <c r="G38" s="125" t="n">
        <v>0.24</v>
      </c>
      <c r="H38" s="125" t="n">
        <v>-0.455</v>
      </c>
      <c r="I38" s="125" t="n">
        <v>-0.21</v>
      </c>
      <c r="J38" s="125" t="n">
        <v>-0.275</v>
      </c>
      <c r="K38" s="127" t="n">
        <v>-0.085</v>
      </c>
      <c r="L38" s="125" t="n">
        <v>-0.26</v>
      </c>
      <c r="M38" s="125" t="n">
        <v>-0.435</v>
      </c>
      <c r="N38" s="125" t="n">
        <v>-0.545</v>
      </c>
      <c r="O38" s="125" t="n">
        <v>-0.14</v>
      </c>
      <c r="P38" s="125" t="n">
        <v>0.175</v>
      </c>
      <c r="Q38" s="125" t="n">
        <v>-0.105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3.776</v>
      </c>
      <c r="D39" s="125" t="n">
        <v>0.0025</v>
      </c>
      <c r="E39" s="125" t="n">
        <v>0.55</v>
      </c>
      <c r="F39" s="125" t="n">
        <v>0.175</v>
      </c>
      <c r="G39" s="125" t="n">
        <v>0.24</v>
      </c>
      <c r="H39" s="125" t="n">
        <v>-0.25</v>
      </c>
      <c r="I39" s="125" t="n">
        <v>0.145</v>
      </c>
      <c r="J39" s="125" t="n">
        <v>-0.155</v>
      </c>
      <c r="K39" s="127" t="n">
        <v>-0.085</v>
      </c>
      <c r="L39" s="125" t="n">
        <v>0.095</v>
      </c>
      <c r="M39" s="125" t="n">
        <v>-0.4</v>
      </c>
      <c r="N39" s="125" t="n">
        <v>-0.33</v>
      </c>
      <c r="O39" s="125" t="n">
        <v>-0.14</v>
      </c>
      <c r="P39" s="125" t="n">
        <v>0.275</v>
      </c>
      <c r="Q39" s="125" t="n">
        <v>-0.105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3.936</v>
      </c>
      <c r="D40" s="125" t="n">
        <v>0.0025</v>
      </c>
      <c r="E40" s="125" t="n">
        <v>0.56</v>
      </c>
      <c r="F40" s="125" t="n">
        <v>0.175</v>
      </c>
      <c r="G40" s="125" t="n">
        <v>0.24</v>
      </c>
      <c r="H40" s="125" t="n">
        <v>-0.25</v>
      </c>
      <c r="I40" s="125" t="n">
        <v>0.485</v>
      </c>
      <c r="J40" s="125" t="n">
        <v>-0.155</v>
      </c>
      <c r="K40" s="127" t="n">
        <v>-0.085</v>
      </c>
      <c r="L40" s="125" t="n">
        <v>0.435</v>
      </c>
      <c r="M40" s="125" t="n">
        <v>-0.4</v>
      </c>
      <c r="N40" s="125" t="n">
        <v>-0.33</v>
      </c>
      <c r="O40" s="125" t="n">
        <v>-0.1425</v>
      </c>
      <c r="P40" s="125" t="n">
        <v>0.33</v>
      </c>
      <c r="Q40" s="125" t="n">
        <v>-0.105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3.991</v>
      </c>
      <c r="D41" s="125" t="n">
        <v>0.0025</v>
      </c>
      <c r="E41" s="125" t="n">
        <v>0.52</v>
      </c>
      <c r="F41" s="125" t="n">
        <v>0.175</v>
      </c>
      <c r="G41" s="125" t="n">
        <v>0.24</v>
      </c>
      <c r="H41" s="125" t="n">
        <v>-0.25</v>
      </c>
      <c r="I41" s="125" t="n">
        <v>0.515</v>
      </c>
      <c r="J41" s="125" t="n">
        <v>-0.155</v>
      </c>
      <c r="K41" s="127" t="n">
        <v>-0.085</v>
      </c>
      <c r="L41" s="125" t="n">
        <v>0.465</v>
      </c>
      <c r="M41" s="125" t="n">
        <v>-0.4</v>
      </c>
      <c r="N41" s="125" t="n">
        <v>-0.33</v>
      </c>
      <c r="O41" s="125" t="n">
        <v>-0.145</v>
      </c>
      <c r="P41" s="125" t="n">
        <v>0.35</v>
      </c>
      <c r="Q41" s="125" t="n">
        <v>-0.095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3.903</v>
      </c>
      <c r="D42" s="125" t="n">
        <v>0.0025</v>
      </c>
      <c r="E42" s="125" t="n">
        <v>0.56</v>
      </c>
      <c r="F42" s="125" t="n">
        <v>0.175</v>
      </c>
      <c r="G42" s="125" t="n">
        <v>0.24</v>
      </c>
      <c r="H42" s="125" t="n">
        <v>-0.25</v>
      </c>
      <c r="I42" s="125" t="n">
        <v>0.195</v>
      </c>
      <c r="J42" s="125" t="n">
        <v>-0.155</v>
      </c>
      <c r="K42" s="127" t="n">
        <v>-0.085</v>
      </c>
      <c r="L42" s="125" t="n">
        <v>0.145</v>
      </c>
      <c r="M42" s="125" t="n">
        <v>-0.4</v>
      </c>
      <c r="N42" s="125" t="n">
        <v>-0.33</v>
      </c>
      <c r="O42" s="125" t="n">
        <v>-0.1375</v>
      </c>
      <c r="P42" s="125" t="n">
        <v>0.27</v>
      </c>
      <c r="Q42" s="125" t="n">
        <v>-0.095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3.764</v>
      </c>
      <c r="D43" s="125" t="n">
        <v>0.0025</v>
      </c>
      <c r="E43" s="125" t="n">
        <v>0.46</v>
      </c>
      <c r="F43" s="125" t="n">
        <v>0.175</v>
      </c>
      <c r="G43" s="125" t="n">
        <v>0.24</v>
      </c>
      <c r="H43" s="125" t="n">
        <v>-0.25</v>
      </c>
      <c r="I43" s="125" t="n">
        <v>-0.115</v>
      </c>
      <c r="J43" s="125" t="n">
        <v>-0.155</v>
      </c>
      <c r="K43" s="127" t="n">
        <v>-0.085</v>
      </c>
      <c r="L43" s="125" t="n">
        <v>-0.165</v>
      </c>
      <c r="M43" s="125" t="n">
        <v>-0.4</v>
      </c>
      <c r="N43" s="125" t="n">
        <v>-0.33</v>
      </c>
      <c r="O43" s="125" t="n">
        <v>-0.135</v>
      </c>
      <c r="P43" s="125" t="n">
        <v>0.19</v>
      </c>
      <c r="Q43" s="125" t="n">
        <v>-0.095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3.61</v>
      </c>
      <c r="D44" s="125" t="n">
        <v>0.0025</v>
      </c>
      <c r="E44" s="125" t="n">
        <v>0.44</v>
      </c>
      <c r="F44" s="125" t="n">
        <v>0.14</v>
      </c>
      <c r="G44" s="125" t="n">
        <v>0.26</v>
      </c>
      <c r="H44" s="125" t="n">
        <v>-0.37</v>
      </c>
      <c r="I44" s="125" t="n">
        <v>-0.25</v>
      </c>
      <c r="J44" s="125" t="n">
        <v>-0.22</v>
      </c>
      <c r="K44" s="127" t="n">
        <v>-0.085</v>
      </c>
      <c r="L44" s="125" t="n">
        <v>-0.3</v>
      </c>
      <c r="M44" s="125" t="n">
        <v>-0.43</v>
      </c>
      <c r="N44" s="125" t="n">
        <v>-0.46</v>
      </c>
      <c r="O44" s="125" t="n">
        <v>-0.14</v>
      </c>
      <c r="P44" s="125" t="n">
        <v>0.26</v>
      </c>
      <c r="Q44" s="125" t="n">
        <v>-0.095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3.614</v>
      </c>
      <c r="D45" s="125" t="n">
        <v>0.0025</v>
      </c>
      <c r="E45" s="125" t="n">
        <v>0.44</v>
      </c>
      <c r="F45" s="125" t="n">
        <v>0.14</v>
      </c>
      <c r="G45" s="125" t="n">
        <v>0.26</v>
      </c>
      <c r="H45" s="125" t="n">
        <v>-0.37</v>
      </c>
      <c r="I45" s="125" t="n">
        <v>-0.25</v>
      </c>
      <c r="J45" s="125" t="n">
        <v>-0.22</v>
      </c>
      <c r="K45" s="127" t="n">
        <v>-0.085</v>
      </c>
      <c r="L45" s="125" t="n">
        <v>-0.3</v>
      </c>
      <c r="M45" s="125" t="n">
        <v>-0.43</v>
      </c>
      <c r="N45" s="125" t="n">
        <v>-0.46</v>
      </c>
      <c r="O45" s="125" t="n">
        <v>-0.14</v>
      </c>
      <c r="P45" s="125" t="n">
        <v>0.26</v>
      </c>
      <c r="Q45" s="125" t="n">
        <v>-0.095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3.654</v>
      </c>
      <c r="D46" s="125" t="n">
        <v>0.0025</v>
      </c>
      <c r="E46" s="125" t="n">
        <v>0.44</v>
      </c>
      <c r="F46" s="125" t="n">
        <v>0.14</v>
      </c>
      <c r="G46" s="125" t="n">
        <v>0.26</v>
      </c>
      <c r="H46" s="125" t="n">
        <v>-0.37</v>
      </c>
      <c r="I46" s="125" t="n">
        <v>-0.25</v>
      </c>
      <c r="J46" s="125" t="n">
        <v>-0.22</v>
      </c>
      <c r="K46" s="127" t="n">
        <v>-0.085</v>
      </c>
      <c r="L46" s="125" t="n">
        <v>-0.3</v>
      </c>
      <c r="M46" s="125" t="n">
        <v>-0.43</v>
      </c>
      <c r="N46" s="125" t="n">
        <v>-0.46</v>
      </c>
      <c r="O46" s="125" t="n">
        <v>-0.14</v>
      </c>
      <c r="P46" s="125" t="n">
        <v>0.26</v>
      </c>
      <c r="Q46" s="125" t="n">
        <v>-0.095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3.699</v>
      </c>
      <c r="D47" s="125" t="n">
        <v>0.0025</v>
      </c>
      <c r="E47" s="125" t="n">
        <v>0.44</v>
      </c>
      <c r="F47" s="125" t="n">
        <v>0.14</v>
      </c>
      <c r="G47" s="125" t="n">
        <v>0.26</v>
      </c>
      <c r="H47" s="125" t="n">
        <v>-0.37</v>
      </c>
      <c r="I47" s="125" t="n">
        <v>-0.25</v>
      </c>
      <c r="J47" s="125" t="n">
        <v>-0.22</v>
      </c>
      <c r="K47" s="127" t="n">
        <v>-0.085</v>
      </c>
      <c r="L47" s="125" t="n">
        <v>-0.3</v>
      </c>
      <c r="M47" s="125" t="n">
        <v>-0.43</v>
      </c>
      <c r="N47" s="125" t="n">
        <v>-0.46</v>
      </c>
      <c r="O47" s="125" t="n">
        <v>-0.14</v>
      </c>
      <c r="P47" s="125" t="n">
        <v>0.26</v>
      </c>
      <c r="Q47" s="125" t="n">
        <v>-0.095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3.738</v>
      </c>
      <c r="D48" s="125" t="n">
        <v>0.0025</v>
      </c>
      <c r="E48" s="125" t="n">
        <v>0.44</v>
      </c>
      <c r="F48" s="125" t="n">
        <v>0.14</v>
      </c>
      <c r="G48" s="125" t="n">
        <v>0.26</v>
      </c>
      <c r="H48" s="125" t="n">
        <v>-0.37</v>
      </c>
      <c r="I48" s="125" t="n">
        <v>-0.25</v>
      </c>
      <c r="J48" s="125" t="n">
        <v>-0.22</v>
      </c>
      <c r="K48" s="127" t="n">
        <v>-0.085</v>
      </c>
      <c r="L48" s="125" t="n">
        <v>-0.3</v>
      </c>
      <c r="M48" s="125" t="n">
        <v>-0.43</v>
      </c>
      <c r="N48" s="125" t="n">
        <v>-0.46</v>
      </c>
      <c r="O48" s="125" t="n">
        <v>-0.14</v>
      </c>
      <c r="P48" s="125" t="n">
        <v>0.26</v>
      </c>
      <c r="Q48" s="125" t="n">
        <v>-0.095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3.732</v>
      </c>
      <c r="D49" s="125" t="n">
        <v>0.0025</v>
      </c>
      <c r="E49" s="125" t="n">
        <v>0.44</v>
      </c>
      <c r="F49" s="125" t="n">
        <v>0.14</v>
      </c>
      <c r="G49" s="125" t="n">
        <v>0.26</v>
      </c>
      <c r="H49" s="125" t="n">
        <v>-0.37</v>
      </c>
      <c r="I49" s="125" t="n">
        <v>-0.25</v>
      </c>
      <c r="J49" s="125" t="n">
        <v>-0.22</v>
      </c>
      <c r="K49" s="127" t="n">
        <v>-0.085</v>
      </c>
      <c r="L49" s="125" t="n">
        <v>-0.3</v>
      </c>
      <c r="M49" s="125" t="n">
        <v>-0.43</v>
      </c>
      <c r="N49" s="125" t="n">
        <v>-0.46</v>
      </c>
      <c r="O49" s="125" t="n">
        <v>-0.14</v>
      </c>
      <c r="P49" s="125" t="n">
        <v>0.26</v>
      </c>
      <c r="Q49" s="125" t="n">
        <v>-0.095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3.752</v>
      </c>
      <c r="D50" s="125" t="n">
        <v>0.0025</v>
      </c>
      <c r="E50" s="125" t="n">
        <v>0.44</v>
      </c>
      <c r="F50" s="125" t="n">
        <v>0.14</v>
      </c>
      <c r="G50" s="125" t="n">
        <v>0.26</v>
      </c>
      <c r="H50" s="125" t="n">
        <v>-0.37</v>
      </c>
      <c r="I50" s="125" t="n">
        <v>-0.25</v>
      </c>
      <c r="J50" s="125" t="n">
        <v>-0.22</v>
      </c>
      <c r="K50" s="127" t="n">
        <v>-0.085</v>
      </c>
      <c r="L50" s="125" t="n">
        <v>-0.3</v>
      </c>
      <c r="M50" s="125" t="n">
        <v>-0.43</v>
      </c>
      <c r="N50" s="125" t="n">
        <v>-0.46</v>
      </c>
      <c r="O50" s="125" t="n">
        <v>-0.14</v>
      </c>
      <c r="P50" s="125" t="n">
        <v>0.26</v>
      </c>
      <c r="Q50" s="125" t="n">
        <v>-0.095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3.912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-0.24</v>
      </c>
      <c r="I51" s="125" t="n">
        <v>0.298</v>
      </c>
      <c r="J51" s="125" t="n">
        <v>-0.135</v>
      </c>
      <c r="K51" s="127" t="n">
        <v>-0.085</v>
      </c>
      <c r="L51" s="125" t="n">
        <v>0.248</v>
      </c>
      <c r="M51" s="125" t="n">
        <v>-0.4</v>
      </c>
      <c r="N51" s="125" t="n">
        <v>-0.32</v>
      </c>
      <c r="O51" s="125" t="n">
        <v>-0.14</v>
      </c>
      <c r="P51" s="125" t="n">
        <v>0.3</v>
      </c>
      <c r="Q51" s="125" t="n">
        <v>-0.095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4.072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-0.24</v>
      </c>
      <c r="I52" s="125" t="n">
        <v>0.358</v>
      </c>
      <c r="J52" s="125" t="n">
        <v>-0.135</v>
      </c>
      <c r="K52" s="127" t="n">
        <v>-0.085</v>
      </c>
      <c r="L52" s="125" t="n">
        <v>0.308</v>
      </c>
      <c r="M52" s="125" t="n">
        <v>-0.4</v>
      </c>
      <c r="N52" s="125" t="n">
        <v>-0.32</v>
      </c>
      <c r="O52" s="125" t="n">
        <v>-0.1425</v>
      </c>
      <c r="P52" s="125" t="n">
        <v>0.3</v>
      </c>
      <c r="Q52" s="125" t="n">
        <v>-0.095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4.091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-0.24</v>
      </c>
      <c r="I53" s="125" t="n">
        <v>0.428</v>
      </c>
      <c r="J53" s="125" t="n">
        <v>-0.135</v>
      </c>
      <c r="K53" s="127" t="n">
        <v>-0.075</v>
      </c>
      <c r="L53" s="125" t="n">
        <v>0.378</v>
      </c>
      <c r="M53" s="125" t="n">
        <v>-0.4</v>
      </c>
      <c r="N53" s="125" t="n">
        <v>-0.32</v>
      </c>
      <c r="O53" s="125" t="n">
        <v>-0.145</v>
      </c>
      <c r="P53" s="125" t="n">
        <v>0.3</v>
      </c>
      <c r="Q53" s="125" t="n">
        <v>-0.085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4.003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-0.24</v>
      </c>
      <c r="I54" s="125" t="n">
        <v>0.298</v>
      </c>
      <c r="J54" s="125" t="n">
        <v>-0.135</v>
      </c>
      <c r="K54" s="127" t="n">
        <v>-0.075</v>
      </c>
      <c r="L54" s="125" t="n">
        <v>0.248</v>
      </c>
      <c r="M54" s="125" t="n">
        <v>-0.4</v>
      </c>
      <c r="N54" s="125" t="n">
        <v>-0.32</v>
      </c>
      <c r="O54" s="125" t="n">
        <v>-0.1375</v>
      </c>
      <c r="P54" s="125" t="n">
        <v>0.3</v>
      </c>
      <c r="Q54" s="125" t="n">
        <v>-0.085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3.864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-0.24</v>
      </c>
      <c r="I55" s="125" t="n">
        <v>0.118</v>
      </c>
      <c r="J55" s="125" t="n">
        <v>-0.135</v>
      </c>
      <c r="K55" s="127" t="n">
        <v>-0.075</v>
      </c>
      <c r="L55" s="125" t="n">
        <v>0.068</v>
      </c>
      <c r="M55" s="125" t="n">
        <v>-0.4</v>
      </c>
      <c r="N55" s="125" t="n">
        <v>-0.32</v>
      </c>
      <c r="O55" s="125" t="n">
        <v>-0.135</v>
      </c>
      <c r="P55" s="125" t="n">
        <v>0.3</v>
      </c>
      <c r="Q55" s="125" t="n">
        <v>-0.085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3.71</v>
      </c>
      <c r="D56" s="125" t="n">
        <v>0.0025</v>
      </c>
      <c r="E56" s="125" t="n">
        <v>0.44</v>
      </c>
      <c r="F56" s="125" t="n">
        <v>0.14</v>
      </c>
      <c r="G56" s="125" t="n">
        <v>0.26</v>
      </c>
      <c r="H56" s="125" t="n">
        <v>-0.35</v>
      </c>
      <c r="I56" s="125" t="n">
        <v>-0.2</v>
      </c>
      <c r="J56" s="125" t="n">
        <v>-0.2</v>
      </c>
      <c r="K56" s="127" t="n">
        <v>-0.075</v>
      </c>
      <c r="L56" s="125" t="n">
        <v>-0.25</v>
      </c>
      <c r="M56" s="125" t="n">
        <v>-0.44</v>
      </c>
      <c r="N56" s="125" t="n">
        <v>-0.43</v>
      </c>
      <c r="O56" s="125" t="n">
        <v>-0.14</v>
      </c>
      <c r="P56" s="125" t="n">
        <v>0.26</v>
      </c>
      <c r="Q56" s="125" t="n">
        <v>-0.085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3.714</v>
      </c>
      <c r="D57" s="125" t="n">
        <v>0.0025</v>
      </c>
      <c r="E57" s="125" t="n">
        <v>0.44</v>
      </c>
      <c r="F57" s="125" t="n">
        <v>0.14</v>
      </c>
      <c r="G57" s="125" t="n">
        <v>0.26</v>
      </c>
      <c r="H57" s="125" t="n">
        <v>-0.35</v>
      </c>
      <c r="I57" s="125" t="n">
        <v>-0.2</v>
      </c>
      <c r="J57" s="125" t="n">
        <v>-0.2</v>
      </c>
      <c r="K57" s="127" t="n">
        <v>-0.075</v>
      </c>
      <c r="L57" s="125" t="n">
        <v>-0.25</v>
      </c>
      <c r="M57" s="125" t="n">
        <v>-0.44</v>
      </c>
      <c r="N57" s="125" t="n">
        <v>-0.43</v>
      </c>
      <c r="O57" s="125" t="n">
        <v>-0.14</v>
      </c>
      <c r="P57" s="125" t="n">
        <v>0.26</v>
      </c>
      <c r="Q57" s="125" t="n">
        <v>-0.085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3.754</v>
      </c>
      <c r="D58" s="125" t="n">
        <v>0.0025</v>
      </c>
      <c r="E58" s="125" t="n">
        <v>0.44</v>
      </c>
      <c r="F58" s="125" t="n">
        <v>0.14</v>
      </c>
      <c r="G58" s="125" t="n">
        <v>0.26</v>
      </c>
      <c r="H58" s="125" t="n">
        <v>-0.35</v>
      </c>
      <c r="I58" s="125" t="n">
        <v>-0.2</v>
      </c>
      <c r="J58" s="125" t="n">
        <v>-0.2</v>
      </c>
      <c r="K58" s="127" t="n">
        <v>-0.075</v>
      </c>
      <c r="L58" s="125" t="n">
        <v>-0.25</v>
      </c>
      <c r="M58" s="125" t="n">
        <v>-0.44</v>
      </c>
      <c r="N58" s="125" t="n">
        <v>-0.43</v>
      </c>
      <c r="O58" s="125" t="n">
        <v>-0.14</v>
      </c>
      <c r="P58" s="125" t="n">
        <v>0.26</v>
      </c>
      <c r="Q58" s="125" t="n">
        <v>-0.085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3.799</v>
      </c>
      <c r="D59" s="125" t="n">
        <v>0.0025</v>
      </c>
      <c r="E59" s="125" t="n">
        <v>0.44</v>
      </c>
      <c r="F59" s="125" t="n">
        <v>0.14</v>
      </c>
      <c r="G59" s="125" t="n">
        <v>0.26</v>
      </c>
      <c r="H59" s="125" t="n">
        <v>-0.35</v>
      </c>
      <c r="I59" s="125" t="n">
        <v>-0.2</v>
      </c>
      <c r="J59" s="125" t="n">
        <v>-0.2</v>
      </c>
      <c r="K59" s="127" t="n">
        <v>-0.075</v>
      </c>
      <c r="L59" s="125" t="n">
        <v>-0.25</v>
      </c>
      <c r="M59" s="125" t="n">
        <v>-0.44</v>
      </c>
      <c r="N59" s="125" t="n">
        <v>-0.43</v>
      </c>
      <c r="O59" s="125" t="n">
        <v>-0.14</v>
      </c>
      <c r="P59" s="125" t="n">
        <v>0.26</v>
      </c>
      <c r="Q59" s="125" t="n">
        <v>-0.085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3.838</v>
      </c>
      <c r="D60" s="125" t="n">
        <v>0.0025</v>
      </c>
      <c r="E60" s="125" t="n">
        <v>0.44</v>
      </c>
      <c r="F60" s="125" t="n">
        <v>0.14</v>
      </c>
      <c r="G60" s="125" t="n">
        <v>0.26</v>
      </c>
      <c r="H60" s="125" t="n">
        <v>-0.35</v>
      </c>
      <c r="I60" s="125" t="n">
        <v>-0.2</v>
      </c>
      <c r="J60" s="125" t="n">
        <v>-0.2</v>
      </c>
      <c r="K60" s="127" t="n">
        <v>-0.075</v>
      </c>
      <c r="L60" s="125" t="n">
        <v>-0.25</v>
      </c>
      <c r="M60" s="125" t="n">
        <v>-0.44</v>
      </c>
      <c r="N60" s="125" t="n">
        <v>-0.43</v>
      </c>
      <c r="O60" s="125" t="n">
        <v>-0.14</v>
      </c>
      <c r="P60" s="125" t="n">
        <v>0.26</v>
      </c>
      <c r="Q60" s="125" t="n">
        <v>-0.085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3.832</v>
      </c>
      <c r="D61" s="125" t="n">
        <v>0.0025</v>
      </c>
      <c r="E61" s="125" t="n">
        <v>0.44</v>
      </c>
      <c r="F61" s="125" t="n">
        <v>0.14</v>
      </c>
      <c r="G61" s="125" t="n">
        <v>0.26</v>
      </c>
      <c r="H61" s="125" t="n">
        <v>-0.35</v>
      </c>
      <c r="I61" s="125" t="n">
        <v>-0.2</v>
      </c>
      <c r="J61" s="125" t="n">
        <v>-0.2</v>
      </c>
      <c r="K61" s="127" t="n">
        <v>-0.075</v>
      </c>
      <c r="L61" s="125" t="n">
        <v>-0.25</v>
      </c>
      <c r="M61" s="125" t="n">
        <v>-0.44</v>
      </c>
      <c r="N61" s="125" t="n">
        <v>-0.43</v>
      </c>
      <c r="O61" s="125" t="n">
        <v>-0.14</v>
      </c>
      <c r="P61" s="125" t="n">
        <v>0.26</v>
      </c>
      <c r="Q61" s="125" t="n">
        <v>-0.085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3.852</v>
      </c>
      <c r="D62" s="125" t="n">
        <v>0.0025</v>
      </c>
      <c r="E62" s="125" t="n">
        <v>0.44</v>
      </c>
      <c r="F62" s="125" t="n">
        <v>0.14</v>
      </c>
      <c r="G62" s="125" t="n">
        <v>0.26</v>
      </c>
      <c r="H62" s="125" t="n">
        <v>-0.35</v>
      </c>
      <c r="I62" s="125" t="n">
        <v>-0.2</v>
      </c>
      <c r="J62" s="125" t="n">
        <v>-0.2</v>
      </c>
      <c r="K62" s="127" t="n">
        <v>-0.075</v>
      </c>
      <c r="L62" s="125" t="n">
        <v>-0.25</v>
      </c>
      <c r="M62" s="125" t="n">
        <v>-0.44</v>
      </c>
      <c r="N62" s="125" t="n">
        <v>-0.43</v>
      </c>
      <c r="O62" s="125" t="n">
        <v>-0.14</v>
      </c>
      <c r="P62" s="125" t="n">
        <v>0.26</v>
      </c>
      <c r="Q62" s="125" t="n">
        <v>-0.085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4.012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-0.24</v>
      </c>
      <c r="I63" s="125" t="n">
        <v>0.298</v>
      </c>
      <c r="J63" s="125" t="n">
        <v>-0.13</v>
      </c>
      <c r="K63" s="127" t="n">
        <v>-0.075</v>
      </c>
      <c r="L63" s="125" t="n">
        <v>0.248</v>
      </c>
      <c r="M63" s="125" t="n">
        <v>-0.4</v>
      </c>
      <c r="N63" s="125" t="n">
        <v>-0.32</v>
      </c>
      <c r="O63" s="125" t="n">
        <v>-0.14</v>
      </c>
      <c r="P63" s="125" t="n">
        <v>0.3</v>
      </c>
      <c r="Q63" s="125" t="n">
        <v>-0.085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4.172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-0.24</v>
      </c>
      <c r="I64" s="125" t="n">
        <v>0.358</v>
      </c>
      <c r="J64" s="125" t="n">
        <v>-0.13</v>
      </c>
      <c r="K64" s="127" t="n">
        <v>-0.075</v>
      </c>
      <c r="L64" s="125" t="n">
        <v>0.308</v>
      </c>
      <c r="M64" s="125" t="n">
        <v>-0.4</v>
      </c>
      <c r="N64" s="125" t="n">
        <v>-0.32</v>
      </c>
      <c r="O64" s="125" t="n">
        <v>-0.1425</v>
      </c>
      <c r="P64" s="125" t="n">
        <v>0.3</v>
      </c>
      <c r="Q64" s="125" t="n">
        <v>-0.085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4.1935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-0.24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</v>
      </c>
      <c r="N65" s="125" t="n">
        <v>-0.32</v>
      </c>
      <c r="O65" s="125" t="n">
        <v>-0.145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4.1055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-0.24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</v>
      </c>
      <c r="N66" s="125" t="n">
        <v>-0.32</v>
      </c>
      <c r="O66" s="125" t="n">
        <v>-0.1375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3.9665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-0.24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</v>
      </c>
      <c r="N67" s="125" t="n">
        <v>-0.32</v>
      </c>
      <c r="O67" s="125" t="n">
        <v>-0.135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3.8125</v>
      </c>
      <c r="D68" s="125" t="n">
        <v>0.0025</v>
      </c>
      <c r="E68" s="125" t="n">
        <v>0.44</v>
      </c>
      <c r="F68" s="125" t="n">
        <v>0.14</v>
      </c>
      <c r="G68" s="125" t="n">
        <v>0.26</v>
      </c>
      <c r="H68" s="125" t="n">
        <v>-0.35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-0.44</v>
      </c>
      <c r="N68" s="125" t="n">
        <v>-0.43</v>
      </c>
      <c r="O68" s="125" t="n">
        <v>-0.14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3.8165</v>
      </c>
      <c r="D69" s="125" t="n">
        <v>0.0025</v>
      </c>
      <c r="E69" s="125" t="n">
        <v>0.44</v>
      </c>
      <c r="F69" s="125" t="n">
        <v>0.14</v>
      </c>
      <c r="G69" s="125" t="n">
        <v>0.26</v>
      </c>
      <c r="H69" s="125" t="n">
        <v>-0.35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-0.44</v>
      </c>
      <c r="N69" s="125" t="n">
        <v>-0.43</v>
      </c>
      <c r="O69" s="125" t="n">
        <v>-0.14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3.8565</v>
      </c>
      <c r="D70" s="125" t="n">
        <v>0.0025</v>
      </c>
      <c r="E70" s="125" t="n">
        <v>0.44</v>
      </c>
      <c r="F70" s="125" t="n">
        <v>0.14</v>
      </c>
      <c r="G70" s="125" t="n">
        <v>0.26</v>
      </c>
      <c r="H70" s="125" t="n">
        <v>-0.35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-0.44</v>
      </c>
      <c r="N70" s="125" t="n">
        <v>-0.43</v>
      </c>
      <c r="O70" s="125" t="n">
        <v>-0.14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3.9015</v>
      </c>
      <c r="D71" s="125" t="n">
        <v>0.0025</v>
      </c>
      <c r="E71" s="125" t="n">
        <v>0.44</v>
      </c>
      <c r="F71" s="125" t="n">
        <v>0.14</v>
      </c>
      <c r="G71" s="125" t="n">
        <v>0.26</v>
      </c>
      <c r="H71" s="125" t="n">
        <v>-0.35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-0.44</v>
      </c>
      <c r="N71" s="125" t="n">
        <v>-0.43</v>
      </c>
      <c r="O71" s="125" t="n">
        <v>-0.14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3.9405</v>
      </c>
      <c r="D72" s="125" t="n">
        <v>0.0025</v>
      </c>
      <c r="E72" s="125" t="n">
        <v>0.44</v>
      </c>
      <c r="F72" s="125" t="n">
        <v>0.14</v>
      </c>
      <c r="G72" s="125" t="n">
        <v>0.26</v>
      </c>
      <c r="H72" s="125" t="n">
        <v>-0.35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-0.44</v>
      </c>
      <c r="N72" s="125" t="n">
        <v>-0.43</v>
      </c>
      <c r="O72" s="125" t="n">
        <v>-0.14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3.9345</v>
      </c>
      <c r="D73" s="125" t="n">
        <v>0.0025</v>
      </c>
      <c r="E73" s="125" t="n">
        <v>0.44</v>
      </c>
      <c r="F73" s="125" t="n">
        <v>0.14</v>
      </c>
      <c r="G73" s="125" t="n">
        <v>0.26</v>
      </c>
      <c r="H73" s="125" t="n">
        <v>-0.35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-0.44</v>
      </c>
      <c r="N73" s="125" t="n">
        <v>-0.43</v>
      </c>
      <c r="O73" s="125" t="n">
        <v>-0.14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3.9545</v>
      </c>
      <c r="D74" s="125" t="n">
        <v>0.0025</v>
      </c>
      <c r="E74" s="125" t="n">
        <v>0.44</v>
      </c>
      <c r="F74" s="125" t="n">
        <v>0.14</v>
      </c>
      <c r="G74" s="125" t="n">
        <v>0.26</v>
      </c>
      <c r="H74" s="125" t="n">
        <v>-0.35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-0.44</v>
      </c>
      <c r="N74" s="125" t="n">
        <v>-0.43</v>
      </c>
      <c r="O74" s="125" t="n">
        <v>-0.14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4.1145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-0.24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</v>
      </c>
      <c r="N75" s="125" t="n">
        <v>-0.32</v>
      </c>
      <c r="O75" s="125" t="n">
        <v>-0.14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4.2745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-0.24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</v>
      </c>
      <c r="N76" s="125" t="n">
        <v>-0.32</v>
      </c>
      <c r="O76" s="125" t="n">
        <v>-0.1425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4.2985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-0.24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</v>
      </c>
      <c r="N77" s="125" t="n">
        <v>-0.32</v>
      </c>
      <c r="O77" s="125" t="n">
        <v>-0.145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4.2105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-0.24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</v>
      </c>
      <c r="N78" s="125" t="n">
        <v>-0.32</v>
      </c>
      <c r="O78" s="125" t="n">
        <v>-0.1375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4.0715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-0.24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</v>
      </c>
      <c r="N79" s="125" t="n">
        <v>-0.32</v>
      </c>
      <c r="O79" s="125" t="n">
        <v>-0.135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3.9175</v>
      </c>
      <c r="D80" s="125" t="n">
        <v>0.0025</v>
      </c>
      <c r="E80" s="125" t="n">
        <v>0.44</v>
      </c>
      <c r="F80" s="125" t="n">
        <v>0.14</v>
      </c>
      <c r="G80" s="125" t="n">
        <v>0.26</v>
      </c>
      <c r="H80" s="125" t="n">
        <v>-0.35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-0.45</v>
      </c>
      <c r="N80" s="125" t="n">
        <v>-0.43</v>
      </c>
      <c r="O80" s="125" t="n">
        <v>-0.14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3.9215</v>
      </c>
      <c r="D81" s="125" t="n">
        <v>0.0025</v>
      </c>
      <c r="E81" s="125" t="n">
        <v>0.44</v>
      </c>
      <c r="F81" s="125" t="n">
        <v>0.14</v>
      </c>
      <c r="G81" s="125" t="n">
        <v>0.26</v>
      </c>
      <c r="H81" s="125" t="n">
        <v>-0.35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-0.45</v>
      </c>
      <c r="N81" s="125" t="n">
        <v>-0.43</v>
      </c>
      <c r="O81" s="125" t="n">
        <v>-0.14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3.9615</v>
      </c>
      <c r="D82" s="125" t="n">
        <v>0.0025</v>
      </c>
      <c r="E82" s="125" t="n">
        <v>0.44</v>
      </c>
      <c r="F82" s="125" t="n">
        <v>0.14</v>
      </c>
      <c r="G82" s="125" t="n">
        <v>0.26</v>
      </c>
      <c r="H82" s="125" t="n">
        <v>-0.35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-0.45</v>
      </c>
      <c r="N82" s="125" t="n">
        <v>-0.43</v>
      </c>
      <c r="O82" s="125" t="n">
        <v>-0.14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4.0065</v>
      </c>
      <c r="D83" s="125" t="n">
        <v>0.0025</v>
      </c>
      <c r="E83" s="125" t="n">
        <v>0.44</v>
      </c>
      <c r="F83" s="125" t="n">
        <v>0.14</v>
      </c>
      <c r="G83" s="125" t="n">
        <v>0.26</v>
      </c>
      <c r="H83" s="125" t="n">
        <v>-0.35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-0.45</v>
      </c>
      <c r="N83" s="125" t="n">
        <v>-0.43</v>
      </c>
      <c r="O83" s="125" t="n">
        <v>-0.14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4.0455</v>
      </c>
      <c r="D84" s="125" t="n">
        <v>0.0025</v>
      </c>
      <c r="E84" s="125" t="n">
        <v>0.44</v>
      </c>
      <c r="F84" s="125" t="n">
        <v>0.14</v>
      </c>
      <c r="G84" s="125" t="n">
        <v>0.26</v>
      </c>
      <c r="H84" s="125" t="n">
        <v>-0.35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-0.45</v>
      </c>
      <c r="N84" s="125" t="n">
        <v>-0.43</v>
      </c>
      <c r="O84" s="125" t="n">
        <v>-0.14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4.0395</v>
      </c>
      <c r="D85" s="125" t="n">
        <v>0.0025</v>
      </c>
      <c r="E85" s="125" t="n">
        <v>0.44</v>
      </c>
      <c r="F85" s="125" t="n">
        <v>0.14</v>
      </c>
      <c r="G85" s="125" t="n">
        <v>0.26</v>
      </c>
      <c r="H85" s="125" t="n">
        <v>-0.35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-0.45</v>
      </c>
      <c r="N85" s="125" t="n">
        <v>-0.43</v>
      </c>
      <c r="O85" s="125" t="n">
        <v>-0.14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4.0595</v>
      </c>
      <c r="D86" s="125" t="n">
        <v>0.0025</v>
      </c>
      <c r="E86" s="125" t="n">
        <v>0.44</v>
      </c>
      <c r="F86" s="125" t="n">
        <v>0.14</v>
      </c>
      <c r="G86" s="125" t="n">
        <v>0.26</v>
      </c>
      <c r="H86" s="125" t="n">
        <v>-0.35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-0.45</v>
      </c>
      <c r="N86" s="125" t="n">
        <v>-0.43</v>
      </c>
      <c r="O86" s="125" t="n">
        <v>-0.14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4.2195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-0.24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-0.41</v>
      </c>
      <c r="N87" s="125" t="n">
        <v>-0.32</v>
      </c>
      <c r="O87" s="125" t="n">
        <v>-0.14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4.3795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-0.24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-0.41</v>
      </c>
      <c r="N88" s="125" t="n">
        <v>-0.32</v>
      </c>
      <c r="O88" s="125" t="n">
        <v>-0.1425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4.406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-0.24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-0.41</v>
      </c>
      <c r="N89" s="125" t="n">
        <v>-0.32</v>
      </c>
      <c r="O89" s="125" t="n">
        <v>-0.145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4.318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-0.24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-0.41</v>
      </c>
      <c r="N90" s="125" t="n">
        <v>-0.32</v>
      </c>
      <c r="O90" s="125" t="n">
        <v>-0.1375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4.179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-0.24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-0.41</v>
      </c>
      <c r="N91" s="125" t="n">
        <v>-0.32</v>
      </c>
      <c r="O91" s="125" t="n">
        <v>-0.135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4.025</v>
      </c>
      <c r="D92" s="125" t="n">
        <v>0.0025</v>
      </c>
      <c r="E92" s="125" t="n">
        <v>0.44</v>
      </c>
      <c r="F92" s="125" t="n">
        <v>0.14</v>
      </c>
      <c r="G92" s="125" t="n">
        <v>0.26</v>
      </c>
      <c r="H92" s="125" t="n">
        <v>-0.35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-0.465</v>
      </c>
      <c r="N92" s="125" t="n">
        <v>-0.43</v>
      </c>
      <c r="O92" s="125" t="n">
        <v>-0.14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4.029</v>
      </c>
      <c r="D93" s="125" t="n">
        <v>0.0025</v>
      </c>
      <c r="E93" s="125" t="n">
        <v>0.44</v>
      </c>
      <c r="F93" s="125" t="n">
        <v>0.14</v>
      </c>
      <c r="G93" s="125" t="n">
        <v>0.26</v>
      </c>
      <c r="H93" s="125" t="n">
        <v>-0.35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-0.465</v>
      </c>
      <c r="N93" s="125" t="n">
        <v>-0.43</v>
      </c>
      <c r="O93" s="125" t="n">
        <v>-0.14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4.069</v>
      </c>
      <c r="D94" s="125" t="n">
        <v>0.0025</v>
      </c>
      <c r="E94" s="125" t="n">
        <v>0.44</v>
      </c>
      <c r="F94" s="125" t="n">
        <v>0.14</v>
      </c>
      <c r="G94" s="125" t="n">
        <v>0.26</v>
      </c>
      <c r="H94" s="125" t="n">
        <v>-0.35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-0.465</v>
      </c>
      <c r="N94" s="125" t="n">
        <v>-0.43</v>
      </c>
      <c r="O94" s="125" t="n">
        <v>-0.14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4.114</v>
      </c>
      <c r="D95" s="125" t="n">
        <v>0.0025</v>
      </c>
      <c r="E95" s="125" t="n">
        <v>0.44</v>
      </c>
      <c r="F95" s="125" t="n">
        <v>0.14</v>
      </c>
      <c r="G95" s="125" t="n">
        <v>0.26</v>
      </c>
      <c r="H95" s="125" t="n">
        <v>-0.35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-0.465</v>
      </c>
      <c r="N95" s="125" t="n">
        <v>-0.43</v>
      </c>
      <c r="O95" s="125" t="n">
        <v>-0.14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4.153</v>
      </c>
      <c r="D96" s="125" t="n">
        <v>0.0025</v>
      </c>
      <c r="E96" s="125" t="n">
        <v>0.44</v>
      </c>
      <c r="F96" s="125" t="n">
        <v>0.14</v>
      </c>
      <c r="G96" s="125" t="n">
        <v>0.26</v>
      </c>
      <c r="H96" s="125" t="n">
        <v>-0.35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-0.465</v>
      </c>
      <c r="N96" s="125" t="n">
        <v>-0.43</v>
      </c>
      <c r="O96" s="125" t="n">
        <v>-0.14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4.147</v>
      </c>
      <c r="D97" s="125" t="n">
        <v>0.0025</v>
      </c>
      <c r="E97" s="125" t="n">
        <v>0.44</v>
      </c>
      <c r="F97" s="125" t="n">
        <v>0.14</v>
      </c>
      <c r="G97" s="125" t="n">
        <v>0.26</v>
      </c>
      <c r="H97" s="125" t="n">
        <v>-0.35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-0.465</v>
      </c>
      <c r="N97" s="125" t="n">
        <v>-0.43</v>
      </c>
      <c r="O97" s="125" t="n">
        <v>-0.14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4.167</v>
      </c>
      <c r="D98" s="125" t="n">
        <v>0.0025</v>
      </c>
      <c r="E98" s="125" t="n">
        <v>0.44</v>
      </c>
      <c r="F98" s="125" t="n">
        <v>0.14</v>
      </c>
      <c r="G98" s="125" t="n">
        <v>0.26</v>
      </c>
      <c r="H98" s="125" t="n">
        <v>-0.35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-0.465</v>
      </c>
      <c r="N98" s="125" t="n">
        <v>-0.43</v>
      </c>
      <c r="O98" s="125" t="n">
        <v>-0.14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4.327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-0.24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-0.44</v>
      </c>
      <c r="N99" s="125" t="n">
        <v>-0.32</v>
      </c>
      <c r="O99" s="125" t="n">
        <v>-0.14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4.487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-0.24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-0.44</v>
      </c>
      <c r="N100" s="125" t="n">
        <v>-0.32</v>
      </c>
      <c r="O100" s="125" t="n">
        <v>-0.1425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4.516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-0.24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-0.44</v>
      </c>
      <c r="N101" s="125" t="n">
        <v>-0.32</v>
      </c>
      <c r="O101" s="125" t="n">
        <v>-0.145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4.428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-0.24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-0.44</v>
      </c>
      <c r="N102" s="125" t="n">
        <v>-0.32</v>
      </c>
      <c r="O102" s="125" t="n">
        <v>-0.1375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4.289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-0.24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-0.44</v>
      </c>
      <c r="N103" s="125" t="n">
        <v>-0.32</v>
      </c>
      <c r="O103" s="125" t="n">
        <v>-0.135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4.135</v>
      </c>
      <c r="D104" s="125" t="n">
        <v>0.0025</v>
      </c>
      <c r="E104" s="125" t="n">
        <v>0.44</v>
      </c>
      <c r="F104" s="125" t="n">
        <v>0</v>
      </c>
      <c r="G104" s="125" t="n">
        <v>0.26</v>
      </c>
      <c r="H104" s="125" t="n">
        <v>-0.35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-0.53</v>
      </c>
      <c r="N104" s="125" t="n">
        <v>-0.43</v>
      </c>
      <c r="O104" s="125" t="n">
        <v>-0.14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4.139</v>
      </c>
      <c r="D105" s="125" t="n">
        <v>0.0025</v>
      </c>
      <c r="E105" s="125" t="n">
        <v>0.44</v>
      </c>
      <c r="F105" s="125" t="n">
        <v>0</v>
      </c>
      <c r="G105" s="125" t="n">
        <v>0.26</v>
      </c>
      <c r="H105" s="125" t="n">
        <v>-0.35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-0.53</v>
      </c>
      <c r="N105" s="125" t="n">
        <v>-0.43</v>
      </c>
      <c r="O105" s="125" t="n">
        <v>-0.14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4.179</v>
      </c>
      <c r="D106" s="125" t="n">
        <v>0.0025</v>
      </c>
      <c r="E106" s="125" t="n">
        <v>0.44</v>
      </c>
      <c r="F106" s="125" t="n">
        <v>0</v>
      </c>
      <c r="G106" s="125" t="n">
        <v>0.26</v>
      </c>
      <c r="H106" s="125" t="n">
        <v>-0.35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-0.53</v>
      </c>
      <c r="N106" s="125" t="n">
        <v>-0.43</v>
      </c>
      <c r="O106" s="125" t="n">
        <v>-0.14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4.224</v>
      </c>
      <c r="D107" s="125" t="n">
        <v>0.0025</v>
      </c>
      <c r="E107" s="125" t="n">
        <v>0.44</v>
      </c>
      <c r="F107" s="125" t="n">
        <v>0</v>
      </c>
      <c r="G107" s="125" t="n">
        <v>0.26</v>
      </c>
      <c r="H107" s="125" t="n">
        <v>-0.35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-0.53</v>
      </c>
      <c r="N107" s="125" t="n">
        <v>-0.43</v>
      </c>
      <c r="O107" s="125" t="n">
        <v>-0.14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4.263</v>
      </c>
      <c r="D108" s="125" t="n">
        <v>0.0025</v>
      </c>
      <c r="E108" s="125" t="n">
        <v>0.44</v>
      </c>
      <c r="F108" s="125" t="n">
        <v>0</v>
      </c>
      <c r="G108" s="125" t="n">
        <v>0.26</v>
      </c>
      <c r="H108" s="125" t="n">
        <v>-0.35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-0.53</v>
      </c>
      <c r="N108" s="125" t="n">
        <v>-0.43</v>
      </c>
      <c r="O108" s="125" t="n">
        <v>-0.14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4.257</v>
      </c>
      <c r="D109" s="125" t="n">
        <v>0.0025</v>
      </c>
      <c r="E109" s="125" t="n">
        <v>0.44</v>
      </c>
      <c r="F109" s="125" t="n">
        <v>0</v>
      </c>
      <c r="G109" s="125" t="n">
        <v>0.26</v>
      </c>
      <c r="H109" s="125" t="n">
        <v>-0.35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-0.53</v>
      </c>
      <c r="N109" s="125" t="n">
        <v>-0.43</v>
      </c>
      <c r="O109" s="125" t="n">
        <v>-0.14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4.277</v>
      </c>
      <c r="D110" s="125" t="n">
        <v>0.0025</v>
      </c>
      <c r="E110" s="125" t="n">
        <v>0.44</v>
      </c>
      <c r="F110" s="125" t="n">
        <v>0</v>
      </c>
      <c r="G110" s="125" t="n">
        <v>0.26</v>
      </c>
      <c r="H110" s="125" t="n">
        <v>-0.35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-0.53</v>
      </c>
      <c r="N110" s="125" t="n">
        <v>-0.43</v>
      </c>
      <c r="O110" s="125" t="n">
        <v>-0.14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4.437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-0.24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-0.47</v>
      </c>
      <c r="N111" s="125" t="n">
        <v>-0.32</v>
      </c>
      <c r="O111" s="125" t="n">
        <v>-0.14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4.597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-0.24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-0.47</v>
      </c>
      <c r="N112" s="125" t="n">
        <v>-0.32</v>
      </c>
      <c r="O112" s="125" t="n">
        <v>-0.1425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4.6285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-0.24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-0.47</v>
      </c>
      <c r="N113" s="125" t="n">
        <v>-0.32</v>
      </c>
      <c r="O113" s="125" t="n">
        <v>-0.145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4.5405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-0.24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-0.47</v>
      </c>
      <c r="N114" s="125" t="n">
        <v>-0.32</v>
      </c>
      <c r="O114" s="125" t="n">
        <v>-0.1375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4.4015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-0.24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-0.47</v>
      </c>
      <c r="N115" s="125" t="n">
        <v>-0.32</v>
      </c>
      <c r="O115" s="125" t="n">
        <v>-0.135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4.2475</v>
      </c>
      <c r="D116" s="125" t="n">
        <v>0.0025</v>
      </c>
      <c r="E116" s="125" t="n">
        <v>0.44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-0.595</v>
      </c>
      <c r="N116" s="125" t="n">
        <v>-0.4</v>
      </c>
      <c r="O116" s="125" t="n">
        <v>-0.14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4.2515</v>
      </c>
      <c r="D117" s="125" t="n">
        <v>0.0025</v>
      </c>
      <c r="E117" s="125" t="n">
        <v>0.44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-0.14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4.2915</v>
      </c>
      <c r="D118" s="125" t="n">
        <v>0.0025</v>
      </c>
      <c r="E118" s="125" t="n">
        <v>0.44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-0.14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4.3365</v>
      </c>
      <c r="D119" s="125" t="n">
        <v>0.0025</v>
      </c>
      <c r="E119" s="125" t="n">
        <v>0.44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-0.14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4.3755</v>
      </c>
      <c r="D120" s="125" t="n">
        <v>0.0025</v>
      </c>
      <c r="E120" s="125" t="n">
        <v>0.44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-0.14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4.3695</v>
      </c>
      <c r="D121" s="125" t="n">
        <v>0.0025</v>
      </c>
      <c r="E121" s="125" t="n">
        <v>0.44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-0.14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4.3895</v>
      </c>
      <c r="D122" s="125" t="n">
        <v>0.0025</v>
      </c>
      <c r="E122" s="125" t="n">
        <v>0.44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-0.14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4.5495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-0.24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-0.565</v>
      </c>
      <c r="N123" s="125" t="n">
        <v>-0.32</v>
      </c>
      <c r="O123" s="125" t="n">
        <v>-0.14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4.7095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-0.24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-0.565</v>
      </c>
      <c r="N124" s="125" t="n">
        <v>-0.32</v>
      </c>
      <c r="O124" s="125" t="n">
        <v>-0.1425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4.7435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-0.24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-0.565</v>
      </c>
      <c r="N125" s="125" t="n">
        <v>-0.32</v>
      </c>
      <c r="O125" s="125" t="n">
        <v>-0.145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4.6555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-0.24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-0.565</v>
      </c>
      <c r="N126" s="125" t="n">
        <v>-0.32</v>
      </c>
      <c r="O126" s="125" t="n">
        <v>-0.1375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4.5165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-0.24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-0.565</v>
      </c>
      <c r="N127" s="125" t="n">
        <v>-0.32</v>
      </c>
      <c r="O127" s="125" t="n">
        <v>-0.135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4.3625</v>
      </c>
      <c r="D128" s="125" t="n">
        <v>0.0025</v>
      </c>
      <c r="E128" s="125" t="n">
        <v>0.44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-0.565</v>
      </c>
      <c r="N128" s="125" t="n">
        <v>-0.4</v>
      </c>
      <c r="O128" s="125" t="n">
        <v>-0.14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4.3665</v>
      </c>
      <c r="D129" s="125" t="n">
        <v>0.0025</v>
      </c>
      <c r="E129" s="125" t="n">
        <v>0.44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-0.565</v>
      </c>
      <c r="N129" s="125" t="n">
        <v>-0.4</v>
      </c>
      <c r="O129" s="125" t="n">
        <v>-0.14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4.4065</v>
      </c>
      <c r="D130" s="125" t="n">
        <v>0.0025</v>
      </c>
      <c r="E130" s="125" t="n">
        <v>0.44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-0.14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4.4515</v>
      </c>
      <c r="D131" s="125" t="n">
        <v>0.0025</v>
      </c>
      <c r="E131" s="125" t="n">
        <v>0.44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-0.14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4.4905</v>
      </c>
      <c r="D132" s="125" t="n">
        <v>0.0025</v>
      </c>
      <c r="E132" s="125" t="n">
        <v>0.44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-0.14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4.4845</v>
      </c>
      <c r="D133" s="125" t="n">
        <v>0.0025</v>
      </c>
      <c r="E133" s="125" t="n">
        <v>0.44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-0.14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4.5045</v>
      </c>
      <c r="D134" s="125" t="n">
        <v>0.0025</v>
      </c>
      <c r="E134" s="125" t="n">
        <v>0.44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-0.14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4.6645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-0.24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-0.32</v>
      </c>
      <c r="O135" s="125" t="n">
        <v>-0.14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4.8245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-0.24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-0.32</v>
      </c>
      <c r="O136" s="125" t="n">
        <v>-0.1425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4.861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-0.24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-0.32</v>
      </c>
      <c r="O137" s="125" t="n">
        <v>-0.145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4.773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-0.24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-0.32</v>
      </c>
      <c r="O138" s="125" t="n">
        <v>-0.1375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4.634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-0.24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-0.32</v>
      </c>
      <c r="O139" s="125" t="n">
        <v>-0.135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4.48</v>
      </c>
      <c r="D140" s="125" t="n">
        <v>0.0025</v>
      </c>
      <c r="E140" s="125" t="n">
        <v>0.44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-0.14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4.484</v>
      </c>
      <c r="D141" s="125" t="n">
        <v>0.0025</v>
      </c>
      <c r="E141" s="125" t="n">
        <v>0.44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-0.14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4.524</v>
      </c>
      <c r="D142" s="125" t="n">
        <v>0.0025</v>
      </c>
      <c r="E142" s="125" t="n">
        <v>0.44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-0.14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4.569</v>
      </c>
      <c r="D143" s="125" t="n">
        <v>0.0025</v>
      </c>
      <c r="E143" s="125" t="n">
        <v>0.44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-0.14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4.608</v>
      </c>
      <c r="D144" s="125" t="n">
        <v>0.0025</v>
      </c>
      <c r="E144" s="125" t="n">
        <v>0.44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-0.14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4.602</v>
      </c>
      <c r="D145" s="125" t="n">
        <v>0.0025</v>
      </c>
      <c r="E145" s="125" t="n">
        <v>0.44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-0.14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4.622</v>
      </c>
      <c r="D146" s="125" t="n">
        <v>0.0025</v>
      </c>
      <c r="E146" s="125" t="n">
        <v>0.44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-0.14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4.782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-0.24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-0.32</v>
      </c>
      <c r="O147" s="125" t="n">
        <v>-0.14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4.942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-0.24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-0.32</v>
      </c>
      <c r="O148" s="125" t="n">
        <v>-0.1425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4.9785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-0.24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-0.32</v>
      </c>
      <c r="O149" s="125" t="n">
        <v>-0.145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4.8905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-0.24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-0.32</v>
      </c>
      <c r="O150" s="125" t="n">
        <v>-0.1375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4.7515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-0.24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-0.32</v>
      </c>
      <c r="O151" s="125" t="n">
        <v>-0.135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4.5975</v>
      </c>
      <c r="D152" s="125" t="n">
        <v>0.0025</v>
      </c>
      <c r="E152" s="125" t="n">
        <v>0.44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-0.14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4.6015</v>
      </c>
      <c r="D153" s="125" t="n">
        <v>0.0025</v>
      </c>
      <c r="E153" s="125" t="n">
        <v>0.44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-0.14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4.6415</v>
      </c>
      <c r="D154" s="125" t="n">
        <v>0.0025</v>
      </c>
      <c r="E154" s="125" t="n">
        <v>0.44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-0.14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4.6865</v>
      </c>
      <c r="D155" s="125" t="n">
        <v>0.0025</v>
      </c>
      <c r="E155" s="125" t="n">
        <v>0.44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-0.14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4.7255</v>
      </c>
      <c r="D156" s="125" t="n">
        <v>0.0025</v>
      </c>
      <c r="E156" s="125" t="n">
        <v>0.44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-0.14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4.7195</v>
      </c>
      <c r="D157" s="125" t="n">
        <v>0.0025</v>
      </c>
      <c r="E157" s="125" t="n">
        <v>0.44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-0.14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4.7395</v>
      </c>
      <c r="D158" s="125" t="n">
        <v>0.0025</v>
      </c>
      <c r="E158" s="125" t="n">
        <v>0.44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-0.14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4.8995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-0.24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-0.32</v>
      </c>
      <c r="O159" s="125" t="n">
        <v>-0.14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5.0595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-0.24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-0.32</v>
      </c>
      <c r="O160" s="125" t="n">
        <v>-0.1425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5.096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-0.24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-0.32</v>
      </c>
      <c r="O161" s="125" t="n">
        <v>-0.145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5.008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-0.24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-0.32</v>
      </c>
      <c r="O162" s="125" t="n">
        <v>-0.1375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4.869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-0.24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-0.32</v>
      </c>
      <c r="O163" s="125" t="n">
        <v>-0.135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4.715</v>
      </c>
      <c r="D164" s="125" t="n">
        <v>0.0025</v>
      </c>
      <c r="E164" s="125" t="n">
        <v>0.44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-0.14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4.719</v>
      </c>
      <c r="D165" s="125" t="n">
        <v>0.0025</v>
      </c>
      <c r="E165" s="125" t="n">
        <v>0.44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-0.14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4.759</v>
      </c>
      <c r="D166" s="125" t="n">
        <v>0.0025</v>
      </c>
      <c r="E166" s="125" t="n">
        <v>0.44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-0.14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4.804</v>
      </c>
      <c r="D167" s="125" t="n">
        <v>0.0025</v>
      </c>
      <c r="E167" s="125" t="n">
        <v>0.44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-0.14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4.843</v>
      </c>
      <c r="D168" s="125" t="n">
        <v>0.0025</v>
      </c>
      <c r="E168" s="125" t="n">
        <v>0.44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-0.14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4.837</v>
      </c>
      <c r="D169" s="125" t="n">
        <v>0.0025</v>
      </c>
      <c r="E169" s="125" t="n">
        <v>0.44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-0.14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4.857</v>
      </c>
      <c r="D170" s="125" t="n">
        <v>0.0025</v>
      </c>
      <c r="E170" s="125" t="n">
        <v>0.44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-0.14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5.017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-0.24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-0.32</v>
      </c>
      <c r="O171" s="125" t="n">
        <v>-0.14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5.177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-0.24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-0.32</v>
      </c>
      <c r="O172" s="125" t="n">
        <v>-0.1425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5.2135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-0.24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-0.32</v>
      </c>
      <c r="O173" s="125" t="n">
        <v>-0.145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5.1255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-0.24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-0.32</v>
      </c>
      <c r="O174" s="125" t="n">
        <v>-0.1375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4.9865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-0.24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-0.32</v>
      </c>
      <c r="O175" s="125" t="n">
        <v>-0.135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4.8325</v>
      </c>
      <c r="D176" s="125" t="n">
        <v>0.0025</v>
      </c>
      <c r="E176" s="125" t="n">
        <v>0.44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-0.14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4.8365</v>
      </c>
      <c r="D177" s="125" t="n">
        <v>0.0025</v>
      </c>
      <c r="E177" s="125" t="n">
        <v>0.44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-0.14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4.8765</v>
      </c>
      <c r="D178" s="125" t="n">
        <v>0.0025</v>
      </c>
      <c r="E178" s="125" t="n">
        <v>0.44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-0.14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4.9215</v>
      </c>
      <c r="D179" s="125" t="n">
        <v>0.0025</v>
      </c>
      <c r="E179" s="125" t="n">
        <v>0.44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-0.14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4.9605</v>
      </c>
      <c r="D180" s="125" t="n">
        <v>0.0025</v>
      </c>
      <c r="E180" s="125" t="n">
        <v>0.44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-0.14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4.9545</v>
      </c>
      <c r="D181" s="125" t="n">
        <v>0.0025</v>
      </c>
      <c r="E181" s="125" t="n">
        <v>0.44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-0.14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4.9745</v>
      </c>
      <c r="D182" s="125" t="n">
        <v>0.0025</v>
      </c>
      <c r="E182" s="125" t="n">
        <v>0.44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-0.14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5.1345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-0.24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-0.14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5.2945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-0.24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-0.1425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5.331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-0.24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-0.145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5.243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-0.24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-0.1375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5.104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-0.24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-0.135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4.95</v>
      </c>
      <c r="D188" s="125" t="n">
        <v>0.0025</v>
      </c>
      <c r="E188" s="125" t="n">
        <v>0.44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-0.14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4.954</v>
      </c>
      <c r="D189" s="125" t="n">
        <v>0.0025</v>
      </c>
      <c r="E189" s="125" t="n">
        <v>0.44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4.994</v>
      </c>
      <c r="D190" s="125" t="n">
        <v>0.0025</v>
      </c>
      <c r="E190" s="125" t="n">
        <v>0.44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5.039</v>
      </c>
      <c r="D191" s="125" t="n">
        <v>0.0025</v>
      </c>
      <c r="E191" s="125" t="n">
        <v>0.44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5.078</v>
      </c>
      <c r="D192" s="125" t="n">
        <v>0.0025</v>
      </c>
      <c r="E192" s="125" t="n">
        <v>0.44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5.072</v>
      </c>
      <c r="D193" s="125" t="n">
        <v>0.0025</v>
      </c>
      <c r="E193" s="125" t="n">
        <v>0.44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5.092</v>
      </c>
      <c r="D194" s="125" t="n">
        <v>0.0025</v>
      </c>
      <c r="E194" s="125" t="n">
        <v>0.44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5.252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-0.24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5.412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-0.24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5.4485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-0.24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5.3605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-0.24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5.2215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-0.24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5.0675</v>
      </c>
      <c r="D200" s="125" t="n">
        <v>0</v>
      </c>
      <c r="E200" s="125" t="n">
        <v>0.44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5.0715</v>
      </c>
      <c r="D201" s="125" t="n">
        <v>0</v>
      </c>
      <c r="E201" s="125" t="n">
        <v>0.44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5.1115</v>
      </c>
      <c r="D202" s="125" t="n">
        <v>0</v>
      </c>
      <c r="E202" s="125" t="n">
        <v>0.44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5.1565</v>
      </c>
      <c r="D203" s="125" t="n">
        <v>0</v>
      </c>
      <c r="E203" s="125" t="n">
        <v>0.44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5.1955</v>
      </c>
      <c r="D204" s="125" t="n">
        <v>0</v>
      </c>
      <c r="E204" s="125" t="n">
        <v>0.44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5.1895</v>
      </c>
      <c r="D205" s="125" t="n">
        <v>0</v>
      </c>
      <c r="E205" s="125" t="n">
        <v>0.44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5.2095</v>
      </c>
      <c r="D206" s="125" t="n">
        <v>0</v>
      </c>
      <c r="E206" s="125" t="n">
        <v>0.44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5.3695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-0.24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5.5295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-0.24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5.566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-0.24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5.478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-0.24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5.339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-0.24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5.185</v>
      </c>
      <c r="D212" s="125" t="n">
        <v>0</v>
      </c>
      <c r="E212" s="125" t="n">
        <v>0.44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5.189</v>
      </c>
      <c r="D213" s="125" t="n">
        <v>0</v>
      </c>
      <c r="E213" s="125" t="n">
        <v>0.44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5.229</v>
      </c>
      <c r="D214" s="125" t="n">
        <v>0</v>
      </c>
      <c r="E214" s="125" t="n">
        <v>0.44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5.274</v>
      </c>
      <c r="D215" s="125" t="n">
        <v>0</v>
      </c>
      <c r="E215" s="125" t="n">
        <v>0.44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5.313</v>
      </c>
      <c r="D216" s="125" t="n">
        <v>0</v>
      </c>
      <c r="E216" s="125" t="n">
        <v>0.44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5.307</v>
      </c>
      <c r="D217" s="125" t="n">
        <v>0</v>
      </c>
      <c r="E217" s="125" t="n">
        <v>0.44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5.327</v>
      </c>
      <c r="D218" s="125" t="n">
        <v>0</v>
      </c>
      <c r="E218" s="125" t="n">
        <v>0.44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5.487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-0.24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5.647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-0.24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5.6835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-0.24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5.5955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-0.24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5.4565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-0.24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5.3025</v>
      </c>
      <c r="D224" s="125" t="n">
        <v>0</v>
      </c>
      <c r="E224" s="125" t="n">
        <v>0.44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5.3065</v>
      </c>
      <c r="D225" s="125" t="n">
        <v>0</v>
      </c>
      <c r="E225" s="125" t="n">
        <v>0.44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5.3465</v>
      </c>
      <c r="D226" s="125" t="n">
        <v>0</v>
      </c>
      <c r="E226" s="125" t="n">
        <v>0.44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5.3915</v>
      </c>
      <c r="D227" s="125" t="n">
        <v>0</v>
      </c>
      <c r="E227" s="125" t="n">
        <v>0.44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5.4305</v>
      </c>
      <c r="D228" s="125" t="n">
        <v>0</v>
      </c>
      <c r="E228" s="125" t="n">
        <v>0.44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5.4245</v>
      </c>
      <c r="D229" s="125" t="n">
        <v>0</v>
      </c>
      <c r="E229" s="125" t="n">
        <v>0.44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5.4445</v>
      </c>
      <c r="D230" s="125" t="n">
        <v>0</v>
      </c>
      <c r="E230" s="125" t="n">
        <v>0.44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5.6045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-0.24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5.7645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-0.24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5.801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-0.24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5.713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-0.24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5.574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-0.24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5.42</v>
      </c>
      <c r="D236" s="125" t="n">
        <v>0</v>
      </c>
      <c r="E236" s="125" t="n">
        <v>0.44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5.424</v>
      </c>
      <c r="D237" s="125" t="n">
        <v>0</v>
      </c>
      <c r="E237" s="125" t="n">
        <v>0.44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5.464</v>
      </c>
      <c r="D238" s="125" t="n">
        <v>0</v>
      </c>
      <c r="E238" s="125" t="n">
        <v>0.44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5.509</v>
      </c>
      <c r="D239" s="125" t="n">
        <v>0</v>
      </c>
      <c r="E239" s="125" t="n">
        <v>0.44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5.548</v>
      </c>
      <c r="D240" s="125" t="n">
        <v>0</v>
      </c>
      <c r="E240" s="125" t="n">
        <v>0.44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5.542</v>
      </c>
      <c r="D241" s="125" t="n">
        <v>0</v>
      </c>
      <c r="E241" s="125" t="n">
        <v>0.44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5.562</v>
      </c>
      <c r="D242" s="125" t="n">
        <v>0</v>
      </c>
      <c r="E242" s="125" t="n">
        <v>0.44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5.722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5.882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5.9185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5.8305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5.6915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5.5375</v>
      </c>
      <c r="D248" s="125" t="n">
        <v>0</v>
      </c>
      <c r="E248" s="125" t="n">
        <v>0.44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5.5415</v>
      </c>
      <c r="D249" s="125" t="n">
        <v>0</v>
      </c>
      <c r="E249" s="125" t="n">
        <v>0.44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5.5815</v>
      </c>
      <c r="D250" s="125" t="n">
        <v>0</v>
      </c>
      <c r="E250" s="125" t="n">
        <v>0.44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5.6265</v>
      </c>
      <c r="D251" s="125" t="n">
        <v>0</v>
      </c>
      <c r="E251" s="125" t="n">
        <v>0.44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5.6655</v>
      </c>
      <c r="D252" s="125" t="n">
        <v>0</v>
      </c>
      <c r="E252" s="125" t="n">
        <v>0.44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5.6595</v>
      </c>
      <c r="D253" s="125" t="n">
        <v>0</v>
      </c>
      <c r="E253" s="125" t="n">
        <v>0.44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5.6795</v>
      </c>
      <c r="D254" s="125" t="n">
        <v>0</v>
      </c>
      <c r="E254" s="125" t="n">
        <v>0.44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5.8395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5.9995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6.036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5.948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5.809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5.655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5.659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5.699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5.744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5.783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5.777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5.797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5.957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6.117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6.1535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6.0655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5.9265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5.7725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5.7765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5.8165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5.8615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5.9005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5.8945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5.9145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6.0745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6.2345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6.271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6.183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6.044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5.89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5.894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5.934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5.979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6.018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6.012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6.032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6.192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6.352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5" activeCellId="0" sqref="B25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37201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37201</v>
      </c>
      <c r="D11" s="132" t="n">
        <f aca="false">EffDt</f>
        <v>37201</v>
      </c>
      <c r="E11" s="132" t="n">
        <f aca="false">EffDt</f>
        <v>37201</v>
      </c>
      <c r="F11" s="132" t="n">
        <f aca="false">EffDt</f>
        <v>37201</v>
      </c>
      <c r="G11" s="132" t="n">
        <f aca="false">EffDt</f>
        <v>37201</v>
      </c>
      <c r="H11" s="132" t="n">
        <f aca="false">EffDt</f>
        <v>37201</v>
      </c>
      <c r="I11" s="132" t="n">
        <f aca="false">EffDt</f>
        <v>37201</v>
      </c>
      <c r="J11" s="133" t="n">
        <f aca="false">EffDt</f>
        <v>37201</v>
      </c>
      <c r="K11" s="132" t="n">
        <f aca="false">EffDt</f>
        <v>37201</v>
      </c>
      <c r="L11" s="132" t="n">
        <f aca="false">EffDt</f>
        <v>37201</v>
      </c>
      <c r="M11" s="132" t="n">
        <f aca="false">EffDt</f>
        <v>37201</v>
      </c>
      <c r="N11" s="132" t="n">
        <f aca="false">EffDt</f>
        <v>37201</v>
      </c>
      <c r="O11" s="132" t="n">
        <f aca="false">EffDt</f>
        <v>37201</v>
      </c>
      <c r="P11" s="132" t="n">
        <f aca="false">EffDt</f>
        <v>37201</v>
      </c>
      <c r="Q11" s="132" t="n">
        <f aca="false">EffDt</f>
        <v>37201</v>
      </c>
      <c r="R11" s="132" t="n">
        <f aca="false">EffDt</f>
        <v>37201</v>
      </c>
      <c r="S11" s="132" t="n">
        <f aca="false">EffDt</f>
        <v>37201</v>
      </c>
      <c r="T11" s="132" t="n">
        <f aca="false">EffDt</f>
        <v>37201</v>
      </c>
      <c r="U11" s="132" t="n">
        <f aca="false">EffDt</f>
        <v>37201</v>
      </c>
      <c r="V11" s="132" t="n">
        <f aca="false">EffDt</f>
        <v>37201</v>
      </c>
      <c r="W11" s="132" t="n">
        <f aca="false">EffDt</f>
        <v>37201</v>
      </c>
      <c r="X11" s="133" t="n">
        <f aca="false">EffDt</f>
        <v>37201</v>
      </c>
      <c r="Y11" s="132" t="n">
        <f aca="false">EffDt</f>
        <v>37201</v>
      </c>
      <c r="Z11" s="132" t="n">
        <f aca="false">EffDt</f>
        <v>37201</v>
      </c>
      <c r="AA11" s="132" t="n">
        <f aca="false">EffDt</f>
        <v>37201</v>
      </c>
      <c r="AB11" s="132" t="n">
        <f aca="false">EffDt</f>
        <v>37201</v>
      </c>
      <c r="AC11" s="132" t="n">
        <f aca="false">EffDt</f>
        <v>37201</v>
      </c>
      <c r="AD11" s="132" t="n">
        <f aca="false">EffDt</f>
        <v>37201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-0.001323793818481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-0.00132371518985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-0.0013235842945734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-0.0013234302239118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-0.0013233102847514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-0.0013232136785801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-0.0013231280334437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-0.001323076671297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-0.0013230514437221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-0.0013230213745375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0.045</v>
      </c>
      <c r="L27" s="125" t="n">
        <v>-0.001323008083736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0.045</v>
      </c>
      <c r="L28" s="125" t="n">
        <v>-0.001323014083542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0.045</v>
      </c>
      <c r="L29" s="125" t="n">
        <v>0.005291904324101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0.045</v>
      </c>
      <c r="L30" s="125" t="n">
        <v>0.0052916666299236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0.045</v>
      </c>
      <c r="L31" s="125" t="n">
        <v>0.0052914728868112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</v>
      </c>
      <c r="L32" s="125" t="n">
        <v>0.0016535666563813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</v>
      </c>
      <c r="L33" s="125" t="n">
        <v>0.0016535923829332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</v>
      </c>
      <c r="L34" s="125" t="n">
        <v>0.001653634995897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</v>
      </c>
      <c r="L35" s="125" t="n">
        <v>0.0016537196303449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</v>
      </c>
      <c r="L36" s="125" t="n">
        <v>0.0016538679835169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</v>
      </c>
      <c r="L37" s="125" t="n">
        <v>0.0016540396314863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</v>
      </c>
      <c r="L38" s="125" t="n">
        <v>0.0016542199839128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0.045</v>
      </c>
      <c r="L39" s="125" t="n">
        <v>0.0052941381538469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0.045</v>
      </c>
      <c r="L40" s="125" t="n">
        <v>0.0052948384022385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0.045</v>
      </c>
      <c r="L41" s="125" t="n">
        <v>0.0052956403320514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0.045</v>
      </c>
      <c r="L42" s="125" t="n">
        <v>0.0052965195433363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0.045</v>
      </c>
      <c r="L43" s="125" t="n">
        <v>0.0052974072503219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</v>
      </c>
      <c r="L44" s="125" t="n">
        <v>0.0016556411678194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</v>
      </c>
      <c r="L45" s="125" t="n">
        <v>0.0016557248749322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</v>
      </c>
      <c r="L46" s="125" t="n">
        <v>0.0016558167929405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</v>
      </c>
      <c r="L47" s="125" t="n">
        <v>0.0016558405845444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</v>
      </c>
      <c r="L48" s="125" t="n">
        <v>0.0016557863503656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</v>
      </c>
      <c r="L49" s="125" t="n">
        <v>0.0016557280989908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</v>
      </c>
      <c r="L50" s="125" t="n">
        <v>0.0016555859913784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0.045</v>
      </c>
      <c r="L51" s="125" t="n">
        <v>0.0052971180521535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0.045</v>
      </c>
      <c r="L52" s="125" t="n">
        <v>0.0052983690977538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0.045</v>
      </c>
      <c r="L53" s="125" t="n">
        <v>0.0052998822449514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0.045</v>
      </c>
      <c r="L54" s="125" t="n">
        <v>0.0053013221476836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0.045</v>
      </c>
      <c r="L55" s="125" t="n">
        <v>0.0053026845995873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</v>
      </c>
      <c r="L56" s="125" t="n">
        <v>0.0016574192253956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</v>
      </c>
      <c r="L57" s="125" t="n">
        <v>0.0016576075969684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</v>
      </c>
      <c r="L58" s="125" t="n">
        <v>0.001657809240037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</v>
      </c>
      <c r="L59" s="125" t="n">
        <v>0.0016579215076502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</v>
      </c>
      <c r="L60" s="125" t="n">
        <v>0.0016579520492973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</v>
      </c>
      <c r="L61" s="125" t="n">
        <v>0.0016579814224749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</v>
      </c>
      <c r="L62" s="125" t="n">
        <v>0.0016579470287991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0.045</v>
      </c>
      <c r="L63" s="125" t="n">
        <v>0.0053048847005964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0.045</v>
      </c>
      <c r="L64" s="125" t="n">
        <v>0.0053043277738897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0.045</v>
      </c>
      <c r="L65" s="125" t="n">
        <v>0.0053031658163052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0.045</v>
      </c>
      <c r="L66" s="125" t="n">
        <v>0.0053009188605309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0.045</v>
      </c>
      <c r="L67" s="125" t="n">
        <v>0.0052988096176458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</v>
      </c>
      <c r="L68" s="125" t="n">
        <v>0.0016551207062846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</v>
      </c>
      <c r="L69" s="125" t="n">
        <v>0.0016543603307902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</v>
      </c>
      <c r="L70" s="125" t="n">
        <v>0.0016535462406811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</v>
      </c>
      <c r="L71" s="125" t="n">
        <v>0.0016527310103182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</v>
      </c>
      <c r="L72" s="125" t="n">
        <v>0.0016518603471769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</v>
      </c>
      <c r="L73" s="125" t="n">
        <v>0.0016509610208704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</v>
      </c>
      <c r="L74" s="125" t="n">
        <v>0.001650063471007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0.045</v>
      </c>
      <c r="L75" s="125" t="n">
        <v>0.0052771453481546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0.045</v>
      </c>
      <c r="L76" s="125" t="n">
        <v>0.0052764806405375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0.045</v>
      </c>
      <c r="L77" s="125" t="n">
        <v>0.0052761976084687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0.045</v>
      </c>
      <c r="L78" s="125" t="n">
        <v>0.0052759168632829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0.045</v>
      </c>
      <c r="L79" s="125" t="n">
        <v>0.0052756652518212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</v>
      </c>
      <c r="L80" s="125" t="n">
        <v>0.001648559017647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</v>
      </c>
      <c r="L81" s="125" t="n">
        <v>0.0016484761099722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</v>
      </c>
      <c r="L82" s="125" t="n">
        <v>0.0016483911407054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</v>
      </c>
      <c r="L83" s="125" t="n">
        <v>0.0016483095914622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</v>
      </c>
      <c r="L84" s="125" t="n">
        <v>0.0016482260253427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</v>
      </c>
      <c r="L85" s="125" t="n">
        <v>0.0016481431718662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</v>
      </c>
      <c r="L86" s="125" t="n">
        <v>0.001648063669341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0.045</v>
      </c>
      <c r="L87" s="125" t="n">
        <v>0.005273543095417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0.045</v>
      </c>
      <c r="L88" s="125" t="n">
        <v>0.0052732930255934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0.045</v>
      </c>
      <c r="L89" s="125" t="n">
        <v>0.0052730368602063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0.045</v>
      </c>
      <c r="L90" s="125" t="n">
        <v>0.0052727829707357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0.045</v>
      </c>
      <c r="L91" s="125" t="n">
        <v>0.0052725475208273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</v>
      </c>
      <c r="L92" s="125" t="n">
        <v>0.0016475931355538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</v>
      </c>
      <c r="L93" s="125" t="n">
        <v>0.00164751836223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</v>
      </c>
      <c r="L94" s="125" t="n">
        <v>0.0016474417951243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</v>
      </c>
      <c r="L95" s="125" t="n">
        <v>0.001647368373789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</v>
      </c>
      <c r="L96" s="125" t="n">
        <v>0.0016472932031962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</v>
      </c>
      <c r="L97" s="125" t="n">
        <v>0.0016472187418927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</v>
      </c>
      <c r="L98" s="125" t="n">
        <v>0.0016471473576432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0.045</v>
      </c>
      <c r="L99" s="125" t="n">
        <v>0.0052706377319315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0.045</v>
      </c>
      <c r="L100" s="125" t="n">
        <v>0.005268340972147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0.045</v>
      </c>
      <c r="L101" s="125" t="n">
        <v>0.0052653792288852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0.045</v>
      </c>
      <c r="L102" s="125" t="n">
        <v>0.0052623576102924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0.045</v>
      </c>
      <c r="L103" s="125" t="n">
        <v>0.0052595770399942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</v>
      </c>
      <c r="L104" s="125" t="n">
        <v>0.0016426380598386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</v>
      </c>
      <c r="L105" s="125" t="n">
        <v>0.0016416721873762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</v>
      </c>
      <c r="L106" s="125" t="n">
        <v>0.0016406558536109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</v>
      </c>
      <c r="L107" s="125" t="n">
        <v>0.0016396546649235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</v>
      </c>
      <c r="L108" s="125" t="n">
        <v>0.0016386019140816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</v>
      </c>
      <c r="L109" s="125" t="n">
        <v>0.0016375307157743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</v>
      </c>
      <c r="L110" s="125" t="n">
        <v>0.0016364765463791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0.045</v>
      </c>
      <c r="L111" s="125" t="n">
        <v>0.005233181338823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0.045</v>
      </c>
      <c r="L112" s="125" t="n">
        <v>0.0052296962073484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0.045</v>
      </c>
      <c r="L113" s="125" t="n">
        <v>0.0052260373450247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0.045</v>
      </c>
      <c r="L114" s="125" t="n">
        <v>0.0052223201165007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0.045</v>
      </c>
      <c r="L115" s="125" t="n">
        <v>0.0052189125696815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</v>
      </c>
      <c r="L116" s="125" t="n">
        <v>0.0016297139522213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</v>
      </c>
      <c r="L117" s="125" t="n">
        <v>0.0016285390705198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</v>
      </c>
      <c r="L118" s="125" t="n">
        <v>0.0016273072519022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</v>
      </c>
      <c r="L119" s="125" t="n">
        <v>0.0016260980116038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</v>
      </c>
      <c r="L120" s="125" t="n">
        <v>0.0016248307791552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</v>
      </c>
      <c r="L121" s="125" t="n">
        <v>0.001623545619531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</v>
      </c>
      <c r="L122" s="125" t="n">
        <v>0.0016222848927714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0.045</v>
      </c>
      <c r="L123" s="125" t="n">
        <v>0.0051870867124761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0.045</v>
      </c>
      <c r="L124" s="125" t="n">
        <v>0.0051829438727107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0.045</v>
      </c>
      <c r="L125" s="125" t="n">
        <v>0.0051786071028721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0.045</v>
      </c>
      <c r="L126" s="125" t="n">
        <v>0.0051742137412178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0.045</v>
      </c>
      <c r="L127" s="125" t="n">
        <v>0.0051701970368121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</v>
      </c>
      <c r="L128" s="125" t="n">
        <v>0.0016142801307688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</v>
      </c>
      <c r="L129" s="125" t="n">
        <v>0.001612902359519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</v>
      </c>
      <c r="L130" s="125" t="n">
        <v>0.0016114614598165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</v>
      </c>
      <c r="L131" s="125" t="n">
        <v>0.0016100504422364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</v>
      </c>
      <c r="L132" s="125" t="n">
        <v>0.0016085752909728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</v>
      </c>
      <c r="L133" s="125" t="n">
        <v>0.0016070828130428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</v>
      </c>
      <c r="L134" s="125" t="n">
        <v>0.0016056220336347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0.045</v>
      </c>
      <c r="L135" s="125" t="n">
        <v>0.0051331059873753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0.045</v>
      </c>
      <c r="L136" s="125" t="n">
        <v>0.0051304135661342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0.045</v>
      </c>
      <c r="L137" s="125" t="n">
        <v>0.0051281531463237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0.045</v>
      </c>
      <c r="L138" s="125" t="n">
        <v>0.0051258791724198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0.045</v>
      </c>
      <c r="L139" s="125" t="n">
        <v>0.0051237396538468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</v>
      </c>
      <c r="L140" s="125" t="n">
        <v>0.0016004498449631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</v>
      </c>
      <c r="L141" s="125" t="n">
        <v>0.0015997502199125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</v>
      </c>
      <c r="L142" s="125" t="n">
        <v>0.0015990231312619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</v>
      </c>
      <c r="L143" s="125" t="n">
        <v>0.0015983154939753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</v>
      </c>
      <c r="L144" s="125" t="n">
        <v>0.0015975801385521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</v>
      </c>
      <c r="L145" s="125" t="n">
        <v>0.0015968405916469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</v>
      </c>
      <c r="L146" s="125" t="n">
        <v>0.0015961209164187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0.045</v>
      </c>
      <c r="L147" s="125" t="n">
        <v>0.0051051940509758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0.045</v>
      </c>
      <c r="L148" s="125" t="n">
        <v>0.0051028656477647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0.045</v>
      </c>
      <c r="L149" s="125" t="n">
        <v>0.0051004465167361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0.045</v>
      </c>
      <c r="L150" s="125" t="n">
        <v>0.0050980140774893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0.045</v>
      </c>
      <c r="L151" s="125" t="n">
        <v>0.0050958056147556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</v>
      </c>
      <c r="L152" s="125" t="n">
        <v>0.0015916712207465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</v>
      </c>
      <c r="L153" s="125" t="n">
        <v>0.0015909240209862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</v>
      </c>
      <c r="L154" s="125" t="n">
        <v>0.0015901478486339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</v>
      </c>
      <c r="L155" s="125" t="n">
        <v>0.0015893927856914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</v>
      </c>
      <c r="L156" s="125" t="n">
        <v>0.0015886085013097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</v>
      </c>
      <c r="L157" s="125" t="n">
        <v>0.001587820104637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</v>
      </c>
      <c r="L158" s="125" t="n">
        <v>0.0015870532311886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0.045</v>
      </c>
      <c r="L159" s="125" t="n">
        <v>0.005076021641081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0.045</v>
      </c>
      <c r="L160" s="125" t="n">
        <v>0.0050735426916724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0.045</v>
      </c>
      <c r="L161" s="125" t="n">
        <v>0.0050709682501349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0.045</v>
      </c>
      <c r="L162" s="125" t="n">
        <v>0.0050683807595922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0.045</v>
      </c>
      <c r="L163" s="125" t="n">
        <v>0.0050660324742946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</v>
      </c>
      <c r="L164" s="125" t="n">
        <v>0.001582318815996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</v>
      </c>
      <c r="L165" s="125" t="n">
        <v>0.0015815249540166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</v>
      </c>
      <c r="L166" s="125" t="n">
        <v>0.0015807006451187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</v>
      </c>
      <c r="L167" s="125" t="n">
        <v>0.0015798990772227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</v>
      </c>
      <c r="L168" s="125" t="n">
        <v>0.0015790668194979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</v>
      </c>
      <c r="L169" s="125" t="n">
        <v>0.0015782305329511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</v>
      </c>
      <c r="L170" s="125" t="n">
        <v>0.0015774173942723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0.045</v>
      </c>
      <c r="L171" s="125" t="n">
        <v>0.0050450342442593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0.045</v>
      </c>
      <c r="L172" s="125" t="n">
        <v>0.0050424077600815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0.045</v>
      </c>
      <c r="L173" s="125" t="n">
        <v>0.0050396811331405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0.045</v>
      </c>
      <c r="L174" s="125" t="n">
        <v>0.0050369417298772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0.045</v>
      </c>
      <c r="L175" s="125" t="n">
        <v>0.0050344564683979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</v>
      </c>
      <c r="L176" s="125" t="n">
        <v>0.0050316928146362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</v>
      </c>
      <c r="L177" s="125" t="n">
        <v>0.00502900621192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</v>
      </c>
      <c r="L178" s="125" t="n">
        <v>0.00502621757679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</v>
      </c>
      <c r="L179" s="125" t="n">
        <v>0.0050235068436619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</v>
      </c>
      <c r="L180" s="125" t="n">
        <v>0.0050206933205581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</v>
      </c>
      <c r="L181" s="125" t="n">
        <v>0.0050178671854828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</v>
      </c>
      <c r="L182" s="125" t="n">
        <v>0.0050151202307518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0.045</v>
      </c>
      <c r="L183" s="125" t="n">
        <v>0.0050122693498764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0.045</v>
      </c>
      <c r="L184" s="125" t="n">
        <v>0.0050094984935451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0.045</v>
      </c>
      <c r="L185" s="125" t="n">
        <v>0.0050066229620017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0.045</v>
      </c>
      <c r="L186" s="125" t="n">
        <v>0.0050037349397465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0.045</v>
      </c>
      <c r="L187" s="125" t="n">
        <v>0.0050010219555779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</v>
      </c>
      <c r="L188" s="125" t="n">
        <v>0.0049981098283812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</v>
      </c>
      <c r="L189" s="125" t="n">
        <v>0.0049952798173469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</v>
      </c>
      <c r="L190" s="125" t="n">
        <v>0.0049923432794956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</v>
      </c>
      <c r="L191" s="125" t="n">
        <v>0.0049894896923416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</v>
      </c>
      <c r="L192" s="125" t="n">
        <v>0.004986528841332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</v>
      </c>
      <c r="L193" s="125" t="n">
        <v>0.0049835556720321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</v>
      </c>
      <c r="L194" s="125" t="n">
        <v>0.0049806667067257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0.045</v>
      </c>
      <c r="L195" s="125" t="n">
        <v>0.0049776693725673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0.045</v>
      </c>
      <c r="L196" s="125" t="n">
        <v>0.0049773047122962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0.045</v>
      </c>
      <c r="L197" s="125" t="n">
        <v>0.004977605147099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0.045</v>
      </c>
      <c r="L198" s="125" t="n">
        <v>0.0049779284605014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0.045</v>
      </c>
      <c r="L199" s="125" t="n">
        <v>0.0049782401527169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</v>
      </c>
      <c r="L200" s="125" t="n">
        <v>0.0049786070180545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</v>
      </c>
      <c r="L201" s="125" t="n">
        <v>0.0049789838418261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</v>
      </c>
      <c r="L202" s="125" t="n">
        <v>0.0049793957495082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</v>
      </c>
      <c r="L203" s="125" t="n">
        <v>0.0049798161704261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</v>
      </c>
      <c r="L204" s="125" t="n">
        <v>0.0049802731371366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</v>
      </c>
      <c r="L205" s="125" t="n">
        <v>0.0049807530098618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</v>
      </c>
      <c r="L206" s="125" t="n">
        <v>0.0049812392173367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0.045</v>
      </c>
      <c r="L207" s="125" t="n">
        <v>0.0049817641788007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0.045</v>
      </c>
      <c r="L208" s="125" t="n">
        <v>0.004982294031238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0.045</v>
      </c>
      <c r="L209" s="125" t="n">
        <v>0.0049828641041572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0.045</v>
      </c>
      <c r="L210" s="125" t="n">
        <v>0.004983457112047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0.045</v>
      </c>
      <c r="L211" s="125" t="n">
        <v>0.0049840124508267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</v>
      </c>
      <c r="L212" s="125" t="n">
        <v>0.0049846491282073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</v>
      </c>
      <c r="L213" s="125" t="n">
        <v>0.0049852871243187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</v>
      </c>
      <c r="L214" s="125" t="n">
        <v>0.0049859689797471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</v>
      </c>
      <c r="L215" s="125" t="n">
        <v>0.0049866507113008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</v>
      </c>
      <c r="L216" s="125" t="n">
        <v>0.004987377775869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</v>
      </c>
      <c r="L217" s="125" t="n">
        <v>0.0049881278282627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</v>
      </c>
      <c r="L218" s="125" t="n">
        <v>0.0049888755813367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0.045</v>
      </c>
      <c r="L219" s="125" t="n">
        <v>0.0049896708943308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0.045</v>
      </c>
      <c r="L220" s="125" t="n">
        <v>0.0049904624656688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0.045</v>
      </c>
      <c r="L221" s="125" t="n">
        <v>0.0049913030764165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0.045</v>
      </c>
      <c r="L222" s="125" t="n">
        <v>0.004992166722348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0.045</v>
      </c>
      <c r="L223" s="125" t="n">
        <v>0.0049929665976323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</v>
      </c>
      <c r="L224" s="125" t="n">
        <v>0.0049938741141007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</v>
      </c>
      <c r="L225" s="125" t="n">
        <v>0.00499477431826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</v>
      </c>
      <c r="L226" s="125" t="n">
        <v>0.0049957272348731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</v>
      </c>
      <c r="L227" s="125" t="n">
        <v>0.0049966713964166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</v>
      </c>
      <c r="L228" s="125" t="n">
        <v>0.0049976697587568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</v>
      </c>
      <c r="L229" s="125" t="n">
        <v>0.0049986912347141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</v>
      </c>
      <c r="L230" s="125" t="n">
        <v>0.0049997017790548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0.045</v>
      </c>
      <c r="L231" s="125" t="n">
        <v>0.0050007687740883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0.045</v>
      </c>
      <c r="L232" s="125" t="n">
        <v>0.0050018233938631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0.045</v>
      </c>
      <c r="L233" s="125" t="n">
        <v>0.0050029359596644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0.045</v>
      </c>
      <c r="L234" s="125" t="n">
        <v>0.0050040717049725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0.045</v>
      </c>
      <c r="L235" s="125" t="n">
        <v>0.0050051551736237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</v>
      </c>
      <c r="L236" s="125" t="n">
        <v>0.0050063358234068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</v>
      </c>
      <c r="L237" s="125" t="n">
        <v>0.0050075004983786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</v>
      </c>
      <c r="L238" s="125" t="n">
        <v>0.005008726858371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</v>
      </c>
      <c r="L239" s="125" t="n">
        <v>0.0050099357978789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</v>
      </c>
      <c r="L240" s="125" t="n">
        <v>0.0050112079283208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</v>
      </c>
      <c r="L241" s="125" t="n">
        <v>0.0050125033430289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</v>
      </c>
      <c r="L242" s="125" t="n">
        <v>0.0050137791554424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0.045</v>
      </c>
      <c r="L243" s="125" t="n">
        <v>0.0050151204361072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0.045</v>
      </c>
      <c r="L244" s="125" t="n">
        <v>0.0050164406667677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7"/>
    <col collapsed="false" customWidth="true" hidden="true" outlineLevel="0" max="2" min="2" style="135" width="10.41"/>
    <col collapsed="false" customWidth="true" hidden="false" outlineLevel="0" max="4" min="3" style="135" width="9.14"/>
    <col collapsed="false" customWidth="true" hidden="false" outlineLevel="0" max="5" min="5" style="135" width="9.85"/>
    <col collapsed="false" customWidth="true" hidden="true" outlineLevel="0" max="6" min="6" style="135" width="11.7"/>
    <col collapsed="false" customWidth="true" hidden="false" outlineLevel="0" max="8" min="7" style="135" width="9.85"/>
    <col collapsed="false" customWidth="true" hidden="true" outlineLevel="0" max="9" min="9" style="135" width="12.42"/>
    <col collapsed="false" customWidth="true" hidden="false" outlineLevel="0" max="10" min="10" style="135" width="9.85"/>
    <col collapsed="false" customWidth="true" hidden="true" outlineLevel="0" max="13" min="11" style="135" width="9.85"/>
    <col collapsed="false" customWidth="true" hidden="false" outlineLevel="0" max="14" min="14" style="135" width="9.85"/>
    <col collapsed="false" customWidth="true" hidden="false" outlineLevel="0" max="15" min="15" style="135" width="6.85"/>
    <col collapsed="false" customWidth="true" hidden="true" outlineLevel="0" max="18" min="16" style="135" width="6.85"/>
    <col collapsed="false" customWidth="true" hidden="false" outlineLevel="0" max="19" min="19" style="135" width="8.85"/>
    <col collapsed="false" customWidth="true" hidden="true" outlineLevel="0" max="22" min="20" style="135" width="9.85"/>
    <col collapsed="false" customWidth="true" hidden="false" outlineLevel="0" max="27" min="23" style="135" width="10.41"/>
    <col collapsed="false" customWidth="true" hidden="false" outlineLevel="0" max="28" min="28" style="136" width="13.28"/>
    <col collapsed="false" customWidth="true" hidden="false" outlineLevel="0" max="29" min="29" style="135" width="14.99"/>
    <col collapsed="false" customWidth="true" hidden="false" outlineLevel="0" max="30" min="30" style="137" width="9.85"/>
    <col collapsed="false" customWidth="true" hidden="false" outlineLevel="0" max="31" min="31" style="135" width="14.85"/>
    <col collapsed="false" customWidth="true" hidden="false" outlineLevel="0" max="32" min="32" style="135" width="12.99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8" t="s">
        <v>158</v>
      </c>
    </row>
    <row r="2" customFormat="false" ht="24" hidden="false" customHeight="true" outlineLevel="0" collapsed="false">
      <c r="A2" s="139" t="n">
        <v>37200</v>
      </c>
      <c r="B2" s="140"/>
    </row>
    <row r="3" customFormat="false" ht="10.5" hidden="true" customHeight="true" outlineLevel="0" collapsed="false">
      <c r="A3" s="139"/>
      <c r="B3" s="140"/>
      <c r="C3" s="135" t="n">
        <v>248</v>
      </c>
      <c r="D3" s="135" t="n">
        <v>328</v>
      </c>
      <c r="AG3" s="135" t="n">
        <v>312</v>
      </c>
      <c r="AH3" s="135" t="n">
        <v>288</v>
      </c>
      <c r="AI3" s="135" t="n">
        <v>328</v>
      </c>
      <c r="AJ3" s="135" t="n">
        <v>304</v>
      </c>
      <c r="AK3" s="135" t="n">
        <v>312</v>
      </c>
      <c r="AL3" s="135" t="n">
        <v>320</v>
      </c>
      <c r="AM3" s="135" t="n">
        <v>312</v>
      </c>
      <c r="AN3" s="135" t="n">
        <v>312</v>
      </c>
      <c r="AO3" s="135" t="n">
        <v>320</v>
      </c>
      <c r="AP3" s="135" t="n">
        <v>312</v>
      </c>
      <c r="AQ3" s="135" t="n">
        <v>304</v>
      </c>
      <c r="AR3" s="135" t="n">
        <v>328</v>
      </c>
      <c r="AS3" s="135" t="n">
        <v>312</v>
      </c>
      <c r="AT3" s="135" t="n">
        <v>288</v>
      </c>
      <c r="AU3" s="135" t="n">
        <v>328</v>
      </c>
      <c r="AV3" s="135" t="n">
        <v>304</v>
      </c>
      <c r="AW3" s="135" t="n">
        <v>312</v>
      </c>
      <c r="AX3" s="135" t="n">
        <v>320</v>
      </c>
      <c r="AY3" s="135" t="n">
        <v>312</v>
      </c>
      <c r="AZ3" s="135" t="n">
        <v>328</v>
      </c>
      <c r="BA3" s="135" t="n">
        <v>304</v>
      </c>
      <c r="BB3" s="135" t="n">
        <v>312</v>
      </c>
      <c r="BC3" s="135" t="n">
        <v>320</v>
      </c>
      <c r="BD3" s="135" t="n">
        <v>312</v>
      </c>
      <c r="BE3" s="135" t="n">
        <v>312</v>
      </c>
      <c r="BF3" s="135" t="n">
        <v>312</v>
      </c>
      <c r="BG3" s="135" t="n">
        <v>312</v>
      </c>
      <c r="BH3" s="135" t="n">
        <v>304</v>
      </c>
      <c r="BI3" s="135" t="n">
        <v>328</v>
      </c>
      <c r="BJ3" s="135" t="n">
        <v>304</v>
      </c>
      <c r="BK3" s="135" t="n">
        <v>312</v>
      </c>
      <c r="BL3" s="135" t="n">
        <v>328</v>
      </c>
      <c r="BM3" s="135" t="n">
        <v>304</v>
      </c>
      <c r="BN3" s="135" t="n">
        <v>328</v>
      </c>
      <c r="BO3" s="135" t="n">
        <v>304</v>
      </c>
      <c r="BP3" s="135" t="n">
        <v>312</v>
      </c>
      <c r="BQ3" s="135" t="n">
        <v>328</v>
      </c>
      <c r="BR3" s="135" t="n">
        <v>288</v>
      </c>
      <c r="BS3" s="135" t="n">
        <v>312</v>
      </c>
      <c r="BT3" s="135" t="n">
        <v>304</v>
      </c>
      <c r="BU3" s="135" t="n">
        <v>328</v>
      </c>
      <c r="BV3" s="135" t="n">
        <v>304</v>
      </c>
      <c r="BW3" s="135" t="n">
        <v>328</v>
      </c>
      <c r="BX3" s="135" t="n">
        <v>312</v>
      </c>
      <c r="BY3" s="135" t="n">
        <v>304</v>
      </c>
      <c r="BZ3" s="135" t="n">
        <v>328</v>
      </c>
      <c r="CA3" s="135" t="n">
        <v>304</v>
      </c>
      <c r="CB3" s="135" t="n">
        <v>312</v>
      </c>
      <c r="CC3" s="135" t="n">
        <v>328</v>
      </c>
      <c r="CD3" s="135" t="n">
        <v>288</v>
      </c>
      <c r="CE3" s="135" t="n">
        <v>312</v>
      </c>
      <c r="CF3" s="135" t="n">
        <v>320</v>
      </c>
      <c r="CG3" s="135" t="n">
        <v>312</v>
      </c>
      <c r="CH3" s="135" t="n">
        <v>304</v>
      </c>
      <c r="CI3" s="135" t="n">
        <v>328</v>
      </c>
      <c r="CJ3" s="135" t="n">
        <v>312</v>
      </c>
      <c r="CK3" s="135" t="n">
        <v>304</v>
      </c>
      <c r="CL3" s="135" t="n">
        <v>328</v>
      </c>
      <c r="CM3" s="135" t="n">
        <v>304</v>
      </c>
      <c r="CN3" s="135" t="n">
        <v>328</v>
      </c>
      <c r="CO3" s="135" t="n">
        <v>312</v>
      </c>
      <c r="CP3" s="135" t="n">
        <v>288</v>
      </c>
      <c r="CQ3" s="135" t="n">
        <v>312</v>
      </c>
      <c r="CR3" s="135" t="n">
        <v>320</v>
      </c>
      <c r="CS3" s="135" t="n">
        <v>312</v>
      </c>
      <c r="CT3" s="135" t="n">
        <v>304</v>
      </c>
      <c r="CU3" s="135" t="n">
        <v>328</v>
      </c>
      <c r="CV3" s="135" t="n">
        <v>312</v>
      </c>
      <c r="CW3" s="135" t="n">
        <v>320</v>
      </c>
      <c r="CX3" s="135" t="n">
        <v>312</v>
      </c>
      <c r="CY3" s="135" t="n">
        <v>304</v>
      </c>
      <c r="CZ3" s="135" t="n">
        <v>328</v>
      </c>
      <c r="DA3" s="135" t="n">
        <v>312</v>
      </c>
      <c r="DB3" s="135" t="n">
        <v>296</v>
      </c>
      <c r="DC3" s="135" t="n">
        <v>328</v>
      </c>
      <c r="DD3" s="135" t="n">
        <v>304</v>
      </c>
      <c r="DE3" s="135" t="n">
        <v>312</v>
      </c>
      <c r="DF3" s="135" t="n">
        <v>320</v>
      </c>
      <c r="DG3" s="135" t="n">
        <v>312</v>
      </c>
      <c r="DH3" s="135" t="n">
        <v>328</v>
      </c>
      <c r="DI3" s="135" t="n">
        <v>304</v>
      </c>
      <c r="DJ3" s="135" t="n">
        <v>312</v>
      </c>
      <c r="DK3" s="135" t="n">
        <v>320</v>
      </c>
      <c r="DL3" s="135" t="n">
        <v>312</v>
      </c>
      <c r="DM3" s="135" t="n">
        <v>312</v>
      </c>
      <c r="DN3" s="135" t="n">
        <v>288</v>
      </c>
      <c r="DO3" s="135" t="n">
        <v>328</v>
      </c>
      <c r="DP3" s="135" t="n">
        <v>304</v>
      </c>
      <c r="DQ3" s="135" t="n">
        <v>328</v>
      </c>
      <c r="DR3" s="135" t="n">
        <v>304</v>
      </c>
      <c r="DS3" s="135" t="n">
        <v>312</v>
      </c>
      <c r="DT3" s="135" t="n">
        <v>328</v>
      </c>
      <c r="DU3" s="135" t="n">
        <v>304</v>
      </c>
      <c r="DV3" s="135" t="n">
        <v>312</v>
      </c>
      <c r="DW3" s="135" t="n">
        <v>320</v>
      </c>
      <c r="DX3" s="135" t="n">
        <v>312</v>
      </c>
      <c r="DY3" s="135" t="n">
        <v>328</v>
      </c>
      <c r="DZ3" s="135" t="n">
        <v>288</v>
      </c>
      <c r="EA3" s="135" t="n">
        <v>312</v>
      </c>
      <c r="EB3" s="135" t="n">
        <v>304</v>
      </c>
      <c r="EC3" s="135" t="n">
        <v>328</v>
      </c>
      <c r="ED3" s="135" t="n">
        <v>304</v>
      </c>
      <c r="EE3" s="135" t="n">
        <v>312</v>
      </c>
      <c r="EF3" s="135" t="n">
        <v>328</v>
      </c>
      <c r="EG3" s="135" t="n">
        <v>304</v>
      </c>
      <c r="EH3" s="135" t="n">
        <v>328</v>
      </c>
      <c r="EI3" s="135" t="n">
        <v>304</v>
      </c>
      <c r="EJ3" s="135" t="n">
        <v>312</v>
      </c>
    </row>
    <row r="4" customFormat="false" ht="11.25" hidden="true" customHeight="false" outlineLevel="0" collapsed="false">
      <c r="A4" s="141"/>
      <c r="B4" s="140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</row>
    <row r="5" customFormat="false" ht="11.25" hidden="true" customHeight="false" outlineLevel="0" collapsed="false">
      <c r="A5" s="141"/>
      <c r="B5" s="140"/>
      <c r="C5" s="135" t="n">
        <v>296</v>
      </c>
      <c r="D5" s="135" t="n">
        <v>408</v>
      </c>
      <c r="AG5" s="135" t="n">
        <v>376</v>
      </c>
      <c r="AH5" s="135" t="n">
        <v>352</v>
      </c>
      <c r="AI5" s="135" t="n">
        <v>408</v>
      </c>
      <c r="AJ5" s="135" t="n">
        <v>368</v>
      </c>
      <c r="AK5" s="135" t="n">
        <v>376</v>
      </c>
      <c r="AL5" s="135" t="n">
        <v>400</v>
      </c>
      <c r="AM5" s="135" t="n">
        <v>376</v>
      </c>
      <c r="AN5" s="135" t="n">
        <v>392</v>
      </c>
      <c r="AO5" s="135" t="n">
        <v>384</v>
      </c>
      <c r="AP5" s="135" t="n">
        <v>376</v>
      </c>
      <c r="AQ5" s="135" t="n">
        <v>384</v>
      </c>
      <c r="AR5" s="135" t="n">
        <v>392</v>
      </c>
      <c r="AS5" s="135" t="n">
        <v>376</v>
      </c>
      <c r="AT5" s="135" t="n">
        <v>352</v>
      </c>
      <c r="AU5" s="135" t="n">
        <v>408</v>
      </c>
      <c r="AV5" s="135" t="n">
        <v>368</v>
      </c>
      <c r="AW5" s="135" t="n">
        <v>392</v>
      </c>
      <c r="AX5" s="135" t="n">
        <v>384</v>
      </c>
      <c r="AY5" s="135" t="n">
        <v>376</v>
      </c>
      <c r="AZ5" s="135" t="n">
        <v>408</v>
      </c>
      <c r="BA5" s="135" t="n">
        <v>368</v>
      </c>
      <c r="BB5" s="135" t="n">
        <v>376</v>
      </c>
      <c r="BC5" s="135" t="n">
        <v>400</v>
      </c>
      <c r="BD5" s="135" t="n">
        <v>376</v>
      </c>
      <c r="BE5" s="135" t="n">
        <v>392</v>
      </c>
      <c r="BF5" s="135" t="n">
        <v>376</v>
      </c>
      <c r="BG5" s="135" t="n">
        <v>376</v>
      </c>
      <c r="BH5" s="135" t="n">
        <v>368</v>
      </c>
      <c r="BI5" s="135" t="n">
        <v>408</v>
      </c>
      <c r="BJ5" s="135" t="n">
        <v>368</v>
      </c>
      <c r="BK5" s="135" t="n">
        <v>392</v>
      </c>
      <c r="BL5" s="135" t="n">
        <v>392</v>
      </c>
      <c r="BM5" s="135" t="n">
        <v>368</v>
      </c>
      <c r="BN5" s="135" t="n">
        <v>408</v>
      </c>
      <c r="BO5" s="135" t="n">
        <v>368</v>
      </c>
      <c r="BP5" s="135" t="n">
        <v>376</v>
      </c>
      <c r="BQ5" s="135" t="n">
        <v>408</v>
      </c>
      <c r="BR5" s="135" t="n">
        <v>352</v>
      </c>
      <c r="BS5" s="135" t="n">
        <v>376</v>
      </c>
      <c r="BT5" s="135" t="n">
        <v>384</v>
      </c>
      <c r="BU5" s="135" t="n">
        <v>392</v>
      </c>
      <c r="BV5" s="135" t="n">
        <v>368</v>
      </c>
      <c r="BW5" s="135" t="n">
        <v>408</v>
      </c>
      <c r="BX5" s="135" t="n">
        <v>376</v>
      </c>
      <c r="BY5" s="135" t="n">
        <v>368</v>
      </c>
      <c r="BZ5" s="135" t="n">
        <v>408</v>
      </c>
      <c r="CA5" s="135" t="n">
        <v>368</v>
      </c>
      <c r="CB5" s="135" t="n">
        <v>392</v>
      </c>
      <c r="CC5" s="135" t="n">
        <v>392</v>
      </c>
      <c r="CD5" s="135" t="n">
        <v>352</v>
      </c>
      <c r="CE5" s="135" t="n">
        <v>376</v>
      </c>
      <c r="CF5" s="135" t="n">
        <v>400</v>
      </c>
      <c r="CG5" s="135" t="n">
        <v>376</v>
      </c>
      <c r="CH5" s="135" t="n">
        <v>368</v>
      </c>
      <c r="CI5" s="135" t="n">
        <v>408</v>
      </c>
      <c r="CJ5" s="135" t="n">
        <v>376</v>
      </c>
      <c r="CK5" s="135" t="n">
        <v>384</v>
      </c>
      <c r="CL5" s="135" t="n">
        <v>392</v>
      </c>
      <c r="CM5" s="135" t="n">
        <v>368</v>
      </c>
      <c r="CN5" s="135" t="n">
        <v>408</v>
      </c>
      <c r="CO5" s="135" t="n">
        <v>376</v>
      </c>
      <c r="CP5" s="135" t="n">
        <v>352</v>
      </c>
      <c r="CQ5" s="135" t="n">
        <v>392</v>
      </c>
      <c r="CR5" s="135" t="n">
        <v>384</v>
      </c>
      <c r="CS5" s="135" t="n">
        <v>376</v>
      </c>
      <c r="CT5" s="135" t="n">
        <v>384</v>
      </c>
      <c r="CU5" s="135" t="n">
        <v>392</v>
      </c>
      <c r="CV5" s="135" t="n">
        <v>376</v>
      </c>
      <c r="CW5" s="135" t="n">
        <v>400</v>
      </c>
      <c r="CX5" s="135" t="n">
        <v>376</v>
      </c>
      <c r="CY5" s="135" t="n">
        <v>368</v>
      </c>
      <c r="CZ5" s="135" t="n">
        <v>408</v>
      </c>
      <c r="DA5" s="135" t="n">
        <v>376</v>
      </c>
      <c r="DB5" s="135" t="n">
        <v>360</v>
      </c>
      <c r="DC5" s="135" t="n">
        <v>408</v>
      </c>
      <c r="DD5" s="135" t="n">
        <v>368</v>
      </c>
      <c r="DE5" s="135" t="n">
        <v>392</v>
      </c>
      <c r="DF5" s="135" t="n">
        <v>384</v>
      </c>
      <c r="DG5" s="135" t="n">
        <v>376</v>
      </c>
      <c r="DH5" s="135" t="n">
        <v>408</v>
      </c>
      <c r="DI5" s="135" t="n">
        <v>368</v>
      </c>
      <c r="DJ5" s="135" t="n">
        <v>376</v>
      </c>
      <c r="DK5" s="135" t="n">
        <v>400</v>
      </c>
      <c r="DL5" s="135" t="n">
        <v>376</v>
      </c>
      <c r="DM5" s="135" t="n">
        <v>392</v>
      </c>
      <c r="DN5" s="135" t="n">
        <v>352</v>
      </c>
      <c r="DO5" s="135" t="n">
        <v>392</v>
      </c>
      <c r="DP5" s="135" t="n">
        <v>368</v>
      </c>
      <c r="DQ5" s="135" t="n">
        <v>408</v>
      </c>
      <c r="DR5" s="135" t="n">
        <v>368</v>
      </c>
      <c r="DS5" s="135" t="n">
        <v>376</v>
      </c>
      <c r="DT5" s="135" t="n">
        <v>408</v>
      </c>
      <c r="DU5" s="135" t="n">
        <v>368</v>
      </c>
      <c r="DV5" s="135" t="n">
        <v>392</v>
      </c>
      <c r="DW5" s="135" t="n">
        <v>384</v>
      </c>
      <c r="DX5" s="135" t="n">
        <v>376</v>
      </c>
      <c r="DY5" s="135" t="n">
        <v>408</v>
      </c>
      <c r="DZ5" s="135" t="n">
        <v>352</v>
      </c>
      <c r="EA5" s="135" t="n">
        <v>376</v>
      </c>
      <c r="EB5" s="135" t="n">
        <v>368</v>
      </c>
      <c r="EC5" s="135" t="n">
        <v>408</v>
      </c>
      <c r="ED5" s="135" t="n">
        <v>368</v>
      </c>
      <c r="EE5" s="135" t="n">
        <v>392</v>
      </c>
      <c r="EF5" s="135" t="n">
        <v>392</v>
      </c>
      <c r="EG5" s="135" t="n">
        <v>368</v>
      </c>
      <c r="EH5" s="135" t="n">
        <v>408</v>
      </c>
      <c r="EI5" s="135" t="n">
        <v>368</v>
      </c>
      <c r="EJ5" s="135" t="n">
        <v>376</v>
      </c>
    </row>
    <row r="6" customFormat="false" ht="12.75" hidden="false" customHeight="false" outlineLevel="0" collapsed="false">
      <c r="A6" s="144" t="n">
        <v>37200</v>
      </c>
    </row>
    <row r="7" customFormat="false" ht="10.5" hidden="true" customHeight="true" outlineLevel="0" collapsed="false">
      <c r="C7" s="145" t="n">
        <v>37196</v>
      </c>
      <c r="D7" s="145" t="n">
        <v>37226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5"/>
      <c r="X7" s="145"/>
      <c r="Y7" s="145"/>
      <c r="Z7" s="145"/>
      <c r="AA7" s="145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21" hidden="false" customHeight="true" outlineLevel="0" collapsed="false">
      <c r="A8" s="147" t="s">
        <v>159</v>
      </c>
      <c r="B8" s="148"/>
      <c r="C8" s="149" t="s">
        <v>160</v>
      </c>
      <c r="D8" s="149" t="s">
        <v>161</v>
      </c>
      <c r="E8" s="150" t="s">
        <v>162</v>
      </c>
      <c r="F8" s="150" t="s">
        <v>163</v>
      </c>
      <c r="G8" s="149" t="n">
        <v>37257</v>
      </c>
      <c r="H8" s="149" t="n">
        <v>37288</v>
      </c>
      <c r="I8" s="150" t="s">
        <v>164</v>
      </c>
      <c r="J8" s="149" t="n">
        <v>37316</v>
      </c>
      <c r="K8" s="149" t="n">
        <v>37347</v>
      </c>
      <c r="L8" s="149" t="n">
        <v>37377</v>
      </c>
      <c r="M8" s="149" t="n">
        <v>37408</v>
      </c>
      <c r="N8" s="149" t="s">
        <v>165</v>
      </c>
      <c r="O8" s="149" t="s">
        <v>166</v>
      </c>
      <c r="P8" s="151" t="n">
        <v>37438</v>
      </c>
      <c r="Q8" s="149" t="n">
        <v>37469</v>
      </c>
      <c r="R8" s="149" t="n">
        <v>37500</v>
      </c>
      <c r="S8" s="149" t="s">
        <v>167</v>
      </c>
      <c r="T8" s="149" t="n">
        <v>37530</v>
      </c>
      <c r="U8" s="149" t="n">
        <v>37561</v>
      </c>
      <c r="V8" s="149" t="n">
        <v>37591</v>
      </c>
      <c r="W8" s="149" t="s">
        <v>168</v>
      </c>
      <c r="X8" s="149" t="s">
        <v>169</v>
      </c>
      <c r="Y8" s="149" t="s">
        <v>170</v>
      </c>
      <c r="Z8" s="149" t="s">
        <v>171</v>
      </c>
      <c r="AA8" s="149" t="s">
        <v>172</v>
      </c>
      <c r="AB8" s="152" t="s">
        <v>173</v>
      </c>
      <c r="AC8" s="150" t="s">
        <v>174</v>
      </c>
      <c r="AD8" s="150"/>
      <c r="AG8" s="153" t="n">
        <v>37257</v>
      </c>
      <c r="AH8" s="153" t="n">
        <v>37288</v>
      </c>
      <c r="AI8" s="153" t="n">
        <v>37316</v>
      </c>
      <c r="AJ8" s="153" t="n">
        <v>37347</v>
      </c>
      <c r="AK8" s="153" t="n">
        <v>37377</v>
      </c>
      <c r="AL8" s="153" t="n">
        <v>37408</v>
      </c>
      <c r="AM8" s="153" t="n">
        <v>37438</v>
      </c>
      <c r="AN8" s="153" t="n">
        <v>37469</v>
      </c>
      <c r="AO8" s="153" t="n">
        <v>37500</v>
      </c>
      <c r="AP8" s="153" t="n">
        <v>37530</v>
      </c>
      <c r="AQ8" s="153" t="n">
        <v>37561</v>
      </c>
      <c r="AR8" s="153" t="n">
        <v>37591</v>
      </c>
      <c r="AS8" s="153" t="n">
        <v>37622</v>
      </c>
      <c r="AT8" s="153" t="n">
        <v>37653</v>
      </c>
      <c r="AU8" s="153" t="n">
        <v>37681</v>
      </c>
      <c r="AV8" s="153" t="n">
        <v>37712</v>
      </c>
      <c r="AW8" s="153" t="n">
        <v>37742</v>
      </c>
      <c r="AX8" s="153" t="n">
        <v>37773</v>
      </c>
      <c r="AY8" s="153" t="n">
        <v>37803</v>
      </c>
      <c r="AZ8" s="153" t="n">
        <v>37834</v>
      </c>
      <c r="BA8" s="153" t="n">
        <v>37865</v>
      </c>
      <c r="BB8" s="153" t="n">
        <v>37895</v>
      </c>
      <c r="BC8" s="153" t="n">
        <v>37926</v>
      </c>
      <c r="BD8" s="153" t="n">
        <v>37956</v>
      </c>
      <c r="BE8" s="153" t="n">
        <v>37987</v>
      </c>
      <c r="BF8" s="153" t="n">
        <v>38018</v>
      </c>
      <c r="BG8" s="153" t="n">
        <v>38047</v>
      </c>
      <c r="BH8" s="153" t="n">
        <v>38078</v>
      </c>
      <c r="BI8" s="153" t="n">
        <v>38108</v>
      </c>
      <c r="BJ8" s="153" t="n">
        <v>38139</v>
      </c>
      <c r="BK8" s="153" t="n">
        <v>38169</v>
      </c>
      <c r="BL8" s="153" t="n">
        <v>38200</v>
      </c>
      <c r="BM8" s="153" t="n">
        <v>38231</v>
      </c>
      <c r="BN8" s="153" t="n">
        <v>38261</v>
      </c>
      <c r="BO8" s="153" t="n">
        <v>38292</v>
      </c>
      <c r="BP8" s="153" t="n">
        <v>38322</v>
      </c>
      <c r="BQ8" s="153" t="n">
        <v>38353</v>
      </c>
      <c r="BR8" s="153" t="n">
        <v>38384</v>
      </c>
      <c r="BS8" s="153" t="n">
        <v>38412</v>
      </c>
      <c r="BT8" s="153" t="n">
        <v>38443</v>
      </c>
      <c r="BU8" s="153" t="n">
        <v>38473</v>
      </c>
      <c r="BV8" s="153" t="n">
        <v>38504</v>
      </c>
      <c r="BW8" s="153" t="n">
        <v>38534</v>
      </c>
      <c r="BX8" s="153" t="n">
        <v>38565</v>
      </c>
      <c r="BY8" s="153" t="n">
        <v>38596</v>
      </c>
      <c r="BZ8" s="153" t="n">
        <v>38626</v>
      </c>
      <c r="CA8" s="153" t="n">
        <v>38657</v>
      </c>
      <c r="CB8" s="153" t="n">
        <v>38687</v>
      </c>
      <c r="CC8" s="153" t="n">
        <v>38718</v>
      </c>
      <c r="CD8" s="153" t="n">
        <v>38749</v>
      </c>
      <c r="CE8" s="153" t="n">
        <v>38777</v>
      </c>
      <c r="CF8" s="153" t="n">
        <v>38808</v>
      </c>
      <c r="CG8" s="153" t="n">
        <v>38838</v>
      </c>
      <c r="CH8" s="153" t="n">
        <v>38869</v>
      </c>
      <c r="CI8" s="153" t="n">
        <v>38899</v>
      </c>
      <c r="CJ8" s="153" t="n">
        <v>38930</v>
      </c>
      <c r="CK8" s="153" t="n">
        <v>38961</v>
      </c>
      <c r="CL8" s="153" t="n">
        <v>38991</v>
      </c>
      <c r="CM8" s="153" t="n">
        <v>39022</v>
      </c>
      <c r="CN8" s="153" t="n">
        <v>39052</v>
      </c>
      <c r="CO8" s="153" t="n">
        <v>39083</v>
      </c>
      <c r="CP8" s="153" t="n">
        <v>39114</v>
      </c>
      <c r="CQ8" s="153" t="n">
        <v>39142</v>
      </c>
      <c r="CR8" s="153" t="n">
        <v>39173</v>
      </c>
      <c r="CS8" s="153" t="n">
        <v>39203</v>
      </c>
      <c r="CT8" s="153" t="n">
        <v>39234</v>
      </c>
      <c r="CU8" s="153" t="n">
        <v>39264</v>
      </c>
      <c r="CV8" s="153" t="n">
        <v>39295</v>
      </c>
      <c r="CW8" s="153" t="n">
        <v>39326</v>
      </c>
      <c r="CX8" s="153" t="n">
        <v>39356</v>
      </c>
      <c r="CY8" s="153" t="n">
        <v>39387</v>
      </c>
      <c r="CZ8" s="153" t="n">
        <v>39417</v>
      </c>
      <c r="DA8" s="153" t="n">
        <v>39448</v>
      </c>
      <c r="DB8" s="153" t="n">
        <v>39479</v>
      </c>
      <c r="DC8" s="153" t="n">
        <v>39508</v>
      </c>
      <c r="DD8" s="153" t="n">
        <v>39539</v>
      </c>
      <c r="DE8" s="153" t="n">
        <v>39569</v>
      </c>
      <c r="DF8" s="153" t="n">
        <v>39600</v>
      </c>
      <c r="DG8" s="153" t="n">
        <v>39630</v>
      </c>
      <c r="DH8" s="153" t="n">
        <v>39661</v>
      </c>
      <c r="DI8" s="153" t="n">
        <v>39692</v>
      </c>
      <c r="DJ8" s="153" t="n">
        <v>39722</v>
      </c>
      <c r="DK8" s="153" t="n">
        <v>39753</v>
      </c>
      <c r="DL8" s="153" t="n">
        <v>39783</v>
      </c>
      <c r="DM8" s="153" t="n">
        <v>39814</v>
      </c>
      <c r="DN8" s="153" t="n">
        <v>39845</v>
      </c>
      <c r="DO8" s="153" t="n">
        <v>39873</v>
      </c>
      <c r="DP8" s="153" t="n">
        <v>39904</v>
      </c>
      <c r="DQ8" s="153" t="n">
        <v>39934</v>
      </c>
      <c r="DR8" s="153" t="n">
        <v>39965</v>
      </c>
      <c r="DS8" s="153" t="n">
        <v>39995</v>
      </c>
      <c r="DT8" s="153" t="n">
        <v>40026</v>
      </c>
      <c r="DU8" s="153" t="n">
        <v>40057</v>
      </c>
      <c r="DV8" s="153" t="n">
        <v>40087</v>
      </c>
      <c r="DW8" s="153" t="n">
        <v>40118</v>
      </c>
      <c r="DX8" s="153" t="n">
        <v>40148</v>
      </c>
      <c r="DY8" s="153" t="n">
        <v>40179</v>
      </c>
      <c r="DZ8" s="153" t="n">
        <v>40210</v>
      </c>
      <c r="EA8" s="153" t="n">
        <v>40238</v>
      </c>
      <c r="EB8" s="153" t="n">
        <v>40269</v>
      </c>
      <c r="EC8" s="153" t="n">
        <v>40299</v>
      </c>
      <c r="ED8" s="153" t="n">
        <v>40330</v>
      </c>
      <c r="EE8" s="153" t="n">
        <v>40360</v>
      </c>
      <c r="EF8" s="153" t="n">
        <v>40391</v>
      </c>
      <c r="EG8" s="153" t="n">
        <v>40422</v>
      </c>
      <c r="EH8" s="153" t="n">
        <v>40452</v>
      </c>
      <c r="EI8" s="153" t="n">
        <v>40483</v>
      </c>
      <c r="EJ8" s="153" t="n">
        <v>40513</v>
      </c>
    </row>
    <row r="9" customFormat="false" ht="13.7" hidden="false" customHeight="true" outlineLevel="0" collapsed="false">
      <c r="A9" s="154" t="s">
        <v>76</v>
      </c>
      <c r="B9" s="155" t="s">
        <v>175</v>
      </c>
      <c r="C9" s="156" t="n">
        <v>20.9596774193548</v>
      </c>
      <c r="D9" s="156" t="n">
        <v>27.9589430894309</v>
      </c>
      <c r="E9" s="157" t="n">
        <v>25.0160700236035</v>
      </c>
      <c r="F9" s="158" t="n">
        <v>28.8404572649573</v>
      </c>
      <c r="G9" s="158" t="n">
        <v>30.1806923076923</v>
      </c>
      <c r="H9" s="158" t="n">
        <v>27.5002222222222</v>
      </c>
      <c r="I9" s="158" t="n">
        <v>22.4999210526316</v>
      </c>
      <c r="J9" s="158" t="n">
        <v>25</v>
      </c>
      <c r="K9" s="158" t="n">
        <v>19.9998421052632</v>
      </c>
      <c r="L9" s="158" t="n">
        <v>20.5131025641026</v>
      </c>
      <c r="M9" s="158" t="n">
        <v>21.50025</v>
      </c>
      <c r="N9" s="158" t="n">
        <v>20.6710648897886</v>
      </c>
      <c r="O9" s="158" t="n">
        <v>31.6140491452991</v>
      </c>
      <c r="P9" s="136" t="n">
        <v>30.9360769230769</v>
      </c>
      <c r="Q9" s="158" t="n">
        <v>33.9998205128205</v>
      </c>
      <c r="R9" s="158" t="n">
        <v>29.90625</v>
      </c>
      <c r="S9" s="158" t="n">
        <v>27.4686591071174</v>
      </c>
      <c r="T9" s="158" t="n">
        <v>27.9996666666667</v>
      </c>
      <c r="U9" s="158" t="n">
        <v>25.3815789473684</v>
      </c>
      <c r="V9" s="158" t="n">
        <v>29.0247317073171</v>
      </c>
      <c r="W9" s="157" t="n">
        <v>26.8318013448039</v>
      </c>
      <c r="X9" s="158" t="n">
        <v>27.5828661915622</v>
      </c>
      <c r="Y9" s="158" t="n">
        <v>27.7964497401847</v>
      </c>
      <c r="Z9" s="158" t="n">
        <v>27.9931000492203</v>
      </c>
      <c r="AA9" s="158" t="n">
        <v>28.6464240005552</v>
      </c>
      <c r="AB9" s="136" t="n">
        <v>29.2505866596608</v>
      </c>
      <c r="AC9" s="159" t="n">
        <v>28.1539369966423</v>
      </c>
      <c r="AD9" s="160"/>
      <c r="AE9" s="161"/>
      <c r="AG9" s="162" t="n">
        <v>30.1806923076923</v>
      </c>
      <c r="AH9" s="162" t="n">
        <v>27.5002222222222</v>
      </c>
      <c r="AI9" s="162" t="n">
        <v>25</v>
      </c>
      <c r="AJ9" s="162" t="n">
        <v>19.9998421052632</v>
      </c>
      <c r="AK9" s="162" t="n">
        <v>20.5131025641026</v>
      </c>
      <c r="AL9" s="162" t="n">
        <v>21.50025</v>
      </c>
      <c r="AM9" s="162" t="n">
        <v>30.9360769230769</v>
      </c>
      <c r="AN9" s="162" t="n">
        <v>33.9998205128205</v>
      </c>
      <c r="AO9" s="162" t="n">
        <v>29.90625</v>
      </c>
      <c r="AP9" s="162" t="n">
        <v>27.9996666666667</v>
      </c>
      <c r="AQ9" s="162" t="n">
        <v>25.3815789473684</v>
      </c>
      <c r="AR9" s="162" t="n">
        <v>29.0247317073171</v>
      </c>
      <c r="AS9" s="162" t="n">
        <v>29.3683846153846</v>
      </c>
      <c r="AT9" s="162" t="n">
        <v>28.5001111111111</v>
      </c>
      <c r="AU9" s="162" t="n">
        <v>26.0001463414634</v>
      </c>
      <c r="AV9" s="162" t="n">
        <v>22.9998421052632</v>
      </c>
      <c r="AW9" s="162" t="n">
        <v>14.625</v>
      </c>
      <c r="AX9" s="162" t="n">
        <v>18.0005</v>
      </c>
      <c r="AY9" s="162" t="n">
        <v>35.9331025641026</v>
      </c>
      <c r="AZ9" s="162" t="n">
        <v>39.000243902439</v>
      </c>
      <c r="BA9" s="162" t="n">
        <v>32.8722105263158</v>
      </c>
      <c r="BB9" s="162" t="n">
        <v>28.9997435897436</v>
      </c>
      <c r="BC9" s="162" t="n">
        <v>24.81575</v>
      </c>
      <c r="BD9" s="162" t="n">
        <v>30.0478461538462</v>
      </c>
      <c r="BE9" s="162" t="n">
        <v>28.86</v>
      </c>
      <c r="BF9" s="162" t="n">
        <v>28.2303076923077</v>
      </c>
      <c r="BG9" s="162" t="n">
        <v>26.2203076923077</v>
      </c>
      <c r="BH9" s="162" t="n">
        <v>23.7901052631579</v>
      </c>
      <c r="BI9" s="162" t="n">
        <v>16.9423902439024</v>
      </c>
      <c r="BJ9" s="162" t="n">
        <v>19.7402105263158</v>
      </c>
      <c r="BK9" s="162" t="n">
        <v>34.4321282051282</v>
      </c>
      <c r="BL9" s="162" t="n">
        <v>37.0401707317073</v>
      </c>
      <c r="BM9" s="162" t="n">
        <v>31.9873157894737</v>
      </c>
      <c r="BN9" s="162" t="n">
        <v>28.8802682926829</v>
      </c>
      <c r="BO9" s="162" t="n">
        <v>25.4181052631579</v>
      </c>
      <c r="BP9" s="162" t="n">
        <v>29.7804615384615</v>
      </c>
      <c r="BQ9" s="162" t="n">
        <v>29.1160243902439</v>
      </c>
      <c r="BR9" s="162" t="n">
        <v>28.5401111111111</v>
      </c>
      <c r="BS9" s="162" t="n">
        <v>26.7002307692308</v>
      </c>
      <c r="BT9" s="162" t="n">
        <v>24.4903684210526</v>
      </c>
      <c r="BU9" s="162" t="n">
        <v>18.2124146341463</v>
      </c>
      <c r="BV9" s="162" t="n">
        <v>20.7901052631579</v>
      </c>
      <c r="BW9" s="162" t="n">
        <v>34.192</v>
      </c>
      <c r="BX9" s="162" t="n">
        <v>36.5496923076923</v>
      </c>
      <c r="BY9" s="162" t="n">
        <v>31.9524736842105</v>
      </c>
      <c r="BZ9" s="162" t="n">
        <v>29.1201707317073</v>
      </c>
      <c r="CA9" s="162" t="n">
        <v>25.9508947368421</v>
      </c>
      <c r="CB9" s="162" t="n">
        <v>29.9150512820513</v>
      </c>
      <c r="CC9" s="162" t="n">
        <v>29.3057317073171</v>
      </c>
      <c r="CD9" s="162" t="n">
        <v>28.8002222222222</v>
      </c>
      <c r="CE9" s="162" t="n">
        <v>27.119717948718</v>
      </c>
      <c r="CF9" s="162" t="n">
        <v>25.11025</v>
      </c>
      <c r="CG9" s="162" t="n">
        <v>19.3722564102564</v>
      </c>
      <c r="CH9" s="162" t="n">
        <v>21.7498947368421</v>
      </c>
      <c r="CI9" s="162" t="n">
        <v>33.9170487804878</v>
      </c>
      <c r="CJ9" s="162" t="n">
        <v>36.070358974359</v>
      </c>
      <c r="CK9" s="162" t="n">
        <v>31.8695789473684</v>
      </c>
      <c r="CL9" s="162" t="n">
        <v>29.3099512195122</v>
      </c>
      <c r="CM9" s="162" t="n">
        <v>26.412052631579</v>
      </c>
      <c r="CN9" s="162" t="n">
        <v>30.0111951219512</v>
      </c>
      <c r="CO9" s="162" t="n">
        <v>29.4354358974359</v>
      </c>
      <c r="CP9" s="162" t="n">
        <v>29.0004444444444</v>
      </c>
      <c r="CQ9" s="162" t="n">
        <v>27.4804871794872</v>
      </c>
      <c r="CR9" s="162" t="n">
        <v>25.65025</v>
      </c>
      <c r="CS9" s="162" t="n">
        <v>20.424641025641</v>
      </c>
      <c r="CT9" s="162" t="n">
        <v>22.6004736842105</v>
      </c>
      <c r="CU9" s="162" t="n">
        <v>33.6286341463415</v>
      </c>
      <c r="CV9" s="162" t="n">
        <v>35.6099743589744</v>
      </c>
      <c r="CW9" s="162" t="n">
        <v>31.79275</v>
      </c>
      <c r="CX9" s="162" t="n">
        <v>29.4798461538462</v>
      </c>
      <c r="CY9" s="162" t="n">
        <v>26.8320526315789</v>
      </c>
      <c r="CZ9" s="162" t="n">
        <v>30.1070731707317</v>
      </c>
      <c r="DA9" s="162" t="n">
        <v>29.5978205128205</v>
      </c>
      <c r="DB9" s="162" t="n">
        <v>29.2101621621622</v>
      </c>
      <c r="DC9" s="162" t="n">
        <v>27.7999756097561</v>
      </c>
      <c r="DD9" s="162" t="n">
        <v>26.1103684210526</v>
      </c>
      <c r="DE9" s="162" t="n">
        <v>21.2495641025641</v>
      </c>
      <c r="DF9" s="162" t="n">
        <v>23.28025</v>
      </c>
      <c r="DG9" s="162" t="n">
        <v>33.4921538461539</v>
      </c>
      <c r="DH9" s="162" t="n">
        <v>35.3599756097561</v>
      </c>
      <c r="DI9" s="162" t="n">
        <v>31.7867894736842</v>
      </c>
      <c r="DJ9" s="162" t="n">
        <v>29.6699487179487</v>
      </c>
      <c r="DK9" s="162" t="n">
        <v>27.208</v>
      </c>
      <c r="DL9" s="162" t="n">
        <v>30.23</v>
      </c>
      <c r="DM9" s="162" t="n">
        <v>29.7609487179487</v>
      </c>
      <c r="DN9" s="162" t="n">
        <v>29.4303333333333</v>
      </c>
      <c r="DO9" s="162" t="n">
        <v>28.1198780487805</v>
      </c>
      <c r="DP9" s="162" t="n">
        <v>26.5502105263158</v>
      </c>
      <c r="DQ9" s="162" t="n">
        <v>22.0380243902439</v>
      </c>
      <c r="DR9" s="162" t="n">
        <v>23.9298421052632</v>
      </c>
      <c r="DS9" s="162" t="n">
        <v>33.3920769230769</v>
      </c>
      <c r="DT9" s="162" t="n">
        <v>35.1400487804878</v>
      </c>
      <c r="DU9" s="162" t="n">
        <v>31.8087894736842</v>
      </c>
      <c r="DV9" s="162" t="n">
        <v>29.8600512820513</v>
      </c>
      <c r="DW9" s="162" t="n">
        <v>27.5635</v>
      </c>
      <c r="DX9" s="162" t="n">
        <v>30.3766153846154</v>
      </c>
      <c r="DY9" s="162" t="n">
        <v>29.9421707317073</v>
      </c>
      <c r="DZ9" s="162" t="n">
        <v>29.64</v>
      </c>
      <c r="EA9" s="162" t="n">
        <v>28.4298461538462</v>
      </c>
      <c r="EB9" s="162" t="n">
        <v>26.9803684210526</v>
      </c>
      <c r="EC9" s="162" t="n">
        <v>22.770243902439</v>
      </c>
      <c r="ED9" s="162" t="n">
        <v>24.5503684210526</v>
      </c>
      <c r="EE9" s="162" t="n">
        <v>33.3124102564103</v>
      </c>
      <c r="EF9" s="162" t="n">
        <v>34.9602682926829</v>
      </c>
      <c r="EG9" s="162" t="n">
        <v>31.8514210526316</v>
      </c>
      <c r="EH9" s="162" t="n">
        <v>30.0603902439024</v>
      </c>
      <c r="EI9" s="162" t="n">
        <v>27.8985263157895</v>
      </c>
      <c r="EJ9" s="162" t="n">
        <v>30.5220769230769</v>
      </c>
    </row>
    <row r="10" customFormat="false" ht="13.7" hidden="false" customHeight="true" outlineLevel="0" collapsed="false">
      <c r="A10" s="163" t="s">
        <v>176</v>
      </c>
      <c r="B10" s="164" t="s">
        <v>177</v>
      </c>
      <c r="C10" s="162" t="n">
        <v>20.9838709677419</v>
      </c>
      <c r="D10" s="162" t="n">
        <v>28.4692073170732</v>
      </c>
      <c r="E10" s="165" t="n">
        <v>25.3219636247407</v>
      </c>
      <c r="F10" s="136" t="n">
        <v>28.3275299145299</v>
      </c>
      <c r="G10" s="136" t="n">
        <v>29.6552820512821</v>
      </c>
      <c r="H10" s="136" t="n">
        <v>26.9997777777778</v>
      </c>
      <c r="I10" s="136" t="n">
        <v>23.2499428754814</v>
      </c>
      <c r="J10" s="136" t="n">
        <v>25.4997804878049</v>
      </c>
      <c r="K10" s="136" t="n">
        <v>21.0001052631579</v>
      </c>
      <c r="L10" s="136" t="n">
        <v>21.9938461538462</v>
      </c>
      <c r="M10" s="136" t="n">
        <v>23.00025</v>
      </c>
      <c r="N10" s="136" t="n">
        <v>21.9980671390014</v>
      </c>
      <c r="O10" s="136" t="n">
        <v>33.0824017094017</v>
      </c>
      <c r="P10" s="136" t="n">
        <v>32.3975641025641</v>
      </c>
      <c r="Q10" s="136" t="n">
        <v>35.499641025641</v>
      </c>
      <c r="R10" s="136" t="n">
        <v>31.35</v>
      </c>
      <c r="S10" s="136" t="n">
        <v>27.2682878114611</v>
      </c>
      <c r="T10" s="136" t="n">
        <v>29.5003846153846</v>
      </c>
      <c r="U10" s="136" t="n">
        <v>24.3292105263158</v>
      </c>
      <c r="V10" s="136" t="n">
        <v>27.9752682926829</v>
      </c>
      <c r="W10" s="165" t="n">
        <v>27.4416782660579</v>
      </c>
      <c r="X10" s="136" t="n">
        <v>29.1643724710334</v>
      </c>
      <c r="Y10" s="136" t="n">
        <v>29.1238461726244</v>
      </c>
      <c r="Z10" s="136" t="n">
        <v>29.5642586529434</v>
      </c>
      <c r="AA10" s="136" t="n">
        <v>31.0100119385683</v>
      </c>
      <c r="AB10" s="136" t="n">
        <v>33.4478628531476</v>
      </c>
      <c r="AC10" s="166" t="n">
        <v>30.2328267118286</v>
      </c>
      <c r="AD10" s="160"/>
      <c r="AE10" s="161"/>
      <c r="AG10" s="162" t="n">
        <v>29.6552820512821</v>
      </c>
      <c r="AH10" s="162" t="n">
        <v>26.9997777777778</v>
      </c>
      <c r="AI10" s="162" t="n">
        <v>25.4997804878049</v>
      </c>
      <c r="AJ10" s="162" t="n">
        <v>21.0001052631579</v>
      </c>
      <c r="AK10" s="162" t="n">
        <v>21.9938461538462</v>
      </c>
      <c r="AL10" s="162" t="n">
        <v>23.00025</v>
      </c>
      <c r="AM10" s="162" t="n">
        <v>32.3975641025641</v>
      </c>
      <c r="AN10" s="162" t="n">
        <v>35.499641025641</v>
      </c>
      <c r="AO10" s="162" t="n">
        <v>31.35</v>
      </c>
      <c r="AP10" s="162" t="n">
        <v>29.5003846153846</v>
      </c>
      <c r="AQ10" s="162" t="n">
        <v>24.3292105263158</v>
      </c>
      <c r="AR10" s="162" t="n">
        <v>27.9752682926829</v>
      </c>
      <c r="AS10" s="162" t="n">
        <v>28.2983076923077</v>
      </c>
      <c r="AT10" s="162" t="n">
        <v>28.2501111111111</v>
      </c>
      <c r="AU10" s="162" t="n">
        <v>26.4998536585366</v>
      </c>
      <c r="AV10" s="162" t="n">
        <v>25.2498421052632</v>
      </c>
      <c r="AW10" s="162" t="n">
        <v>17.6442564102564</v>
      </c>
      <c r="AX10" s="162" t="n">
        <v>21.49975</v>
      </c>
      <c r="AY10" s="162" t="n">
        <v>37.8622307692308</v>
      </c>
      <c r="AZ10" s="162" t="n">
        <v>40.850243902439</v>
      </c>
      <c r="BA10" s="162" t="n">
        <v>34.5758947368421</v>
      </c>
      <c r="BB10" s="162" t="n">
        <v>30.7499230769231</v>
      </c>
      <c r="BC10" s="162" t="n">
        <v>26.6345</v>
      </c>
      <c r="BD10" s="162" t="n">
        <v>31.8780512820513</v>
      </c>
      <c r="BE10" s="162" t="n">
        <v>28.2742051282051</v>
      </c>
      <c r="BF10" s="162" t="n">
        <v>28.3103846153846</v>
      </c>
      <c r="BG10" s="162" t="n">
        <v>26.9100512820513</v>
      </c>
      <c r="BH10" s="162" t="n">
        <v>25.9201052631579</v>
      </c>
      <c r="BI10" s="162" t="n">
        <v>19.6941951219512</v>
      </c>
      <c r="BJ10" s="162" t="n">
        <v>22.8901052631579</v>
      </c>
      <c r="BK10" s="162" t="n">
        <v>36.2897692307692</v>
      </c>
      <c r="BL10" s="162" t="n">
        <v>38.8396097560976</v>
      </c>
      <c r="BM10" s="162" t="n">
        <v>33.6664210526316</v>
      </c>
      <c r="BN10" s="162" t="n">
        <v>30.6003170731707</v>
      </c>
      <c r="BO10" s="162" t="n">
        <v>27.199052631579</v>
      </c>
      <c r="BP10" s="162" t="n">
        <v>31.5677435897436</v>
      </c>
      <c r="BQ10" s="162" t="n">
        <v>28.6933658536585</v>
      </c>
      <c r="BR10" s="162" t="n">
        <v>28.7402222222222</v>
      </c>
      <c r="BS10" s="162" t="n">
        <v>27.4601538461538</v>
      </c>
      <c r="BT10" s="162" t="n">
        <v>26.5603684210526</v>
      </c>
      <c r="BU10" s="162" t="n">
        <v>20.8650731707317</v>
      </c>
      <c r="BV10" s="162" t="n">
        <v>23.8099473684211</v>
      </c>
      <c r="BW10" s="162" t="n">
        <v>36.0314390243902</v>
      </c>
      <c r="BX10" s="162" t="n">
        <v>38.3403333333333</v>
      </c>
      <c r="BY10" s="162" t="n">
        <v>33.6261578947368</v>
      </c>
      <c r="BZ10" s="162" t="n">
        <v>30.840243902439</v>
      </c>
      <c r="CA10" s="162" t="n">
        <v>27.7319473684211</v>
      </c>
      <c r="CB10" s="162" t="n">
        <v>31.7024871794872</v>
      </c>
      <c r="CC10" s="162" t="n">
        <v>29.0435365853659</v>
      </c>
      <c r="CD10" s="162" t="n">
        <v>29.1201111111111</v>
      </c>
      <c r="CE10" s="162" t="n">
        <v>27.9698974358974</v>
      </c>
      <c r="CF10" s="162" t="n">
        <v>27.16025</v>
      </c>
      <c r="CG10" s="162" t="n">
        <v>21.9531025641026</v>
      </c>
      <c r="CH10" s="162" t="n">
        <v>24.6797368421053</v>
      </c>
      <c r="CI10" s="162" t="n">
        <v>35.7881707317073</v>
      </c>
      <c r="CJ10" s="162" t="n">
        <v>37.9304871794872</v>
      </c>
      <c r="CK10" s="162" t="n">
        <v>33.6269473684211</v>
      </c>
      <c r="CL10" s="162" t="n">
        <v>31.1200731707317</v>
      </c>
      <c r="CM10" s="162" t="n">
        <v>28.2711578947368</v>
      </c>
      <c r="CN10" s="162" t="n">
        <v>31.9042195121951</v>
      </c>
      <c r="CO10" s="162" t="n">
        <v>29.3105897435897</v>
      </c>
      <c r="CP10" s="162" t="n">
        <v>29.46</v>
      </c>
      <c r="CQ10" s="162" t="n">
        <v>28.4598717948718</v>
      </c>
      <c r="CR10" s="162" t="n">
        <v>27.76025</v>
      </c>
      <c r="CS10" s="162" t="n">
        <v>23.0282564102564</v>
      </c>
      <c r="CT10" s="162" t="n">
        <v>25.5798421052632</v>
      </c>
      <c r="CU10" s="162" t="n">
        <v>35.7630487804878</v>
      </c>
      <c r="CV10" s="162" t="n">
        <v>37.7998205128205</v>
      </c>
      <c r="CW10" s="162" t="n">
        <v>33.90775</v>
      </c>
      <c r="CX10" s="162" t="n">
        <v>31.6502564102564</v>
      </c>
      <c r="CY10" s="162" t="n">
        <v>29.0741578947368</v>
      </c>
      <c r="CZ10" s="162" t="n">
        <v>32.4660731707317</v>
      </c>
      <c r="DA10" s="162" t="n">
        <v>30.2597948717949</v>
      </c>
      <c r="DB10" s="162" t="n">
        <v>30.4102432432432</v>
      </c>
      <c r="DC10" s="162" t="n">
        <v>29.4704390243902</v>
      </c>
      <c r="DD10" s="162" t="n">
        <v>28.8302105263158</v>
      </c>
      <c r="DE10" s="162" t="n">
        <v>24.350641025641</v>
      </c>
      <c r="DF10" s="162" t="n">
        <v>26.77975</v>
      </c>
      <c r="DG10" s="162" t="n">
        <v>36.458717948718</v>
      </c>
      <c r="DH10" s="162" t="n">
        <v>38.399756097561</v>
      </c>
      <c r="DI10" s="162" t="n">
        <v>34.7234210526316</v>
      </c>
      <c r="DJ10" s="162" t="n">
        <v>32.5902307692308</v>
      </c>
      <c r="DK10" s="162" t="n">
        <v>30.17</v>
      </c>
      <c r="DL10" s="162" t="n">
        <v>33.3989743589744</v>
      </c>
      <c r="DM10" s="162" t="n">
        <v>31.3524102564103</v>
      </c>
      <c r="DN10" s="162" t="n">
        <v>31.4897777777778</v>
      </c>
      <c r="DO10" s="162" t="n">
        <v>30.5998780487805</v>
      </c>
      <c r="DP10" s="162" t="n">
        <v>29.9899473684211</v>
      </c>
      <c r="DQ10" s="162" t="n">
        <v>25.7688780487805</v>
      </c>
      <c r="DR10" s="162" t="n">
        <v>28.0501052631579</v>
      </c>
      <c r="DS10" s="162" t="n">
        <v>37.2823333333333</v>
      </c>
      <c r="DT10" s="162" t="n">
        <v>39.1097804878049</v>
      </c>
      <c r="DU10" s="162" t="n">
        <v>35.6266842105263</v>
      </c>
      <c r="DV10" s="162" t="n">
        <v>33.5899487179487</v>
      </c>
      <c r="DW10" s="162" t="n">
        <v>31.3085</v>
      </c>
      <c r="DX10" s="162" t="n">
        <v>34.3810256410256</v>
      </c>
      <c r="DY10" s="162" t="n">
        <v>32.4535365853659</v>
      </c>
      <c r="DZ10" s="162" t="n">
        <v>32.5702222222222</v>
      </c>
      <c r="EA10" s="162" t="n">
        <v>31.7298974358974</v>
      </c>
      <c r="EB10" s="162" t="n">
        <v>31.1503684210526</v>
      </c>
      <c r="EC10" s="162" t="n">
        <v>27.1513902439024</v>
      </c>
      <c r="ED10" s="162" t="n">
        <v>29.3203684210526</v>
      </c>
      <c r="EE10" s="162" t="n">
        <v>38.1058974358974</v>
      </c>
      <c r="EF10" s="162" t="n">
        <v>39.8300731707317</v>
      </c>
      <c r="EG10" s="162" t="n">
        <v>36.5512631578947</v>
      </c>
      <c r="EH10" s="162" t="n">
        <v>34.6003170731707</v>
      </c>
      <c r="EI10" s="162" t="n">
        <v>32.4427368421053</v>
      </c>
      <c r="EJ10" s="162" t="n">
        <v>35.3728205128205</v>
      </c>
    </row>
    <row r="11" customFormat="false" ht="13.7" hidden="false" customHeight="true" outlineLevel="0" collapsed="false">
      <c r="A11" s="163" t="s">
        <v>77</v>
      </c>
      <c r="B11" s="137"/>
      <c r="C11" s="162" t="n">
        <v>23.6056451612903</v>
      </c>
      <c r="D11" s="162" t="n">
        <v>27.5323170731707</v>
      </c>
      <c r="E11" s="165" t="n">
        <v>25.8813300193119</v>
      </c>
      <c r="F11" s="136" t="n">
        <v>29.0577136752137</v>
      </c>
      <c r="G11" s="136" t="n">
        <v>29.3655384615385</v>
      </c>
      <c r="H11" s="136" t="n">
        <v>28.7498888888889</v>
      </c>
      <c r="I11" s="136" t="n">
        <v>26.3747952503209</v>
      </c>
      <c r="J11" s="136" t="n">
        <v>28.2498536585366</v>
      </c>
      <c r="K11" s="136" t="n">
        <v>24.4997368421053</v>
      </c>
      <c r="L11" s="136" t="n">
        <v>26.3941282051282</v>
      </c>
      <c r="M11" s="136" t="n">
        <v>28.75025</v>
      </c>
      <c r="N11" s="136" t="n">
        <v>26.5480383490778</v>
      </c>
      <c r="O11" s="136" t="n">
        <v>33.379608974359</v>
      </c>
      <c r="P11" s="136" t="n">
        <v>32.7983076923077</v>
      </c>
      <c r="Q11" s="136" t="n">
        <v>34.4997692307692</v>
      </c>
      <c r="R11" s="136" t="n">
        <v>32.84075</v>
      </c>
      <c r="S11" s="136" t="n">
        <v>28.7094899004861</v>
      </c>
      <c r="T11" s="136" t="n">
        <v>27.5001025641026</v>
      </c>
      <c r="U11" s="136" t="n">
        <v>28.4116842105263</v>
      </c>
      <c r="V11" s="136" t="n">
        <v>30.2166829268293</v>
      </c>
      <c r="W11" s="165" t="n">
        <v>29.3825316852452</v>
      </c>
      <c r="X11" s="136" t="n">
        <v>30.1652967560096</v>
      </c>
      <c r="Y11" s="136" t="n">
        <v>30.4100109190592</v>
      </c>
      <c r="Z11" s="136" t="n">
        <v>30.7225985546268</v>
      </c>
      <c r="AA11" s="136" t="n">
        <v>31.5779079398148</v>
      </c>
      <c r="AB11" s="136" t="n">
        <v>32.1257532499368</v>
      </c>
      <c r="AC11" s="166" t="n">
        <v>30.9273535564098</v>
      </c>
      <c r="AD11" s="160"/>
      <c r="AE11" s="161"/>
      <c r="AG11" s="162" t="n">
        <v>29.3655384615385</v>
      </c>
      <c r="AH11" s="162" t="n">
        <v>28.7498888888889</v>
      </c>
      <c r="AI11" s="162" t="n">
        <v>28.2498536585366</v>
      </c>
      <c r="AJ11" s="162" t="n">
        <v>24.4997368421053</v>
      </c>
      <c r="AK11" s="162" t="n">
        <v>26.3941282051282</v>
      </c>
      <c r="AL11" s="162" t="n">
        <v>28.75025</v>
      </c>
      <c r="AM11" s="162" t="n">
        <v>32.7983076923077</v>
      </c>
      <c r="AN11" s="162" t="n">
        <v>34.4997692307692</v>
      </c>
      <c r="AO11" s="162" t="n">
        <v>32.84075</v>
      </c>
      <c r="AP11" s="162" t="n">
        <v>27.5001025641026</v>
      </c>
      <c r="AQ11" s="162" t="n">
        <v>28.4116842105263</v>
      </c>
      <c r="AR11" s="162" t="n">
        <v>30.2166829268293</v>
      </c>
      <c r="AS11" s="162" t="n">
        <v>30.702358974359</v>
      </c>
      <c r="AT11" s="162" t="n">
        <v>29.0003333333333</v>
      </c>
      <c r="AU11" s="162" t="n">
        <v>27.9999512195122</v>
      </c>
      <c r="AV11" s="162" t="n">
        <v>26.5002631578947</v>
      </c>
      <c r="AW11" s="162" t="n">
        <v>27.1953076923077</v>
      </c>
      <c r="AX11" s="162" t="n">
        <v>29.500125</v>
      </c>
      <c r="AY11" s="162" t="n">
        <v>33.1025641025641</v>
      </c>
      <c r="AZ11" s="162" t="n">
        <v>34.9996829268293</v>
      </c>
      <c r="BA11" s="162" t="n">
        <v>32.9542105263158</v>
      </c>
      <c r="BB11" s="162" t="n">
        <v>29.4997692307692</v>
      </c>
      <c r="BC11" s="162" t="n">
        <v>29.19375</v>
      </c>
      <c r="BD11" s="162" t="n">
        <v>31.217641025641</v>
      </c>
      <c r="BE11" s="162" t="n">
        <v>30.9237948717949</v>
      </c>
      <c r="BF11" s="162" t="n">
        <v>29.2196923076923</v>
      </c>
      <c r="BG11" s="162" t="n">
        <v>28.2197948717949</v>
      </c>
      <c r="BH11" s="162" t="n">
        <v>26.7102631578947</v>
      </c>
      <c r="BI11" s="162" t="n">
        <v>27.4131463414634</v>
      </c>
      <c r="BJ11" s="162" t="n">
        <v>29.7401578947368</v>
      </c>
      <c r="BK11" s="162" t="n">
        <v>33.373717948718</v>
      </c>
      <c r="BL11" s="162" t="n">
        <v>35.300243902439</v>
      </c>
      <c r="BM11" s="162" t="n">
        <v>33.2344736842105</v>
      </c>
      <c r="BN11" s="162" t="n">
        <v>29.7602195121951</v>
      </c>
      <c r="BO11" s="162" t="n">
        <v>29.4482631578947</v>
      </c>
      <c r="BP11" s="162" t="n">
        <v>31.4959230769231</v>
      </c>
      <c r="BQ11" s="162" t="n">
        <v>31.1950243902439</v>
      </c>
      <c r="BR11" s="162" t="n">
        <v>29.4802222222222</v>
      </c>
      <c r="BS11" s="162" t="n">
        <v>28.4804102564103</v>
      </c>
      <c r="BT11" s="162" t="n">
        <v>26.9597368421053</v>
      </c>
      <c r="BU11" s="162" t="n">
        <v>27.6734390243902</v>
      </c>
      <c r="BV11" s="162" t="n">
        <v>30.0403684210526</v>
      </c>
      <c r="BW11" s="162" t="n">
        <v>33.7327804878049</v>
      </c>
      <c r="BX11" s="162" t="n">
        <v>35.6597948717949</v>
      </c>
      <c r="BY11" s="162" t="n">
        <v>33.5936842105263</v>
      </c>
      <c r="BZ11" s="162" t="n">
        <v>30.0798048780488</v>
      </c>
      <c r="CA11" s="162" t="n">
        <v>29.7822105263158</v>
      </c>
      <c r="CB11" s="162" t="n">
        <v>31.8606666666667</v>
      </c>
      <c r="CC11" s="162" t="n">
        <v>31.6129024390244</v>
      </c>
      <c r="CD11" s="162" t="n">
        <v>29.8703333333333</v>
      </c>
      <c r="CE11" s="162" t="n">
        <v>28.8498717948718</v>
      </c>
      <c r="CF11" s="162" t="n">
        <v>27.31025</v>
      </c>
      <c r="CG11" s="162" t="n">
        <v>28.0482820512821</v>
      </c>
      <c r="CH11" s="162" t="n">
        <v>30.4302631578947</v>
      </c>
      <c r="CI11" s="162" t="n">
        <v>34.1886097560976</v>
      </c>
      <c r="CJ11" s="162" t="n">
        <v>36.1301794871795</v>
      </c>
      <c r="CK11" s="162" t="n">
        <v>34.0389473684211</v>
      </c>
      <c r="CL11" s="162" t="n">
        <v>30.4698780487805</v>
      </c>
      <c r="CM11" s="162" t="n">
        <v>30.1798947368421</v>
      </c>
      <c r="CN11" s="162" t="n">
        <v>32.2800487804878</v>
      </c>
      <c r="CO11" s="162" t="n">
        <v>32.1113076923077</v>
      </c>
      <c r="CP11" s="162" t="n">
        <v>30.3098888888889</v>
      </c>
      <c r="CQ11" s="162" t="n">
        <v>29.2600256410256</v>
      </c>
      <c r="CR11" s="162" t="n">
        <v>27.69</v>
      </c>
      <c r="CS11" s="162" t="n">
        <v>28.4251025641026</v>
      </c>
      <c r="CT11" s="162" t="n">
        <v>30.8202631578947</v>
      </c>
      <c r="CU11" s="162" t="n">
        <v>34.614</v>
      </c>
      <c r="CV11" s="162" t="n">
        <v>36.5497435897436</v>
      </c>
      <c r="CW11" s="162" t="n">
        <v>34.46025</v>
      </c>
      <c r="CX11" s="162" t="n">
        <v>30.7998717948718</v>
      </c>
      <c r="CY11" s="162" t="n">
        <v>30.4846315789474</v>
      </c>
      <c r="CZ11" s="162" t="n">
        <v>32.5949024390244</v>
      </c>
      <c r="DA11" s="162" t="n">
        <v>32.3118205128205</v>
      </c>
      <c r="DB11" s="162" t="n">
        <v>30.5102432432432</v>
      </c>
      <c r="DC11" s="162" t="n">
        <v>29.4501707317073</v>
      </c>
      <c r="DD11" s="162" t="n">
        <v>27.8698947368421</v>
      </c>
      <c r="DE11" s="162" t="n">
        <v>28.6067435897436</v>
      </c>
      <c r="DF11" s="162" t="n">
        <v>31.01025</v>
      </c>
      <c r="DG11" s="162" t="n">
        <v>34.814358974359</v>
      </c>
      <c r="DH11" s="162" t="n">
        <v>36.7803658536585</v>
      </c>
      <c r="DI11" s="162" t="n">
        <v>34.6524736842105</v>
      </c>
      <c r="DJ11" s="162" t="n">
        <v>30.9896153846154</v>
      </c>
      <c r="DK11" s="162" t="n">
        <v>30.67925</v>
      </c>
      <c r="DL11" s="162" t="n">
        <v>32.8063846153846</v>
      </c>
      <c r="DM11" s="162" t="n">
        <v>32.5255641025641</v>
      </c>
      <c r="DN11" s="162" t="n">
        <v>30.7001111111111</v>
      </c>
      <c r="DO11" s="162" t="n">
        <v>29.6300975609756</v>
      </c>
      <c r="DP11" s="162" t="n">
        <v>28.0397368421053</v>
      </c>
      <c r="DQ11" s="162" t="n">
        <v>28.7910243902439</v>
      </c>
      <c r="DR11" s="162" t="n">
        <v>31.2101578947368</v>
      </c>
      <c r="DS11" s="162" t="n">
        <v>35.0355384615385</v>
      </c>
      <c r="DT11" s="162" t="n">
        <v>37.0100243902439</v>
      </c>
      <c r="DU11" s="162" t="n">
        <v>34.8735263157895</v>
      </c>
      <c r="DV11" s="162" t="n">
        <v>31.1899487179487</v>
      </c>
      <c r="DW11" s="162" t="n">
        <v>30.88225</v>
      </c>
      <c r="DX11" s="162" t="n">
        <v>33.0097435897436</v>
      </c>
      <c r="DY11" s="162" t="n">
        <v>32.7300487804878</v>
      </c>
      <c r="DZ11" s="162" t="n">
        <v>30.8895555555556</v>
      </c>
      <c r="EA11" s="162" t="n">
        <v>29.8199230769231</v>
      </c>
      <c r="EB11" s="162" t="n">
        <v>28.2198421052632</v>
      </c>
      <c r="EC11" s="162" t="n">
        <v>28.9742195121951</v>
      </c>
      <c r="ED11" s="162" t="n">
        <v>31.3997368421053</v>
      </c>
      <c r="EE11" s="162" t="n">
        <v>35.2576666666667</v>
      </c>
      <c r="EF11" s="162" t="n">
        <v>37.2398780487805</v>
      </c>
      <c r="EG11" s="162" t="n">
        <v>35.0944736842105</v>
      </c>
      <c r="EH11" s="162" t="n">
        <v>31.3800731707317</v>
      </c>
      <c r="EI11" s="162" t="n">
        <v>31.073</v>
      </c>
      <c r="EJ11" s="162" t="n">
        <v>33.2232820512821</v>
      </c>
    </row>
    <row r="12" customFormat="false" ht="13.7" hidden="false" customHeight="true" outlineLevel="0" collapsed="false">
      <c r="A12" s="163" t="s">
        <v>178</v>
      </c>
      <c r="B12" s="137"/>
      <c r="C12" s="162" t="n">
        <v>20.7895154645366</v>
      </c>
      <c r="D12" s="162" t="n">
        <v>25.7065691056911</v>
      </c>
      <c r="E12" s="165" t="n">
        <v>23.6391715520238</v>
      </c>
      <c r="F12" s="136" t="n">
        <v>24.8527222222222</v>
      </c>
      <c r="G12" s="136" t="n">
        <v>24.9553333333333</v>
      </c>
      <c r="H12" s="136" t="n">
        <v>24.7501111111111</v>
      </c>
      <c r="I12" s="136" t="n">
        <v>24.2499268292683</v>
      </c>
      <c r="J12" s="136" t="n">
        <v>24.4998536585366</v>
      </c>
      <c r="K12" s="136" t="n">
        <v>24</v>
      </c>
      <c r="L12" s="136" t="n">
        <v>24.5547948717949</v>
      </c>
      <c r="M12" s="136" t="n">
        <v>25.75025</v>
      </c>
      <c r="N12" s="136" t="n">
        <v>24.7683482905983</v>
      </c>
      <c r="O12" s="136" t="n">
        <v>32.6860277777778</v>
      </c>
      <c r="P12" s="136" t="n">
        <v>32.8175641025641</v>
      </c>
      <c r="Q12" s="136" t="n">
        <v>34.4997692307692</v>
      </c>
      <c r="R12" s="136" t="n">
        <v>30.74075</v>
      </c>
      <c r="S12" s="136" t="n">
        <v>27.1879260173573</v>
      </c>
      <c r="T12" s="136" t="n">
        <v>27.2498974358974</v>
      </c>
      <c r="U12" s="136" t="n">
        <v>25.6153684210526</v>
      </c>
      <c r="V12" s="136" t="n">
        <v>28.698512195122</v>
      </c>
      <c r="W12" s="165" t="n">
        <v>27.3681782155361</v>
      </c>
      <c r="X12" s="136" t="n">
        <v>28.0702241038233</v>
      </c>
      <c r="Y12" s="136" t="n">
        <v>28.1420253660098</v>
      </c>
      <c r="Z12" s="136" t="n">
        <v>28.6088627160473</v>
      </c>
      <c r="AA12" s="136" t="n">
        <v>29.4826933756681</v>
      </c>
      <c r="AB12" s="136" t="n">
        <v>30.0184436006139</v>
      </c>
      <c r="AC12" s="166" t="n">
        <v>28.8339601354683</v>
      </c>
      <c r="AD12" s="160"/>
      <c r="AE12" s="161"/>
      <c r="AG12" s="162" t="n">
        <v>24.9553333333333</v>
      </c>
      <c r="AH12" s="162" t="n">
        <v>24.7501111111111</v>
      </c>
      <c r="AI12" s="162" t="n">
        <v>24.4998536585366</v>
      </c>
      <c r="AJ12" s="162" t="n">
        <v>24</v>
      </c>
      <c r="AK12" s="162" t="n">
        <v>24.5547948717949</v>
      </c>
      <c r="AL12" s="162" t="n">
        <v>25.75025</v>
      </c>
      <c r="AM12" s="162" t="n">
        <v>32.8175641025641</v>
      </c>
      <c r="AN12" s="162" t="n">
        <v>34.4997692307692</v>
      </c>
      <c r="AO12" s="162" t="n">
        <v>30.74075</v>
      </c>
      <c r="AP12" s="162" t="n">
        <v>27.2498974358974</v>
      </c>
      <c r="AQ12" s="162" t="n">
        <v>25.6153684210526</v>
      </c>
      <c r="AR12" s="162" t="n">
        <v>28.698512195122</v>
      </c>
      <c r="AS12" s="162" t="n">
        <v>26.8459487179487</v>
      </c>
      <c r="AT12" s="162" t="n">
        <v>26.4996666666667</v>
      </c>
      <c r="AU12" s="162" t="n">
        <v>26.0000975609756</v>
      </c>
      <c r="AV12" s="162" t="n">
        <v>25.9997368421053</v>
      </c>
      <c r="AW12" s="162" t="n">
        <v>25.8813846153846</v>
      </c>
      <c r="AX12" s="162" t="n">
        <v>27.499875</v>
      </c>
      <c r="AY12" s="162" t="n">
        <v>31.5255384615385</v>
      </c>
      <c r="AZ12" s="162" t="n">
        <v>34.9996829268293</v>
      </c>
      <c r="BA12" s="162" t="n">
        <v>32.1481578947369</v>
      </c>
      <c r="BB12" s="162" t="n">
        <v>25.750358974359</v>
      </c>
      <c r="BC12" s="162" t="n">
        <v>25.33125</v>
      </c>
      <c r="BD12" s="162" t="n">
        <v>28.17</v>
      </c>
      <c r="BE12" s="162" t="n">
        <v>27.0571025641026</v>
      </c>
      <c r="BF12" s="162" t="n">
        <v>26.7197435897436</v>
      </c>
      <c r="BG12" s="162" t="n">
        <v>26.2199743589744</v>
      </c>
      <c r="BH12" s="162" t="n">
        <v>26.22</v>
      </c>
      <c r="BI12" s="162" t="n">
        <v>26.1117804878049</v>
      </c>
      <c r="BJ12" s="162" t="n">
        <v>27.7397368421053</v>
      </c>
      <c r="BK12" s="162" t="n">
        <v>31.8069230769231</v>
      </c>
      <c r="BL12" s="162" t="n">
        <v>35.3200975609756</v>
      </c>
      <c r="BM12" s="162" t="n">
        <v>32.4418421052632</v>
      </c>
      <c r="BN12" s="162" t="n">
        <v>25.9903170731707</v>
      </c>
      <c r="BO12" s="162" t="n">
        <v>25.5593157894737</v>
      </c>
      <c r="BP12" s="162" t="n">
        <v>28.4389487179487</v>
      </c>
      <c r="BQ12" s="162" t="n">
        <v>27.3160243902439</v>
      </c>
      <c r="BR12" s="162" t="n">
        <v>26.9697777777778</v>
      </c>
      <c r="BS12" s="162" t="n">
        <v>26.4696153846154</v>
      </c>
      <c r="BT12" s="162" t="n">
        <v>26.49</v>
      </c>
      <c r="BU12" s="162" t="n">
        <v>26.3844146341463</v>
      </c>
      <c r="BV12" s="162" t="n">
        <v>28.0398421052632</v>
      </c>
      <c r="BW12" s="162" t="n">
        <v>32.1809512195122</v>
      </c>
      <c r="BX12" s="162" t="n">
        <v>35.7100769230769</v>
      </c>
      <c r="BY12" s="162" t="n">
        <v>32.8255263157895</v>
      </c>
      <c r="BZ12" s="162" t="n">
        <v>26.3001951219512</v>
      </c>
      <c r="CA12" s="162" t="n">
        <v>25.8741052631579</v>
      </c>
      <c r="CB12" s="162" t="n">
        <v>28.7949487179487</v>
      </c>
      <c r="CC12" s="162" t="n">
        <v>27.7023902439024</v>
      </c>
      <c r="CD12" s="162" t="n">
        <v>27.3495555555556</v>
      </c>
      <c r="CE12" s="162" t="n">
        <v>26.8399230769231</v>
      </c>
      <c r="CF12" s="162" t="n">
        <v>26.85975</v>
      </c>
      <c r="CG12" s="162" t="n">
        <v>26.7559230769231</v>
      </c>
      <c r="CH12" s="162" t="n">
        <v>28.4296315789474</v>
      </c>
      <c r="CI12" s="162" t="n">
        <v>32.6372195121951</v>
      </c>
      <c r="CJ12" s="162" t="n">
        <v>36.209717948718</v>
      </c>
      <c r="CK12" s="162" t="n">
        <v>33.2928947368421</v>
      </c>
      <c r="CL12" s="162" t="n">
        <v>26.6600243902439</v>
      </c>
      <c r="CM12" s="162" t="n">
        <v>26.2405263157895</v>
      </c>
      <c r="CN12" s="162" t="n">
        <v>29.2064390243902</v>
      </c>
      <c r="CO12" s="162" t="n">
        <v>28.1751794871795</v>
      </c>
      <c r="CP12" s="162" t="n">
        <v>27.7896666666667</v>
      </c>
      <c r="CQ12" s="162" t="n">
        <v>27.2597692307692</v>
      </c>
      <c r="CR12" s="162" t="n">
        <v>27.26025</v>
      </c>
      <c r="CS12" s="162" t="n">
        <v>27.1429743589744</v>
      </c>
      <c r="CT12" s="162" t="n">
        <v>28.8198421052632</v>
      </c>
      <c r="CU12" s="162" t="n">
        <v>33.0824634146342</v>
      </c>
      <c r="CV12" s="162" t="n">
        <v>36.6603846153846</v>
      </c>
      <c r="CW12" s="162" t="n">
        <v>33.716</v>
      </c>
      <c r="CX12" s="162" t="n">
        <v>26.9703333333333</v>
      </c>
      <c r="CY12" s="162" t="n">
        <v>26.5351052631579</v>
      </c>
      <c r="CZ12" s="162" t="n">
        <v>29.5109512195122</v>
      </c>
      <c r="DA12" s="162" t="n">
        <v>28.365358974359</v>
      </c>
      <c r="DB12" s="162" t="n">
        <v>27.9795405405405</v>
      </c>
      <c r="DC12" s="162" t="n">
        <v>27.4496829268293</v>
      </c>
      <c r="DD12" s="162" t="n">
        <v>27.4397368421053</v>
      </c>
      <c r="DE12" s="162" t="n">
        <v>27.3342051282051</v>
      </c>
      <c r="DF12" s="162" t="n">
        <v>29.01</v>
      </c>
      <c r="DG12" s="162" t="n">
        <v>33.2794615384615</v>
      </c>
      <c r="DH12" s="162" t="n">
        <v>36.9104146341463</v>
      </c>
      <c r="DI12" s="162" t="n">
        <v>33.9292105263158</v>
      </c>
      <c r="DJ12" s="162" t="n">
        <v>27.1503846153846</v>
      </c>
      <c r="DK12" s="162" t="n">
        <v>26.72475</v>
      </c>
      <c r="DL12" s="162" t="n">
        <v>29.7099230769231</v>
      </c>
      <c r="DM12" s="162" t="n">
        <v>28.5574358974359</v>
      </c>
      <c r="DN12" s="162" t="n">
        <v>28.17</v>
      </c>
      <c r="DO12" s="162" t="n">
        <v>27.6300487804878</v>
      </c>
      <c r="DP12" s="162" t="n">
        <v>27.6301052631579</v>
      </c>
      <c r="DQ12" s="162" t="n">
        <v>27.5219756097561</v>
      </c>
      <c r="DR12" s="162" t="n">
        <v>29.2097368421053</v>
      </c>
      <c r="DS12" s="162" t="n">
        <v>33.5110256410256</v>
      </c>
      <c r="DT12" s="162" t="n">
        <v>37.1599268292683</v>
      </c>
      <c r="DU12" s="162" t="n">
        <v>34.1621052631579</v>
      </c>
      <c r="DV12" s="162" t="n">
        <v>27.3298974358974</v>
      </c>
      <c r="DW12" s="162" t="n">
        <v>26.9075</v>
      </c>
      <c r="DX12" s="162" t="n">
        <v>29.9132820512821</v>
      </c>
      <c r="DY12" s="162" t="n">
        <v>28.7678048780488</v>
      </c>
      <c r="DZ12" s="162" t="n">
        <v>28.3604444444444</v>
      </c>
      <c r="EA12" s="162" t="n">
        <v>27.8201538461538</v>
      </c>
      <c r="EB12" s="162" t="n">
        <v>27.81</v>
      </c>
      <c r="EC12" s="162" t="n">
        <v>27.714756097561</v>
      </c>
      <c r="ED12" s="162" t="n">
        <v>29.3998947368421</v>
      </c>
      <c r="EE12" s="162" t="n">
        <v>33.7435384615385</v>
      </c>
      <c r="EF12" s="162" t="n">
        <v>37.4098780487805</v>
      </c>
      <c r="EG12" s="162" t="n">
        <v>34.395</v>
      </c>
      <c r="EH12" s="162" t="n">
        <v>27.5098048780488</v>
      </c>
      <c r="EI12" s="162" t="n">
        <v>27.0812105263158</v>
      </c>
      <c r="EJ12" s="162" t="n">
        <v>30.1164358974359</v>
      </c>
    </row>
    <row r="13" customFormat="false" ht="13.7" hidden="false" customHeight="true" outlineLevel="0" collapsed="false">
      <c r="A13" s="163" t="s">
        <v>78</v>
      </c>
      <c r="B13" s="164" t="s">
        <v>179</v>
      </c>
      <c r="C13" s="162" t="n">
        <v>21.0241935483871</v>
      </c>
      <c r="D13" s="162" t="n">
        <v>25.7276422764228</v>
      </c>
      <c r="E13" s="165" t="n">
        <v>23.7500558794078</v>
      </c>
      <c r="F13" s="136" t="n">
        <v>24.8527222222222</v>
      </c>
      <c r="G13" s="136" t="n">
        <v>24.9553333333333</v>
      </c>
      <c r="H13" s="136" t="n">
        <v>24.7501111111111</v>
      </c>
      <c r="I13" s="136" t="n">
        <v>24.2499794608472</v>
      </c>
      <c r="J13" s="136" t="n">
        <v>24.4998536585366</v>
      </c>
      <c r="K13" s="136" t="n">
        <v>24.0001052631579</v>
      </c>
      <c r="L13" s="136" t="n">
        <v>24.4777692307692</v>
      </c>
      <c r="M13" s="136" t="n">
        <v>25.75025</v>
      </c>
      <c r="N13" s="136" t="n">
        <v>24.7427081646424</v>
      </c>
      <c r="O13" s="136" t="n">
        <v>33.3696346153846</v>
      </c>
      <c r="P13" s="136" t="n">
        <v>33.8683846153846</v>
      </c>
      <c r="Q13" s="136" t="n">
        <v>35.4997692307692</v>
      </c>
      <c r="R13" s="136" t="n">
        <v>30.74075</v>
      </c>
      <c r="S13" s="136" t="n">
        <v>27.1879260173573</v>
      </c>
      <c r="T13" s="136" t="n">
        <v>27.2498974358974</v>
      </c>
      <c r="U13" s="136" t="n">
        <v>25.6153684210526</v>
      </c>
      <c r="V13" s="136" t="n">
        <v>28.698512195122</v>
      </c>
      <c r="W13" s="165" t="n">
        <v>27.5335764722195</v>
      </c>
      <c r="X13" s="136" t="n">
        <v>28.1351563455057</v>
      </c>
      <c r="Y13" s="136" t="n">
        <v>28.1948560161386</v>
      </c>
      <c r="Z13" s="136" t="n">
        <v>28.6654939948452</v>
      </c>
      <c r="AA13" s="136" t="n">
        <v>29.543804630831</v>
      </c>
      <c r="AB13" s="136" t="n">
        <v>30.0775871331319</v>
      </c>
      <c r="AC13" s="166" t="n">
        <v>28.9070544916024</v>
      </c>
      <c r="AD13" s="160"/>
      <c r="AE13" s="161"/>
      <c r="AF13" s="161"/>
      <c r="AG13" s="162" t="n">
        <v>24.9553333333333</v>
      </c>
      <c r="AH13" s="162" t="n">
        <v>24.7501111111111</v>
      </c>
      <c r="AI13" s="162" t="n">
        <v>24.4998536585366</v>
      </c>
      <c r="AJ13" s="162" t="n">
        <v>24.0001052631579</v>
      </c>
      <c r="AK13" s="162" t="n">
        <v>24.4777692307692</v>
      </c>
      <c r="AL13" s="162" t="n">
        <v>25.75025</v>
      </c>
      <c r="AM13" s="162" t="n">
        <v>33.8683846153846</v>
      </c>
      <c r="AN13" s="162" t="n">
        <v>35.4997692307692</v>
      </c>
      <c r="AO13" s="162" t="n">
        <v>30.74075</v>
      </c>
      <c r="AP13" s="162" t="n">
        <v>27.2498974358974</v>
      </c>
      <c r="AQ13" s="162" t="n">
        <v>25.6153684210526</v>
      </c>
      <c r="AR13" s="162" t="n">
        <v>28.698512195122</v>
      </c>
      <c r="AS13" s="162" t="n">
        <v>26.8459487179487</v>
      </c>
      <c r="AT13" s="162" t="n">
        <v>26.4996666666667</v>
      </c>
      <c r="AU13" s="162" t="n">
        <v>26.0000975609756</v>
      </c>
      <c r="AV13" s="162" t="n">
        <v>25.9997368421053</v>
      </c>
      <c r="AW13" s="162" t="n">
        <v>25.7658461538462</v>
      </c>
      <c r="AX13" s="162" t="n">
        <v>27.499875</v>
      </c>
      <c r="AY13" s="162" t="n">
        <v>31.3522307692308</v>
      </c>
      <c r="AZ13" s="162" t="n">
        <v>36.0002926829268</v>
      </c>
      <c r="BA13" s="162" t="n">
        <v>32.1481578947369</v>
      </c>
      <c r="BB13" s="162" t="n">
        <v>25.7499743589744</v>
      </c>
      <c r="BC13" s="162" t="n">
        <v>25.33125</v>
      </c>
      <c r="BD13" s="162" t="n">
        <v>28.17</v>
      </c>
      <c r="BE13" s="162" t="n">
        <v>27.0587435897436</v>
      </c>
      <c r="BF13" s="162" t="n">
        <v>26.7200512820513</v>
      </c>
      <c r="BG13" s="162" t="n">
        <v>26.2200256410256</v>
      </c>
      <c r="BH13" s="162" t="n">
        <v>26.22</v>
      </c>
      <c r="BI13" s="162" t="n">
        <v>26.0015609756098</v>
      </c>
      <c r="BJ13" s="162" t="n">
        <v>27.7398421052632</v>
      </c>
      <c r="BK13" s="162" t="n">
        <v>31.6325641025641</v>
      </c>
      <c r="BL13" s="162" t="n">
        <v>36.3300975609756</v>
      </c>
      <c r="BM13" s="162" t="n">
        <v>32.4418421052632</v>
      </c>
      <c r="BN13" s="162" t="n">
        <v>25.9900487804878</v>
      </c>
      <c r="BO13" s="162" t="n">
        <v>25.5593157894737</v>
      </c>
      <c r="BP13" s="162" t="n">
        <v>28.4382051282051</v>
      </c>
      <c r="BQ13" s="162" t="n">
        <v>27.3151463414634</v>
      </c>
      <c r="BR13" s="162" t="n">
        <v>26.97</v>
      </c>
      <c r="BS13" s="162" t="n">
        <v>26.4703076923077</v>
      </c>
      <c r="BT13" s="162" t="n">
        <v>26.4796315789474</v>
      </c>
      <c r="BU13" s="162" t="n">
        <v>26.2711219512195</v>
      </c>
      <c r="BV13" s="162" t="n">
        <v>28.0396315789474</v>
      </c>
      <c r="BW13" s="162" t="n">
        <v>32.0121463414634</v>
      </c>
      <c r="BX13" s="162" t="n">
        <v>36.7301025641026</v>
      </c>
      <c r="BY13" s="162" t="n">
        <v>32.8137894736842</v>
      </c>
      <c r="BZ13" s="162" t="n">
        <v>26.2998048780488</v>
      </c>
      <c r="CA13" s="162" t="n">
        <v>25.8726315789474</v>
      </c>
      <c r="CB13" s="162" t="n">
        <v>28.7933076923077</v>
      </c>
      <c r="CC13" s="162" t="n">
        <v>27.7018292682927</v>
      </c>
      <c r="CD13" s="162" t="n">
        <v>27.3497777777778</v>
      </c>
      <c r="CE13" s="162" t="n">
        <v>26.8399743589744</v>
      </c>
      <c r="CF13" s="162" t="n">
        <v>26.85</v>
      </c>
      <c r="CG13" s="162" t="n">
        <v>26.6255641025641</v>
      </c>
      <c r="CH13" s="162" t="n">
        <v>28.4203684210526</v>
      </c>
      <c r="CI13" s="162" t="n">
        <v>32.4675365853659</v>
      </c>
      <c r="CJ13" s="162" t="n">
        <v>37.2402820512821</v>
      </c>
      <c r="CK13" s="162" t="n">
        <v>33.2818421052632</v>
      </c>
      <c r="CL13" s="162" t="n">
        <v>26.6601463414634</v>
      </c>
      <c r="CM13" s="162" t="n">
        <v>26.2397368421053</v>
      </c>
      <c r="CN13" s="162" t="n">
        <v>29.2055609756098</v>
      </c>
      <c r="CO13" s="162" t="n">
        <v>28.1751794871795</v>
      </c>
      <c r="CP13" s="162" t="n">
        <v>27.7896666666667</v>
      </c>
      <c r="CQ13" s="162" t="n">
        <v>27.2597692307692</v>
      </c>
      <c r="CR13" s="162" t="n">
        <v>27.25</v>
      </c>
      <c r="CS13" s="162" t="n">
        <v>27.0227948717949</v>
      </c>
      <c r="CT13" s="162" t="n">
        <v>28.8102631578947</v>
      </c>
      <c r="CU13" s="162" t="n">
        <v>32.9023170731707</v>
      </c>
      <c r="CV13" s="162" t="n">
        <v>37.7099743589744</v>
      </c>
      <c r="CW13" s="162" t="n">
        <v>33.7155</v>
      </c>
      <c r="CX13" s="162" t="n">
        <v>26.9601025641026</v>
      </c>
      <c r="CY13" s="162" t="n">
        <v>26.535</v>
      </c>
      <c r="CZ13" s="162" t="n">
        <v>29.5109512195122</v>
      </c>
      <c r="DA13" s="162" t="n">
        <v>28.3655128205128</v>
      </c>
      <c r="DB13" s="162" t="n">
        <v>27.9701891891892</v>
      </c>
      <c r="DC13" s="162" t="n">
        <v>27.4398536585366</v>
      </c>
      <c r="DD13" s="162" t="n">
        <v>27.4397368421053</v>
      </c>
      <c r="DE13" s="162" t="n">
        <v>27.2037435897436</v>
      </c>
      <c r="DF13" s="162" t="n">
        <v>29.01</v>
      </c>
      <c r="DG13" s="162" t="n">
        <v>33.0988717948718</v>
      </c>
      <c r="DH13" s="162" t="n">
        <v>37.9601219512195</v>
      </c>
      <c r="DI13" s="162" t="n">
        <v>33.919052631579</v>
      </c>
      <c r="DJ13" s="162" t="n">
        <v>27.1403076923077</v>
      </c>
      <c r="DK13" s="162" t="n">
        <v>26.72475</v>
      </c>
      <c r="DL13" s="162" t="n">
        <v>29.7099230769231</v>
      </c>
      <c r="DM13" s="162" t="n">
        <v>28.5583333333333</v>
      </c>
      <c r="DN13" s="162" t="n">
        <v>28.1596666666667</v>
      </c>
      <c r="DO13" s="162" t="n">
        <v>27.6298536585366</v>
      </c>
      <c r="DP13" s="162" t="n">
        <v>27.6197368421053</v>
      </c>
      <c r="DQ13" s="162" t="n">
        <v>27.4071219512195</v>
      </c>
      <c r="DR13" s="162" t="n">
        <v>29.2001578947368</v>
      </c>
      <c r="DS13" s="162" t="n">
        <v>33.3302820512821</v>
      </c>
      <c r="DT13" s="162" t="n">
        <v>38.2202195121951</v>
      </c>
      <c r="DU13" s="162" t="n">
        <v>34.1519473684211</v>
      </c>
      <c r="DV13" s="162" t="n">
        <v>27.3303076923077</v>
      </c>
      <c r="DW13" s="162" t="n">
        <v>26.9075</v>
      </c>
      <c r="DX13" s="162" t="n">
        <v>29.9132820512821</v>
      </c>
      <c r="DY13" s="162" t="n">
        <v>28.7580975609756</v>
      </c>
      <c r="DZ13" s="162" t="n">
        <v>28.3501111111111</v>
      </c>
      <c r="EA13" s="162" t="n">
        <v>27.8099230769231</v>
      </c>
      <c r="EB13" s="162" t="n">
        <v>27.81</v>
      </c>
      <c r="EC13" s="162" t="n">
        <v>27.589756097561</v>
      </c>
      <c r="ED13" s="162" t="n">
        <v>29.4</v>
      </c>
      <c r="EE13" s="162" t="n">
        <v>33.5515128205128</v>
      </c>
      <c r="EF13" s="162" t="n">
        <v>38.4697317073171</v>
      </c>
      <c r="EG13" s="162" t="n">
        <v>34.3847368421053</v>
      </c>
      <c r="EH13" s="162" t="n">
        <v>27.5102926829268</v>
      </c>
      <c r="EI13" s="162" t="n">
        <v>27.0718421052632</v>
      </c>
      <c r="EJ13" s="162" t="n">
        <v>30.1173846153846</v>
      </c>
    </row>
    <row r="14" customFormat="false" ht="13.7" hidden="false" customHeight="true" outlineLevel="0" collapsed="false">
      <c r="A14" s="163" t="s">
        <v>180</v>
      </c>
      <c r="B14" s="137"/>
      <c r="C14" s="162" t="n">
        <v>18.0645161290323</v>
      </c>
      <c r="D14" s="162" t="n">
        <v>21.2593495934959</v>
      </c>
      <c r="E14" s="165" t="n">
        <v>19.9160673413919</v>
      </c>
      <c r="F14" s="136" t="n">
        <v>22.979311965812</v>
      </c>
      <c r="G14" s="136" t="n">
        <v>22.9585128205128</v>
      </c>
      <c r="H14" s="136" t="n">
        <v>23.0001111111111</v>
      </c>
      <c r="I14" s="136" t="n">
        <v>23.1252657252888</v>
      </c>
      <c r="J14" s="136" t="n">
        <v>23.5002682926829</v>
      </c>
      <c r="K14" s="136" t="n">
        <v>22.7502631578947</v>
      </c>
      <c r="L14" s="136" t="n">
        <v>22.92</v>
      </c>
      <c r="M14" s="136" t="n">
        <v>24</v>
      </c>
      <c r="N14" s="136" t="n">
        <v>23.2234210526316</v>
      </c>
      <c r="O14" s="136" t="n">
        <v>32.5859102564103</v>
      </c>
      <c r="P14" s="136" t="n">
        <v>32.0702051282051</v>
      </c>
      <c r="Q14" s="136" t="n">
        <v>35.5000256410256</v>
      </c>
      <c r="R14" s="136" t="n">
        <v>30.1875</v>
      </c>
      <c r="S14" s="136" t="n">
        <v>25.2723678614924</v>
      </c>
      <c r="T14" s="136" t="n">
        <v>26.0003076923077</v>
      </c>
      <c r="U14" s="136" t="n">
        <v>24.9142105263158</v>
      </c>
      <c r="V14" s="136" t="n">
        <v>24.9025853658537</v>
      </c>
      <c r="W14" s="165" t="n">
        <v>26.0859422806411</v>
      </c>
      <c r="X14" s="136" t="n">
        <v>26.8211263681514</v>
      </c>
      <c r="Y14" s="136" t="n">
        <v>26.9323608700315</v>
      </c>
      <c r="Z14" s="136" t="n">
        <v>27.3050076269255</v>
      </c>
      <c r="AA14" s="136" t="n">
        <v>27.9373910063263</v>
      </c>
      <c r="AB14" s="136" t="n">
        <v>28.5587462849885</v>
      </c>
      <c r="AC14" s="166" t="n">
        <v>27.3828892891253</v>
      </c>
      <c r="AD14" s="160"/>
      <c r="AE14" s="161"/>
      <c r="AG14" s="162" t="n">
        <v>22.9585128205128</v>
      </c>
      <c r="AH14" s="162" t="n">
        <v>23.0001111111111</v>
      </c>
      <c r="AI14" s="162" t="n">
        <v>23.5002682926829</v>
      </c>
      <c r="AJ14" s="162" t="n">
        <v>22.7502631578947</v>
      </c>
      <c r="AK14" s="162" t="n">
        <v>22.92</v>
      </c>
      <c r="AL14" s="162" t="n">
        <v>24</v>
      </c>
      <c r="AM14" s="162" t="n">
        <v>32.0702051282051</v>
      </c>
      <c r="AN14" s="162" t="n">
        <v>35.5000256410256</v>
      </c>
      <c r="AO14" s="162" t="n">
        <v>30.1875</v>
      </c>
      <c r="AP14" s="162" t="n">
        <v>26.0003076923077</v>
      </c>
      <c r="AQ14" s="162" t="n">
        <v>24.9142105263158</v>
      </c>
      <c r="AR14" s="162" t="n">
        <v>24.9025853658537</v>
      </c>
      <c r="AS14" s="162" t="n">
        <v>25.3844615384615</v>
      </c>
      <c r="AT14" s="162" t="n">
        <v>24.9997777777778</v>
      </c>
      <c r="AU14" s="162" t="n">
        <v>24.5003170731707</v>
      </c>
      <c r="AV14" s="162" t="n">
        <v>24</v>
      </c>
      <c r="AW14" s="162" t="n">
        <v>23.8266923076923</v>
      </c>
      <c r="AX14" s="162" t="n">
        <v>25.5</v>
      </c>
      <c r="AY14" s="162" t="n">
        <v>31.038641025641</v>
      </c>
      <c r="AZ14" s="162" t="n">
        <v>35.5001951219512</v>
      </c>
      <c r="BA14" s="162" t="n">
        <v>31.6713157894737</v>
      </c>
      <c r="BB14" s="162" t="n">
        <v>27.0000769230769</v>
      </c>
      <c r="BC14" s="162" t="n">
        <v>23.8125</v>
      </c>
      <c r="BD14" s="162" t="n">
        <v>24.3528974358974</v>
      </c>
      <c r="BE14" s="162" t="n">
        <v>25.8599230769231</v>
      </c>
      <c r="BF14" s="162" t="n">
        <v>25.5700256410256</v>
      </c>
      <c r="BG14" s="162" t="n">
        <v>25.1604102564103</v>
      </c>
      <c r="BH14" s="162" t="n">
        <v>24.75</v>
      </c>
      <c r="BI14" s="162" t="n">
        <v>24.5926585365854</v>
      </c>
      <c r="BJ14" s="162" t="n">
        <v>25.9903684210526</v>
      </c>
      <c r="BK14" s="162" t="n">
        <v>30.4876666666667</v>
      </c>
      <c r="BL14" s="162" t="n">
        <v>34.2798048780488</v>
      </c>
      <c r="BM14" s="162" t="n">
        <v>31.0271052631579</v>
      </c>
      <c r="BN14" s="162" t="n">
        <v>27.2496829268293</v>
      </c>
      <c r="BO14" s="162" t="n">
        <v>24.5826315789474</v>
      </c>
      <c r="BP14" s="162" t="n">
        <v>25.0467435897436</v>
      </c>
      <c r="BQ14" s="162" t="n">
        <v>26.2193170731707</v>
      </c>
      <c r="BR14" s="162" t="n">
        <v>25.9597777777778</v>
      </c>
      <c r="BS14" s="162" t="n">
        <v>25.5797948717949</v>
      </c>
      <c r="BT14" s="162" t="n">
        <v>25.2102631578947</v>
      </c>
      <c r="BU14" s="162" t="n">
        <v>25.0724146341463</v>
      </c>
      <c r="BV14" s="162" t="n">
        <v>26.3502631578947</v>
      </c>
      <c r="BW14" s="162" t="n">
        <v>30.3978536585366</v>
      </c>
      <c r="BX14" s="162" t="n">
        <v>33.8803846153846</v>
      </c>
      <c r="BY14" s="162" t="n">
        <v>30.8715789473684</v>
      </c>
      <c r="BZ14" s="162" t="n">
        <v>27.5004634146341</v>
      </c>
      <c r="CA14" s="162" t="n">
        <v>25.0737894736842</v>
      </c>
      <c r="CB14" s="162" t="n">
        <v>25.4955384615385</v>
      </c>
      <c r="CC14" s="162" t="n">
        <v>26.5629756097561</v>
      </c>
      <c r="CD14" s="162" t="n">
        <v>26.3298888888889</v>
      </c>
      <c r="CE14" s="162" t="n">
        <v>26.0001794871795</v>
      </c>
      <c r="CF14" s="162" t="n">
        <v>25.65975</v>
      </c>
      <c r="CG14" s="162" t="n">
        <v>25.5248461538462</v>
      </c>
      <c r="CH14" s="162" t="n">
        <v>26.6998947368421</v>
      </c>
      <c r="CI14" s="162" t="n">
        <v>30.3063414634146</v>
      </c>
      <c r="CJ14" s="162" t="n">
        <v>33.5404358974359</v>
      </c>
      <c r="CK14" s="162" t="n">
        <v>30.758</v>
      </c>
      <c r="CL14" s="162" t="n">
        <v>27.7500487804878</v>
      </c>
      <c r="CM14" s="162" t="n">
        <v>25.5443157894737</v>
      </c>
      <c r="CN14" s="162" t="n">
        <v>25.9410487804878</v>
      </c>
      <c r="CO14" s="162" t="n">
        <v>26.8908461538462</v>
      </c>
      <c r="CP14" s="162" t="n">
        <v>26.7002222222222</v>
      </c>
      <c r="CQ14" s="162" t="n">
        <v>26.3901538461538</v>
      </c>
      <c r="CR14" s="162" t="n">
        <v>26.09</v>
      </c>
      <c r="CS14" s="162" t="n">
        <v>25.9633076923077</v>
      </c>
      <c r="CT14" s="162" t="n">
        <v>27.0403684210526</v>
      </c>
      <c r="CU14" s="162" t="n">
        <v>30.2564146341463</v>
      </c>
      <c r="CV14" s="162" t="n">
        <v>33.250358974359</v>
      </c>
      <c r="CW14" s="162" t="n">
        <v>30.68675</v>
      </c>
      <c r="CX14" s="162" t="n">
        <v>28.0004871794872</v>
      </c>
      <c r="CY14" s="162" t="n">
        <v>25.9934210526316</v>
      </c>
      <c r="CZ14" s="162" t="n">
        <v>26.3580487804878</v>
      </c>
      <c r="DA14" s="162" t="n">
        <v>27.2031282051282</v>
      </c>
      <c r="DB14" s="162" t="n">
        <v>27.0298918918919</v>
      </c>
      <c r="DC14" s="162" t="n">
        <v>26.7503414634146</v>
      </c>
      <c r="DD14" s="162" t="n">
        <v>26.4703684210526</v>
      </c>
      <c r="DE14" s="162" t="n">
        <v>26.3495128205128</v>
      </c>
      <c r="DF14" s="162" t="n">
        <v>27.35025</v>
      </c>
      <c r="DG14" s="162" t="n">
        <v>30.252358974359</v>
      </c>
      <c r="DH14" s="162" t="n">
        <v>33.1199268292683</v>
      </c>
      <c r="DI14" s="162" t="n">
        <v>30.6781578947368</v>
      </c>
      <c r="DJ14" s="162" t="n">
        <v>28.2496666666667</v>
      </c>
      <c r="DK14" s="162" t="n">
        <v>26.387</v>
      </c>
      <c r="DL14" s="162" t="n">
        <v>26.7175384615385</v>
      </c>
      <c r="DM14" s="162" t="n">
        <v>27.5049230769231</v>
      </c>
      <c r="DN14" s="162" t="n">
        <v>27.3498888888889</v>
      </c>
      <c r="DO14" s="162" t="n">
        <v>27.1000487804878</v>
      </c>
      <c r="DP14" s="162" t="n">
        <v>26.8398421052632</v>
      </c>
      <c r="DQ14" s="162" t="n">
        <v>26.7310731707317</v>
      </c>
      <c r="DR14" s="162" t="n">
        <v>27.6601052631579</v>
      </c>
      <c r="DS14" s="162" t="n">
        <v>30.2958974358974</v>
      </c>
      <c r="DT14" s="162" t="n">
        <v>33.0198048780488</v>
      </c>
      <c r="DU14" s="162" t="n">
        <v>30.7018421052632</v>
      </c>
      <c r="DV14" s="162" t="n">
        <v>28.4997948717949</v>
      </c>
      <c r="DW14" s="162" t="n">
        <v>26.7725</v>
      </c>
      <c r="DX14" s="162" t="n">
        <v>27.0717435897436</v>
      </c>
      <c r="DY14" s="162" t="n">
        <v>27.8117073170732</v>
      </c>
      <c r="DZ14" s="162" t="n">
        <v>27.6702222222222</v>
      </c>
      <c r="EA14" s="162" t="n">
        <v>27.4404615384615</v>
      </c>
      <c r="EB14" s="162" t="n">
        <v>27.1998421052632</v>
      </c>
      <c r="EC14" s="162" t="n">
        <v>27.0953902439024</v>
      </c>
      <c r="ED14" s="162" t="n">
        <v>27.96</v>
      </c>
      <c r="EE14" s="162" t="n">
        <v>30.3608974358974</v>
      </c>
      <c r="EF14" s="162" t="n">
        <v>32.9403414634146</v>
      </c>
      <c r="EG14" s="162" t="n">
        <v>30.746052631579</v>
      </c>
      <c r="EH14" s="162" t="n">
        <v>28.7500975609756</v>
      </c>
      <c r="EI14" s="162" t="n">
        <v>27.1302631578947</v>
      </c>
      <c r="EJ14" s="162" t="n">
        <v>27.4261538461539</v>
      </c>
    </row>
    <row r="15" customFormat="false" ht="13.7" hidden="false" customHeight="true" outlineLevel="0" collapsed="false">
      <c r="A15" s="167" t="s">
        <v>181</v>
      </c>
      <c r="B15" s="168" t="s">
        <v>182</v>
      </c>
      <c r="C15" s="169" t="n">
        <v>18.6612903225806</v>
      </c>
      <c r="D15" s="169" t="n">
        <v>21.6780487804878</v>
      </c>
      <c r="E15" s="170" t="n">
        <v>20.4096389743223</v>
      </c>
      <c r="F15" s="171" t="n">
        <v>23.5223888888889</v>
      </c>
      <c r="G15" s="171" t="n">
        <v>23.5546666666667</v>
      </c>
      <c r="H15" s="171" t="n">
        <v>23.4901111111111</v>
      </c>
      <c r="I15" s="171" t="n">
        <v>23.7581732991014</v>
      </c>
      <c r="J15" s="171" t="n">
        <v>23.9766097560976</v>
      </c>
      <c r="K15" s="171" t="n">
        <v>23.5397368421053</v>
      </c>
      <c r="L15" s="171" t="n">
        <v>24.1123076923077</v>
      </c>
      <c r="M15" s="171" t="n">
        <v>25.875</v>
      </c>
      <c r="N15" s="171" t="n">
        <v>24.5090148448043</v>
      </c>
      <c r="O15" s="171" t="n">
        <v>35.713047008547</v>
      </c>
      <c r="P15" s="171" t="n">
        <v>34.8522564102564</v>
      </c>
      <c r="Q15" s="171" t="n">
        <v>39.4743846153846</v>
      </c>
      <c r="R15" s="171" t="n">
        <v>32.8125</v>
      </c>
      <c r="S15" s="171" t="n">
        <v>26.118754857751</v>
      </c>
      <c r="T15" s="171" t="n">
        <v>26.9938974358974</v>
      </c>
      <c r="U15" s="171" t="n">
        <v>25.7036842105263</v>
      </c>
      <c r="V15" s="171" t="n">
        <v>25.6586829268293</v>
      </c>
      <c r="W15" s="170" t="n">
        <v>27.5399023708577</v>
      </c>
      <c r="X15" s="171" t="n">
        <v>28.1211433757347</v>
      </c>
      <c r="Y15" s="171" t="n">
        <v>28.1716150803087</v>
      </c>
      <c r="Z15" s="171" t="n">
        <v>28.5812047155903</v>
      </c>
      <c r="AA15" s="171" t="n">
        <v>29.1670030397195</v>
      </c>
      <c r="AB15" s="171" t="n">
        <v>29.7187343001013</v>
      </c>
      <c r="AC15" s="172" t="n">
        <v>28.6372297601227</v>
      </c>
      <c r="AD15" s="160"/>
      <c r="AE15" s="161"/>
      <c r="AG15" s="162" t="n">
        <v>23.5546666666667</v>
      </c>
      <c r="AH15" s="162" t="n">
        <v>23.4901111111111</v>
      </c>
      <c r="AI15" s="162" t="n">
        <v>23.9766097560976</v>
      </c>
      <c r="AJ15" s="162" t="n">
        <v>23.5397368421053</v>
      </c>
      <c r="AK15" s="162" t="n">
        <v>24.1123076923077</v>
      </c>
      <c r="AL15" s="162" t="n">
        <v>25.875</v>
      </c>
      <c r="AM15" s="162" t="n">
        <v>34.8522564102564</v>
      </c>
      <c r="AN15" s="162" t="n">
        <v>39.4743846153846</v>
      </c>
      <c r="AO15" s="162" t="n">
        <v>32.8125</v>
      </c>
      <c r="AP15" s="162" t="n">
        <v>26.9938974358974</v>
      </c>
      <c r="AQ15" s="162" t="n">
        <v>25.7036842105263</v>
      </c>
      <c r="AR15" s="162" t="n">
        <v>25.6586829268293</v>
      </c>
      <c r="AS15" s="162" t="n">
        <v>26.1793333333333</v>
      </c>
      <c r="AT15" s="162" t="n">
        <v>25.7775555555556</v>
      </c>
      <c r="AU15" s="162" t="n">
        <v>25.2564146341463</v>
      </c>
      <c r="AV15" s="162" t="n">
        <v>24.7894736842105</v>
      </c>
      <c r="AW15" s="162" t="n">
        <v>24.6215641025641</v>
      </c>
      <c r="AX15" s="162" t="n">
        <v>27.1875</v>
      </c>
      <c r="AY15" s="162" t="n">
        <v>33.4232564102564</v>
      </c>
      <c r="AZ15" s="162" t="n">
        <v>38.5245853658537</v>
      </c>
      <c r="BA15" s="162" t="n">
        <v>34.0397368421053</v>
      </c>
      <c r="BB15" s="162" t="n">
        <v>27.8982820512821</v>
      </c>
      <c r="BC15" s="162" t="n">
        <v>24.4725</v>
      </c>
      <c r="BD15" s="162" t="n">
        <v>24.9490512820513</v>
      </c>
      <c r="BE15" s="162" t="n">
        <v>26.7342820512821</v>
      </c>
      <c r="BF15" s="162" t="n">
        <v>26.3879743589744</v>
      </c>
      <c r="BG15" s="162" t="n">
        <v>26.0347692307692</v>
      </c>
      <c r="BH15" s="162" t="n">
        <v>25.6184210526316</v>
      </c>
      <c r="BI15" s="162" t="n">
        <v>25.4243658536585</v>
      </c>
      <c r="BJ15" s="162" t="n">
        <v>27.6956315789474</v>
      </c>
      <c r="BK15" s="162" t="n">
        <v>32.7133076923077</v>
      </c>
      <c r="BL15" s="162" t="n">
        <v>37.0395609756098</v>
      </c>
      <c r="BM15" s="162" t="n">
        <v>33.2376315789474</v>
      </c>
      <c r="BN15" s="162" t="n">
        <v>28.157</v>
      </c>
      <c r="BO15" s="162" t="n">
        <v>25.3642105263158</v>
      </c>
      <c r="BP15" s="162" t="n">
        <v>25.7541794871795</v>
      </c>
      <c r="BQ15" s="162" t="n">
        <v>27.0963902439024</v>
      </c>
      <c r="BR15" s="162" t="n">
        <v>26.862</v>
      </c>
      <c r="BS15" s="162" t="n">
        <v>26.5018461538462</v>
      </c>
      <c r="BT15" s="162" t="n">
        <v>26.126052631579</v>
      </c>
      <c r="BU15" s="162" t="n">
        <v>25.9494878048781</v>
      </c>
      <c r="BV15" s="162" t="n">
        <v>27.9844736842105</v>
      </c>
      <c r="BW15" s="162" t="n">
        <v>32.3637073170732</v>
      </c>
      <c r="BX15" s="162" t="n">
        <v>36.519358974359</v>
      </c>
      <c r="BY15" s="162" t="n">
        <v>32.9242105263158</v>
      </c>
      <c r="BZ15" s="162" t="n">
        <v>28.4455853658537</v>
      </c>
      <c r="CA15" s="162" t="n">
        <v>25.9185263157895</v>
      </c>
      <c r="CB15" s="162" t="n">
        <v>26.2745128205128</v>
      </c>
      <c r="CC15" s="162" t="n">
        <v>27.4778536585366</v>
      </c>
      <c r="CD15" s="162" t="n">
        <v>27.271</v>
      </c>
      <c r="CE15" s="162" t="n">
        <v>26.9619743589744</v>
      </c>
      <c r="CF15" s="162" t="n">
        <v>26.56725</v>
      </c>
      <c r="CG15" s="162" t="n">
        <v>26.486641025641</v>
      </c>
      <c r="CH15" s="162" t="n">
        <v>28.263052631579</v>
      </c>
      <c r="CI15" s="162" t="n">
        <v>32.1436585365854</v>
      </c>
      <c r="CJ15" s="162" t="n">
        <v>35.9568461538462</v>
      </c>
      <c r="CK15" s="162" t="n">
        <v>32.6764210526316</v>
      </c>
      <c r="CL15" s="162" t="n">
        <v>28.7178536585366</v>
      </c>
      <c r="CM15" s="162" t="n">
        <v>26.4364210526316</v>
      </c>
      <c r="CN15" s="162" t="n">
        <v>26.7349512195122</v>
      </c>
      <c r="CO15" s="162" t="n">
        <v>27.8685384615385</v>
      </c>
      <c r="CP15" s="162" t="n">
        <v>27.6568888888889</v>
      </c>
      <c r="CQ15" s="162" t="n">
        <v>27.3678461538462</v>
      </c>
      <c r="CR15" s="162" t="n">
        <v>27.0125</v>
      </c>
      <c r="CS15" s="162" t="n">
        <v>26.941</v>
      </c>
      <c r="CT15" s="162" t="n">
        <v>28.5561578947369</v>
      </c>
      <c r="CU15" s="162" t="n">
        <v>32.0105609756098</v>
      </c>
      <c r="CV15" s="162" t="n">
        <v>35.531641025641</v>
      </c>
      <c r="CW15" s="162" t="n">
        <v>32.42675</v>
      </c>
      <c r="CX15" s="162" t="n">
        <v>29.0258717948718</v>
      </c>
      <c r="CY15" s="162" t="n">
        <v>26.9092105263158</v>
      </c>
      <c r="CZ15" s="162" t="n">
        <v>27.1746341463415</v>
      </c>
      <c r="DA15" s="162" t="n">
        <v>28.1808205128205</v>
      </c>
      <c r="DB15" s="162" t="n">
        <v>27.9939459459459</v>
      </c>
      <c r="DC15" s="162" t="n">
        <v>27.6803414634146</v>
      </c>
      <c r="DD15" s="162" t="n">
        <v>27.4414210526316</v>
      </c>
      <c r="DE15" s="162" t="n">
        <v>27.3272051282051</v>
      </c>
      <c r="DF15" s="162" t="n">
        <v>28.75275</v>
      </c>
      <c r="DG15" s="162" t="n">
        <v>32.0249230769231</v>
      </c>
      <c r="DH15" s="162" t="n">
        <v>35.1916341463415</v>
      </c>
      <c r="DI15" s="162" t="n">
        <v>32.4465789473684</v>
      </c>
      <c r="DJ15" s="162" t="n">
        <v>29.2750512820513</v>
      </c>
      <c r="DK15" s="162" t="n">
        <v>27.2645</v>
      </c>
      <c r="DL15" s="162" t="n">
        <v>27.5918974358974</v>
      </c>
      <c r="DM15" s="162" t="n">
        <v>28.4826153846154</v>
      </c>
      <c r="DN15" s="162" t="n">
        <v>28.3065555555556</v>
      </c>
      <c r="DO15" s="162" t="n">
        <v>28.0376097560976</v>
      </c>
      <c r="DP15" s="162" t="n">
        <v>27.8187894736842</v>
      </c>
      <c r="DQ15" s="162" t="n">
        <v>27.6686341463415</v>
      </c>
      <c r="DR15" s="162" t="n">
        <v>29.0969473684211</v>
      </c>
      <c r="DS15" s="162" t="n">
        <v>32.0048717948718</v>
      </c>
      <c r="DT15" s="162" t="n">
        <v>35.0007804878049</v>
      </c>
      <c r="DU15" s="162" t="n">
        <v>32.4071052631579</v>
      </c>
      <c r="DV15" s="162" t="n">
        <v>29.5251794871795</v>
      </c>
      <c r="DW15" s="162" t="n">
        <v>27.65</v>
      </c>
      <c r="DX15" s="162" t="n">
        <v>27.9540512820513</v>
      </c>
      <c r="DY15" s="162" t="n">
        <v>28.7265853658537</v>
      </c>
      <c r="DZ15" s="162" t="n">
        <v>28.6113333333333</v>
      </c>
      <c r="EA15" s="162" t="n">
        <v>28.4022564102564</v>
      </c>
      <c r="EB15" s="162" t="n">
        <v>28.1551052631579</v>
      </c>
      <c r="EC15" s="162" t="n">
        <v>28.0102682926829</v>
      </c>
      <c r="ED15" s="162" t="n">
        <v>29.3415789473684</v>
      </c>
      <c r="EE15" s="162" t="n">
        <v>31.9903846153846</v>
      </c>
      <c r="EF15" s="162" t="n">
        <v>34.8079024390244</v>
      </c>
      <c r="EG15" s="162" t="n">
        <v>32.3644736842105</v>
      </c>
      <c r="EH15" s="162" t="n">
        <v>29.7027804878049</v>
      </c>
      <c r="EI15" s="162" t="n">
        <v>28.0381578947368</v>
      </c>
      <c r="EJ15" s="162" t="n">
        <v>28.3005128205128</v>
      </c>
    </row>
    <row r="16" customFormat="false" ht="13.7" hidden="false" customHeight="true" outlineLevel="0" collapsed="false">
      <c r="A16" s="173"/>
      <c r="B16" s="137"/>
      <c r="C16" s="162"/>
      <c r="D16" s="162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C16" s="158"/>
      <c r="AD16" s="160"/>
      <c r="AE16" s="161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</row>
    <row r="17" customFormat="false" ht="16.5" hidden="false" customHeight="false" outlineLevel="0" collapsed="false">
      <c r="A17" s="174" t="s">
        <v>183</v>
      </c>
      <c r="B17" s="137"/>
      <c r="C17" s="162"/>
      <c r="D17" s="162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C17" s="171"/>
      <c r="AD17" s="160"/>
      <c r="AE17" s="161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</row>
    <row r="18" customFormat="false" ht="13.7" hidden="false" customHeight="true" outlineLevel="0" collapsed="false">
      <c r="A18" s="175" t="s">
        <v>184</v>
      </c>
      <c r="B18" s="176" t="s">
        <v>185</v>
      </c>
      <c r="C18" s="177" t="n">
        <v>31.4683349403175</v>
      </c>
      <c r="D18" s="177" t="n">
        <v>35.7717235091465</v>
      </c>
      <c r="E18" s="178" t="n">
        <v>33.9623442245252</v>
      </c>
      <c r="F18" s="179" t="n">
        <v>34.8086976862643</v>
      </c>
      <c r="G18" s="179" t="n">
        <v>35.5733806737449</v>
      </c>
      <c r="H18" s="179" t="n">
        <v>34.0440146987837</v>
      </c>
      <c r="I18" s="179" t="n">
        <v>30.5694880802375</v>
      </c>
      <c r="J18" s="179" t="n">
        <v>33.0479302604062</v>
      </c>
      <c r="K18" s="179" t="n">
        <v>28.0910459000688</v>
      </c>
      <c r="L18" s="179" t="n">
        <v>29.0644031785264</v>
      </c>
      <c r="M18" s="179" t="n">
        <v>31.2640695770827</v>
      </c>
      <c r="N18" s="179" t="n">
        <v>29.473172885226</v>
      </c>
      <c r="O18" s="179" t="n">
        <v>36.1874544229989</v>
      </c>
      <c r="P18" s="179" t="n">
        <v>35.5990731912775</v>
      </c>
      <c r="Q18" s="179" t="n">
        <v>37.883791562386</v>
      </c>
      <c r="R18" s="179" t="n">
        <v>35.0794985153331</v>
      </c>
      <c r="S18" s="179" t="n">
        <v>35.2118884950205</v>
      </c>
      <c r="T18" s="179" t="n">
        <v>35.0385119049985</v>
      </c>
      <c r="U18" s="179" t="n">
        <v>33.6876796376069</v>
      </c>
      <c r="V18" s="179" t="n">
        <v>36.9094739424561</v>
      </c>
      <c r="W18" s="178" t="n">
        <v>33.791290718926</v>
      </c>
      <c r="X18" s="179" t="n">
        <v>34.9874827366371</v>
      </c>
      <c r="Y18" s="179" t="n">
        <v>34.7908916219642</v>
      </c>
      <c r="Z18" s="179" t="n">
        <v>34.7778287918822</v>
      </c>
      <c r="AA18" s="179" t="n">
        <v>34.7770075241357</v>
      </c>
      <c r="AB18" s="179" t="n">
        <v>37.4037923644674</v>
      </c>
      <c r="AC18" s="180" t="n">
        <v>34.9574357977999</v>
      </c>
      <c r="AD18" s="160"/>
      <c r="AE18" s="161"/>
      <c r="AG18" s="162" t="n">
        <v>35.5733806737449</v>
      </c>
      <c r="AH18" s="162" t="n">
        <v>34.0440146987837</v>
      </c>
      <c r="AI18" s="162" t="n">
        <v>33.0479302604062</v>
      </c>
      <c r="AJ18" s="162" t="n">
        <v>28.0910459000688</v>
      </c>
      <c r="AK18" s="162" t="n">
        <v>29.0644031785264</v>
      </c>
      <c r="AL18" s="162" t="n">
        <v>31.2640695770827</v>
      </c>
      <c r="AM18" s="162" t="n">
        <v>35.5990731912775</v>
      </c>
      <c r="AN18" s="162" t="n">
        <v>37.883791562386</v>
      </c>
      <c r="AO18" s="162" t="n">
        <v>35.0794985153331</v>
      </c>
      <c r="AP18" s="162" t="n">
        <v>35.0385119049985</v>
      </c>
      <c r="AQ18" s="162" t="n">
        <v>33.6876796376069</v>
      </c>
      <c r="AR18" s="162" t="n">
        <v>36.9094739424561</v>
      </c>
      <c r="AS18" s="162" t="n">
        <v>34.4953063676749</v>
      </c>
      <c r="AT18" s="162" t="n">
        <v>34.6767462546293</v>
      </c>
      <c r="AU18" s="162" t="n">
        <v>33.7624039630236</v>
      </c>
      <c r="AV18" s="162" t="n">
        <v>31.4165187482672</v>
      </c>
      <c r="AW18" s="162" t="n">
        <v>26.3498104904405</v>
      </c>
      <c r="AX18" s="162" t="n">
        <v>29.2431534192435</v>
      </c>
      <c r="AY18" s="162" t="n">
        <v>39.9094974245781</v>
      </c>
      <c r="AZ18" s="162" t="n">
        <v>41.8700509230399</v>
      </c>
      <c r="BA18" s="162" t="n">
        <v>37.9365768028243</v>
      </c>
      <c r="BB18" s="162" t="n">
        <v>35.717827139813</v>
      </c>
      <c r="BC18" s="162" t="n">
        <v>35.3152839916848</v>
      </c>
      <c r="BD18" s="162" t="n">
        <v>39.1109201447507</v>
      </c>
      <c r="BE18" s="162" t="n">
        <v>35.3801841816547</v>
      </c>
      <c r="BF18" s="162" t="n">
        <v>35.0304484792497</v>
      </c>
      <c r="BG18" s="162" t="n">
        <v>33.0057637076382</v>
      </c>
      <c r="BH18" s="162" t="n">
        <v>31.5359635125744</v>
      </c>
      <c r="BI18" s="162" t="n">
        <v>27.773485371741</v>
      </c>
      <c r="BJ18" s="162" t="n">
        <v>29.5527900295891</v>
      </c>
      <c r="BK18" s="162" t="n">
        <v>38.9323448435421</v>
      </c>
      <c r="BL18" s="162" t="n">
        <v>40.0710117246832</v>
      </c>
      <c r="BM18" s="162" t="n">
        <v>37.0162888515839</v>
      </c>
      <c r="BN18" s="162" t="n">
        <v>35.8859738418373</v>
      </c>
      <c r="BO18" s="162" t="n">
        <v>33.992168011378</v>
      </c>
      <c r="BP18" s="162" t="n">
        <v>38.1726697091814</v>
      </c>
      <c r="BQ18" s="162" t="n">
        <v>35.6682607619164</v>
      </c>
      <c r="BR18" s="162" t="n">
        <v>34.9161398147422</v>
      </c>
      <c r="BS18" s="162" t="n">
        <v>33.1490977906715</v>
      </c>
      <c r="BT18" s="162" t="n">
        <v>32.2612606052348</v>
      </c>
      <c r="BU18" s="162" t="n">
        <v>27.5737691333532</v>
      </c>
      <c r="BV18" s="162" t="n">
        <v>29.909908424114</v>
      </c>
      <c r="BW18" s="162" t="n">
        <v>38.6122887892786</v>
      </c>
      <c r="BX18" s="162" t="n">
        <v>39.7534756694921</v>
      </c>
      <c r="BY18" s="162" t="n">
        <v>36.8190771577268</v>
      </c>
      <c r="BZ18" s="162" t="n">
        <v>35.7685941543208</v>
      </c>
      <c r="CA18" s="162" t="n">
        <v>34.0794943528786</v>
      </c>
      <c r="CB18" s="162" t="n">
        <v>38.4728336386108</v>
      </c>
      <c r="CC18" s="162" t="n">
        <v>33.5471072915802</v>
      </c>
      <c r="CD18" s="162" t="n">
        <v>33.4657976427462</v>
      </c>
      <c r="CE18" s="162" t="n">
        <v>31.9825267287995</v>
      </c>
      <c r="CF18" s="162" t="n">
        <v>31.2312975202143</v>
      </c>
      <c r="CG18" s="162" t="n">
        <v>26.6684183064272</v>
      </c>
      <c r="CH18" s="162" t="n">
        <v>29.0832726660098</v>
      </c>
      <c r="CI18" s="162" t="n">
        <v>36.836080876286</v>
      </c>
      <c r="CJ18" s="162" t="n">
        <v>38.0788590333817</v>
      </c>
      <c r="CK18" s="162" t="n">
        <v>35.6453024128482</v>
      </c>
      <c r="CL18" s="162" t="n">
        <v>34.0164687749742</v>
      </c>
      <c r="CM18" s="162" t="n">
        <v>32.8940906580223</v>
      </c>
      <c r="CN18" s="162" t="n">
        <v>37.0949164495886</v>
      </c>
      <c r="CO18" s="162" t="n">
        <v>33.9704602925184</v>
      </c>
      <c r="CP18" s="162" t="n">
        <v>34.1571666139239</v>
      </c>
      <c r="CQ18" s="162" t="n">
        <v>33.193147611054</v>
      </c>
      <c r="CR18" s="162" t="n">
        <v>31.6757916663088</v>
      </c>
      <c r="CS18" s="162" t="n">
        <v>27.8244618640036</v>
      </c>
      <c r="CT18" s="162" t="n">
        <v>30.5890350861692</v>
      </c>
      <c r="CU18" s="162" t="n">
        <v>37.0741349297751</v>
      </c>
      <c r="CV18" s="162" t="n">
        <v>38.417899481978</v>
      </c>
      <c r="CW18" s="162" t="n">
        <v>36.3072634356883</v>
      </c>
      <c r="CX18" s="162" t="n">
        <v>34.6474697145395</v>
      </c>
      <c r="CY18" s="162" t="n">
        <v>33.829278739101</v>
      </c>
      <c r="CZ18" s="162" t="n">
        <v>37.8537846359561</v>
      </c>
      <c r="DA18" s="162" t="n">
        <v>35.0668639053929</v>
      </c>
      <c r="DB18" s="162" t="n">
        <v>35.1481254151042</v>
      </c>
      <c r="DC18" s="162" t="n">
        <v>34.5319550243938</v>
      </c>
      <c r="DD18" s="162" t="n">
        <v>32.6458560521894</v>
      </c>
      <c r="DE18" s="162" t="n">
        <v>29.7011617438054</v>
      </c>
      <c r="DF18" s="162" t="n">
        <v>31.5649061332534</v>
      </c>
      <c r="DG18" s="162" t="n">
        <v>38.0016733317841</v>
      </c>
      <c r="DH18" s="162" t="n">
        <v>39.4251767159802</v>
      </c>
      <c r="DI18" s="162" t="n">
        <v>36.999744693862</v>
      </c>
      <c r="DJ18" s="162" t="n">
        <v>35.7172840652335</v>
      </c>
      <c r="DK18" s="162" t="n">
        <v>35.6564287338978</v>
      </c>
      <c r="DL18" s="162" t="n">
        <v>38.1268151322837</v>
      </c>
      <c r="DM18" s="162" t="n">
        <v>36.7244669964089</v>
      </c>
      <c r="DN18" s="162" t="n">
        <v>36.3955548415143</v>
      </c>
      <c r="DO18" s="162" t="n">
        <v>35.2816364311947</v>
      </c>
      <c r="DP18" s="162" t="n">
        <v>33.6947906346022</v>
      </c>
      <c r="DQ18" s="162" t="n">
        <v>31.1181670426117</v>
      </c>
      <c r="DR18" s="162" t="n">
        <v>32.4836296425941</v>
      </c>
      <c r="DS18" s="162" t="n">
        <v>38.8790107515771</v>
      </c>
      <c r="DT18" s="162" t="n">
        <v>40.2659283353969</v>
      </c>
      <c r="DU18" s="162" t="n">
        <v>37.9459439120637</v>
      </c>
      <c r="DV18" s="162" t="n">
        <v>37.0536404032997</v>
      </c>
      <c r="DW18" s="162" t="n">
        <v>36.4826123506538</v>
      </c>
      <c r="DX18" s="162" t="n">
        <v>39.2584357388174</v>
      </c>
      <c r="DY18" s="162" t="n">
        <v>38.2385836295851</v>
      </c>
      <c r="DZ18" s="162" t="n">
        <v>37.6459609796486</v>
      </c>
      <c r="EA18" s="162" t="n">
        <v>36.2944737167616</v>
      </c>
      <c r="EB18" s="162" t="n">
        <v>34.830101326885</v>
      </c>
      <c r="EC18" s="162" t="n">
        <v>32.4122050109149</v>
      </c>
      <c r="ED18" s="162" t="n">
        <v>33.7037681140889</v>
      </c>
      <c r="EE18" s="162" t="n">
        <v>40.0398201686952</v>
      </c>
      <c r="EF18" s="162" t="n">
        <v>40.9899857171118</v>
      </c>
      <c r="EG18" s="162" t="n">
        <v>38.9617461227489</v>
      </c>
      <c r="EH18" s="162" t="n">
        <v>38.2628268161445</v>
      </c>
      <c r="EI18" s="162" t="n">
        <v>37.2181596467842</v>
      </c>
      <c r="EJ18" s="162" t="n">
        <v>40.1749349078878</v>
      </c>
    </row>
    <row r="19" customFormat="false" ht="13.7" hidden="true" customHeight="true" outlineLevel="0" collapsed="false">
      <c r="A19" s="181"/>
      <c r="B19" s="137"/>
      <c r="C19" s="162"/>
      <c r="D19" s="162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C19" s="182"/>
      <c r="AD19" s="160"/>
      <c r="AE19" s="161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</row>
    <row r="20" customFormat="false" ht="13.7" hidden="true" customHeight="true" outlineLevel="0" collapsed="false">
      <c r="A20" s="181"/>
      <c r="B20" s="137"/>
      <c r="C20" s="162"/>
      <c r="D20" s="162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C20" s="182"/>
      <c r="AD20" s="160"/>
      <c r="AE20" s="161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</row>
    <row r="21" customFormat="false" ht="13.7" hidden="true" customHeight="true" outlineLevel="0" collapsed="false">
      <c r="A21" s="181"/>
      <c r="B21" s="137"/>
      <c r="C21" s="162"/>
      <c r="D21" s="162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C21" s="182"/>
      <c r="AD21" s="160"/>
      <c r="AE21" s="161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</row>
    <row r="22" customFormat="false" ht="13.7" hidden="true" customHeight="true" outlineLevel="0" collapsed="false">
      <c r="A22" s="181"/>
      <c r="B22" s="137"/>
      <c r="C22" s="162"/>
      <c r="D22" s="162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C22" s="182"/>
      <c r="AD22" s="160"/>
      <c r="AE22" s="161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</row>
    <row r="23" customFormat="false" ht="13.7" hidden="true" customHeight="true" outlineLevel="0" collapsed="false">
      <c r="A23" s="181"/>
      <c r="B23" s="137"/>
      <c r="C23" s="162"/>
      <c r="D23" s="162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C23" s="182"/>
      <c r="AD23" s="160"/>
      <c r="AE23" s="161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</row>
    <row r="24" customFormat="false" ht="13.7" hidden="true" customHeight="true" outlineLevel="0" collapsed="false">
      <c r="A24" s="181"/>
      <c r="B24" s="137"/>
      <c r="C24" s="162"/>
      <c r="D24" s="162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C24" s="182"/>
      <c r="AD24" s="160"/>
      <c r="AE24" s="161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</row>
    <row r="25" customFormat="false" ht="13.7" hidden="true" customHeight="true" outlineLevel="0" collapsed="false">
      <c r="A25" s="183"/>
      <c r="B25" s="184"/>
      <c r="C25" s="169"/>
      <c r="D25" s="169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85"/>
      <c r="AD25" s="186"/>
      <c r="AE25" s="161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</row>
    <row r="26" customFormat="false" ht="33.75" hidden="false" customHeight="true" outlineLevel="0" collapsed="false">
      <c r="A26" s="137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C26" s="160"/>
      <c r="AD26" s="160"/>
    </row>
    <row r="27" customFormat="false" ht="16.5" hidden="false" customHeight="false" outlineLevel="0" collapsed="false">
      <c r="A27" s="187" t="s">
        <v>5</v>
      </c>
      <c r="B27" s="14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9"/>
      <c r="AC27" s="188"/>
      <c r="AD27" s="188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7"/>
      <c r="FF27" s="137"/>
      <c r="FG27" s="137"/>
      <c r="FH27" s="137"/>
      <c r="FI27" s="137"/>
      <c r="FJ27" s="137"/>
      <c r="FK27" s="137"/>
      <c r="FL27" s="137"/>
      <c r="FM27" s="137"/>
      <c r="FN27" s="137"/>
      <c r="FO27" s="137"/>
      <c r="FP27" s="137"/>
      <c r="FQ27" s="137"/>
      <c r="FR27" s="137"/>
      <c r="FS27" s="137"/>
      <c r="FT27" s="137"/>
      <c r="FU27" s="137"/>
      <c r="FV27" s="137"/>
      <c r="FW27" s="137"/>
      <c r="FX27" s="137"/>
      <c r="FY27" s="137"/>
      <c r="FZ27" s="137"/>
      <c r="GA27" s="137"/>
      <c r="GB27" s="137"/>
      <c r="GC27" s="137"/>
      <c r="GD27" s="137"/>
      <c r="GE27" s="137"/>
      <c r="GF27" s="137"/>
      <c r="GG27" s="137"/>
      <c r="GH27" s="137"/>
      <c r="GI27" s="137"/>
      <c r="GJ27" s="137"/>
      <c r="GK27" s="137"/>
      <c r="GL27" s="137"/>
      <c r="GM27" s="137"/>
      <c r="GN27" s="137"/>
      <c r="GO27" s="137"/>
      <c r="GP27" s="137"/>
      <c r="GQ27" s="137"/>
      <c r="GR27" s="137"/>
      <c r="GS27" s="137"/>
      <c r="GT27" s="137"/>
      <c r="GU27" s="137"/>
      <c r="GV27" s="137"/>
      <c r="GW27" s="137"/>
      <c r="GX27" s="137"/>
      <c r="GY27" s="137"/>
      <c r="GZ27" s="137"/>
      <c r="HA27" s="137"/>
      <c r="HB27" s="137"/>
      <c r="HC27" s="137"/>
      <c r="HD27" s="137"/>
      <c r="HE27" s="137"/>
      <c r="HF27" s="137"/>
      <c r="HG27" s="137"/>
      <c r="HH27" s="137"/>
      <c r="HI27" s="137"/>
      <c r="HJ27" s="137"/>
      <c r="HK27" s="137"/>
      <c r="HL27" s="137"/>
      <c r="HM27" s="137"/>
      <c r="HN27" s="137"/>
      <c r="HO27" s="137"/>
      <c r="HP27" s="137"/>
      <c r="HQ27" s="137"/>
      <c r="HR27" s="137"/>
      <c r="HS27" s="137"/>
      <c r="HT27" s="137"/>
      <c r="HU27" s="137"/>
      <c r="HV27" s="137"/>
      <c r="HW27" s="137"/>
      <c r="HX27" s="137"/>
      <c r="HY27" s="137"/>
      <c r="HZ27" s="137"/>
      <c r="IA27" s="137"/>
      <c r="IB27" s="137"/>
      <c r="IC27" s="137"/>
      <c r="ID27" s="137"/>
      <c r="IE27" s="137"/>
      <c r="IF27" s="137"/>
      <c r="IG27" s="137"/>
      <c r="IH27" s="137"/>
      <c r="II27" s="137"/>
      <c r="IJ27" s="137"/>
      <c r="IK27" s="137"/>
      <c r="IL27" s="137"/>
      <c r="IM27" s="137"/>
      <c r="IN27" s="137"/>
      <c r="IO27" s="137"/>
      <c r="IP27" s="137"/>
      <c r="IQ27" s="137"/>
      <c r="IR27" s="137"/>
      <c r="IS27" s="137"/>
      <c r="IT27" s="137"/>
      <c r="IU27" s="137"/>
      <c r="IV27" s="137"/>
      <c r="IW27" s="137"/>
    </row>
    <row r="28" customFormat="false" ht="13.7" hidden="false" customHeight="true" outlineLevel="0" collapsed="false">
      <c r="A28" s="154" t="s">
        <v>76</v>
      </c>
      <c r="B28" s="155"/>
      <c r="C28" s="158" t="n">
        <v>-3.59344758064517</v>
      </c>
      <c r="D28" s="158" t="n">
        <v>-1.02562601626016</v>
      </c>
      <c r="E28" s="157" t="n">
        <v>-2.07642182347793</v>
      </c>
      <c r="F28" s="158" t="n">
        <v>0.0711452991453001</v>
      </c>
      <c r="G28" s="158" t="n">
        <v>0.142179487179487</v>
      </c>
      <c r="H28" s="158" t="n">
        <v>0.000111111111113615</v>
      </c>
      <c r="I28" s="158" t="n">
        <v>-9.75609756110885E-005</v>
      </c>
      <c r="J28" s="158" t="n">
        <v>-0.000195121951218624</v>
      </c>
      <c r="K28" s="158" t="n">
        <v>0</v>
      </c>
      <c r="L28" s="158" t="n">
        <v>0.0770256410256422</v>
      </c>
      <c r="M28" s="158" t="n">
        <v>0</v>
      </c>
      <c r="N28" s="158" t="n">
        <v>0.0256752136752105</v>
      </c>
      <c r="O28" s="158" t="n">
        <v>0.0254615384615384</v>
      </c>
      <c r="P28" s="158" t="n">
        <v>0.0484358974358976</v>
      </c>
      <c r="Q28" s="158" t="n">
        <v>-5.12820512810208E-005</v>
      </c>
      <c r="R28" s="158" t="n">
        <v>0.0280000000000022</v>
      </c>
      <c r="S28" s="158" t="n">
        <v>0.0253784492500806</v>
      </c>
      <c r="T28" s="158" t="n">
        <v>-0.000435897435899335</v>
      </c>
      <c r="U28" s="158" t="n">
        <v>0.0394736842105239</v>
      </c>
      <c r="V28" s="158" t="n">
        <v>0.0370975609756101</v>
      </c>
      <c r="W28" s="157" t="n">
        <v>0.0307287664998555</v>
      </c>
      <c r="X28" s="158" t="n">
        <v>0.00492045024696353</v>
      </c>
      <c r="Y28" s="158" t="n">
        <v>0.00511763232752926</v>
      </c>
      <c r="Z28" s="158" t="n">
        <v>0.00472193427528111</v>
      </c>
      <c r="AA28" s="158" t="n">
        <v>0.00490844528609813</v>
      </c>
      <c r="AB28" s="136" t="n">
        <v>0.00494893127591212</v>
      </c>
      <c r="AC28" s="159" t="n">
        <v>-0.0269293359384477</v>
      </c>
      <c r="AD28" s="160"/>
      <c r="AE28" s="161"/>
      <c r="AG28" s="136" t="n">
        <v>11347.9403076923</v>
      </c>
      <c r="AH28" s="136" t="n">
        <v>9680.07822222222</v>
      </c>
      <c r="AI28" s="136" t="n">
        <v>10200</v>
      </c>
      <c r="AJ28" s="136" t="n">
        <v>7359.94189473684</v>
      </c>
      <c r="AK28" s="136" t="n">
        <v>7712.92656410257</v>
      </c>
      <c r="AL28" s="136" t="n">
        <v>8600.1</v>
      </c>
      <c r="AM28" s="136" t="n">
        <v>11631.9649230769</v>
      </c>
      <c r="AN28" s="136" t="n">
        <v>13327.9296410256</v>
      </c>
      <c r="AO28" s="136" t="n">
        <v>11484</v>
      </c>
      <c r="AP28" s="136" t="n">
        <v>10527.8746666667</v>
      </c>
      <c r="AQ28" s="136" t="n">
        <v>9746.52631578947</v>
      </c>
      <c r="AR28" s="136" t="n">
        <v>11377.6948292683</v>
      </c>
      <c r="AS28" s="136" t="n">
        <v>11042.5126153846</v>
      </c>
      <c r="AT28" s="136" t="n">
        <v>10032.0391111111</v>
      </c>
      <c r="AU28" s="136" t="n">
        <v>10608.0597073171</v>
      </c>
      <c r="AV28" s="136" t="n">
        <v>8463.94189473684</v>
      </c>
      <c r="AW28" s="136" t="n">
        <v>5733</v>
      </c>
      <c r="AX28" s="136" t="n">
        <v>6912.192</v>
      </c>
      <c r="AY28" s="136" t="n">
        <v>13510.8465641026</v>
      </c>
      <c r="AZ28" s="136" t="n">
        <v>15912.0995121951</v>
      </c>
      <c r="BA28" s="136" t="n">
        <v>12096.9734736842</v>
      </c>
      <c r="BB28" s="136" t="n">
        <v>10903.9035897436</v>
      </c>
      <c r="BC28" s="136" t="n">
        <v>9926.3</v>
      </c>
      <c r="BD28" s="136" t="n">
        <v>11297.9901538462</v>
      </c>
      <c r="BE28" s="136" t="n">
        <v>11313.12</v>
      </c>
      <c r="BF28" s="136" t="n">
        <v>10614.5956923077</v>
      </c>
      <c r="BG28" s="136" t="n">
        <v>9858.83569230769</v>
      </c>
      <c r="BH28" s="136" t="n">
        <v>8754.75873684211</v>
      </c>
      <c r="BI28" s="136" t="n">
        <v>6912.49521951219</v>
      </c>
      <c r="BJ28" s="136" t="n">
        <v>7264.39747368421</v>
      </c>
      <c r="BK28" s="136" t="n">
        <v>13497.3942564103</v>
      </c>
      <c r="BL28" s="136" t="n">
        <v>14519.7469268293</v>
      </c>
      <c r="BM28" s="136" t="n">
        <v>11771.3322105263</v>
      </c>
      <c r="BN28" s="136" t="n">
        <v>11783.1494634146</v>
      </c>
      <c r="BO28" s="136" t="n">
        <v>9353.86273684211</v>
      </c>
      <c r="BP28" s="136" t="n">
        <v>11197.4535384615</v>
      </c>
      <c r="BQ28" s="136" t="n">
        <v>11879.3379512195</v>
      </c>
      <c r="BR28" s="136" t="n">
        <v>10046.1191111111</v>
      </c>
      <c r="BS28" s="136" t="n">
        <v>10039.2867692308</v>
      </c>
      <c r="BT28" s="136" t="n">
        <v>9404.30147368421</v>
      </c>
      <c r="BU28" s="136" t="n">
        <v>7139.26653658537</v>
      </c>
      <c r="BV28" s="136" t="n">
        <v>7650.75873684211</v>
      </c>
      <c r="BW28" s="136" t="n">
        <v>13950.336</v>
      </c>
      <c r="BX28" s="136" t="n">
        <v>13742.6843076923</v>
      </c>
      <c r="BY28" s="136" t="n">
        <v>11758.5103157895</v>
      </c>
      <c r="BZ28" s="136" t="n">
        <v>11881.0296585366</v>
      </c>
      <c r="CA28" s="136" t="n">
        <v>9549.9292631579</v>
      </c>
      <c r="CB28" s="136" t="n">
        <v>11726.7001025641</v>
      </c>
      <c r="CC28" s="136" t="n">
        <v>11487.8468292683</v>
      </c>
      <c r="CD28" s="136" t="n">
        <v>10137.6782222222</v>
      </c>
      <c r="CE28" s="136" t="n">
        <v>10197.013948718</v>
      </c>
      <c r="CF28" s="136" t="n">
        <v>10044.1</v>
      </c>
      <c r="CG28" s="136" t="n">
        <v>7283.96841025641</v>
      </c>
      <c r="CH28" s="136" t="n">
        <v>8003.9612631579</v>
      </c>
      <c r="CI28" s="136" t="n">
        <v>13838.155902439</v>
      </c>
      <c r="CJ28" s="136" t="n">
        <v>13562.454974359</v>
      </c>
      <c r="CK28" s="136" t="n">
        <v>12237.9183157895</v>
      </c>
      <c r="CL28" s="136" t="n">
        <v>11489.5008780488</v>
      </c>
      <c r="CM28" s="136" t="n">
        <v>9719.63536842105</v>
      </c>
      <c r="CN28" s="136" t="n">
        <v>12244.5676097561</v>
      </c>
      <c r="CO28" s="136" t="n">
        <v>11067.7238974359</v>
      </c>
      <c r="CP28" s="136" t="n">
        <v>10208.1564444444</v>
      </c>
      <c r="CQ28" s="136" t="n">
        <v>10772.350974359</v>
      </c>
      <c r="CR28" s="136" t="n">
        <v>9849.696</v>
      </c>
      <c r="CS28" s="136" t="n">
        <v>7679.66502564103</v>
      </c>
      <c r="CT28" s="136" t="n">
        <v>8678.58189473684</v>
      </c>
      <c r="CU28" s="136" t="n">
        <v>13182.4245853659</v>
      </c>
      <c r="CV28" s="136" t="n">
        <v>13389.3503589744</v>
      </c>
      <c r="CW28" s="136" t="n">
        <v>12717.1</v>
      </c>
      <c r="CX28" s="136" t="n">
        <v>11084.4221538462</v>
      </c>
      <c r="CY28" s="136" t="n">
        <v>9874.19536842105</v>
      </c>
      <c r="CZ28" s="136" t="n">
        <v>12283.6858536585</v>
      </c>
      <c r="DA28" s="136" t="n">
        <v>11128.7805128205</v>
      </c>
      <c r="DB28" s="136" t="n">
        <v>10515.6583783784</v>
      </c>
      <c r="DC28" s="136" t="n">
        <v>11342.3900487805</v>
      </c>
      <c r="DD28" s="136" t="n">
        <v>9608.61557894737</v>
      </c>
      <c r="DE28" s="136" t="n">
        <v>8329.82912820513</v>
      </c>
      <c r="DF28" s="136" t="n">
        <v>8939.616</v>
      </c>
      <c r="DG28" s="136" t="n">
        <v>12593.0498461538</v>
      </c>
      <c r="DH28" s="136" t="n">
        <v>14426.8700487805</v>
      </c>
      <c r="DI28" s="136" t="n">
        <v>11697.5385263158</v>
      </c>
      <c r="DJ28" s="136" t="n">
        <v>11155.9007179487</v>
      </c>
      <c r="DK28" s="136" t="n">
        <v>10883.2</v>
      </c>
      <c r="DL28" s="136" t="n">
        <v>11366.48</v>
      </c>
      <c r="DM28" s="136" t="n">
        <v>11666.2918974359</v>
      </c>
      <c r="DN28" s="136" t="n">
        <v>10359.4773333333</v>
      </c>
      <c r="DO28" s="136" t="n">
        <v>11022.992195122</v>
      </c>
      <c r="DP28" s="136" t="n">
        <v>9770.47747368421</v>
      </c>
      <c r="DQ28" s="136" t="n">
        <v>8991.51395121951</v>
      </c>
      <c r="DR28" s="136" t="n">
        <v>8806.18189473684</v>
      </c>
      <c r="DS28" s="136" t="n">
        <v>12555.4209230769</v>
      </c>
      <c r="DT28" s="136" t="n">
        <v>14337.139902439</v>
      </c>
      <c r="DU28" s="136" t="n">
        <v>11705.6345263158</v>
      </c>
      <c r="DV28" s="136" t="n">
        <v>11705.1401025641</v>
      </c>
      <c r="DW28" s="136" t="n">
        <v>10584.384</v>
      </c>
      <c r="DX28" s="136" t="n">
        <v>11421.6073846154</v>
      </c>
      <c r="DY28" s="136" t="n">
        <v>12216.4056585366</v>
      </c>
      <c r="DZ28" s="136" t="n">
        <v>10433.28</v>
      </c>
      <c r="EA28" s="136" t="n">
        <v>10689.6221538462</v>
      </c>
      <c r="EB28" s="136" t="n">
        <v>9928.77557894737</v>
      </c>
      <c r="EC28" s="136" t="n">
        <v>9290.25951219512</v>
      </c>
      <c r="ED28" s="136" t="n">
        <v>9034.53557894737</v>
      </c>
      <c r="EE28" s="136" t="n">
        <v>13058.4648205128</v>
      </c>
      <c r="EF28" s="136" t="n">
        <v>13704.4251707317</v>
      </c>
      <c r="EG28" s="136" t="n">
        <v>11721.3229473684</v>
      </c>
      <c r="EH28" s="136" t="n">
        <v>12264.6392195122</v>
      </c>
      <c r="EI28" s="136" t="n">
        <v>10266.6576842105</v>
      </c>
      <c r="EJ28" s="136" t="n">
        <v>11476.3009230769</v>
      </c>
    </row>
    <row r="29" customFormat="false" ht="13.7" hidden="false" customHeight="true" outlineLevel="0" collapsed="false">
      <c r="A29" s="163" t="s">
        <v>176</v>
      </c>
      <c r="B29" s="164"/>
      <c r="C29" s="136" t="n">
        <v>-3.63331653225807</v>
      </c>
      <c r="D29" s="136" t="n">
        <v>-1.09545528455285</v>
      </c>
      <c r="E29" s="165" t="n">
        <v>-2.13029387731464</v>
      </c>
      <c r="F29" s="136" t="n">
        <v>0.0707564102564113</v>
      </c>
      <c r="G29" s="136" t="n">
        <v>0.14217948717949</v>
      </c>
      <c r="H29" s="136" t="n">
        <v>-0.000666666666667481</v>
      </c>
      <c r="I29" s="136" t="n">
        <v>-9.75609756110885E-005</v>
      </c>
      <c r="J29" s="136" t="n">
        <v>-0.000195121951222177</v>
      </c>
      <c r="K29" s="136" t="n">
        <v>0</v>
      </c>
      <c r="L29" s="136" t="n">
        <v>0.0770256410256422</v>
      </c>
      <c r="M29" s="136" t="n">
        <v>0</v>
      </c>
      <c r="N29" s="136" t="n">
        <v>0.0256752136752141</v>
      </c>
      <c r="O29" s="136" t="n">
        <v>0.0251965811965817</v>
      </c>
      <c r="P29" s="136" t="n">
        <v>0.0484358974358941</v>
      </c>
      <c r="Q29" s="136" t="n">
        <v>-0.000846153846154607</v>
      </c>
      <c r="R29" s="136" t="n">
        <v>0.0280000000000022</v>
      </c>
      <c r="S29" s="136" t="n">
        <v>0.0253913739947116</v>
      </c>
      <c r="T29" s="136" t="n">
        <v>0.000358974358974251</v>
      </c>
      <c r="U29" s="136" t="n">
        <v>0.039473684210531</v>
      </c>
      <c r="V29" s="136" t="n">
        <v>0.0363414634146331</v>
      </c>
      <c r="W29" s="165" t="n">
        <v>0.0306016098745445</v>
      </c>
      <c r="X29" s="136" t="n">
        <v>0.00487734775525439</v>
      </c>
      <c r="Y29" s="136" t="n">
        <v>0.00509283284810991</v>
      </c>
      <c r="Z29" s="136" t="n">
        <v>0.00500724568034272</v>
      </c>
      <c r="AA29" s="136" t="n">
        <v>0.004849770317783</v>
      </c>
      <c r="AB29" s="136" t="n">
        <v>0.005108895637008</v>
      </c>
      <c r="AC29" s="166" t="n">
        <v>-0.0275183904183862</v>
      </c>
      <c r="AD29" s="160"/>
      <c r="AE29" s="161"/>
      <c r="AG29" s="136" t="n">
        <v>11150.3860512821</v>
      </c>
      <c r="AH29" s="136" t="n">
        <v>9503.92177777778</v>
      </c>
      <c r="AI29" s="136" t="n">
        <v>10403.9104390244</v>
      </c>
      <c r="AJ29" s="136" t="n">
        <v>7728.03873684211</v>
      </c>
      <c r="AK29" s="136" t="n">
        <v>8269.68615384615</v>
      </c>
      <c r="AL29" s="136" t="n">
        <v>9200.1</v>
      </c>
      <c r="AM29" s="136" t="n">
        <v>12181.4841025641</v>
      </c>
      <c r="AN29" s="136" t="n">
        <v>13915.8592820513</v>
      </c>
      <c r="AO29" s="136" t="n">
        <v>12038.4</v>
      </c>
      <c r="AP29" s="136" t="n">
        <v>11092.1446153846</v>
      </c>
      <c r="AQ29" s="136" t="n">
        <v>9342.41684210527</v>
      </c>
      <c r="AR29" s="136" t="n">
        <v>10966.3051707317</v>
      </c>
      <c r="AS29" s="136" t="n">
        <v>10640.1636923077</v>
      </c>
      <c r="AT29" s="136" t="n">
        <v>9944.03911111111</v>
      </c>
      <c r="AU29" s="136" t="n">
        <v>10811.9402926829</v>
      </c>
      <c r="AV29" s="136" t="n">
        <v>9291.94189473684</v>
      </c>
      <c r="AW29" s="136" t="n">
        <v>6916.54851282051</v>
      </c>
      <c r="AX29" s="136" t="n">
        <v>8255.904</v>
      </c>
      <c r="AY29" s="136" t="n">
        <v>14236.1987692308</v>
      </c>
      <c r="AZ29" s="136" t="n">
        <v>16666.8995121951</v>
      </c>
      <c r="BA29" s="136" t="n">
        <v>12723.9292631579</v>
      </c>
      <c r="BB29" s="136" t="n">
        <v>11561.9710769231</v>
      </c>
      <c r="BC29" s="136" t="n">
        <v>10653.8</v>
      </c>
      <c r="BD29" s="136" t="n">
        <v>11986.1472820513</v>
      </c>
      <c r="BE29" s="136" t="n">
        <v>11083.4884102564</v>
      </c>
      <c r="BF29" s="136" t="n">
        <v>10644.7046153846</v>
      </c>
      <c r="BG29" s="136" t="n">
        <v>10118.1792820513</v>
      </c>
      <c r="BH29" s="136" t="n">
        <v>9538.59873684211</v>
      </c>
      <c r="BI29" s="136" t="n">
        <v>8035.2316097561</v>
      </c>
      <c r="BJ29" s="136" t="n">
        <v>8423.55873684211</v>
      </c>
      <c r="BK29" s="136" t="n">
        <v>14225.5895384615</v>
      </c>
      <c r="BL29" s="136" t="n">
        <v>15225.1270243902</v>
      </c>
      <c r="BM29" s="136" t="n">
        <v>12389.2429473684</v>
      </c>
      <c r="BN29" s="136" t="n">
        <v>12484.9293658537</v>
      </c>
      <c r="BO29" s="136" t="n">
        <v>10009.2513684211</v>
      </c>
      <c r="BP29" s="136" t="n">
        <v>11869.4715897436</v>
      </c>
      <c r="BQ29" s="136" t="n">
        <v>11706.8932682927</v>
      </c>
      <c r="BR29" s="136" t="n">
        <v>10116.5582222222</v>
      </c>
      <c r="BS29" s="136" t="n">
        <v>10325.0178461538</v>
      </c>
      <c r="BT29" s="136" t="n">
        <v>10199.1814736842</v>
      </c>
      <c r="BU29" s="136" t="n">
        <v>8179.10868292683</v>
      </c>
      <c r="BV29" s="136" t="n">
        <v>8762.06063157895</v>
      </c>
      <c r="BW29" s="136" t="n">
        <v>14700.8271219512</v>
      </c>
      <c r="BX29" s="136" t="n">
        <v>14415.9653333333</v>
      </c>
      <c r="BY29" s="136" t="n">
        <v>12374.4261052632</v>
      </c>
      <c r="BZ29" s="136" t="n">
        <v>12582.8195121951</v>
      </c>
      <c r="CA29" s="136" t="n">
        <v>10205.3566315789</v>
      </c>
      <c r="CB29" s="136" t="n">
        <v>12427.374974359</v>
      </c>
      <c r="CC29" s="136" t="n">
        <v>11385.0663414634</v>
      </c>
      <c r="CD29" s="136" t="n">
        <v>10250.2791111111</v>
      </c>
      <c r="CE29" s="136" t="n">
        <v>10516.6814358974</v>
      </c>
      <c r="CF29" s="136" t="n">
        <v>10864.1</v>
      </c>
      <c r="CG29" s="136" t="n">
        <v>8254.36656410256</v>
      </c>
      <c r="CH29" s="136" t="n">
        <v>9082.14315789474</v>
      </c>
      <c r="CI29" s="136" t="n">
        <v>14601.5736585366</v>
      </c>
      <c r="CJ29" s="136" t="n">
        <v>14261.8631794872</v>
      </c>
      <c r="CK29" s="136" t="n">
        <v>12912.7477894737</v>
      </c>
      <c r="CL29" s="136" t="n">
        <v>12199.0686829268</v>
      </c>
      <c r="CM29" s="136" t="n">
        <v>10403.7861052632</v>
      </c>
      <c r="CN29" s="136" t="n">
        <v>13016.9215609756</v>
      </c>
      <c r="CO29" s="136" t="n">
        <v>11020.7817435897</v>
      </c>
      <c r="CP29" s="136" t="n">
        <v>10369.92</v>
      </c>
      <c r="CQ29" s="136" t="n">
        <v>11156.2697435897</v>
      </c>
      <c r="CR29" s="136" t="n">
        <v>10659.936</v>
      </c>
      <c r="CS29" s="136" t="n">
        <v>8658.62441025641</v>
      </c>
      <c r="CT29" s="136" t="n">
        <v>9822.65936842105</v>
      </c>
      <c r="CU29" s="136" t="n">
        <v>14019.1151219512</v>
      </c>
      <c r="CV29" s="136" t="n">
        <v>14212.7325128205</v>
      </c>
      <c r="CW29" s="136" t="n">
        <v>13563.1</v>
      </c>
      <c r="CX29" s="136" t="n">
        <v>11900.4964102564</v>
      </c>
      <c r="CY29" s="136" t="n">
        <v>10699.2901052632</v>
      </c>
      <c r="CZ29" s="136" t="n">
        <v>13246.1578536585</v>
      </c>
      <c r="DA29" s="136" t="n">
        <v>11377.6828717949</v>
      </c>
      <c r="DB29" s="136" t="n">
        <v>10947.6875675676</v>
      </c>
      <c r="DC29" s="136" t="n">
        <v>12023.9391219512</v>
      </c>
      <c r="DD29" s="136" t="n">
        <v>10609.5174736842</v>
      </c>
      <c r="DE29" s="136" t="n">
        <v>9545.45128205128</v>
      </c>
      <c r="DF29" s="136" t="n">
        <v>10283.424</v>
      </c>
      <c r="DG29" s="136" t="n">
        <v>13708.477948718</v>
      </c>
      <c r="DH29" s="136" t="n">
        <v>15667.1004878049</v>
      </c>
      <c r="DI29" s="136" t="n">
        <v>12778.2189473684</v>
      </c>
      <c r="DJ29" s="136" t="n">
        <v>12253.9267692308</v>
      </c>
      <c r="DK29" s="136" t="n">
        <v>12068</v>
      </c>
      <c r="DL29" s="136" t="n">
        <v>12558.0143589744</v>
      </c>
      <c r="DM29" s="136" t="n">
        <v>12290.1448205128</v>
      </c>
      <c r="DN29" s="136" t="n">
        <v>11084.4017777778</v>
      </c>
      <c r="DO29" s="136" t="n">
        <v>11995.152195122</v>
      </c>
      <c r="DP29" s="136" t="n">
        <v>11036.3006315789</v>
      </c>
      <c r="DQ29" s="136" t="n">
        <v>10513.7022439024</v>
      </c>
      <c r="DR29" s="136" t="n">
        <v>10322.4387368421</v>
      </c>
      <c r="DS29" s="136" t="n">
        <v>14018.1573333333</v>
      </c>
      <c r="DT29" s="136" t="n">
        <v>15956.7904390244</v>
      </c>
      <c r="DU29" s="136" t="n">
        <v>13110.6197894737</v>
      </c>
      <c r="DV29" s="136" t="n">
        <v>13167.2598974359</v>
      </c>
      <c r="DW29" s="136" t="n">
        <v>12022.464</v>
      </c>
      <c r="DX29" s="136" t="n">
        <v>12927.2656410256</v>
      </c>
      <c r="DY29" s="136" t="n">
        <v>13241.0429268293</v>
      </c>
      <c r="DZ29" s="136" t="n">
        <v>11464.7182222222</v>
      </c>
      <c r="EA29" s="136" t="n">
        <v>11930.4414358974</v>
      </c>
      <c r="EB29" s="136" t="n">
        <v>11463.3355789474</v>
      </c>
      <c r="EC29" s="136" t="n">
        <v>11077.7672195122</v>
      </c>
      <c r="ED29" s="136" t="n">
        <v>10789.8955789474</v>
      </c>
      <c r="EE29" s="136" t="n">
        <v>14937.5117948718</v>
      </c>
      <c r="EF29" s="136" t="n">
        <v>15613.3886829268</v>
      </c>
      <c r="EG29" s="136" t="n">
        <v>13450.8648421053</v>
      </c>
      <c r="EH29" s="136" t="n">
        <v>14116.9293658537</v>
      </c>
      <c r="EI29" s="136" t="n">
        <v>11938.9271578947</v>
      </c>
      <c r="EJ29" s="136" t="n">
        <v>13300.1805128205</v>
      </c>
    </row>
    <row r="30" customFormat="false" ht="13.7" hidden="false" customHeight="true" outlineLevel="0" collapsed="false">
      <c r="A30" s="163" t="s">
        <v>77</v>
      </c>
      <c r="B30" s="137"/>
      <c r="C30" s="136" t="n">
        <v>-1.32794858870968</v>
      </c>
      <c r="D30" s="136" t="n">
        <v>-2.53451219512195</v>
      </c>
      <c r="E30" s="165" t="n">
        <v>-1.99378071308051</v>
      </c>
      <c r="F30" s="136" t="n">
        <v>-0.957538461538459</v>
      </c>
      <c r="G30" s="136" t="n">
        <v>-0.915076923076921</v>
      </c>
      <c r="H30" s="136" t="n">
        <v>-0.999999999999996</v>
      </c>
      <c r="I30" s="136" t="n">
        <v>-0.62531450577664</v>
      </c>
      <c r="J30" s="136" t="n">
        <v>-1.00036585365854</v>
      </c>
      <c r="K30" s="136" t="n">
        <v>-0.250263157894739</v>
      </c>
      <c r="L30" s="136" t="n">
        <v>-0.20523076923077</v>
      </c>
      <c r="M30" s="136" t="n">
        <v>-0.249625000000002</v>
      </c>
      <c r="N30" s="136" t="n">
        <v>-0.23503964237517</v>
      </c>
      <c r="O30" s="136" t="n">
        <v>-0.20793696581196</v>
      </c>
      <c r="P30" s="136" t="n">
        <v>-0.185974358974356</v>
      </c>
      <c r="Q30" s="136" t="n">
        <v>-0.250461538461536</v>
      </c>
      <c r="R30" s="136" t="n">
        <v>-0.187375000000003</v>
      </c>
      <c r="S30" s="136" t="n">
        <v>-0.207403695292012</v>
      </c>
      <c r="T30" s="136" t="n">
        <v>-0.249564102564101</v>
      </c>
      <c r="U30" s="136" t="n">
        <v>-0.18384210526316</v>
      </c>
      <c r="V30" s="136" t="n">
        <v>-0.188804878048774</v>
      </c>
      <c r="W30" s="165" t="n">
        <v>-0.403977763511605</v>
      </c>
      <c r="X30" s="136" t="n">
        <v>-0.23238398090805</v>
      </c>
      <c r="Y30" s="136" t="n">
        <v>-0.229127595366769</v>
      </c>
      <c r="Z30" s="136" t="n">
        <v>-0.233134879417868</v>
      </c>
      <c r="AA30" s="136" t="n">
        <v>-0.231469183756271</v>
      </c>
      <c r="AB30" s="136" t="n">
        <v>-0.225323784734343</v>
      </c>
      <c r="AC30" s="166" t="n">
        <v>-0.27893066309548</v>
      </c>
      <c r="AD30" s="160"/>
      <c r="AE30" s="161"/>
      <c r="AG30" s="136" t="n">
        <v>11041.4424615385</v>
      </c>
      <c r="AH30" s="136" t="n">
        <v>10119.9608888889</v>
      </c>
      <c r="AI30" s="136" t="n">
        <v>11525.9402926829</v>
      </c>
      <c r="AJ30" s="136" t="n">
        <v>9015.90315789474</v>
      </c>
      <c r="AK30" s="136" t="n">
        <v>9924.19220512821</v>
      </c>
      <c r="AL30" s="136" t="n">
        <v>11500.1</v>
      </c>
      <c r="AM30" s="136" t="n">
        <v>12332.1636923077</v>
      </c>
      <c r="AN30" s="136" t="n">
        <v>13523.9095384615</v>
      </c>
      <c r="AO30" s="136" t="n">
        <v>12610.848</v>
      </c>
      <c r="AP30" s="136" t="n">
        <v>10340.0385641026</v>
      </c>
      <c r="AQ30" s="136" t="n">
        <v>10910.0867368421</v>
      </c>
      <c r="AR30" s="136" t="n">
        <v>11844.9397073171</v>
      </c>
      <c r="AS30" s="136" t="n">
        <v>11544.086974359</v>
      </c>
      <c r="AT30" s="136" t="n">
        <v>10208.1173333333</v>
      </c>
      <c r="AU30" s="136" t="n">
        <v>11423.980097561</v>
      </c>
      <c r="AV30" s="136" t="n">
        <v>9752.09684210526</v>
      </c>
      <c r="AW30" s="136" t="n">
        <v>10660.5606153846</v>
      </c>
      <c r="AX30" s="136" t="n">
        <v>11328.048</v>
      </c>
      <c r="AY30" s="136" t="n">
        <v>12446.5641025641</v>
      </c>
      <c r="AZ30" s="136" t="n">
        <v>14279.8706341463</v>
      </c>
      <c r="BA30" s="136" t="n">
        <v>12127.1494736842</v>
      </c>
      <c r="BB30" s="136" t="n">
        <v>11091.9132307692</v>
      </c>
      <c r="BC30" s="136" t="n">
        <v>11677.5</v>
      </c>
      <c r="BD30" s="136" t="n">
        <v>11737.833025641</v>
      </c>
      <c r="BE30" s="136" t="n">
        <v>12122.1275897436</v>
      </c>
      <c r="BF30" s="136" t="n">
        <v>10986.6043076923</v>
      </c>
      <c r="BG30" s="136" t="n">
        <v>10610.6428717949</v>
      </c>
      <c r="BH30" s="136" t="n">
        <v>9829.37684210526</v>
      </c>
      <c r="BI30" s="136" t="n">
        <v>11184.5637073171</v>
      </c>
      <c r="BJ30" s="136" t="n">
        <v>10944.3781052632</v>
      </c>
      <c r="BK30" s="136" t="n">
        <v>13082.4974358974</v>
      </c>
      <c r="BL30" s="136" t="n">
        <v>13837.6956097561</v>
      </c>
      <c r="BM30" s="136" t="n">
        <v>12230.2863157895</v>
      </c>
      <c r="BN30" s="136" t="n">
        <v>12142.1695609756</v>
      </c>
      <c r="BO30" s="136" t="n">
        <v>10836.9608421053</v>
      </c>
      <c r="BP30" s="136" t="n">
        <v>11842.4670769231</v>
      </c>
      <c r="BQ30" s="136" t="n">
        <v>12727.5699512195</v>
      </c>
      <c r="BR30" s="136" t="n">
        <v>10377.0382222222</v>
      </c>
      <c r="BS30" s="136" t="n">
        <v>10708.6342564103</v>
      </c>
      <c r="BT30" s="136" t="n">
        <v>10352.5389473684</v>
      </c>
      <c r="BU30" s="136" t="n">
        <v>10847.988097561</v>
      </c>
      <c r="BV30" s="136" t="n">
        <v>11054.8555789474</v>
      </c>
      <c r="BW30" s="136" t="n">
        <v>13762.9744390244</v>
      </c>
      <c r="BX30" s="136" t="n">
        <v>13408.0828717949</v>
      </c>
      <c r="BY30" s="136" t="n">
        <v>12362.4757894737</v>
      </c>
      <c r="BZ30" s="136" t="n">
        <v>12272.5603902439</v>
      </c>
      <c r="CA30" s="136" t="n">
        <v>10959.8534736842</v>
      </c>
      <c r="CB30" s="136" t="n">
        <v>12489.3813333333</v>
      </c>
      <c r="CC30" s="136" t="n">
        <v>12392.2577560976</v>
      </c>
      <c r="CD30" s="136" t="n">
        <v>10514.3573333333</v>
      </c>
      <c r="CE30" s="136" t="n">
        <v>10847.5517948718</v>
      </c>
      <c r="CF30" s="136" t="n">
        <v>10924.1</v>
      </c>
      <c r="CG30" s="136" t="n">
        <v>10546.1540512821</v>
      </c>
      <c r="CH30" s="136" t="n">
        <v>11198.3368421053</v>
      </c>
      <c r="CI30" s="136" t="n">
        <v>13948.9527804878</v>
      </c>
      <c r="CJ30" s="136" t="n">
        <v>13584.9474871795</v>
      </c>
      <c r="CK30" s="136" t="n">
        <v>13070.9557894737</v>
      </c>
      <c r="CL30" s="136" t="n">
        <v>11944.192195122</v>
      </c>
      <c r="CM30" s="136" t="n">
        <v>11106.2012631579</v>
      </c>
      <c r="CN30" s="136" t="n">
        <v>13170.259902439</v>
      </c>
      <c r="CO30" s="136" t="n">
        <v>12073.8516923077</v>
      </c>
      <c r="CP30" s="136" t="n">
        <v>10669.0808888889</v>
      </c>
      <c r="CQ30" s="136" t="n">
        <v>11469.9300512821</v>
      </c>
      <c r="CR30" s="136" t="n">
        <v>10632.96</v>
      </c>
      <c r="CS30" s="136" t="n">
        <v>10687.8385641026</v>
      </c>
      <c r="CT30" s="136" t="n">
        <v>11834.9810526316</v>
      </c>
      <c r="CU30" s="136" t="n">
        <v>13568.688</v>
      </c>
      <c r="CV30" s="136" t="n">
        <v>13742.7035897436</v>
      </c>
      <c r="CW30" s="136" t="n">
        <v>13784.1</v>
      </c>
      <c r="CX30" s="136" t="n">
        <v>11580.7517948718</v>
      </c>
      <c r="CY30" s="136" t="n">
        <v>11218.3444210526</v>
      </c>
      <c r="CZ30" s="136" t="n">
        <v>13298.720195122</v>
      </c>
      <c r="DA30" s="136" t="n">
        <v>12149.2445128205</v>
      </c>
      <c r="DB30" s="136" t="n">
        <v>10983.6875675676</v>
      </c>
      <c r="DC30" s="136" t="n">
        <v>12015.6696585366</v>
      </c>
      <c r="DD30" s="136" t="n">
        <v>10256.1212631579</v>
      </c>
      <c r="DE30" s="136" t="n">
        <v>11213.8434871795</v>
      </c>
      <c r="DF30" s="136" t="n">
        <v>11907.936</v>
      </c>
      <c r="DG30" s="136" t="n">
        <v>13090.198974359</v>
      </c>
      <c r="DH30" s="136" t="n">
        <v>15006.3892682927</v>
      </c>
      <c r="DI30" s="136" t="n">
        <v>12752.1103157895</v>
      </c>
      <c r="DJ30" s="136" t="n">
        <v>11652.0953846154</v>
      </c>
      <c r="DK30" s="136" t="n">
        <v>12271.7</v>
      </c>
      <c r="DL30" s="136" t="n">
        <v>12335.2006153846</v>
      </c>
      <c r="DM30" s="136" t="n">
        <v>12750.0211282051</v>
      </c>
      <c r="DN30" s="136" t="n">
        <v>10806.4391111111</v>
      </c>
      <c r="DO30" s="136" t="n">
        <v>11614.9982439024</v>
      </c>
      <c r="DP30" s="136" t="n">
        <v>10318.6231578947</v>
      </c>
      <c r="DQ30" s="136" t="n">
        <v>11746.7379512195</v>
      </c>
      <c r="DR30" s="136" t="n">
        <v>11485.3381052632</v>
      </c>
      <c r="DS30" s="136" t="n">
        <v>13173.3624615385</v>
      </c>
      <c r="DT30" s="136" t="n">
        <v>15100.0899512195</v>
      </c>
      <c r="DU30" s="136" t="n">
        <v>12833.4576842105</v>
      </c>
      <c r="DV30" s="136" t="n">
        <v>12226.4598974359</v>
      </c>
      <c r="DW30" s="136" t="n">
        <v>11858.784</v>
      </c>
      <c r="DX30" s="136" t="n">
        <v>12411.6635897436</v>
      </c>
      <c r="DY30" s="136" t="n">
        <v>13353.859902439</v>
      </c>
      <c r="DZ30" s="136" t="n">
        <v>10873.1235555556</v>
      </c>
      <c r="EA30" s="136" t="n">
        <v>11212.2910769231</v>
      </c>
      <c r="EB30" s="136" t="n">
        <v>10384.9018947368</v>
      </c>
      <c r="EC30" s="136" t="n">
        <v>11821.4815609756</v>
      </c>
      <c r="ED30" s="136" t="n">
        <v>11555.1031578947</v>
      </c>
      <c r="EE30" s="136" t="n">
        <v>13821.0053333333</v>
      </c>
      <c r="EF30" s="136" t="n">
        <v>14598.0321951219</v>
      </c>
      <c r="EG30" s="136" t="n">
        <v>12914.7663157895</v>
      </c>
      <c r="EH30" s="136" t="n">
        <v>12803.0698536585</v>
      </c>
      <c r="EI30" s="136" t="n">
        <v>11434.864</v>
      </c>
      <c r="EJ30" s="136" t="n">
        <v>12491.9540512821</v>
      </c>
    </row>
    <row r="31" customFormat="false" ht="13.7" hidden="false" customHeight="true" outlineLevel="0" collapsed="false">
      <c r="A31" s="163" t="s">
        <v>178</v>
      </c>
      <c r="B31" s="137"/>
      <c r="C31" s="136" t="n">
        <v>-0.236733915575094</v>
      </c>
      <c r="D31" s="136" t="n">
        <v>-1.69146341463414</v>
      </c>
      <c r="E31" s="165" t="n">
        <v>-1.03832434663716</v>
      </c>
      <c r="F31" s="136" t="n">
        <v>-1.85423504273504</v>
      </c>
      <c r="G31" s="136" t="n">
        <v>-1.70902564102564</v>
      </c>
      <c r="H31" s="136" t="n">
        <v>-1.99944444444444</v>
      </c>
      <c r="I31" s="136" t="n">
        <v>-1.50014634146341</v>
      </c>
      <c r="J31" s="136" t="n">
        <v>-2.25029268292683</v>
      </c>
      <c r="K31" s="136" t="n">
        <v>-0.75</v>
      </c>
      <c r="L31" s="136" t="n">
        <v>-2.04456410256411</v>
      </c>
      <c r="M31" s="136" t="n">
        <v>-2.000125</v>
      </c>
      <c r="N31" s="136" t="n">
        <v>-1.5982297008547</v>
      </c>
      <c r="O31" s="136" t="n">
        <v>-0.20793696581196</v>
      </c>
      <c r="P31" s="136" t="n">
        <v>-0.185974358974356</v>
      </c>
      <c r="Q31" s="136" t="n">
        <v>-0.250461538461536</v>
      </c>
      <c r="R31" s="136" t="n">
        <v>-0.187374999999999</v>
      </c>
      <c r="S31" s="136" t="n">
        <v>-0.207668652556972</v>
      </c>
      <c r="T31" s="136" t="n">
        <v>-0.250358974358974</v>
      </c>
      <c r="U31" s="136" t="n">
        <v>-0.183842105263164</v>
      </c>
      <c r="V31" s="136" t="n">
        <v>-0.188804878048781</v>
      </c>
      <c r="W31" s="165" t="n">
        <v>-1.00089981232434</v>
      </c>
      <c r="X31" s="136" t="n">
        <v>-0.234949686848836</v>
      </c>
      <c r="Y31" s="136" t="n">
        <v>-0.231712716331852</v>
      </c>
      <c r="Z31" s="136" t="n">
        <v>-0.234607270238023</v>
      </c>
      <c r="AA31" s="136" t="n">
        <v>-0.234960718628152</v>
      </c>
      <c r="AB31" s="136" t="n">
        <v>-0.234842349322808</v>
      </c>
      <c r="AC31" s="166" t="n">
        <v>-0.331101186412937</v>
      </c>
      <c r="AD31" s="160"/>
      <c r="AE31" s="161"/>
      <c r="AG31" s="136" t="n">
        <v>9383.20533333333</v>
      </c>
      <c r="AH31" s="136" t="n">
        <v>8712.03911111111</v>
      </c>
      <c r="AI31" s="136" t="n">
        <v>9995.94029268293</v>
      </c>
      <c r="AJ31" s="136" t="n">
        <v>8832</v>
      </c>
      <c r="AK31" s="136" t="n">
        <v>9232.60287179487</v>
      </c>
      <c r="AL31" s="136" t="n">
        <v>10300.1</v>
      </c>
      <c r="AM31" s="136" t="n">
        <v>12339.4041025641</v>
      </c>
      <c r="AN31" s="136" t="n">
        <v>13523.9095384615</v>
      </c>
      <c r="AO31" s="136" t="n">
        <v>11804.448</v>
      </c>
      <c r="AP31" s="136" t="n">
        <v>10245.9614358974</v>
      </c>
      <c r="AQ31" s="136" t="n">
        <v>9836.30147368421</v>
      </c>
      <c r="AR31" s="136" t="n">
        <v>11249.8167804878</v>
      </c>
      <c r="AS31" s="136" t="n">
        <v>10094.0767179487</v>
      </c>
      <c r="AT31" s="136" t="n">
        <v>9327.88266666667</v>
      </c>
      <c r="AU31" s="136" t="n">
        <v>10608.0398048781</v>
      </c>
      <c r="AV31" s="136" t="n">
        <v>9567.90315789474</v>
      </c>
      <c r="AW31" s="136" t="n">
        <v>10145.5027692308</v>
      </c>
      <c r="AX31" s="136" t="n">
        <v>10559.952</v>
      </c>
      <c r="AY31" s="136" t="n">
        <v>11853.6024615385</v>
      </c>
      <c r="AZ31" s="136" t="n">
        <v>14279.8706341463</v>
      </c>
      <c r="BA31" s="136" t="n">
        <v>11830.5221052632</v>
      </c>
      <c r="BB31" s="136" t="n">
        <v>9682.13497435898</v>
      </c>
      <c r="BC31" s="136" t="n">
        <v>10132.5</v>
      </c>
      <c r="BD31" s="136" t="n">
        <v>10591.92</v>
      </c>
      <c r="BE31" s="136" t="n">
        <v>10606.3842051282</v>
      </c>
      <c r="BF31" s="136" t="n">
        <v>10046.6235897436</v>
      </c>
      <c r="BG31" s="136" t="n">
        <v>9858.71035897436</v>
      </c>
      <c r="BH31" s="136" t="n">
        <v>9648.96</v>
      </c>
      <c r="BI31" s="136" t="n">
        <v>10653.6064390244</v>
      </c>
      <c r="BJ31" s="136" t="n">
        <v>10208.2231578947</v>
      </c>
      <c r="BK31" s="136" t="n">
        <v>12468.3138461538</v>
      </c>
      <c r="BL31" s="136" t="n">
        <v>13845.4782439024</v>
      </c>
      <c r="BM31" s="136" t="n">
        <v>11938.5978947368</v>
      </c>
      <c r="BN31" s="136" t="n">
        <v>10604.0493658537</v>
      </c>
      <c r="BO31" s="136" t="n">
        <v>9405.82821052632</v>
      </c>
      <c r="BP31" s="136" t="n">
        <v>10693.0447179487</v>
      </c>
      <c r="BQ31" s="136" t="n">
        <v>11144.9379512195</v>
      </c>
      <c r="BR31" s="136" t="n">
        <v>9493.36177777778</v>
      </c>
      <c r="BS31" s="136" t="n">
        <v>9952.57538461539</v>
      </c>
      <c r="BT31" s="136" t="n">
        <v>10172.16</v>
      </c>
      <c r="BU31" s="136" t="n">
        <v>10342.6905365854</v>
      </c>
      <c r="BV31" s="136" t="n">
        <v>10318.6618947368</v>
      </c>
      <c r="BW31" s="136" t="n">
        <v>13129.828097561</v>
      </c>
      <c r="BX31" s="136" t="n">
        <v>13426.9889230769</v>
      </c>
      <c r="BY31" s="136" t="n">
        <v>12079.7936842105</v>
      </c>
      <c r="BZ31" s="136" t="n">
        <v>10730.4796097561</v>
      </c>
      <c r="CA31" s="136" t="n">
        <v>9521.67073684211</v>
      </c>
      <c r="CB31" s="136" t="n">
        <v>11287.6198974359</v>
      </c>
      <c r="CC31" s="136" t="n">
        <v>10859.3369756098</v>
      </c>
      <c r="CD31" s="136" t="n">
        <v>9627.04355555556</v>
      </c>
      <c r="CE31" s="136" t="n">
        <v>10091.8110769231</v>
      </c>
      <c r="CF31" s="136" t="n">
        <v>10743.9</v>
      </c>
      <c r="CG31" s="136" t="n">
        <v>10060.2270769231</v>
      </c>
      <c r="CH31" s="136" t="n">
        <v>10462.1044210526</v>
      </c>
      <c r="CI31" s="136" t="n">
        <v>13315.9855609756</v>
      </c>
      <c r="CJ31" s="136" t="n">
        <v>13614.853948718</v>
      </c>
      <c r="CK31" s="136" t="n">
        <v>12784.4715789474</v>
      </c>
      <c r="CL31" s="136" t="n">
        <v>10450.7295609756</v>
      </c>
      <c r="CM31" s="136" t="n">
        <v>9656.51368421053</v>
      </c>
      <c r="CN31" s="136" t="n">
        <v>11916.2271219512</v>
      </c>
      <c r="CO31" s="136" t="n">
        <v>10593.8674871795</v>
      </c>
      <c r="CP31" s="136" t="n">
        <v>9781.96266666667</v>
      </c>
      <c r="CQ31" s="136" t="n">
        <v>10685.8295384615</v>
      </c>
      <c r="CR31" s="136" t="n">
        <v>10467.936</v>
      </c>
      <c r="CS31" s="136" t="n">
        <v>10205.7583589744</v>
      </c>
      <c r="CT31" s="136" t="n">
        <v>11066.8193684211</v>
      </c>
      <c r="CU31" s="136" t="n">
        <v>12968.3256585366</v>
      </c>
      <c r="CV31" s="136" t="n">
        <v>13784.3046153846</v>
      </c>
      <c r="CW31" s="136" t="n">
        <v>13486.4</v>
      </c>
      <c r="CX31" s="136" t="n">
        <v>10140.8453333333</v>
      </c>
      <c r="CY31" s="136" t="n">
        <v>9764.91873684211</v>
      </c>
      <c r="CZ31" s="136" t="n">
        <v>12040.468097561</v>
      </c>
      <c r="DA31" s="136" t="n">
        <v>10665.374974359</v>
      </c>
      <c r="DB31" s="136" t="n">
        <v>10072.6345945946</v>
      </c>
      <c r="DC31" s="136" t="n">
        <v>11199.4706341463</v>
      </c>
      <c r="DD31" s="136" t="n">
        <v>10097.8231578947</v>
      </c>
      <c r="DE31" s="136" t="n">
        <v>10715.0084102564</v>
      </c>
      <c r="DF31" s="136" t="n">
        <v>11139.84</v>
      </c>
      <c r="DG31" s="136" t="n">
        <v>12513.0775384615</v>
      </c>
      <c r="DH31" s="136" t="n">
        <v>15059.4491707317</v>
      </c>
      <c r="DI31" s="136" t="n">
        <v>12485.9494736842</v>
      </c>
      <c r="DJ31" s="136" t="n">
        <v>10208.5446153846</v>
      </c>
      <c r="DK31" s="136" t="n">
        <v>10689.9</v>
      </c>
      <c r="DL31" s="136" t="n">
        <v>11170.9310769231</v>
      </c>
      <c r="DM31" s="136" t="n">
        <v>11194.5148717949</v>
      </c>
      <c r="DN31" s="136" t="n">
        <v>9915.84</v>
      </c>
      <c r="DO31" s="136" t="n">
        <v>10830.9791219512</v>
      </c>
      <c r="DP31" s="136" t="n">
        <v>10167.8787368421</v>
      </c>
      <c r="DQ31" s="136" t="n">
        <v>11228.9660487805</v>
      </c>
      <c r="DR31" s="136" t="n">
        <v>10749.1831578947</v>
      </c>
      <c r="DS31" s="136" t="n">
        <v>12600.1456410256</v>
      </c>
      <c r="DT31" s="136" t="n">
        <v>15161.2501463415</v>
      </c>
      <c r="DU31" s="136" t="n">
        <v>12571.6547368421</v>
      </c>
      <c r="DV31" s="136" t="n">
        <v>10713.3197948718</v>
      </c>
      <c r="DW31" s="136" t="n">
        <v>10332.48</v>
      </c>
      <c r="DX31" s="136" t="n">
        <v>11247.3940512821</v>
      </c>
      <c r="DY31" s="136" t="n">
        <v>11737.2643902439</v>
      </c>
      <c r="DZ31" s="136" t="n">
        <v>9982.87644444445</v>
      </c>
      <c r="EA31" s="136" t="n">
        <v>10460.3778461538</v>
      </c>
      <c r="EB31" s="136" t="n">
        <v>10234.08</v>
      </c>
      <c r="EC31" s="136" t="n">
        <v>11307.6204878049</v>
      </c>
      <c r="ED31" s="136" t="n">
        <v>10819.1612631579</v>
      </c>
      <c r="EE31" s="136" t="n">
        <v>13227.4670769231</v>
      </c>
      <c r="EF31" s="136" t="n">
        <v>14664.672195122</v>
      </c>
      <c r="EG31" s="136" t="n">
        <v>12657.36</v>
      </c>
      <c r="EH31" s="136" t="n">
        <v>11224.0003902439</v>
      </c>
      <c r="EI31" s="136" t="n">
        <v>9965.88547368421</v>
      </c>
      <c r="EJ31" s="136" t="n">
        <v>11323.7798974359</v>
      </c>
    </row>
    <row r="32" customFormat="false" ht="13.7" hidden="false" customHeight="true" outlineLevel="0" collapsed="false">
      <c r="A32" s="163" t="s">
        <v>78</v>
      </c>
      <c r="B32" s="164"/>
      <c r="C32" s="136" t="n">
        <v>-0.301275201612903</v>
      </c>
      <c r="D32" s="136" t="n">
        <v>-0.91591463414634</v>
      </c>
      <c r="E32" s="165" t="n">
        <v>-0.622856647997001</v>
      </c>
      <c r="F32" s="136" t="n">
        <v>-1.85423504273504</v>
      </c>
      <c r="G32" s="136" t="n">
        <v>-1.70902564102564</v>
      </c>
      <c r="H32" s="136" t="n">
        <v>-1.99944444444444</v>
      </c>
      <c r="I32" s="136" t="n">
        <v>-2.1249621309371</v>
      </c>
      <c r="J32" s="136" t="n">
        <v>-2.25029268292683</v>
      </c>
      <c r="K32" s="136" t="n">
        <v>-1.99963157894737</v>
      </c>
      <c r="L32" s="136" t="n">
        <v>-1.99682051282052</v>
      </c>
      <c r="M32" s="136" t="n">
        <v>-1.99975</v>
      </c>
      <c r="N32" s="136" t="n">
        <v>-1.99873403058929</v>
      </c>
      <c r="O32" s="136" t="n">
        <v>-0.207902777777775</v>
      </c>
      <c r="P32" s="136" t="n">
        <v>-0.185974358974356</v>
      </c>
      <c r="Q32" s="136" t="n">
        <v>-0.250358974358974</v>
      </c>
      <c r="R32" s="136" t="n">
        <v>-0.187374999999999</v>
      </c>
      <c r="S32" s="136" t="n">
        <v>-0.207668652556972</v>
      </c>
      <c r="T32" s="136" t="n">
        <v>-0.250358974358974</v>
      </c>
      <c r="U32" s="136" t="n">
        <v>-0.183842105263164</v>
      </c>
      <c r="V32" s="136" t="n">
        <v>-0.188804878048781</v>
      </c>
      <c r="W32" s="165" t="n">
        <v>-1.09726164177042</v>
      </c>
      <c r="X32" s="136" t="n">
        <v>-0.234924792363088</v>
      </c>
      <c r="Y32" s="136" t="n">
        <v>-0.231794644487351</v>
      </c>
      <c r="Z32" s="136" t="n">
        <v>-0.235828382269808</v>
      </c>
      <c r="AA32" s="136" t="n">
        <v>-0.235224607644899</v>
      </c>
      <c r="AB32" s="136" t="n">
        <v>-0.236801948222471</v>
      </c>
      <c r="AC32" s="166" t="n">
        <v>-0.335034595744247</v>
      </c>
      <c r="AD32" s="160"/>
      <c r="AE32" s="161"/>
      <c r="AF32" s="161"/>
      <c r="AG32" s="136" t="n">
        <v>9383.20533333333</v>
      </c>
      <c r="AH32" s="136" t="n">
        <v>8712.03911111111</v>
      </c>
      <c r="AI32" s="136" t="n">
        <v>9995.94029268293</v>
      </c>
      <c r="AJ32" s="136" t="n">
        <v>8832.03873684211</v>
      </c>
      <c r="AK32" s="136" t="n">
        <v>9203.64123076923</v>
      </c>
      <c r="AL32" s="136" t="n">
        <v>10300.1</v>
      </c>
      <c r="AM32" s="136" t="n">
        <v>12734.5126153846</v>
      </c>
      <c r="AN32" s="136" t="n">
        <v>13915.9095384615</v>
      </c>
      <c r="AO32" s="136" t="n">
        <v>11804.448</v>
      </c>
      <c r="AP32" s="136" t="n">
        <v>10245.9614358974</v>
      </c>
      <c r="AQ32" s="136" t="n">
        <v>9836.30147368421</v>
      </c>
      <c r="AR32" s="136" t="n">
        <v>11249.8167804878</v>
      </c>
      <c r="AS32" s="136" t="n">
        <v>10094.0767179487</v>
      </c>
      <c r="AT32" s="136" t="n">
        <v>9327.88266666667</v>
      </c>
      <c r="AU32" s="136" t="n">
        <v>10608.0398048781</v>
      </c>
      <c r="AV32" s="136" t="n">
        <v>9567.90315789474</v>
      </c>
      <c r="AW32" s="136" t="n">
        <v>10100.2116923077</v>
      </c>
      <c r="AX32" s="136" t="n">
        <v>10559.952</v>
      </c>
      <c r="AY32" s="136" t="n">
        <v>11788.4387692308</v>
      </c>
      <c r="AZ32" s="136" t="n">
        <v>14688.1194146341</v>
      </c>
      <c r="BA32" s="136" t="n">
        <v>11830.5221052632</v>
      </c>
      <c r="BB32" s="136" t="n">
        <v>9681.99035897436</v>
      </c>
      <c r="BC32" s="136" t="n">
        <v>10132.5</v>
      </c>
      <c r="BD32" s="136" t="n">
        <v>10591.92</v>
      </c>
      <c r="BE32" s="136" t="n">
        <v>10607.0274871795</v>
      </c>
      <c r="BF32" s="136" t="n">
        <v>10046.7392820513</v>
      </c>
      <c r="BG32" s="136" t="n">
        <v>9858.72964102564</v>
      </c>
      <c r="BH32" s="136" t="n">
        <v>9648.96</v>
      </c>
      <c r="BI32" s="136" t="n">
        <v>10608.6368780488</v>
      </c>
      <c r="BJ32" s="136" t="n">
        <v>10208.2618947368</v>
      </c>
      <c r="BK32" s="136" t="n">
        <v>12399.9651282051</v>
      </c>
      <c r="BL32" s="136" t="n">
        <v>14241.3982439024</v>
      </c>
      <c r="BM32" s="136" t="n">
        <v>11938.5978947368</v>
      </c>
      <c r="BN32" s="136" t="n">
        <v>10603.939902439</v>
      </c>
      <c r="BO32" s="136" t="n">
        <v>9405.82821052632</v>
      </c>
      <c r="BP32" s="136" t="n">
        <v>10692.7651282051</v>
      </c>
      <c r="BQ32" s="136" t="n">
        <v>11144.5797073171</v>
      </c>
      <c r="BR32" s="136" t="n">
        <v>9493.44</v>
      </c>
      <c r="BS32" s="136" t="n">
        <v>9952.83569230769</v>
      </c>
      <c r="BT32" s="136" t="n">
        <v>10168.1785263158</v>
      </c>
      <c r="BU32" s="136" t="n">
        <v>10298.279804878</v>
      </c>
      <c r="BV32" s="136" t="n">
        <v>10318.5844210526</v>
      </c>
      <c r="BW32" s="136" t="n">
        <v>13060.9557073171</v>
      </c>
      <c r="BX32" s="136" t="n">
        <v>13810.5185641026</v>
      </c>
      <c r="BY32" s="136" t="n">
        <v>12075.4745263158</v>
      </c>
      <c r="BZ32" s="136" t="n">
        <v>10730.3203902439</v>
      </c>
      <c r="CA32" s="136" t="n">
        <v>9521.12842105263</v>
      </c>
      <c r="CB32" s="136" t="n">
        <v>11286.9766153846</v>
      </c>
      <c r="CC32" s="136" t="n">
        <v>10859.1170731707</v>
      </c>
      <c r="CD32" s="136" t="n">
        <v>9627.12177777778</v>
      </c>
      <c r="CE32" s="136" t="n">
        <v>10091.8303589744</v>
      </c>
      <c r="CF32" s="136" t="n">
        <v>10740</v>
      </c>
      <c r="CG32" s="136" t="n">
        <v>10011.2121025641</v>
      </c>
      <c r="CH32" s="136" t="n">
        <v>10458.6955789474</v>
      </c>
      <c r="CI32" s="136" t="n">
        <v>13246.7549268293</v>
      </c>
      <c r="CJ32" s="136" t="n">
        <v>14002.3460512821</v>
      </c>
      <c r="CK32" s="136" t="n">
        <v>12780.2273684211</v>
      </c>
      <c r="CL32" s="136" t="n">
        <v>10450.7773658537</v>
      </c>
      <c r="CM32" s="136" t="n">
        <v>9656.22315789474</v>
      </c>
      <c r="CN32" s="136" t="n">
        <v>11915.8688780488</v>
      </c>
      <c r="CO32" s="136" t="n">
        <v>10593.8674871795</v>
      </c>
      <c r="CP32" s="136" t="n">
        <v>9781.96266666667</v>
      </c>
      <c r="CQ32" s="136" t="n">
        <v>10685.8295384615</v>
      </c>
      <c r="CR32" s="136" t="n">
        <v>10464</v>
      </c>
      <c r="CS32" s="136" t="n">
        <v>10160.5708717949</v>
      </c>
      <c r="CT32" s="136" t="n">
        <v>11063.1410526316</v>
      </c>
      <c r="CU32" s="136" t="n">
        <v>12897.7082926829</v>
      </c>
      <c r="CV32" s="136" t="n">
        <v>14178.9503589744</v>
      </c>
      <c r="CW32" s="136" t="n">
        <v>13486.2</v>
      </c>
      <c r="CX32" s="136" t="n">
        <v>10136.9985641026</v>
      </c>
      <c r="CY32" s="136" t="n">
        <v>9764.88</v>
      </c>
      <c r="CZ32" s="136" t="n">
        <v>12040.468097561</v>
      </c>
      <c r="DA32" s="136" t="n">
        <v>10665.4328205128</v>
      </c>
      <c r="DB32" s="136" t="n">
        <v>10069.2681081081</v>
      </c>
      <c r="DC32" s="136" t="n">
        <v>11195.4602926829</v>
      </c>
      <c r="DD32" s="136" t="n">
        <v>10097.8231578947</v>
      </c>
      <c r="DE32" s="136" t="n">
        <v>10663.8674871795</v>
      </c>
      <c r="DF32" s="136" t="n">
        <v>11139.84</v>
      </c>
      <c r="DG32" s="136" t="n">
        <v>12445.1757948718</v>
      </c>
      <c r="DH32" s="136" t="n">
        <v>15487.7297560976</v>
      </c>
      <c r="DI32" s="136" t="n">
        <v>12482.2113684211</v>
      </c>
      <c r="DJ32" s="136" t="n">
        <v>10204.7556923077</v>
      </c>
      <c r="DK32" s="136" t="n">
        <v>10689.9</v>
      </c>
      <c r="DL32" s="136" t="n">
        <v>11170.9310769231</v>
      </c>
      <c r="DM32" s="136" t="n">
        <v>11194.8666666667</v>
      </c>
      <c r="DN32" s="136" t="n">
        <v>9912.20266666667</v>
      </c>
      <c r="DO32" s="136" t="n">
        <v>10830.9026341463</v>
      </c>
      <c r="DP32" s="136" t="n">
        <v>10164.0631578947</v>
      </c>
      <c r="DQ32" s="136" t="n">
        <v>11182.1057560976</v>
      </c>
      <c r="DR32" s="136" t="n">
        <v>10745.6581052632</v>
      </c>
      <c r="DS32" s="136" t="n">
        <v>12532.1860512821</v>
      </c>
      <c r="DT32" s="136" t="n">
        <v>15593.8495609756</v>
      </c>
      <c r="DU32" s="136" t="n">
        <v>12567.916631579</v>
      </c>
      <c r="DV32" s="136" t="n">
        <v>10713.4806153846</v>
      </c>
      <c r="DW32" s="136" t="n">
        <v>10332.48</v>
      </c>
      <c r="DX32" s="136" t="n">
        <v>11247.3940512821</v>
      </c>
      <c r="DY32" s="136" t="n">
        <v>11733.303804878</v>
      </c>
      <c r="DZ32" s="136" t="n">
        <v>9979.23911111111</v>
      </c>
      <c r="EA32" s="136" t="n">
        <v>10456.5310769231</v>
      </c>
      <c r="EB32" s="136" t="n">
        <v>10234.08</v>
      </c>
      <c r="EC32" s="136" t="n">
        <v>11256.6204878049</v>
      </c>
      <c r="ED32" s="136" t="n">
        <v>10819.2</v>
      </c>
      <c r="EE32" s="136" t="n">
        <v>13152.193025641</v>
      </c>
      <c r="EF32" s="136" t="n">
        <v>15080.1348292683</v>
      </c>
      <c r="EG32" s="136" t="n">
        <v>12653.5831578947</v>
      </c>
      <c r="EH32" s="136" t="n">
        <v>11224.1994146341</v>
      </c>
      <c r="EI32" s="136" t="n">
        <v>9962.43789473684</v>
      </c>
      <c r="EJ32" s="136" t="n">
        <v>11324.1366153846</v>
      </c>
    </row>
    <row r="33" customFormat="false" ht="13.7" hidden="false" customHeight="true" outlineLevel="0" collapsed="false">
      <c r="A33" s="163" t="s">
        <v>180</v>
      </c>
      <c r="B33" s="137"/>
      <c r="C33" s="136" t="n">
        <v>-0.985483870967745</v>
      </c>
      <c r="D33" s="136" t="n">
        <v>-2.08770731707317</v>
      </c>
      <c r="E33" s="165" t="n">
        <v>-1.59629111297917</v>
      </c>
      <c r="F33" s="136" t="n">
        <v>-1.48519658119658</v>
      </c>
      <c r="G33" s="136" t="n">
        <v>-1.47061538461539</v>
      </c>
      <c r="H33" s="136" t="n">
        <v>-1.49977777777778</v>
      </c>
      <c r="I33" s="136" t="n">
        <v>-0.624716302952503</v>
      </c>
      <c r="J33" s="136" t="n">
        <v>-0.249853658536587</v>
      </c>
      <c r="K33" s="136" t="n">
        <v>-0.999578947368423</v>
      </c>
      <c r="L33" s="136" t="n">
        <v>-0.887435897435896</v>
      </c>
      <c r="M33" s="136" t="n">
        <v>-0.999750000000002</v>
      </c>
      <c r="N33" s="136" t="n">
        <v>-0.962254948268107</v>
      </c>
      <c r="O33" s="136" t="n">
        <v>-0.488856837606839</v>
      </c>
      <c r="P33" s="136" t="n">
        <v>-0.526205128205127</v>
      </c>
      <c r="Q33" s="136" t="n">
        <v>-0.499615384615389</v>
      </c>
      <c r="R33" s="136" t="n">
        <v>-0.440749999999998</v>
      </c>
      <c r="S33" s="136" t="n">
        <v>-0.233168153341452</v>
      </c>
      <c r="T33" s="136" t="n">
        <v>-0.250025641025637</v>
      </c>
      <c r="U33" s="136" t="n">
        <v>-0.224210526315787</v>
      </c>
      <c r="V33" s="136" t="n">
        <v>-0.225268292682923</v>
      </c>
      <c r="W33" s="165" t="n">
        <v>-0.679667630449504</v>
      </c>
      <c r="X33" s="136" t="n">
        <v>0.0271493360863495</v>
      </c>
      <c r="Y33" s="136" t="n">
        <v>0.0261689155432343</v>
      </c>
      <c r="Z33" s="136" t="n">
        <v>0.0269482351336059</v>
      </c>
      <c r="AA33" s="136" t="n">
        <v>0.0272476526061602</v>
      </c>
      <c r="AB33" s="136" t="n">
        <v>0.0274398242954419</v>
      </c>
      <c r="AC33" s="166" t="n">
        <v>-0.0759931621460801</v>
      </c>
      <c r="AD33" s="160"/>
      <c r="AE33" s="161"/>
      <c r="AG33" s="136" t="n">
        <v>8632.40082051282</v>
      </c>
      <c r="AH33" s="136" t="n">
        <v>8096.03911111111</v>
      </c>
      <c r="AI33" s="136" t="n">
        <v>9588.10946341463</v>
      </c>
      <c r="AJ33" s="136" t="n">
        <v>8372.09684210526</v>
      </c>
      <c r="AK33" s="136" t="n">
        <v>8617.92</v>
      </c>
      <c r="AL33" s="136" t="n">
        <v>9600</v>
      </c>
      <c r="AM33" s="136" t="n">
        <v>12058.3971282051</v>
      </c>
      <c r="AN33" s="136" t="n">
        <v>13916.0100512821</v>
      </c>
      <c r="AO33" s="136" t="n">
        <v>11592</v>
      </c>
      <c r="AP33" s="136" t="n">
        <v>9776.11569230769</v>
      </c>
      <c r="AQ33" s="136" t="n">
        <v>9567.05684210526</v>
      </c>
      <c r="AR33" s="136" t="n">
        <v>9761.81346341464</v>
      </c>
      <c r="AS33" s="136" t="n">
        <v>9544.55753846154</v>
      </c>
      <c r="AT33" s="136" t="n">
        <v>8799.92177777778</v>
      </c>
      <c r="AU33" s="136" t="n">
        <v>9996.12936585366</v>
      </c>
      <c r="AV33" s="136" t="n">
        <v>8832</v>
      </c>
      <c r="AW33" s="136" t="n">
        <v>9340.06338461539</v>
      </c>
      <c r="AX33" s="136" t="n">
        <v>9792</v>
      </c>
      <c r="AY33" s="136" t="n">
        <v>11670.529025641</v>
      </c>
      <c r="AZ33" s="136" t="n">
        <v>14484.0796097561</v>
      </c>
      <c r="BA33" s="136" t="n">
        <v>11655.0442105263</v>
      </c>
      <c r="BB33" s="136" t="n">
        <v>10152.0289230769</v>
      </c>
      <c r="BC33" s="136" t="n">
        <v>9525</v>
      </c>
      <c r="BD33" s="136" t="n">
        <v>9156.68943589744</v>
      </c>
      <c r="BE33" s="136" t="n">
        <v>10137.0898461538</v>
      </c>
      <c r="BF33" s="136" t="n">
        <v>9614.32964102564</v>
      </c>
      <c r="BG33" s="136" t="n">
        <v>9460.31425641026</v>
      </c>
      <c r="BH33" s="136" t="n">
        <v>9108</v>
      </c>
      <c r="BI33" s="136" t="n">
        <v>10033.8046829268</v>
      </c>
      <c r="BJ33" s="136" t="n">
        <v>9564.45557894737</v>
      </c>
      <c r="BK33" s="136" t="n">
        <v>11951.1653333333</v>
      </c>
      <c r="BL33" s="136" t="n">
        <v>13437.6835121951</v>
      </c>
      <c r="BM33" s="136" t="n">
        <v>11417.9747368421</v>
      </c>
      <c r="BN33" s="136" t="n">
        <v>11117.8706341463</v>
      </c>
      <c r="BO33" s="136" t="n">
        <v>9046.40842105263</v>
      </c>
      <c r="BP33" s="136" t="n">
        <v>9417.57558974359</v>
      </c>
      <c r="BQ33" s="136" t="n">
        <v>10697.4813658537</v>
      </c>
      <c r="BR33" s="136" t="n">
        <v>9137.84177777778</v>
      </c>
      <c r="BS33" s="136" t="n">
        <v>9618.00287179487</v>
      </c>
      <c r="BT33" s="136" t="n">
        <v>9680.74105263158</v>
      </c>
      <c r="BU33" s="136" t="n">
        <v>9828.38653658537</v>
      </c>
      <c r="BV33" s="136" t="n">
        <v>9696.89684210527</v>
      </c>
      <c r="BW33" s="136" t="n">
        <v>12402.3242926829</v>
      </c>
      <c r="BX33" s="136" t="n">
        <v>12739.0246153846</v>
      </c>
      <c r="BY33" s="136" t="n">
        <v>11360.7410526316</v>
      </c>
      <c r="BZ33" s="136" t="n">
        <v>11220.1890731707</v>
      </c>
      <c r="CA33" s="136" t="n">
        <v>9227.15452631579</v>
      </c>
      <c r="CB33" s="136" t="n">
        <v>9994.25107692308</v>
      </c>
      <c r="CC33" s="136" t="n">
        <v>10412.6864390244</v>
      </c>
      <c r="CD33" s="136" t="n">
        <v>9268.12088888889</v>
      </c>
      <c r="CE33" s="136" t="n">
        <v>9776.06748717949</v>
      </c>
      <c r="CF33" s="136" t="n">
        <v>10263.9</v>
      </c>
      <c r="CG33" s="136" t="n">
        <v>9597.34215384615</v>
      </c>
      <c r="CH33" s="136" t="n">
        <v>9825.5612631579</v>
      </c>
      <c r="CI33" s="136" t="n">
        <v>12364.9873170732</v>
      </c>
      <c r="CJ33" s="136" t="n">
        <v>12611.2038974359</v>
      </c>
      <c r="CK33" s="136" t="n">
        <v>11811.072</v>
      </c>
      <c r="CL33" s="136" t="n">
        <v>10878.0191219512</v>
      </c>
      <c r="CM33" s="136" t="n">
        <v>9400.30821052632</v>
      </c>
      <c r="CN33" s="136" t="n">
        <v>10583.947902439</v>
      </c>
      <c r="CO33" s="136" t="n">
        <v>10110.9581538462</v>
      </c>
      <c r="CP33" s="136" t="n">
        <v>9398.47822222222</v>
      </c>
      <c r="CQ33" s="136" t="n">
        <v>10344.9403076923</v>
      </c>
      <c r="CR33" s="136" t="n">
        <v>10018.56</v>
      </c>
      <c r="CS33" s="136" t="n">
        <v>9762.20369230769</v>
      </c>
      <c r="CT33" s="136" t="n">
        <v>10383.5014736842</v>
      </c>
      <c r="CU33" s="136" t="n">
        <v>11860.5145365854</v>
      </c>
      <c r="CV33" s="136" t="n">
        <v>12502.134974359</v>
      </c>
      <c r="CW33" s="136" t="n">
        <v>12274.7</v>
      </c>
      <c r="CX33" s="136" t="n">
        <v>10528.1831794872</v>
      </c>
      <c r="CY33" s="136" t="n">
        <v>9565.57894736842</v>
      </c>
      <c r="CZ33" s="136" t="n">
        <v>10754.083902439</v>
      </c>
      <c r="DA33" s="136" t="n">
        <v>10228.3762051282</v>
      </c>
      <c r="DB33" s="136" t="n">
        <v>9730.76108108108</v>
      </c>
      <c r="DC33" s="136" t="n">
        <v>10914.1393170732</v>
      </c>
      <c r="DD33" s="136" t="n">
        <v>9741.09557894737</v>
      </c>
      <c r="DE33" s="136" t="n">
        <v>10329.009025641</v>
      </c>
      <c r="DF33" s="136" t="n">
        <v>10502.496</v>
      </c>
      <c r="DG33" s="136" t="n">
        <v>11374.886974359</v>
      </c>
      <c r="DH33" s="136" t="n">
        <v>13512.9301463415</v>
      </c>
      <c r="DI33" s="136" t="n">
        <v>11289.5621052632</v>
      </c>
      <c r="DJ33" s="136" t="n">
        <v>10621.8746666667</v>
      </c>
      <c r="DK33" s="136" t="n">
        <v>10554.8</v>
      </c>
      <c r="DL33" s="136" t="n">
        <v>10045.7944615385</v>
      </c>
      <c r="DM33" s="136" t="n">
        <v>10781.9298461538</v>
      </c>
      <c r="DN33" s="136" t="n">
        <v>9627.16088888889</v>
      </c>
      <c r="DO33" s="136" t="n">
        <v>10623.2191219512</v>
      </c>
      <c r="DP33" s="136" t="n">
        <v>9877.06189473684</v>
      </c>
      <c r="DQ33" s="136" t="n">
        <v>10906.2778536585</v>
      </c>
      <c r="DR33" s="136" t="n">
        <v>10178.9187368421</v>
      </c>
      <c r="DS33" s="136" t="n">
        <v>11391.2574358974</v>
      </c>
      <c r="DT33" s="136" t="n">
        <v>13472.0803902439</v>
      </c>
      <c r="DU33" s="136" t="n">
        <v>11298.2778947368</v>
      </c>
      <c r="DV33" s="136" t="n">
        <v>11171.9195897436</v>
      </c>
      <c r="DW33" s="136" t="n">
        <v>10280.64</v>
      </c>
      <c r="DX33" s="136" t="n">
        <v>10178.9755897436</v>
      </c>
      <c r="DY33" s="136" t="n">
        <v>11347.1765853659</v>
      </c>
      <c r="DZ33" s="136" t="n">
        <v>9739.91822222222</v>
      </c>
      <c r="EA33" s="136" t="n">
        <v>10317.6135384615</v>
      </c>
      <c r="EB33" s="136" t="n">
        <v>10009.5418947368</v>
      </c>
      <c r="EC33" s="136" t="n">
        <v>11054.9192195122</v>
      </c>
      <c r="ED33" s="136" t="n">
        <v>10289.28</v>
      </c>
      <c r="EE33" s="136" t="n">
        <v>11901.4717948718</v>
      </c>
      <c r="EF33" s="136" t="n">
        <v>12912.6138536585</v>
      </c>
      <c r="EG33" s="136" t="n">
        <v>11314.5473684211</v>
      </c>
      <c r="EH33" s="136" t="n">
        <v>11730.039804878</v>
      </c>
      <c r="EI33" s="136" t="n">
        <v>9983.93684210526</v>
      </c>
      <c r="EJ33" s="136" t="n">
        <v>10312.2338461538</v>
      </c>
    </row>
    <row r="34" customFormat="false" ht="13.7" hidden="false" customHeight="true" outlineLevel="0" collapsed="false">
      <c r="A34" s="167" t="s">
        <v>181</v>
      </c>
      <c r="B34" s="168"/>
      <c r="C34" s="171" t="n">
        <v>-0.982459677419357</v>
      </c>
      <c r="D34" s="171" t="n">
        <v>-2.08770731707317</v>
      </c>
      <c r="E34" s="170" t="n">
        <v>-1.59615946360591</v>
      </c>
      <c r="F34" s="171" t="n">
        <v>-1.48519658119659</v>
      </c>
      <c r="G34" s="171" t="n">
        <v>-1.47061538461539</v>
      </c>
      <c r="H34" s="171" t="n">
        <v>-1.49977777777778</v>
      </c>
      <c r="I34" s="171" t="n">
        <v>-0.6247163029525</v>
      </c>
      <c r="J34" s="171" t="n">
        <v>-0.24985365853658</v>
      </c>
      <c r="K34" s="171" t="n">
        <v>-0.999578947368423</v>
      </c>
      <c r="L34" s="171" t="n">
        <v>-0.887435897435896</v>
      </c>
      <c r="M34" s="171" t="n">
        <v>-0.999750000000002</v>
      </c>
      <c r="N34" s="171" t="n">
        <v>-0.962254948268104</v>
      </c>
      <c r="O34" s="171" t="n">
        <v>-0.488856837606832</v>
      </c>
      <c r="P34" s="171" t="n">
        <v>-0.52620512820512</v>
      </c>
      <c r="Q34" s="171" t="n">
        <v>-0.499615384615382</v>
      </c>
      <c r="R34" s="171" t="n">
        <v>-0.440749999999994</v>
      </c>
      <c r="S34" s="171" t="n">
        <v>-0.233168153341452</v>
      </c>
      <c r="T34" s="171" t="n">
        <v>-0.250025641025641</v>
      </c>
      <c r="U34" s="171" t="n">
        <v>-0.224210526315787</v>
      </c>
      <c r="V34" s="171" t="n">
        <v>-0.225268292682927</v>
      </c>
      <c r="W34" s="170" t="n">
        <v>-0.679667630449508</v>
      </c>
      <c r="X34" s="171" t="n">
        <v>0.027149336086346</v>
      </c>
      <c r="Y34" s="171" t="n">
        <v>0.0261689155432379</v>
      </c>
      <c r="Z34" s="171" t="n">
        <v>0.0269482351336094</v>
      </c>
      <c r="AA34" s="171" t="n">
        <v>0.0272476526061709</v>
      </c>
      <c r="AB34" s="171" t="n">
        <v>0.0274398242954312</v>
      </c>
      <c r="AC34" s="172" t="n">
        <v>-0.0758460780576584</v>
      </c>
      <c r="AD34" s="160"/>
      <c r="AE34" s="161"/>
      <c r="AG34" s="136" t="n">
        <v>8856.55466666667</v>
      </c>
      <c r="AH34" s="136" t="n">
        <v>8268.51911111111</v>
      </c>
      <c r="AI34" s="136" t="n">
        <v>9782.45678048781</v>
      </c>
      <c r="AJ34" s="136" t="n">
        <v>8662.62315789474</v>
      </c>
      <c r="AK34" s="136" t="n">
        <v>9066.22769230769</v>
      </c>
      <c r="AL34" s="136" t="n">
        <v>10350</v>
      </c>
      <c r="AM34" s="136" t="n">
        <v>13104.4484102564</v>
      </c>
      <c r="AN34" s="136" t="n">
        <v>15473.9587692308</v>
      </c>
      <c r="AO34" s="136" t="n">
        <v>12600</v>
      </c>
      <c r="AP34" s="136" t="n">
        <v>10149.7054358974</v>
      </c>
      <c r="AQ34" s="136" t="n">
        <v>9870.21473684211</v>
      </c>
      <c r="AR34" s="136" t="n">
        <v>10058.2037073171</v>
      </c>
      <c r="AS34" s="136" t="n">
        <v>9843.42933333333</v>
      </c>
      <c r="AT34" s="136" t="n">
        <v>9073.69955555556</v>
      </c>
      <c r="AU34" s="136" t="n">
        <v>10304.6171707317</v>
      </c>
      <c r="AV34" s="136" t="n">
        <v>9122.52631578947</v>
      </c>
      <c r="AW34" s="136" t="n">
        <v>9651.65312820513</v>
      </c>
      <c r="AX34" s="136" t="n">
        <v>10440</v>
      </c>
      <c r="AY34" s="136" t="n">
        <v>12567.1444102564</v>
      </c>
      <c r="AZ34" s="136" t="n">
        <v>15718.0308292683</v>
      </c>
      <c r="BA34" s="136" t="n">
        <v>12526.6231578947</v>
      </c>
      <c r="BB34" s="136" t="n">
        <v>10489.7540512821</v>
      </c>
      <c r="BC34" s="136" t="n">
        <v>9789</v>
      </c>
      <c r="BD34" s="136" t="n">
        <v>9380.84328205128</v>
      </c>
      <c r="BE34" s="136" t="n">
        <v>10479.8385641026</v>
      </c>
      <c r="BF34" s="136" t="n">
        <v>9921.87835897436</v>
      </c>
      <c r="BG34" s="136" t="n">
        <v>9789.07323076923</v>
      </c>
      <c r="BH34" s="136" t="n">
        <v>9427.57894736842</v>
      </c>
      <c r="BI34" s="136" t="n">
        <v>10373.1412682927</v>
      </c>
      <c r="BJ34" s="136" t="n">
        <v>10191.9924210526</v>
      </c>
      <c r="BK34" s="136" t="n">
        <v>12823.6166153846</v>
      </c>
      <c r="BL34" s="136" t="n">
        <v>14519.507902439</v>
      </c>
      <c r="BM34" s="136" t="n">
        <v>12231.4484210526</v>
      </c>
      <c r="BN34" s="136" t="n">
        <v>11488.056</v>
      </c>
      <c r="BO34" s="136" t="n">
        <v>9334.02947368421</v>
      </c>
      <c r="BP34" s="136" t="n">
        <v>9683.57148717949</v>
      </c>
      <c r="BQ34" s="136" t="n">
        <v>11055.3272195122</v>
      </c>
      <c r="BR34" s="136" t="n">
        <v>9455.424</v>
      </c>
      <c r="BS34" s="136" t="n">
        <v>9964.69415384615</v>
      </c>
      <c r="BT34" s="136" t="n">
        <v>10032.4042105263</v>
      </c>
      <c r="BU34" s="136" t="n">
        <v>10172.1992195122</v>
      </c>
      <c r="BV34" s="136" t="n">
        <v>10298.2863157895</v>
      </c>
      <c r="BW34" s="136" t="n">
        <v>13204.3925853659</v>
      </c>
      <c r="BX34" s="136" t="n">
        <v>13731.278974359</v>
      </c>
      <c r="BY34" s="136" t="n">
        <v>12116.1094736842</v>
      </c>
      <c r="BZ34" s="136" t="n">
        <v>11605.7988292683</v>
      </c>
      <c r="CA34" s="136" t="n">
        <v>9538.01768421053</v>
      </c>
      <c r="CB34" s="136" t="n">
        <v>10299.609025641</v>
      </c>
      <c r="CC34" s="136" t="n">
        <v>10771.3186341463</v>
      </c>
      <c r="CD34" s="136" t="n">
        <v>9599.392</v>
      </c>
      <c r="CE34" s="136" t="n">
        <v>10137.7023589744</v>
      </c>
      <c r="CF34" s="136" t="n">
        <v>10626.9</v>
      </c>
      <c r="CG34" s="136" t="n">
        <v>9958.97702564103</v>
      </c>
      <c r="CH34" s="136" t="n">
        <v>10400.8033684211</v>
      </c>
      <c r="CI34" s="136" t="n">
        <v>13114.6126829268</v>
      </c>
      <c r="CJ34" s="136" t="n">
        <v>13519.7741538462</v>
      </c>
      <c r="CK34" s="136" t="n">
        <v>12547.7456842105</v>
      </c>
      <c r="CL34" s="136" t="n">
        <v>11257.3986341463</v>
      </c>
      <c r="CM34" s="136" t="n">
        <v>9728.60294736842</v>
      </c>
      <c r="CN34" s="136" t="n">
        <v>10907.860097561</v>
      </c>
      <c r="CO34" s="136" t="n">
        <v>10478.5704615385</v>
      </c>
      <c r="CP34" s="136" t="n">
        <v>9735.22488888889</v>
      </c>
      <c r="CQ34" s="136" t="n">
        <v>10728.1956923077</v>
      </c>
      <c r="CR34" s="136" t="n">
        <v>10372.8</v>
      </c>
      <c r="CS34" s="136" t="n">
        <v>10129.816</v>
      </c>
      <c r="CT34" s="136" t="n">
        <v>10965.5646315789</v>
      </c>
      <c r="CU34" s="136" t="n">
        <v>12548.139902439</v>
      </c>
      <c r="CV34" s="136" t="n">
        <v>13359.897025641</v>
      </c>
      <c r="CW34" s="136" t="n">
        <v>12970.7</v>
      </c>
      <c r="CX34" s="136" t="n">
        <v>10913.7277948718</v>
      </c>
      <c r="CY34" s="136" t="n">
        <v>9902.58947368421</v>
      </c>
      <c r="CZ34" s="136" t="n">
        <v>11087.2507317073</v>
      </c>
      <c r="DA34" s="136" t="n">
        <v>10595.9885128205</v>
      </c>
      <c r="DB34" s="136" t="n">
        <v>10077.8205405405</v>
      </c>
      <c r="DC34" s="136" t="n">
        <v>11293.5793170732</v>
      </c>
      <c r="DD34" s="136" t="n">
        <v>10098.4429473684</v>
      </c>
      <c r="DE34" s="136" t="n">
        <v>10712.2644102564</v>
      </c>
      <c r="DF34" s="136" t="n">
        <v>11041.056</v>
      </c>
      <c r="DG34" s="136" t="n">
        <v>12041.3710769231</v>
      </c>
      <c r="DH34" s="136" t="n">
        <v>14358.1867317073</v>
      </c>
      <c r="DI34" s="136" t="n">
        <v>11940.3410526316</v>
      </c>
      <c r="DJ34" s="136" t="n">
        <v>11007.4192820513</v>
      </c>
      <c r="DK34" s="136" t="n">
        <v>10905.8</v>
      </c>
      <c r="DL34" s="136" t="n">
        <v>10374.5534358974</v>
      </c>
      <c r="DM34" s="136" t="n">
        <v>11165.1852307692</v>
      </c>
      <c r="DN34" s="136" t="n">
        <v>9963.90755555556</v>
      </c>
      <c r="DO34" s="136" t="n">
        <v>10990.7430243902</v>
      </c>
      <c r="DP34" s="136" t="n">
        <v>10237.3145263158</v>
      </c>
      <c r="DQ34" s="136" t="n">
        <v>11288.8027317073</v>
      </c>
      <c r="DR34" s="136" t="n">
        <v>10707.6766315789</v>
      </c>
      <c r="DS34" s="136" t="n">
        <v>12033.8317948718</v>
      </c>
      <c r="DT34" s="136" t="n">
        <v>14280.3184390244</v>
      </c>
      <c r="DU34" s="136" t="n">
        <v>11925.8147368421</v>
      </c>
      <c r="DV34" s="136" t="n">
        <v>11573.8703589744</v>
      </c>
      <c r="DW34" s="136" t="n">
        <v>10617.6</v>
      </c>
      <c r="DX34" s="136" t="n">
        <v>10510.7232820513</v>
      </c>
      <c r="DY34" s="136" t="n">
        <v>11720.4468292683</v>
      </c>
      <c r="DZ34" s="136" t="n">
        <v>10071.1893333333</v>
      </c>
      <c r="EA34" s="136" t="n">
        <v>10679.2484102564</v>
      </c>
      <c r="EB34" s="136" t="n">
        <v>10361.0787368421</v>
      </c>
      <c r="EC34" s="136" t="n">
        <v>11428.1894634146</v>
      </c>
      <c r="ED34" s="136" t="n">
        <v>10797.7010526316</v>
      </c>
      <c r="EE34" s="136" t="n">
        <v>12540.2307692308</v>
      </c>
      <c r="EF34" s="136" t="n">
        <v>13644.6977560976</v>
      </c>
      <c r="EG34" s="136" t="n">
        <v>11910.1263157895</v>
      </c>
      <c r="EH34" s="136" t="n">
        <v>12118.7344390244</v>
      </c>
      <c r="EI34" s="136" t="n">
        <v>10318.0421052632</v>
      </c>
      <c r="EJ34" s="136" t="n">
        <v>10640.9928205128</v>
      </c>
    </row>
    <row r="35" customFormat="false" ht="13.7" hidden="true" customHeight="true" outlineLevel="0" collapsed="false">
      <c r="A35" s="173"/>
      <c r="B35" s="137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C35" s="158"/>
      <c r="AD35" s="160"/>
      <c r="AE35" s="161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</row>
    <row r="36" customFormat="false" ht="13.7" hidden="true" customHeight="true" outlineLevel="0" collapsed="false">
      <c r="A36" s="174"/>
      <c r="B36" s="137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C36" s="171"/>
      <c r="AD36" s="160"/>
      <c r="AE36" s="161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</row>
    <row r="37" customFormat="false" ht="20.25" hidden="true" customHeight="true" outlineLevel="0" collapsed="false">
      <c r="A37" s="175" t="s">
        <v>184</v>
      </c>
      <c r="B37" s="176"/>
      <c r="C37" s="179" t="n">
        <v>-0.782351905963807</v>
      </c>
      <c r="D37" s="179" t="n">
        <v>-4.24517985923619</v>
      </c>
      <c r="E37" s="178" t="n">
        <v>-2.73864647149958</v>
      </c>
      <c r="F37" s="179" t="n">
        <v>-1.25657163426131</v>
      </c>
      <c r="G37" s="179" t="n">
        <v>-1.2021489540546</v>
      </c>
      <c r="H37" s="179" t="n">
        <v>-1.31099431446803</v>
      </c>
      <c r="I37" s="179" t="n">
        <v>-1.32871995014056</v>
      </c>
      <c r="J37" s="179" t="n">
        <v>-1.56249954514281</v>
      </c>
      <c r="K37" s="179" t="n">
        <v>-1.09494035513831</v>
      </c>
      <c r="L37" s="179" t="n">
        <v>-0.978673085058063</v>
      </c>
      <c r="M37" s="179" t="n">
        <v>-1.16365109065895</v>
      </c>
      <c r="N37" s="179" t="n">
        <v>-1.07908817695177</v>
      </c>
      <c r="O37" s="179" t="n">
        <v>-1.08571428932663</v>
      </c>
      <c r="P37" s="179" t="n">
        <v>-0.987288621121138</v>
      </c>
      <c r="Q37" s="179" t="n">
        <v>-1.13066939524111</v>
      </c>
      <c r="R37" s="179" t="n">
        <v>-1.13918485161764</v>
      </c>
      <c r="S37" s="179" t="n">
        <v>-1.12150644711731</v>
      </c>
      <c r="T37" s="179" t="n">
        <v>-1.08754870791217</v>
      </c>
      <c r="U37" s="179" t="n">
        <v>-1.20123057011741</v>
      </c>
      <c r="V37" s="179" t="n">
        <v>-1.07574006332234</v>
      </c>
      <c r="W37" s="178" t="n">
        <v>-1.16298609341002</v>
      </c>
      <c r="X37" s="179" t="n">
        <v>-0.889691394845301</v>
      </c>
      <c r="Y37" s="179" t="n">
        <v>-0.727352444556793</v>
      </c>
      <c r="Z37" s="179" t="n">
        <v>-0.68231860564395</v>
      </c>
      <c r="AA37" s="179" t="n">
        <v>-0.528429343825529</v>
      </c>
      <c r="AB37" s="179" t="n">
        <v>-0.479897954690721</v>
      </c>
      <c r="AC37" s="180" t="n">
        <v>-0.707831888605618</v>
      </c>
      <c r="AD37" s="160"/>
      <c r="AE37" s="161"/>
      <c r="AG37" s="136" t="n">
        <v>13375.5911333281</v>
      </c>
      <c r="AH37" s="136" t="n">
        <v>11983.4931739719</v>
      </c>
      <c r="AI37" s="136" t="n">
        <v>13483.5555462457</v>
      </c>
      <c r="AJ37" s="136" t="n">
        <v>10337.5048912253</v>
      </c>
      <c r="AK37" s="136" t="n">
        <v>10928.2155951259</v>
      </c>
      <c r="AL37" s="136" t="n">
        <v>12505.6278308331</v>
      </c>
      <c r="AM37" s="136" t="n">
        <v>13385.2515199204</v>
      </c>
      <c r="AN37" s="136" t="n">
        <v>14850.4462924553</v>
      </c>
      <c r="AO37" s="136" t="n">
        <v>13470.5274298879</v>
      </c>
      <c r="AP37" s="136" t="n">
        <v>13174.4804762794</v>
      </c>
      <c r="AQ37" s="136" t="n">
        <v>12936.0689808411</v>
      </c>
      <c r="AR37" s="136" t="n">
        <v>14468.5137854428</v>
      </c>
      <c r="AS37" s="136" t="n">
        <v>12970.2351942457</v>
      </c>
      <c r="AT37" s="136" t="n">
        <v>12206.2146816295</v>
      </c>
      <c r="AU37" s="136" t="n">
        <v>13775.0608169136</v>
      </c>
      <c r="AV37" s="136" t="n">
        <v>11561.2788993623</v>
      </c>
      <c r="AW37" s="136" t="n">
        <v>10329.1257122527</v>
      </c>
      <c r="AX37" s="136" t="n">
        <v>11229.3709129895</v>
      </c>
      <c r="AY37" s="136" t="n">
        <v>15005.9710316413</v>
      </c>
      <c r="AZ37" s="136" t="n">
        <v>17082.9807766003</v>
      </c>
      <c r="BA37" s="136" t="n">
        <v>13960.6602634393</v>
      </c>
      <c r="BB37" s="136" t="n">
        <v>13429.9030045697</v>
      </c>
      <c r="BC37" s="136" t="n">
        <v>14126.1135966739</v>
      </c>
      <c r="BD37" s="136" t="n">
        <v>14705.7059744263</v>
      </c>
      <c r="BE37" s="136" t="n">
        <v>13869.0321992086</v>
      </c>
      <c r="BF37" s="136" t="n">
        <v>13171.4486281979</v>
      </c>
      <c r="BG37" s="136" t="n">
        <v>12410.167154072</v>
      </c>
      <c r="BH37" s="136" t="n">
        <v>11605.2345726274</v>
      </c>
      <c r="BI37" s="136" t="n">
        <v>11331.5820316703</v>
      </c>
      <c r="BJ37" s="136" t="n">
        <v>10875.4267308888</v>
      </c>
      <c r="BK37" s="136" t="n">
        <v>15261.4791786685</v>
      </c>
      <c r="BL37" s="136" t="n">
        <v>15707.8365960758</v>
      </c>
      <c r="BM37" s="136" t="n">
        <v>13621.9942973829</v>
      </c>
      <c r="BN37" s="136" t="n">
        <v>14641.4773274696</v>
      </c>
      <c r="BO37" s="136" t="n">
        <v>12509.1178281871</v>
      </c>
      <c r="BP37" s="136" t="n">
        <v>14352.9238106522</v>
      </c>
      <c r="BQ37" s="136" t="n">
        <v>14552.6503908619</v>
      </c>
      <c r="BR37" s="136" t="n">
        <v>12290.4812147892</v>
      </c>
      <c r="BS37" s="136" t="n">
        <v>12464.0607692925</v>
      </c>
      <c r="BT37" s="136" t="n">
        <v>12388.3240724102</v>
      </c>
      <c r="BU37" s="136" t="n">
        <v>10808.9175002744</v>
      </c>
      <c r="BV37" s="136" t="n">
        <v>11006.8463000739</v>
      </c>
      <c r="BW37" s="136" t="n">
        <v>15753.8138260257</v>
      </c>
      <c r="BX37" s="136" t="n">
        <v>14947.306851729</v>
      </c>
      <c r="BY37" s="136" t="n">
        <v>13549.4203940434</v>
      </c>
      <c r="BZ37" s="136" t="n">
        <v>14593.5864149629</v>
      </c>
      <c r="CA37" s="136" t="n">
        <v>12541.2539218593</v>
      </c>
      <c r="CB37" s="136" t="n">
        <v>15081.3507863354</v>
      </c>
      <c r="CC37" s="136" t="n">
        <v>13150.4660582995</v>
      </c>
      <c r="CD37" s="136" t="n">
        <v>11779.9607702467</v>
      </c>
      <c r="CE37" s="136" t="n">
        <v>12025.4300500286</v>
      </c>
      <c r="CF37" s="136" t="n">
        <v>12492.5190080857</v>
      </c>
      <c r="CG37" s="136" t="n">
        <v>10027.3252832166</v>
      </c>
      <c r="CH37" s="136" t="n">
        <v>10702.6443410916</v>
      </c>
      <c r="CI37" s="136" t="n">
        <v>15029.1209975247</v>
      </c>
      <c r="CJ37" s="136" t="n">
        <v>14317.6509965515</v>
      </c>
      <c r="CK37" s="136" t="n">
        <v>13687.7961265337</v>
      </c>
      <c r="CL37" s="136" t="n">
        <v>13334.4557597899</v>
      </c>
      <c r="CM37" s="136" t="n">
        <v>12105.0253621522</v>
      </c>
      <c r="CN37" s="136" t="n">
        <v>15134.7259114322</v>
      </c>
      <c r="CO37" s="136" t="n">
        <v>12772.8930699869</v>
      </c>
      <c r="CP37" s="136" t="n">
        <v>12023.3226481012</v>
      </c>
      <c r="CQ37" s="136" t="n">
        <v>13011.7138635332</v>
      </c>
      <c r="CR37" s="136" t="n">
        <v>12163.5039998626</v>
      </c>
      <c r="CS37" s="136" t="n">
        <v>10461.9976608654</v>
      </c>
      <c r="CT37" s="136" t="n">
        <v>11746.189473089</v>
      </c>
      <c r="CU37" s="136" t="n">
        <v>14533.0608924718</v>
      </c>
      <c r="CV37" s="136" t="n">
        <v>14445.1302052237</v>
      </c>
      <c r="CW37" s="136" t="n">
        <v>14522.9053742753</v>
      </c>
      <c r="CX37" s="136" t="n">
        <v>13027.4486126669</v>
      </c>
      <c r="CY37" s="136" t="n">
        <v>12449.1745759892</v>
      </c>
      <c r="CZ37" s="136" t="n">
        <v>15444.3441314701</v>
      </c>
      <c r="DA37" s="136" t="n">
        <v>13185.1408284277</v>
      </c>
      <c r="DB37" s="136" t="n">
        <v>12653.3251494375</v>
      </c>
      <c r="DC37" s="136" t="n">
        <v>14089.0376499527</v>
      </c>
      <c r="DD37" s="136" t="n">
        <v>12013.6750272057</v>
      </c>
      <c r="DE37" s="136" t="n">
        <v>11642.8554035717</v>
      </c>
      <c r="DF37" s="136" t="n">
        <v>12120.9239551693</v>
      </c>
      <c r="DG37" s="136" t="n">
        <v>14288.6291727508</v>
      </c>
      <c r="DH37" s="136" t="n">
        <v>16085.4721001199</v>
      </c>
      <c r="DI37" s="136" t="n">
        <v>13615.9060473412</v>
      </c>
      <c r="DJ37" s="136" t="n">
        <v>13429.6988085278</v>
      </c>
      <c r="DK37" s="136" t="n">
        <v>14262.5714935591</v>
      </c>
      <c r="DL37" s="136" t="n">
        <v>14335.6824897387</v>
      </c>
      <c r="DM37" s="136" t="n">
        <v>14395.9910625923</v>
      </c>
      <c r="DN37" s="136" t="n">
        <v>12811.235304213</v>
      </c>
      <c r="DO37" s="136" t="n">
        <v>13830.4014810283</v>
      </c>
      <c r="DP37" s="136" t="n">
        <v>12399.6829535336</v>
      </c>
      <c r="DQ37" s="136" t="n">
        <v>12696.2121533856</v>
      </c>
      <c r="DR37" s="136" t="n">
        <v>11953.9757084746</v>
      </c>
      <c r="DS37" s="136" t="n">
        <v>14618.508042593</v>
      </c>
      <c r="DT37" s="136" t="n">
        <v>16428.498760842</v>
      </c>
      <c r="DU37" s="136" t="n">
        <v>13964.1073596394</v>
      </c>
      <c r="DV37" s="136" t="n">
        <v>14525.0270380935</v>
      </c>
      <c r="DW37" s="136" t="n">
        <v>14009.323142651</v>
      </c>
      <c r="DX37" s="136" t="n">
        <v>14761.1718377954</v>
      </c>
      <c r="DY37" s="136" t="n">
        <v>15601.3421208707</v>
      </c>
      <c r="DZ37" s="136" t="n">
        <v>13251.3782648363</v>
      </c>
      <c r="EA37" s="136" t="n">
        <v>13646.7221175024</v>
      </c>
      <c r="EB37" s="136" t="n">
        <v>12817.4772882937</v>
      </c>
      <c r="EC37" s="136" t="n">
        <v>13224.1796444533</v>
      </c>
      <c r="ED37" s="136" t="n">
        <v>12402.9866659847</v>
      </c>
      <c r="EE37" s="136" t="n">
        <v>15695.6095061285</v>
      </c>
      <c r="EF37" s="136" t="n">
        <v>16068.0744011078</v>
      </c>
      <c r="EG37" s="136" t="n">
        <v>14337.9225731716</v>
      </c>
      <c r="EH37" s="136" t="n">
        <v>15611.233340987</v>
      </c>
      <c r="EI37" s="136" t="n">
        <v>13696.2827500166</v>
      </c>
      <c r="EJ37" s="136" t="n">
        <v>15105.7755253658</v>
      </c>
    </row>
    <row r="38" customFormat="false" ht="13.7" hidden="true" customHeight="true" outlineLevel="0" collapsed="false">
      <c r="A38" s="173"/>
      <c r="B38" s="155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60"/>
      <c r="AE38" s="161"/>
      <c r="AG38" s="136" t="n">
        <v>0</v>
      </c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</row>
    <row r="39" customFormat="false" ht="11.25" hidden="true" customHeight="true" outlineLevel="0" collapsed="false">
      <c r="A39" s="148"/>
      <c r="B39" s="137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C39" s="136"/>
      <c r="AD39" s="160"/>
      <c r="AE39" s="161"/>
      <c r="AG39" s="136" t="n">
        <v>0</v>
      </c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  <c r="DM39" s="136"/>
      <c r="DN39" s="136"/>
      <c r="DO39" s="136"/>
      <c r="DP39" s="136"/>
      <c r="DQ39" s="136"/>
      <c r="DR39" s="136"/>
      <c r="DS39" s="136"/>
      <c r="DT39" s="136"/>
      <c r="DU39" s="136"/>
      <c r="DV39" s="136"/>
      <c r="DW39" s="136"/>
      <c r="DX39" s="136"/>
      <c r="DY39" s="136"/>
      <c r="DZ39" s="136"/>
      <c r="EA39" s="136"/>
      <c r="EB39" s="136"/>
      <c r="EC39" s="136"/>
      <c r="ED39" s="136"/>
      <c r="EE39" s="136"/>
      <c r="EF39" s="136"/>
      <c r="EG39" s="136"/>
      <c r="EH39" s="136"/>
      <c r="EI39" s="136"/>
      <c r="EJ39" s="136"/>
    </row>
    <row r="40" customFormat="false" ht="11.25" hidden="true" customHeight="true" outlineLevel="0" collapsed="false">
      <c r="A40" s="148"/>
      <c r="B40" s="137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C40" s="136"/>
      <c r="AD40" s="160"/>
      <c r="AE40" s="161"/>
      <c r="AG40" s="136" t="n">
        <v>0</v>
      </c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</row>
    <row r="41" customFormat="false" ht="11.25" hidden="true" customHeight="true" outlineLevel="0" collapsed="false">
      <c r="A41" s="148"/>
      <c r="B41" s="137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C41" s="136"/>
      <c r="AD41" s="160"/>
      <c r="AE41" s="161"/>
      <c r="AG41" s="136" t="n">
        <v>0</v>
      </c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</row>
    <row r="42" customFormat="false" ht="11.25" hidden="true" customHeight="true" outlineLevel="0" collapsed="false">
      <c r="A42" s="148"/>
      <c r="B42" s="137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C42" s="136"/>
      <c r="AD42" s="160"/>
      <c r="AE42" s="161"/>
      <c r="AG42" s="136" t="n">
        <v>0</v>
      </c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6"/>
      <c r="BQ42" s="136"/>
      <c r="BR42" s="136"/>
      <c r="BS42" s="136"/>
      <c r="BT42" s="136"/>
      <c r="BU42" s="136"/>
      <c r="BV42" s="136"/>
      <c r="BW42" s="136"/>
      <c r="BX42" s="136"/>
      <c r="BY42" s="136"/>
      <c r="BZ42" s="136"/>
      <c r="CA42" s="136"/>
      <c r="CB42" s="136"/>
      <c r="CC42" s="136"/>
      <c r="CD42" s="136"/>
      <c r="CE42" s="136"/>
      <c r="CF42" s="136"/>
      <c r="CG42" s="136"/>
      <c r="CH42" s="136"/>
      <c r="CI42" s="136"/>
      <c r="CJ42" s="136"/>
      <c r="CK42" s="136"/>
      <c r="CL42" s="136"/>
      <c r="CM42" s="136"/>
      <c r="CN42" s="136"/>
      <c r="CO42" s="136"/>
      <c r="CP42" s="136"/>
      <c r="CQ42" s="136"/>
      <c r="CR42" s="136"/>
      <c r="CS42" s="136"/>
      <c r="CT42" s="136"/>
      <c r="CU42" s="136"/>
      <c r="CV42" s="136"/>
      <c r="CW42" s="136"/>
      <c r="CX42" s="136"/>
      <c r="CY42" s="136"/>
      <c r="CZ42" s="136"/>
      <c r="DA42" s="136"/>
      <c r="DB42" s="136"/>
      <c r="DC42" s="136"/>
      <c r="DD42" s="136"/>
      <c r="DE42" s="136"/>
      <c r="DF42" s="136"/>
      <c r="DG42" s="136"/>
      <c r="DH42" s="136"/>
      <c r="DI42" s="136"/>
      <c r="DJ42" s="136"/>
      <c r="DK42" s="136"/>
      <c r="DL42" s="136"/>
      <c r="DM42" s="136"/>
      <c r="DN42" s="136"/>
      <c r="DO42" s="136"/>
      <c r="DP42" s="136"/>
      <c r="DQ42" s="136"/>
      <c r="DR42" s="136"/>
      <c r="DS42" s="136"/>
      <c r="DT42" s="136"/>
      <c r="DU42" s="136"/>
      <c r="DV42" s="136"/>
      <c r="DW42" s="136"/>
      <c r="DX42" s="136"/>
      <c r="DY42" s="136"/>
      <c r="DZ42" s="136"/>
      <c r="EA42" s="136"/>
      <c r="EB42" s="136"/>
      <c r="EC42" s="136"/>
      <c r="ED42" s="136"/>
      <c r="EE42" s="136"/>
      <c r="EF42" s="136"/>
      <c r="EG42" s="136"/>
      <c r="EH42" s="136"/>
      <c r="EI42" s="136"/>
      <c r="EJ42" s="136"/>
    </row>
    <row r="43" customFormat="false" ht="11.25" hidden="true" customHeight="true" outlineLevel="0" collapsed="false">
      <c r="A43" s="148"/>
      <c r="B43" s="137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C43" s="136"/>
      <c r="AD43" s="160"/>
      <c r="AE43" s="161"/>
      <c r="AG43" s="136" t="n">
        <v>0</v>
      </c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</row>
    <row r="44" customFormat="false" ht="12" hidden="true" customHeight="true" outlineLevel="0" collapsed="false">
      <c r="A44" s="184"/>
      <c r="B44" s="184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86"/>
      <c r="AE44" s="16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1"/>
      <c r="BZ44" s="171"/>
      <c r="CA44" s="171"/>
      <c r="CB44" s="171"/>
      <c r="CC44" s="171"/>
      <c r="CD44" s="171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  <c r="CO44" s="171"/>
      <c r="CP44" s="171"/>
      <c r="CQ44" s="171"/>
      <c r="CR44" s="171"/>
      <c r="CS44" s="171"/>
      <c r="CT44" s="171"/>
      <c r="CU44" s="171"/>
      <c r="CV44" s="171"/>
      <c r="CW44" s="171"/>
      <c r="CX44" s="171"/>
      <c r="CY44" s="171"/>
      <c r="CZ44" s="171"/>
      <c r="DA44" s="171"/>
      <c r="DB44" s="171"/>
      <c r="DC44" s="171"/>
      <c r="DD44" s="171"/>
      <c r="DE44" s="171"/>
      <c r="DF44" s="171"/>
      <c r="DG44" s="171"/>
      <c r="DH44" s="171"/>
      <c r="DI44" s="171"/>
      <c r="DJ44" s="171"/>
      <c r="DK44" s="171"/>
      <c r="DL44" s="171"/>
      <c r="DM44" s="171"/>
      <c r="DN44" s="171"/>
      <c r="DO44" s="171"/>
      <c r="DP44" s="171"/>
      <c r="DQ44" s="171"/>
      <c r="DR44" s="171"/>
      <c r="DS44" s="171"/>
      <c r="DT44" s="171"/>
      <c r="DU44" s="171"/>
      <c r="DV44" s="171"/>
      <c r="DW44" s="171"/>
      <c r="DX44" s="171"/>
      <c r="DY44" s="171"/>
      <c r="DZ44" s="171"/>
      <c r="EA44" s="171"/>
      <c r="EB44" s="171"/>
      <c r="EC44" s="171"/>
      <c r="ED44" s="171"/>
      <c r="EE44" s="171"/>
      <c r="EF44" s="171"/>
      <c r="EG44" s="171"/>
      <c r="EH44" s="171"/>
      <c r="EI44" s="171"/>
      <c r="EJ44" s="171"/>
    </row>
    <row r="45" customFormat="false" ht="11.25" hidden="true" customHeight="true" outlineLevel="0" collapsed="false">
      <c r="A45" s="148"/>
      <c r="B45" s="148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C45" s="136"/>
      <c r="AD45" s="186"/>
      <c r="AE45" s="161"/>
      <c r="AG45" s="136" t="n">
        <v>1.69000005722046</v>
      </c>
      <c r="AH45" s="136" t="n">
        <v>1.69000005722046</v>
      </c>
      <c r="AI45" s="136" t="n">
        <v>1.69000005722046</v>
      </c>
      <c r="AJ45" s="136" t="n">
        <v>1.69000005722046</v>
      </c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</row>
    <row r="46" customFormat="false" ht="12" hidden="true" customHeight="true" outlineLevel="0" collapsed="false">
      <c r="A46" s="190" t="n">
        <v>37197</v>
      </c>
      <c r="B46" s="137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71"/>
      <c r="AC46" s="168"/>
      <c r="AE46" s="137"/>
      <c r="AF46" s="137"/>
      <c r="AG46" s="137" t="n">
        <v>5.13000011444092</v>
      </c>
      <c r="AH46" s="137" t="n">
        <v>5.13000011444092</v>
      </c>
      <c r="AI46" s="137" t="n">
        <v>5.13000011444092</v>
      </c>
      <c r="AJ46" s="137" t="n">
        <v>5.13000011444092</v>
      </c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  <c r="EW46" s="137"/>
      <c r="EX46" s="137"/>
      <c r="EY46" s="137"/>
      <c r="EZ46" s="137"/>
      <c r="FA46" s="137"/>
      <c r="FB46" s="137"/>
      <c r="FC46" s="137"/>
      <c r="FD46" s="137"/>
      <c r="FE46" s="137"/>
      <c r="FF46" s="137"/>
      <c r="FG46" s="137"/>
      <c r="FH46" s="137"/>
      <c r="FI46" s="137"/>
      <c r="FJ46" s="137"/>
      <c r="FK46" s="137"/>
      <c r="FL46" s="137"/>
      <c r="FM46" s="137"/>
      <c r="FN46" s="137"/>
      <c r="FO46" s="137"/>
      <c r="FP46" s="137"/>
      <c r="FQ46" s="137"/>
      <c r="FR46" s="137"/>
      <c r="FS46" s="137"/>
      <c r="FT46" s="137"/>
      <c r="FU46" s="137"/>
      <c r="FV46" s="137"/>
      <c r="FW46" s="137"/>
      <c r="FX46" s="137"/>
      <c r="FY46" s="137"/>
      <c r="FZ46" s="137"/>
      <c r="GA46" s="137"/>
      <c r="GB46" s="137"/>
      <c r="GC46" s="137"/>
      <c r="GD46" s="137"/>
      <c r="GE46" s="137"/>
      <c r="GF46" s="137"/>
      <c r="GG46" s="137"/>
      <c r="GH46" s="137"/>
      <c r="GI46" s="137"/>
      <c r="GJ46" s="137"/>
      <c r="GK46" s="137"/>
      <c r="GL46" s="137"/>
      <c r="GM46" s="137"/>
      <c r="GN46" s="137"/>
      <c r="GO46" s="137"/>
      <c r="GP46" s="137"/>
      <c r="GQ46" s="137"/>
      <c r="GR46" s="137"/>
      <c r="GS46" s="137"/>
      <c r="GT46" s="137"/>
      <c r="GU46" s="137"/>
      <c r="GV46" s="137"/>
      <c r="GW46" s="137"/>
      <c r="GX46" s="137"/>
      <c r="GY46" s="137"/>
      <c r="GZ46" s="137"/>
      <c r="HA46" s="137"/>
      <c r="HB46" s="137"/>
      <c r="HC46" s="137"/>
      <c r="HD46" s="137"/>
      <c r="HE46" s="137"/>
      <c r="HF46" s="137"/>
      <c r="HG46" s="137"/>
      <c r="HH46" s="137"/>
      <c r="HI46" s="137"/>
      <c r="HJ46" s="137"/>
      <c r="HK46" s="137"/>
      <c r="HL46" s="137"/>
      <c r="HM46" s="137"/>
      <c r="HN46" s="137"/>
      <c r="HO46" s="137"/>
      <c r="HP46" s="137"/>
      <c r="HQ46" s="137"/>
      <c r="HR46" s="137"/>
      <c r="HS46" s="137"/>
      <c r="HT46" s="137"/>
      <c r="HU46" s="137"/>
      <c r="HV46" s="137"/>
      <c r="HW46" s="137"/>
      <c r="HX46" s="137"/>
      <c r="HY46" s="137"/>
      <c r="HZ46" s="137"/>
      <c r="IA46" s="137"/>
      <c r="IB46" s="137"/>
      <c r="IC46" s="137"/>
      <c r="ID46" s="137"/>
      <c r="IE46" s="137"/>
      <c r="IF46" s="137"/>
      <c r="IG46" s="137"/>
      <c r="IH46" s="137"/>
      <c r="II46" s="137"/>
      <c r="IJ46" s="137"/>
      <c r="IK46" s="137"/>
      <c r="IL46" s="137"/>
      <c r="IM46" s="137"/>
      <c r="IN46" s="137"/>
      <c r="IO46" s="137"/>
      <c r="IP46" s="137"/>
      <c r="IQ46" s="137"/>
      <c r="IR46" s="137"/>
      <c r="IS46" s="137"/>
      <c r="IT46" s="137"/>
      <c r="IU46" s="137"/>
      <c r="IV46" s="137"/>
      <c r="IW46" s="137"/>
    </row>
    <row r="47" customFormat="false" ht="11.25" hidden="true" customHeight="true" outlineLevel="0" collapsed="false">
      <c r="A47" s="173" t="s">
        <v>76</v>
      </c>
      <c r="B47" s="137" t="n">
        <v>1.796538573045</v>
      </c>
      <c r="C47" s="156" t="n">
        <v>24.553125</v>
      </c>
      <c r="D47" s="156" t="n">
        <v>28.9845691056911</v>
      </c>
      <c r="E47" s="158" t="n">
        <v>27.0924918470814</v>
      </c>
      <c r="F47" s="158" t="n">
        <v>28.769311965812</v>
      </c>
      <c r="G47" s="158" t="n">
        <v>30.0385128205128</v>
      </c>
      <c r="H47" s="158" t="n">
        <v>27.5001111111111</v>
      </c>
      <c r="I47" s="158" t="n">
        <v>22.5000186136072</v>
      </c>
      <c r="J47" s="158" t="n">
        <v>25.0001951219512</v>
      </c>
      <c r="K47" s="158" t="n">
        <v>19.9998421052632</v>
      </c>
      <c r="L47" s="158" t="n">
        <v>20.4360769230769</v>
      </c>
      <c r="M47" s="158" t="n">
        <v>21.50025</v>
      </c>
      <c r="N47" s="158" t="n">
        <v>20.6453896761134</v>
      </c>
      <c r="O47" s="158" t="n">
        <v>31.5885876068376</v>
      </c>
      <c r="P47" s="158" t="n">
        <v>30.887641025641</v>
      </c>
      <c r="Q47" s="158" t="n">
        <v>33.9998717948718</v>
      </c>
      <c r="R47" s="158" t="n">
        <v>29.87825</v>
      </c>
      <c r="S47" s="158" t="n">
        <v>27.4432806578673</v>
      </c>
      <c r="T47" s="158" t="n">
        <v>28.0001025641026</v>
      </c>
      <c r="U47" s="158" t="n">
        <v>25.3421052631579</v>
      </c>
      <c r="V47" s="158" t="n">
        <v>28.9876341463415</v>
      </c>
      <c r="W47" s="158" t="n">
        <v>26.801072578304</v>
      </c>
      <c r="X47" s="158" t="n">
        <v>27.5779457413153</v>
      </c>
      <c r="Y47" s="158" t="n">
        <v>27.7913321078572</v>
      </c>
      <c r="Z47" s="158" t="n">
        <v>27.988378114945</v>
      </c>
      <c r="AA47" s="158" t="n">
        <v>28.6415155552691</v>
      </c>
      <c r="AB47" s="136" t="n">
        <v>29.2456377283849</v>
      </c>
      <c r="AC47" s="191" t="n">
        <v>28.1808663325807</v>
      </c>
      <c r="AD47" s="160"/>
      <c r="AE47" s="137"/>
      <c r="AF47" s="137"/>
      <c r="AG47" s="137" t="n">
        <v>30.0385128205128</v>
      </c>
      <c r="AH47" s="137" t="n">
        <v>27.5001111111111</v>
      </c>
      <c r="AI47" s="137" t="n">
        <v>25.0001707317073</v>
      </c>
      <c r="AJ47" s="137" t="n">
        <v>0.626088018002718</v>
      </c>
      <c r="AK47" s="137" t="n">
        <v>3.1800000667572</v>
      </c>
      <c r="AL47" s="137" t="n">
        <v>14.3690004348755</v>
      </c>
      <c r="AM47" s="137" t="n">
        <v>14.3700008392334</v>
      </c>
      <c r="AN47" s="137" t="n">
        <v>14.3699998855591</v>
      </c>
      <c r="AO47" s="137" t="n">
        <v>3.1800000667572</v>
      </c>
      <c r="AP47" s="137" t="n">
        <v>3.1800000667572</v>
      </c>
      <c r="AQ47" s="137" t="n">
        <v>3.1800000667572</v>
      </c>
      <c r="AR47" s="137" t="n">
        <v>3.1800000667572</v>
      </c>
      <c r="AS47" s="137" t="n">
        <v>3.1800000667572</v>
      </c>
      <c r="AT47" s="137" t="n">
        <v>3.18000030517578</v>
      </c>
      <c r="AU47" s="137" t="n">
        <v>3.1800000667572</v>
      </c>
      <c r="AV47" s="137" t="n">
        <v>3.1800000667572</v>
      </c>
      <c r="AW47" s="137" t="n">
        <v>3.1800000667572</v>
      </c>
      <c r="AX47" s="137" t="n">
        <v>14.3690004348755</v>
      </c>
      <c r="AY47" s="137" t="n">
        <v>14.3700008392334</v>
      </c>
      <c r="AZ47" s="137" t="n">
        <v>14.3699998855591</v>
      </c>
      <c r="BA47" s="137" t="n">
        <v>3.1800000667572</v>
      </c>
      <c r="BB47" s="137" t="n">
        <v>3.1800000667572</v>
      </c>
      <c r="BC47" s="137" t="n">
        <v>3.1800000667572</v>
      </c>
      <c r="BD47" s="137" t="n">
        <v>3.1800000667572</v>
      </c>
      <c r="BE47" s="137" t="n">
        <v>3.1800000667572</v>
      </c>
      <c r="BF47" s="137" t="n">
        <v>3.18000030517578</v>
      </c>
      <c r="BG47" s="137" t="n">
        <v>3.1800000667572</v>
      </c>
      <c r="BH47" s="137" t="n">
        <v>3.1800000667572</v>
      </c>
      <c r="BI47" s="137" t="n">
        <v>3.1800000667572</v>
      </c>
      <c r="BJ47" s="137" t="n">
        <v>14.3690004348755</v>
      </c>
      <c r="BK47" s="137" t="n">
        <v>14.3700008392334</v>
      </c>
      <c r="BL47" s="137" t="n">
        <v>14.3699998855591</v>
      </c>
      <c r="BM47" s="137" t="n">
        <v>3.1800000667572</v>
      </c>
      <c r="BN47" s="137" t="n">
        <v>3.1800000667572</v>
      </c>
      <c r="BO47" s="137" t="n">
        <v>3.1800000667572</v>
      </c>
      <c r="BP47" s="137" t="n">
        <v>3.1800000667572</v>
      </c>
      <c r="BQ47" s="137" t="n">
        <v>3.1800000667572</v>
      </c>
      <c r="BR47" s="137" t="n">
        <v>3.18000030517578</v>
      </c>
      <c r="BS47" s="137" t="n">
        <v>3.1800000667572</v>
      </c>
      <c r="BT47" s="137" t="n">
        <v>3.1800000667572</v>
      </c>
      <c r="BU47" s="137" t="n">
        <v>3.1800000667572</v>
      </c>
      <c r="BV47" s="137" t="n">
        <v>14.3690004348755</v>
      </c>
      <c r="BW47" s="137" t="n">
        <v>14.3700008392334</v>
      </c>
      <c r="BX47" s="137" t="n">
        <v>14.3699998855591</v>
      </c>
      <c r="BY47" s="137" t="n">
        <v>3.1800000667572</v>
      </c>
      <c r="BZ47" s="137" t="n">
        <v>3.1800000667572</v>
      </c>
      <c r="CA47" s="137" t="n">
        <v>3.1800000667572</v>
      </c>
      <c r="CB47" s="137" t="n">
        <v>3.1800000667572</v>
      </c>
      <c r="CC47" s="137" t="n">
        <v>3.1800000667572</v>
      </c>
      <c r="CD47" s="137" t="n">
        <v>3.18000030517578</v>
      </c>
      <c r="CE47" s="137" t="n">
        <v>3.1800000667572</v>
      </c>
      <c r="CF47" s="137" t="n">
        <v>3.1800000667572</v>
      </c>
      <c r="CG47" s="137" t="n">
        <v>3.1800000667572</v>
      </c>
      <c r="CH47" s="137" t="n">
        <v>14.3690004348755</v>
      </c>
      <c r="CI47" s="137" t="n">
        <v>14.3700008392334</v>
      </c>
      <c r="CJ47" s="137" t="n">
        <v>14.3699998855591</v>
      </c>
      <c r="CK47" s="137" t="n">
        <v>3.1800000667572</v>
      </c>
      <c r="CL47" s="137" t="n">
        <v>3.1800000667572</v>
      </c>
      <c r="CM47" s="137" t="n">
        <v>3.1800000667572</v>
      </c>
      <c r="CN47" s="137" t="n">
        <v>3.1800000667572</v>
      </c>
      <c r="CO47" s="137" t="n">
        <v>3.1800000667572</v>
      </c>
      <c r="CP47" s="137" t="n">
        <v>3.18000030517578</v>
      </c>
      <c r="CQ47" s="137" t="n">
        <v>3.1800000667572</v>
      </c>
      <c r="CR47" s="137" t="n">
        <v>3.1800000667572</v>
      </c>
      <c r="CS47" s="137" t="n">
        <v>3.1800000667572</v>
      </c>
      <c r="CT47" s="137" t="n">
        <v>14.3690004348755</v>
      </c>
      <c r="CU47" s="137" t="n">
        <v>14.3700008392334</v>
      </c>
      <c r="CV47" s="137" t="n">
        <v>14.3699998855591</v>
      </c>
      <c r="CW47" s="137" t="n">
        <v>3.1800000667572</v>
      </c>
      <c r="CX47" s="137" t="n">
        <v>3.1800000667572</v>
      </c>
      <c r="CY47" s="137" t="n">
        <v>3.1800000667572</v>
      </c>
      <c r="CZ47" s="137" t="n">
        <v>3.1800000667572</v>
      </c>
      <c r="DA47" s="137" t="n">
        <v>3.1800000667572</v>
      </c>
      <c r="DB47" s="137" t="n">
        <v>3.18000030517578</v>
      </c>
      <c r="DC47" s="137" t="n">
        <v>3.1800000667572</v>
      </c>
      <c r="DD47" s="137" t="n">
        <v>3.1800000667572</v>
      </c>
      <c r="DE47" s="137" t="n">
        <v>3.1800000667572</v>
      </c>
      <c r="DF47" s="137" t="n">
        <v>14.3690004348755</v>
      </c>
      <c r="DG47" s="137" t="n">
        <v>14.3700008392334</v>
      </c>
      <c r="DH47" s="137" t="n">
        <v>14.3699998855591</v>
      </c>
      <c r="DI47" s="137" t="n">
        <v>3.1800000667572</v>
      </c>
      <c r="DJ47" s="137" t="n">
        <v>3.1800000667572</v>
      </c>
      <c r="DK47" s="137" t="n">
        <v>3.1800000667572</v>
      </c>
      <c r="DL47" s="137" t="n">
        <v>3.1800000667572</v>
      </c>
      <c r="DM47" s="137" t="n">
        <v>3.1800000667572</v>
      </c>
      <c r="DN47" s="137" t="n">
        <v>3.18000030517578</v>
      </c>
      <c r="DO47" s="137" t="n">
        <v>3.1800000667572</v>
      </c>
      <c r="DP47" s="137" t="n">
        <v>3.1800000667572</v>
      </c>
      <c r="DQ47" s="137" t="n">
        <v>3.1800000667572</v>
      </c>
      <c r="DR47" s="137" t="n">
        <v>14.3690004348755</v>
      </c>
      <c r="DS47" s="137" t="n">
        <v>14.3700008392334</v>
      </c>
      <c r="DT47" s="137" t="n">
        <v>14.3699998855591</v>
      </c>
      <c r="DU47" s="137" t="n">
        <v>3.1800000667572</v>
      </c>
      <c r="DV47" s="137" t="n">
        <v>3.1800000667572</v>
      </c>
      <c r="DW47" s="137" t="n">
        <v>3.1800000667572</v>
      </c>
      <c r="DX47" s="137" t="n">
        <v>3.1800000667572</v>
      </c>
      <c r="DY47" s="137" t="n">
        <v>3.1800000667572</v>
      </c>
      <c r="DZ47" s="137" t="n">
        <v>3.18000030517578</v>
      </c>
      <c r="EA47" s="137" t="n">
        <v>3.1800000667572</v>
      </c>
      <c r="EB47" s="137" t="n">
        <v>3.1800000667572</v>
      </c>
      <c r="EC47" s="137" t="n">
        <v>3.1800000667572</v>
      </c>
      <c r="ED47" s="137" t="n">
        <v>14.3690004348755</v>
      </c>
      <c r="EE47" s="137" t="n">
        <v>14.3700008392334</v>
      </c>
      <c r="EF47" s="137" t="n">
        <v>14.3699998855591</v>
      </c>
      <c r="EG47" s="137" t="n">
        <v>3.1800000667572</v>
      </c>
      <c r="EH47" s="137" t="n">
        <v>3.1800000667572</v>
      </c>
      <c r="EI47" s="137" t="n">
        <v>3.1800000667572</v>
      </c>
      <c r="EJ47" s="137" t="n">
        <v>3.1800000667572</v>
      </c>
      <c r="EK47" s="137"/>
      <c r="EL47" s="137"/>
      <c r="EM47" s="137"/>
      <c r="EN47" s="137"/>
      <c r="EO47" s="137"/>
      <c r="EP47" s="137"/>
      <c r="EQ47" s="137"/>
      <c r="ER47" s="137"/>
      <c r="ES47" s="137"/>
      <c r="ET47" s="13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7"/>
      <c r="FF47" s="137"/>
      <c r="FG47" s="137"/>
      <c r="FH47" s="137"/>
      <c r="FI47" s="137"/>
      <c r="FJ47" s="137"/>
      <c r="FK47" s="137"/>
      <c r="FL47" s="137"/>
      <c r="FM47" s="137"/>
      <c r="FN47" s="137"/>
      <c r="FO47" s="137"/>
      <c r="FP47" s="137"/>
      <c r="FQ47" s="137"/>
      <c r="FR47" s="137"/>
      <c r="FS47" s="137"/>
      <c r="FT47" s="137"/>
      <c r="FU47" s="137"/>
      <c r="FV47" s="137"/>
      <c r="FW47" s="137"/>
      <c r="FX47" s="137"/>
      <c r="FY47" s="137"/>
      <c r="FZ47" s="137"/>
      <c r="GA47" s="137"/>
      <c r="GB47" s="137"/>
      <c r="GC47" s="137"/>
      <c r="GD47" s="137"/>
      <c r="GE47" s="137"/>
      <c r="GF47" s="137"/>
      <c r="GG47" s="137"/>
      <c r="GH47" s="137"/>
      <c r="GI47" s="137"/>
      <c r="GJ47" s="137"/>
      <c r="GK47" s="137"/>
      <c r="GL47" s="137"/>
      <c r="GM47" s="137"/>
      <c r="GN47" s="137"/>
      <c r="GO47" s="137"/>
      <c r="GP47" s="137"/>
      <c r="GQ47" s="137"/>
      <c r="GR47" s="137"/>
      <c r="GS47" s="137"/>
      <c r="GT47" s="137"/>
      <c r="GU47" s="137"/>
      <c r="GV47" s="137"/>
      <c r="GW47" s="137"/>
      <c r="GX47" s="137"/>
      <c r="GY47" s="137"/>
      <c r="GZ47" s="137"/>
      <c r="HA47" s="137"/>
      <c r="HB47" s="137"/>
      <c r="HC47" s="137"/>
      <c r="HD47" s="137"/>
      <c r="HE47" s="137"/>
      <c r="HF47" s="137"/>
      <c r="HG47" s="137"/>
      <c r="HH47" s="137"/>
      <c r="HI47" s="137"/>
      <c r="HJ47" s="137"/>
      <c r="HK47" s="137"/>
      <c r="HL47" s="137"/>
      <c r="HM47" s="137"/>
      <c r="HN47" s="137"/>
      <c r="HO47" s="137"/>
      <c r="HP47" s="137"/>
      <c r="HQ47" s="137"/>
      <c r="HR47" s="137"/>
      <c r="HS47" s="137"/>
      <c r="HT47" s="137"/>
      <c r="HU47" s="137"/>
      <c r="HV47" s="137"/>
      <c r="HW47" s="137"/>
      <c r="HX47" s="137"/>
      <c r="HY47" s="137"/>
      <c r="HZ47" s="137"/>
      <c r="IA47" s="137"/>
      <c r="IB47" s="137"/>
      <c r="IC47" s="137"/>
      <c r="ID47" s="137"/>
      <c r="IE47" s="137"/>
      <c r="IF47" s="137"/>
      <c r="IG47" s="137"/>
      <c r="IH47" s="137"/>
      <c r="II47" s="137"/>
      <c r="IJ47" s="137"/>
      <c r="IK47" s="137"/>
      <c r="IL47" s="137"/>
      <c r="IM47" s="137"/>
      <c r="IN47" s="137"/>
      <c r="IO47" s="137"/>
      <c r="IP47" s="137"/>
      <c r="IQ47" s="137"/>
      <c r="IR47" s="137"/>
      <c r="IS47" s="137"/>
      <c r="IT47" s="137"/>
      <c r="IU47" s="137"/>
      <c r="IV47" s="137"/>
      <c r="IW47" s="137"/>
    </row>
    <row r="48" customFormat="false" ht="11.25" hidden="true" customHeight="true" outlineLevel="0" collapsed="false">
      <c r="A48" s="148" t="s">
        <v>176</v>
      </c>
      <c r="B48" s="164" t="n">
        <v>1.11538450534527</v>
      </c>
      <c r="C48" s="162" t="n">
        <v>24.6171875</v>
      </c>
      <c r="D48" s="162" t="n">
        <v>29.564662601626</v>
      </c>
      <c r="E48" s="136" t="n">
        <v>27.4522575020554</v>
      </c>
      <c r="F48" s="136" t="n">
        <v>28.2567735042735</v>
      </c>
      <c r="G48" s="136" t="n">
        <v>29.5131025641026</v>
      </c>
      <c r="H48" s="136" t="n">
        <v>27.0004444444444</v>
      </c>
      <c r="I48" s="136" t="n">
        <v>23.250040436457</v>
      </c>
      <c r="J48" s="136" t="n">
        <v>25.4999756097561</v>
      </c>
      <c r="K48" s="136" t="n">
        <v>21.0001052631579</v>
      </c>
      <c r="L48" s="136" t="n">
        <v>21.9168205128205</v>
      </c>
      <c r="M48" s="136" t="n">
        <v>23.00025</v>
      </c>
      <c r="N48" s="136" t="n">
        <v>21.9723919253261</v>
      </c>
      <c r="O48" s="136" t="n">
        <v>33.0572051282051</v>
      </c>
      <c r="P48" s="136" t="n">
        <v>32.3491282051282</v>
      </c>
      <c r="Q48" s="136" t="n">
        <v>35.5004871794872</v>
      </c>
      <c r="R48" s="136" t="n">
        <v>31.322</v>
      </c>
      <c r="S48" s="136" t="n">
        <v>27.2428964374664</v>
      </c>
      <c r="T48" s="136" t="n">
        <v>29.5000256410256</v>
      </c>
      <c r="U48" s="136" t="n">
        <v>24.2897368421053</v>
      </c>
      <c r="V48" s="136" t="n">
        <v>27.9389268292683</v>
      </c>
      <c r="W48" s="136" t="n">
        <v>27.4110766561834</v>
      </c>
      <c r="X48" s="136" t="n">
        <v>29.1594951232782</v>
      </c>
      <c r="Y48" s="136" t="n">
        <v>29.1187533397763</v>
      </c>
      <c r="Z48" s="136" t="n">
        <v>29.559251407263</v>
      </c>
      <c r="AA48" s="136" t="n">
        <v>31.0051621682505</v>
      </c>
      <c r="AB48" s="136" t="n">
        <v>33.4427539575106</v>
      </c>
      <c r="AC48" s="192" t="n">
        <v>30.260345102247</v>
      </c>
      <c r="AD48" s="160"/>
      <c r="AE48" s="137"/>
      <c r="AF48" s="137"/>
      <c r="AG48" s="137" t="n">
        <v>29.5131025641026</v>
      </c>
      <c r="AH48" s="137" t="n">
        <v>27.0004444444444</v>
      </c>
      <c r="AI48" s="137" t="n">
        <v>25.4999512195122</v>
      </c>
      <c r="AJ48" s="137" t="n">
        <v>2.39999985694885</v>
      </c>
      <c r="AK48" s="137" t="n">
        <v>2.11999988555908</v>
      </c>
      <c r="AL48" s="137" t="n">
        <v>9.59000015258789</v>
      </c>
      <c r="AM48" s="137" t="n">
        <v>9.59000015258789</v>
      </c>
      <c r="AN48" s="137" t="n">
        <v>9.59000015258789</v>
      </c>
      <c r="AO48" s="137" t="n">
        <v>2.12000012397766</v>
      </c>
      <c r="AP48" s="137" t="n">
        <v>2.11999988555908</v>
      </c>
      <c r="AQ48" s="137" t="n">
        <v>2.11999988555908</v>
      </c>
      <c r="AR48" s="137" t="n">
        <v>2.11999988555908</v>
      </c>
      <c r="AS48" s="137" t="n">
        <v>2.11999988555908</v>
      </c>
      <c r="AT48" s="137" t="n">
        <v>2.11999988555908</v>
      </c>
      <c r="AU48" s="137" t="n">
        <v>2.11999988555908</v>
      </c>
      <c r="AV48" s="137" t="n">
        <v>2.11999988555908</v>
      </c>
      <c r="AW48" s="137" t="n">
        <v>2.11999988555908</v>
      </c>
      <c r="AX48" s="137" t="n">
        <v>9.59000015258789</v>
      </c>
      <c r="AY48" s="137" t="n">
        <v>9.59000015258789</v>
      </c>
      <c r="AZ48" s="137" t="n">
        <v>9.59000015258789</v>
      </c>
      <c r="BA48" s="137" t="n">
        <v>2.12000012397766</v>
      </c>
      <c r="BB48" s="137" t="n">
        <v>2.11999988555908</v>
      </c>
      <c r="BC48" s="137" t="n">
        <v>2.11999988555908</v>
      </c>
      <c r="BD48" s="137" t="n">
        <v>2.11999988555908</v>
      </c>
      <c r="BE48" s="137" t="n">
        <v>2.11999988555908</v>
      </c>
      <c r="BF48" s="137" t="n">
        <v>2.11999988555908</v>
      </c>
      <c r="BG48" s="137" t="n">
        <v>2.11999988555908</v>
      </c>
      <c r="BH48" s="137" t="n">
        <v>2.11999988555908</v>
      </c>
      <c r="BI48" s="137" t="n">
        <v>2.11999988555908</v>
      </c>
      <c r="BJ48" s="137" t="n">
        <v>9.59000015258789</v>
      </c>
      <c r="BK48" s="137" t="n">
        <v>9.59000015258789</v>
      </c>
      <c r="BL48" s="137" t="n">
        <v>9.59000015258789</v>
      </c>
      <c r="BM48" s="137" t="n">
        <v>2.12000012397766</v>
      </c>
      <c r="BN48" s="137" t="n">
        <v>2.11999988555908</v>
      </c>
      <c r="BO48" s="137" t="n">
        <v>2.11999988555908</v>
      </c>
      <c r="BP48" s="137" t="n">
        <v>2.11999988555908</v>
      </c>
      <c r="BQ48" s="137" t="n">
        <v>2.11999988555908</v>
      </c>
      <c r="BR48" s="137" t="n">
        <v>2.11999988555908</v>
      </c>
      <c r="BS48" s="137" t="n">
        <v>2.11999988555908</v>
      </c>
      <c r="BT48" s="137" t="n">
        <v>2.11999988555908</v>
      </c>
      <c r="BU48" s="137" t="n">
        <v>2.11999988555908</v>
      </c>
      <c r="BV48" s="137" t="n">
        <v>9.59000015258789</v>
      </c>
      <c r="BW48" s="137" t="n">
        <v>9.59000015258789</v>
      </c>
      <c r="BX48" s="137" t="n">
        <v>9.59000015258789</v>
      </c>
      <c r="BY48" s="137" t="n">
        <v>2.12000012397766</v>
      </c>
      <c r="BZ48" s="137" t="n">
        <v>2.11999988555908</v>
      </c>
      <c r="CA48" s="137" t="n">
        <v>2.11999988555908</v>
      </c>
      <c r="CB48" s="137" t="n">
        <v>2.11999988555908</v>
      </c>
      <c r="CC48" s="137" t="n">
        <v>2.11999988555908</v>
      </c>
      <c r="CD48" s="137" t="n">
        <v>2.11999988555908</v>
      </c>
      <c r="CE48" s="137" t="n">
        <v>2.11999988555908</v>
      </c>
      <c r="CF48" s="137" t="n">
        <v>2.11999988555908</v>
      </c>
      <c r="CG48" s="137" t="n">
        <v>2.11999988555908</v>
      </c>
      <c r="CH48" s="137" t="n">
        <v>9.59000015258789</v>
      </c>
      <c r="CI48" s="137" t="n">
        <v>9.59000015258789</v>
      </c>
      <c r="CJ48" s="137" t="n">
        <v>9.59000015258789</v>
      </c>
      <c r="CK48" s="137" t="n">
        <v>2.12000012397766</v>
      </c>
      <c r="CL48" s="137" t="n">
        <v>2.11999988555908</v>
      </c>
      <c r="CM48" s="137" t="n">
        <v>2.11999988555908</v>
      </c>
      <c r="CN48" s="137" t="n">
        <v>2.11999988555908</v>
      </c>
      <c r="CO48" s="137" t="n">
        <v>2.11999988555908</v>
      </c>
      <c r="CP48" s="137" t="n">
        <v>2.11999988555908</v>
      </c>
      <c r="CQ48" s="137" t="n">
        <v>2.11999988555908</v>
      </c>
      <c r="CR48" s="137" t="n">
        <v>2.11999988555908</v>
      </c>
      <c r="CS48" s="137" t="n">
        <v>2.11999988555908</v>
      </c>
      <c r="CT48" s="137" t="n">
        <v>9.59000015258789</v>
      </c>
      <c r="CU48" s="137" t="n">
        <v>9.59000015258789</v>
      </c>
      <c r="CV48" s="137" t="n">
        <v>9.59000015258789</v>
      </c>
      <c r="CW48" s="137" t="n">
        <v>2.12000012397766</v>
      </c>
      <c r="CX48" s="137" t="n">
        <v>2.11999988555908</v>
      </c>
      <c r="CY48" s="137" t="n">
        <v>2.11999988555908</v>
      </c>
      <c r="CZ48" s="137" t="n">
        <v>2.11999988555908</v>
      </c>
      <c r="DA48" s="137" t="n">
        <v>2.11999988555908</v>
      </c>
      <c r="DB48" s="137" t="n">
        <v>2.11999988555908</v>
      </c>
      <c r="DC48" s="137" t="n">
        <v>2.11999988555908</v>
      </c>
      <c r="DD48" s="137" t="n">
        <v>2.11999988555908</v>
      </c>
      <c r="DE48" s="137" t="n">
        <v>2.11999988555908</v>
      </c>
      <c r="DF48" s="137" t="n">
        <v>9.59000015258789</v>
      </c>
      <c r="DG48" s="137" t="n">
        <v>9.59000015258789</v>
      </c>
      <c r="DH48" s="137" t="n">
        <v>9.59000015258789</v>
      </c>
      <c r="DI48" s="137" t="n">
        <v>2.12000012397766</v>
      </c>
      <c r="DJ48" s="137" t="n">
        <v>2.11999988555908</v>
      </c>
      <c r="DK48" s="137" t="n">
        <v>2.11999988555908</v>
      </c>
      <c r="DL48" s="137" t="n">
        <v>2.11999988555908</v>
      </c>
      <c r="DM48" s="137" t="n">
        <v>2.11999988555908</v>
      </c>
      <c r="DN48" s="137" t="n">
        <v>2.11999988555908</v>
      </c>
      <c r="DO48" s="137" t="n">
        <v>2.11999988555908</v>
      </c>
      <c r="DP48" s="137" t="n">
        <v>2.11999988555908</v>
      </c>
      <c r="DQ48" s="137" t="n">
        <v>2.11999988555908</v>
      </c>
      <c r="DR48" s="137" t="n">
        <v>9.59000015258789</v>
      </c>
      <c r="DS48" s="137" t="n">
        <v>9.59000015258789</v>
      </c>
      <c r="DT48" s="137" t="n">
        <v>9.59000015258789</v>
      </c>
      <c r="DU48" s="137" t="n">
        <v>2.12000012397766</v>
      </c>
      <c r="DV48" s="137" t="n">
        <v>2.11999988555908</v>
      </c>
      <c r="DW48" s="137" t="n">
        <v>2.11999988555908</v>
      </c>
      <c r="DX48" s="137" t="n">
        <v>2.11999988555908</v>
      </c>
      <c r="DY48" s="137" t="n">
        <v>2.11999988555908</v>
      </c>
      <c r="DZ48" s="137" t="n">
        <v>2.11999988555908</v>
      </c>
      <c r="EA48" s="137" t="n">
        <v>2.11999988555908</v>
      </c>
      <c r="EB48" s="137" t="n">
        <v>2.11999988555908</v>
      </c>
      <c r="EC48" s="137" t="n">
        <v>2.11999988555908</v>
      </c>
      <c r="ED48" s="137" t="n">
        <v>9.59000015258789</v>
      </c>
      <c r="EE48" s="137" t="n">
        <v>9.59000015258789</v>
      </c>
      <c r="EF48" s="137" t="n">
        <v>9.59000015258789</v>
      </c>
      <c r="EG48" s="137" t="n">
        <v>2.12000012397766</v>
      </c>
      <c r="EH48" s="137" t="n">
        <v>2.11999988555908</v>
      </c>
      <c r="EI48" s="137" t="n">
        <v>2.11999988555908</v>
      </c>
      <c r="EJ48" s="137" t="n">
        <v>2.11999988555908</v>
      </c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7"/>
      <c r="FE48" s="137"/>
      <c r="FF48" s="137"/>
      <c r="FG48" s="137"/>
      <c r="FH48" s="137"/>
      <c r="FI48" s="137"/>
      <c r="FJ48" s="137"/>
      <c r="FK48" s="137"/>
      <c r="FL48" s="137"/>
      <c r="FM48" s="137"/>
      <c r="FN48" s="137"/>
      <c r="FO48" s="137"/>
      <c r="FP48" s="137"/>
      <c r="FQ48" s="137"/>
      <c r="FR48" s="137"/>
      <c r="FS48" s="137"/>
      <c r="FT48" s="137"/>
      <c r="FU48" s="137"/>
      <c r="FV48" s="137"/>
      <c r="FW48" s="137"/>
      <c r="FX48" s="137"/>
      <c r="FY48" s="137"/>
      <c r="FZ48" s="137"/>
      <c r="GA48" s="137"/>
      <c r="GB48" s="137"/>
      <c r="GC48" s="137"/>
      <c r="GD48" s="137"/>
      <c r="GE48" s="137"/>
      <c r="GF48" s="137"/>
      <c r="GG48" s="137"/>
      <c r="GH48" s="137"/>
      <c r="GI48" s="137"/>
      <c r="GJ48" s="137"/>
      <c r="GK48" s="137"/>
      <c r="GL48" s="137"/>
      <c r="GM48" s="137"/>
      <c r="GN48" s="137"/>
      <c r="GO48" s="137"/>
      <c r="GP48" s="137"/>
      <c r="GQ48" s="137"/>
      <c r="GR48" s="137"/>
      <c r="GS48" s="137"/>
      <c r="GT48" s="137"/>
      <c r="GU48" s="137"/>
      <c r="GV48" s="137"/>
      <c r="GW48" s="137"/>
      <c r="GX48" s="137"/>
      <c r="GY48" s="137"/>
      <c r="GZ48" s="137"/>
      <c r="HA48" s="137"/>
      <c r="HB48" s="137"/>
      <c r="HC48" s="137"/>
      <c r="HD48" s="137"/>
      <c r="HE48" s="137"/>
      <c r="HF48" s="137"/>
      <c r="HG48" s="137"/>
      <c r="HH48" s="137"/>
      <c r="HI48" s="137"/>
      <c r="HJ48" s="137"/>
      <c r="HK48" s="137"/>
      <c r="HL48" s="137"/>
      <c r="HM48" s="137"/>
      <c r="HN48" s="137"/>
      <c r="HO48" s="137"/>
      <c r="HP48" s="137"/>
      <c r="HQ48" s="137"/>
      <c r="HR48" s="137"/>
      <c r="HS48" s="137"/>
      <c r="HT48" s="137"/>
      <c r="HU48" s="137"/>
      <c r="HV48" s="137"/>
      <c r="HW48" s="137"/>
      <c r="HX48" s="137"/>
      <c r="HY48" s="137"/>
      <c r="HZ48" s="137"/>
      <c r="IA48" s="137"/>
      <c r="IB48" s="137"/>
      <c r="IC48" s="137"/>
      <c r="ID48" s="137"/>
      <c r="IE48" s="137"/>
      <c r="IF48" s="137"/>
      <c r="IG48" s="137"/>
      <c r="IH48" s="137"/>
      <c r="II48" s="137"/>
      <c r="IJ48" s="137"/>
      <c r="IK48" s="137"/>
      <c r="IL48" s="137"/>
      <c r="IM48" s="137"/>
      <c r="IN48" s="137"/>
      <c r="IO48" s="137"/>
      <c r="IP48" s="137"/>
      <c r="IQ48" s="137"/>
      <c r="IR48" s="137"/>
      <c r="IS48" s="137"/>
      <c r="IT48" s="137"/>
      <c r="IU48" s="137"/>
      <c r="IV48" s="137"/>
      <c r="IW48" s="137"/>
    </row>
    <row r="49" customFormat="false" ht="11.25" hidden="true" customHeight="true" outlineLevel="0" collapsed="false">
      <c r="A49" s="148" t="s">
        <v>77</v>
      </c>
      <c r="B49" s="137" t="n">
        <v>0.701923131942749</v>
      </c>
      <c r="C49" s="162" t="n">
        <v>24.93359375</v>
      </c>
      <c r="D49" s="162" t="n">
        <v>30.0668292682927</v>
      </c>
      <c r="E49" s="136" t="n">
        <v>27.8751107323924</v>
      </c>
      <c r="F49" s="136" t="n">
        <v>30.0152521367521</v>
      </c>
      <c r="G49" s="136" t="n">
        <v>30.2806153846154</v>
      </c>
      <c r="H49" s="136" t="n">
        <v>29.7498888888889</v>
      </c>
      <c r="I49" s="136" t="n">
        <v>27.0001097560976</v>
      </c>
      <c r="J49" s="136" t="n">
        <v>29.2502195121951</v>
      </c>
      <c r="K49" s="136" t="n">
        <v>24.75</v>
      </c>
      <c r="L49" s="136" t="n">
        <v>26.599358974359</v>
      </c>
      <c r="M49" s="136" t="n">
        <v>28.999875</v>
      </c>
      <c r="N49" s="136" t="n">
        <v>26.783077991453</v>
      </c>
      <c r="O49" s="136" t="n">
        <v>33.5875459401709</v>
      </c>
      <c r="P49" s="136" t="n">
        <v>32.9842820512821</v>
      </c>
      <c r="Q49" s="136" t="n">
        <v>34.7502307692308</v>
      </c>
      <c r="R49" s="136" t="n">
        <v>33.028125</v>
      </c>
      <c r="S49" s="136" t="n">
        <v>28.9168935957781</v>
      </c>
      <c r="T49" s="136" t="n">
        <v>27.7496666666667</v>
      </c>
      <c r="U49" s="136" t="n">
        <v>28.5955263157895</v>
      </c>
      <c r="V49" s="136" t="n">
        <v>30.405487804878</v>
      </c>
      <c r="W49" s="136" t="n">
        <v>29.7865094487569</v>
      </c>
      <c r="X49" s="136" t="n">
        <v>30.3976807369177</v>
      </c>
      <c r="Y49" s="136" t="n">
        <v>30.639138514426</v>
      </c>
      <c r="Z49" s="136" t="n">
        <v>30.9557334340446</v>
      </c>
      <c r="AA49" s="136" t="n">
        <v>31.8093771235711</v>
      </c>
      <c r="AB49" s="136" t="n">
        <v>32.3510770346711</v>
      </c>
      <c r="AC49" s="192" t="n">
        <v>31.2062842195053</v>
      </c>
      <c r="AD49" s="160"/>
      <c r="AE49" s="137"/>
      <c r="AF49" s="137"/>
      <c r="AG49" s="137" t="n">
        <v>30.2806153846154</v>
      </c>
      <c r="AH49" s="137" t="n">
        <v>29.7498888888889</v>
      </c>
      <c r="AI49" s="137" t="n">
        <v>29.2500487804878</v>
      </c>
      <c r="AJ49" s="137" t="n">
        <v>31.5260882170304</v>
      </c>
      <c r="AK49" s="137" t="n">
        <v>1.69000005722046</v>
      </c>
      <c r="AL49" s="137" t="n">
        <v>7.46000003814697</v>
      </c>
      <c r="AM49" s="137" t="n">
        <v>7.46000003814697</v>
      </c>
      <c r="AN49" s="137" t="n">
        <v>7.46000003814697</v>
      </c>
      <c r="AO49" s="137" t="n">
        <v>1.69000005722046</v>
      </c>
      <c r="AP49" s="137" t="n">
        <v>1.69000005722046</v>
      </c>
      <c r="AQ49" s="137" t="n">
        <v>1.69000005722046</v>
      </c>
      <c r="AR49" s="137" t="n">
        <v>1.69000005722046</v>
      </c>
      <c r="AS49" s="137" t="n">
        <v>1.69000005722046</v>
      </c>
      <c r="AT49" s="137" t="n">
        <v>1.69000005722046</v>
      </c>
      <c r="AU49" s="137" t="n">
        <v>1.69000005722046</v>
      </c>
      <c r="AV49" s="137" t="n">
        <v>1.69000005722046</v>
      </c>
      <c r="AW49" s="137" t="n">
        <v>1.69000005722046</v>
      </c>
      <c r="AX49" s="137" t="n">
        <v>7.46000003814697</v>
      </c>
      <c r="AY49" s="137" t="n">
        <v>7.46000003814697</v>
      </c>
      <c r="AZ49" s="137" t="n">
        <v>7.46000003814697</v>
      </c>
      <c r="BA49" s="137" t="n">
        <v>1.69000005722046</v>
      </c>
      <c r="BB49" s="137" t="n">
        <v>1.69000005722046</v>
      </c>
      <c r="BC49" s="137" t="n">
        <v>1.69000005722046</v>
      </c>
      <c r="BD49" s="137" t="n">
        <v>1.69000005722046</v>
      </c>
      <c r="BE49" s="137" t="n">
        <v>1.69000005722046</v>
      </c>
      <c r="BF49" s="137" t="n">
        <v>1.69000005722046</v>
      </c>
      <c r="BG49" s="137" t="n">
        <v>1.69000005722046</v>
      </c>
      <c r="BH49" s="137" t="n">
        <v>1.69000005722046</v>
      </c>
      <c r="BI49" s="137" t="n">
        <v>1.69000005722046</v>
      </c>
      <c r="BJ49" s="137" t="n">
        <v>7.46000003814697</v>
      </c>
      <c r="BK49" s="137" t="n">
        <v>7.46000003814697</v>
      </c>
      <c r="BL49" s="137" t="n">
        <v>7.46000003814697</v>
      </c>
      <c r="BM49" s="137" t="n">
        <v>1.69000005722046</v>
      </c>
      <c r="BN49" s="137" t="n">
        <v>1.69000005722046</v>
      </c>
      <c r="BO49" s="137" t="n">
        <v>1.69000005722046</v>
      </c>
      <c r="BP49" s="137" t="n">
        <v>1.69000005722046</v>
      </c>
      <c r="BQ49" s="137" t="n">
        <v>1.69000005722046</v>
      </c>
      <c r="BR49" s="137" t="n">
        <v>1.69000005722046</v>
      </c>
      <c r="BS49" s="137" t="n">
        <v>1.69000005722046</v>
      </c>
      <c r="BT49" s="137" t="n">
        <v>1.69000005722046</v>
      </c>
      <c r="BU49" s="137" t="n">
        <v>1.69000005722046</v>
      </c>
      <c r="BV49" s="137" t="n">
        <v>7.46000003814697</v>
      </c>
      <c r="BW49" s="137" t="n">
        <v>7.46000003814697</v>
      </c>
      <c r="BX49" s="137" t="n">
        <v>7.46000003814697</v>
      </c>
      <c r="BY49" s="137" t="n">
        <v>1.69000005722046</v>
      </c>
      <c r="BZ49" s="137" t="n">
        <v>1.69000005722046</v>
      </c>
      <c r="CA49" s="137" t="n">
        <v>1.69000005722046</v>
      </c>
      <c r="CB49" s="137" t="n">
        <v>1.69000005722046</v>
      </c>
      <c r="CC49" s="137" t="n">
        <v>1.69000005722046</v>
      </c>
      <c r="CD49" s="137" t="n">
        <v>1.69000005722046</v>
      </c>
      <c r="CE49" s="137" t="n">
        <v>1.69000005722046</v>
      </c>
      <c r="CF49" s="137" t="n">
        <v>1.69000005722046</v>
      </c>
      <c r="CG49" s="137" t="n">
        <v>1.69000005722046</v>
      </c>
      <c r="CH49" s="137" t="n">
        <v>7.46000003814697</v>
      </c>
      <c r="CI49" s="137" t="n">
        <v>7.46000003814697</v>
      </c>
      <c r="CJ49" s="137" t="n">
        <v>7.46000003814697</v>
      </c>
      <c r="CK49" s="137" t="n">
        <v>1.69000005722046</v>
      </c>
      <c r="CL49" s="137" t="n">
        <v>1.69000005722046</v>
      </c>
      <c r="CM49" s="137" t="n">
        <v>1.69000005722046</v>
      </c>
      <c r="CN49" s="137" t="n">
        <v>1.69000005722046</v>
      </c>
      <c r="CO49" s="137" t="n">
        <v>1.69000005722046</v>
      </c>
      <c r="CP49" s="137" t="n">
        <v>1.69000005722046</v>
      </c>
      <c r="CQ49" s="137" t="n">
        <v>1.69000005722046</v>
      </c>
      <c r="CR49" s="137" t="n">
        <v>1.69000005722046</v>
      </c>
      <c r="CS49" s="137" t="n">
        <v>1.69000005722046</v>
      </c>
      <c r="CT49" s="137" t="n">
        <v>7.46000003814697</v>
      </c>
      <c r="CU49" s="137" t="n">
        <v>7.46000003814697</v>
      </c>
      <c r="CV49" s="137" t="n">
        <v>7.46000003814697</v>
      </c>
      <c r="CW49" s="137" t="n">
        <v>1.69000005722046</v>
      </c>
      <c r="CX49" s="137" t="n">
        <v>1.69000005722046</v>
      </c>
      <c r="CY49" s="137" t="n">
        <v>1.69000005722046</v>
      </c>
      <c r="CZ49" s="137" t="n">
        <v>1.69000005722046</v>
      </c>
      <c r="DA49" s="137" t="n">
        <v>1.69000005722046</v>
      </c>
      <c r="DB49" s="137" t="n">
        <v>1.69000005722046</v>
      </c>
      <c r="DC49" s="137" t="n">
        <v>1.69000005722046</v>
      </c>
      <c r="DD49" s="137" t="n">
        <v>1.69000005722046</v>
      </c>
      <c r="DE49" s="137" t="n">
        <v>1.69000005722046</v>
      </c>
      <c r="DF49" s="137" t="n">
        <v>7.46000003814697</v>
      </c>
      <c r="DG49" s="137" t="n">
        <v>7.46000003814697</v>
      </c>
      <c r="DH49" s="137" t="n">
        <v>7.46000003814697</v>
      </c>
      <c r="DI49" s="137" t="n">
        <v>1.69000005722046</v>
      </c>
      <c r="DJ49" s="137" t="n">
        <v>1.69000005722046</v>
      </c>
      <c r="DK49" s="137" t="n">
        <v>1.69000005722046</v>
      </c>
      <c r="DL49" s="137" t="n">
        <v>1.69000005722046</v>
      </c>
      <c r="DM49" s="137" t="n">
        <v>1.69000005722046</v>
      </c>
      <c r="DN49" s="137" t="n">
        <v>1.69000005722046</v>
      </c>
      <c r="DO49" s="137" t="n">
        <v>1.69000005722046</v>
      </c>
      <c r="DP49" s="137" t="n">
        <v>1.69000005722046</v>
      </c>
      <c r="DQ49" s="137" t="n">
        <v>1.69000005722046</v>
      </c>
      <c r="DR49" s="137" t="n">
        <v>7.46000003814697</v>
      </c>
      <c r="DS49" s="137" t="n">
        <v>7.46000003814697</v>
      </c>
      <c r="DT49" s="137" t="n">
        <v>7.46000003814697</v>
      </c>
      <c r="DU49" s="137" t="n">
        <v>1.69000005722046</v>
      </c>
      <c r="DV49" s="137" t="n">
        <v>1.69000005722046</v>
      </c>
      <c r="DW49" s="137" t="n">
        <v>1.69000005722046</v>
      </c>
      <c r="DX49" s="137" t="n">
        <v>1.69000005722046</v>
      </c>
      <c r="DY49" s="137" t="n">
        <v>1.69000005722046</v>
      </c>
      <c r="DZ49" s="137" t="n">
        <v>1.69000005722046</v>
      </c>
      <c r="EA49" s="137" t="n">
        <v>1.69000005722046</v>
      </c>
      <c r="EB49" s="137" t="n">
        <v>1.69000005722046</v>
      </c>
      <c r="EC49" s="137" t="n">
        <v>1.69000005722046</v>
      </c>
      <c r="ED49" s="137" t="n">
        <v>7.46000003814697</v>
      </c>
      <c r="EE49" s="137" t="n">
        <v>7.46000003814697</v>
      </c>
      <c r="EF49" s="137" t="n">
        <v>7.46000003814697</v>
      </c>
      <c r="EG49" s="137" t="n">
        <v>1.69000005722046</v>
      </c>
      <c r="EH49" s="137" t="n">
        <v>1.69000005722046</v>
      </c>
      <c r="EI49" s="137" t="n">
        <v>1.69000005722046</v>
      </c>
      <c r="EJ49" s="137" t="n">
        <v>1.69000005722046</v>
      </c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137"/>
      <c r="EY49" s="137"/>
      <c r="EZ49" s="137"/>
      <c r="FA49" s="137"/>
      <c r="FB49" s="137"/>
      <c r="FC49" s="137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137"/>
      <c r="FY49" s="137"/>
      <c r="FZ49" s="137"/>
      <c r="GA49" s="137"/>
      <c r="GB49" s="137"/>
      <c r="GC49" s="137"/>
      <c r="GD49" s="137"/>
      <c r="GE49" s="137"/>
      <c r="GF49" s="137"/>
      <c r="GG49" s="137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37"/>
      <c r="GV49" s="137"/>
      <c r="GW49" s="137"/>
      <c r="GX49" s="137"/>
      <c r="GY49" s="137"/>
      <c r="GZ49" s="137"/>
      <c r="HA49" s="137"/>
      <c r="HB49" s="137"/>
      <c r="HC49" s="137"/>
      <c r="HD49" s="137"/>
      <c r="HE49" s="137"/>
      <c r="HF49" s="137"/>
      <c r="HG49" s="137"/>
      <c r="HH49" s="137"/>
      <c r="HI49" s="137"/>
      <c r="HJ49" s="137"/>
      <c r="HK49" s="137"/>
      <c r="HL49" s="137"/>
      <c r="HM49" s="137"/>
      <c r="HN49" s="137"/>
      <c r="HO49" s="137"/>
      <c r="HP49" s="137"/>
      <c r="HQ49" s="137"/>
      <c r="HR49" s="137"/>
      <c r="HS49" s="137"/>
      <c r="HT49" s="137"/>
      <c r="HU49" s="137"/>
      <c r="HV49" s="137"/>
      <c r="HW49" s="137"/>
      <c r="HX49" s="137"/>
      <c r="HY49" s="137"/>
      <c r="HZ49" s="137"/>
      <c r="IA49" s="137"/>
      <c r="IB49" s="137"/>
      <c r="IC49" s="137"/>
      <c r="ID49" s="137"/>
      <c r="IE49" s="137"/>
      <c r="IF49" s="137"/>
      <c r="IG49" s="137"/>
      <c r="IH49" s="137"/>
      <c r="II49" s="137"/>
      <c r="IJ49" s="137"/>
      <c r="IK49" s="137"/>
      <c r="IL49" s="137"/>
      <c r="IM49" s="137"/>
      <c r="IN49" s="137"/>
      <c r="IO49" s="137"/>
      <c r="IP49" s="137"/>
      <c r="IQ49" s="137"/>
      <c r="IR49" s="137"/>
      <c r="IS49" s="137"/>
      <c r="IT49" s="137"/>
      <c r="IU49" s="137"/>
      <c r="IV49" s="137"/>
      <c r="IW49" s="137"/>
    </row>
    <row r="50" customFormat="false" ht="11.25" hidden="true" customHeight="true" outlineLevel="0" collapsed="false">
      <c r="A50" s="148" t="s">
        <v>178</v>
      </c>
      <c r="B50" s="137" t="n">
        <v>4.93269241773165</v>
      </c>
      <c r="C50" s="162" t="n">
        <v>21.0262493801117</v>
      </c>
      <c r="D50" s="162" t="n">
        <v>27.3980325203252</v>
      </c>
      <c r="E50" s="136" t="n">
        <v>24.677495898661</v>
      </c>
      <c r="F50" s="136" t="n">
        <v>26.7069572649573</v>
      </c>
      <c r="G50" s="136" t="n">
        <v>26.664358974359</v>
      </c>
      <c r="H50" s="136" t="n">
        <v>26.7495555555556</v>
      </c>
      <c r="I50" s="136" t="n">
        <v>25.7500731707317</v>
      </c>
      <c r="J50" s="136" t="n">
        <v>26.7501463414634</v>
      </c>
      <c r="K50" s="136" t="n">
        <v>24.75</v>
      </c>
      <c r="L50" s="136" t="n">
        <v>26.599358974359</v>
      </c>
      <c r="M50" s="136" t="n">
        <v>27.750375</v>
      </c>
      <c r="N50" s="136" t="n">
        <v>26.366577991453</v>
      </c>
      <c r="O50" s="136" t="n">
        <v>32.8939647435897</v>
      </c>
      <c r="P50" s="136" t="n">
        <v>33.0035384615385</v>
      </c>
      <c r="Q50" s="136" t="n">
        <v>34.7502307692308</v>
      </c>
      <c r="R50" s="136" t="n">
        <v>30.928125</v>
      </c>
      <c r="S50" s="136" t="n">
        <v>27.3955946699143</v>
      </c>
      <c r="T50" s="136" t="n">
        <v>27.5002564102564</v>
      </c>
      <c r="U50" s="136" t="n">
        <v>25.7992105263158</v>
      </c>
      <c r="V50" s="136" t="n">
        <v>28.8873170731707</v>
      </c>
      <c r="W50" s="136" t="n">
        <v>28.3690780278604</v>
      </c>
      <c r="X50" s="136" t="n">
        <v>28.3051737906721</v>
      </c>
      <c r="Y50" s="136" t="n">
        <v>28.3737380823416</v>
      </c>
      <c r="Z50" s="136" t="n">
        <v>28.8434699862853</v>
      </c>
      <c r="AA50" s="136" t="n">
        <v>29.7176540942962</v>
      </c>
      <c r="AB50" s="136" t="n">
        <v>30.2532859499367</v>
      </c>
      <c r="AC50" s="192" t="n">
        <v>29.1650613218812</v>
      </c>
      <c r="AD50" s="160"/>
      <c r="AE50" s="137"/>
      <c r="AF50" s="137"/>
      <c r="AG50" s="137" t="n">
        <v>26.664358974359</v>
      </c>
      <c r="AH50" s="137" t="n">
        <v>26.7495555555556</v>
      </c>
      <c r="AI50" s="137" t="n">
        <v>26.7496341463415</v>
      </c>
      <c r="AJ50" s="137" t="n">
        <v>23.8366088867188</v>
      </c>
      <c r="AK50" s="137" t="n">
        <v>5.13000011444092</v>
      </c>
      <c r="AL50" s="137" t="n">
        <v>4.55999994277954</v>
      </c>
      <c r="AM50" s="137" t="n">
        <v>4.55999994277954</v>
      </c>
      <c r="AN50" s="137" t="n">
        <v>4.55999994277954</v>
      </c>
      <c r="AO50" s="137" t="n">
        <v>5.13000011444092</v>
      </c>
      <c r="AP50" s="137" t="n">
        <v>5.13000011444092</v>
      </c>
      <c r="AQ50" s="137" t="n">
        <v>5.13000011444092</v>
      </c>
      <c r="AR50" s="137" t="n">
        <v>5.13000011444092</v>
      </c>
      <c r="AS50" s="137" t="n">
        <v>5.13000011444092</v>
      </c>
      <c r="AT50" s="137" t="n">
        <v>5.13000011444092</v>
      </c>
      <c r="AU50" s="137" t="n">
        <v>5.13000011444092</v>
      </c>
      <c r="AV50" s="137" t="n">
        <v>5.13000011444092</v>
      </c>
      <c r="AW50" s="137" t="n">
        <v>5.13000011444092</v>
      </c>
      <c r="AX50" s="137" t="n">
        <v>4.55999994277954</v>
      </c>
      <c r="AY50" s="137" t="n">
        <v>4.55999994277954</v>
      </c>
      <c r="AZ50" s="137" t="n">
        <v>4.55999994277954</v>
      </c>
      <c r="BA50" s="137" t="n">
        <v>5.13000011444092</v>
      </c>
      <c r="BB50" s="137" t="n">
        <v>5.13000011444092</v>
      </c>
      <c r="BC50" s="137" t="n">
        <v>5.13000011444092</v>
      </c>
      <c r="BD50" s="137" t="n">
        <v>5.13000011444092</v>
      </c>
      <c r="BE50" s="137" t="n">
        <v>5.13000011444092</v>
      </c>
      <c r="BF50" s="137" t="n">
        <v>5.13000011444092</v>
      </c>
      <c r="BG50" s="137" t="n">
        <v>5.13000011444092</v>
      </c>
      <c r="BH50" s="137" t="n">
        <v>5.13000011444092</v>
      </c>
      <c r="BI50" s="137" t="n">
        <v>5.13000011444092</v>
      </c>
      <c r="BJ50" s="137" t="n">
        <v>4.55999994277954</v>
      </c>
      <c r="BK50" s="137" t="n">
        <v>4.55999994277954</v>
      </c>
      <c r="BL50" s="137" t="n">
        <v>4.55999994277954</v>
      </c>
      <c r="BM50" s="137" t="n">
        <v>5.13000011444092</v>
      </c>
      <c r="BN50" s="137" t="n">
        <v>5.13000011444092</v>
      </c>
      <c r="BO50" s="137" t="n">
        <v>5.13000011444092</v>
      </c>
      <c r="BP50" s="137" t="n">
        <v>5.13000011444092</v>
      </c>
      <c r="BQ50" s="137" t="n">
        <v>5.13000011444092</v>
      </c>
      <c r="BR50" s="137" t="n">
        <v>5.13000011444092</v>
      </c>
      <c r="BS50" s="137" t="n">
        <v>5.13000011444092</v>
      </c>
      <c r="BT50" s="137" t="n">
        <v>5.13000011444092</v>
      </c>
      <c r="BU50" s="137" t="n">
        <v>5.13000011444092</v>
      </c>
      <c r="BV50" s="137" t="n">
        <v>4.55999994277954</v>
      </c>
      <c r="BW50" s="137" t="n">
        <v>4.55999994277954</v>
      </c>
      <c r="BX50" s="137" t="n">
        <v>4.55999994277954</v>
      </c>
      <c r="BY50" s="137" t="n">
        <v>5.13000011444092</v>
      </c>
      <c r="BZ50" s="137" t="n">
        <v>5.13000011444092</v>
      </c>
      <c r="CA50" s="137" t="n">
        <v>5.13000011444092</v>
      </c>
      <c r="CB50" s="137" t="n">
        <v>5.13000011444092</v>
      </c>
      <c r="CC50" s="137" t="n">
        <v>5.13000011444092</v>
      </c>
      <c r="CD50" s="137" t="n">
        <v>5.13000011444092</v>
      </c>
      <c r="CE50" s="137" t="n">
        <v>5.13000011444092</v>
      </c>
      <c r="CF50" s="137" t="n">
        <v>5.13000011444092</v>
      </c>
      <c r="CG50" s="137" t="n">
        <v>5.13000011444092</v>
      </c>
      <c r="CH50" s="137" t="n">
        <v>4.55999994277954</v>
      </c>
      <c r="CI50" s="137" t="n">
        <v>4.55999994277954</v>
      </c>
      <c r="CJ50" s="137" t="n">
        <v>4.55999994277954</v>
      </c>
      <c r="CK50" s="137" t="n">
        <v>5.13000011444092</v>
      </c>
      <c r="CL50" s="137" t="n">
        <v>5.13000011444092</v>
      </c>
      <c r="CM50" s="137" t="n">
        <v>5.13000011444092</v>
      </c>
      <c r="CN50" s="137" t="n">
        <v>5.13000011444092</v>
      </c>
      <c r="CO50" s="137" t="n">
        <v>5.13000011444092</v>
      </c>
      <c r="CP50" s="137" t="n">
        <v>5.13000011444092</v>
      </c>
      <c r="CQ50" s="137" t="n">
        <v>5.13000011444092</v>
      </c>
      <c r="CR50" s="137" t="n">
        <v>5.13000011444092</v>
      </c>
      <c r="CS50" s="137" t="n">
        <v>5.13000011444092</v>
      </c>
      <c r="CT50" s="137" t="n">
        <v>4.55999994277954</v>
      </c>
      <c r="CU50" s="137" t="n">
        <v>4.55999994277954</v>
      </c>
      <c r="CV50" s="137" t="n">
        <v>4.55999994277954</v>
      </c>
      <c r="CW50" s="137" t="n">
        <v>5.13000011444092</v>
      </c>
      <c r="CX50" s="137" t="n">
        <v>5.13000011444092</v>
      </c>
      <c r="CY50" s="137" t="n">
        <v>5.13000011444092</v>
      </c>
      <c r="CZ50" s="137" t="n">
        <v>5.13000011444092</v>
      </c>
      <c r="DA50" s="137" t="n">
        <v>5.13000011444092</v>
      </c>
      <c r="DB50" s="137" t="n">
        <v>5.13000011444092</v>
      </c>
      <c r="DC50" s="137" t="n">
        <v>5.13000011444092</v>
      </c>
      <c r="DD50" s="137" t="n">
        <v>5.13000011444092</v>
      </c>
      <c r="DE50" s="137" t="n">
        <v>5.13000011444092</v>
      </c>
      <c r="DF50" s="137" t="n">
        <v>4.55999994277954</v>
      </c>
      <c r="DG50" s="137" t="n">
        <v>4.55999994277954</v>
      </c>
      <c r="DH50" s="137" t="n">
        <v>4.55999994277954</v>
      </c>
      <c r="DI50" s="137" t="n">
        <v>5.13000011444092</v>
      </c>
      <c r="DJ50" s="137" t="n">
        <v>5.13000011444092</v>
      </c>
      <c r="DK50" s="137" t="n">
        <v>5.13000011444092</v>
      </c>
      <c r="DL50" s="137" t="n">
        <v>5.13000011444092</v>
      </c>
      <c r="DM50" s="137" t="n">
        <v>5.13000011444092</v>
      </c>
      <c r="DN50" s="137" t="n">
        <v>5.13000011444092</v>
      </c>
      <c r="DO50" s="137" t="n">
        <v>5.13000011444092</v>
      </c>
      <c r="DP50" s="137" t="n">
        <v>5.13000011444092</v>
      </c>
      <c r="DQ50" s="137" t="n">
        <v>5.13000011444092</v>
      </c>
      <c r="DR50" s="137" t="n">
        <v>4.55999994277954</v>
      </c>
      <c r="DS50" s="137" t="n">
        <v>4.55999994277954</v>
      </c>
      <c r="DT50" s="137" t="n">
        <v>4.55999994277954</v>
      </c>
      <c r="DU50" s="137" t="n">
        <v>5.13000011444092</v>
      </c>
      <c r="DV50" s="137" t="n">
        <v>5.13000011444092</v>
      </c>
      <c r="DW50" s="137" t="n">
        <v>5.13000011444092</v>
      </c>
      <c r="DX50" s="137" t="n">
        <v>5.13000011444092</v>
      </c>
      <c r="DY50" s="137" t="n">
        <v>5.13000011444092</v>
      </c>
      <c r="DZ50" s="137" t="n">
        <v>5.13000011444092</v>
      </c>
      <c r="EA50" s="137" t="n">
        <v>5.13000011444092</v>
      </c>
      <c r="EB50" s="137" t="n">
        <v>5.13000011444092</v>
      </c>
      <c r="EC50" s="137" t="n">
        <v>5.13000011444092</v>
      </c>
      <c r="ED50" s="137" t="n">
        <v>4.55999994277954</v>
      </c>
      <c r="EE50" s="137" t="n">
        <v>4.55999994277954</v>
      </c>
      <c r="EF50" s="137" t="n">
        <v>4.55999994277954</v>
      </c>
      <c r="EG50" s="137" t="n">
        <v>5.13000011444092</v>
      </c>
      <c r="EH50" s="137" t="n">
        <v>5.13000011444092</v>
      </c>
      <c r="EI50" s="137" t="n">
        <v>5.13000011444092</v>
      </c>
      <c r="EJ50" s="137" t="n">
        <v>5.13000011444092</v>
      </c>
      <c r="EK50" s="137"/>
      <c r="EL50" s="137"/>
      <c r="EM50" s="137"/>
      <c r="EN50" s="137"/>
      <c r="EO50" s="137"/>
      <c r="EP50" s="137"/>
      <c r="EQ50" s="137"/>
      <c r="ER50" s="137"/>
      <c r="ES50" s="137"/>
      <c r="ET50" s="137"/>
      <c r="EU50" s="137"/>
      <c r="EV50" s="137"/>
      <c r="EW50" s="137"/>
      <c r="EX50" s="137"/>
      <c r="EY50" s="137"/>
      <c r="EZ50" s="137"/>
      <c r="FA50" s="137"/>
      <c r="FB50" s="137"/>
      <c r="FC50" s="137"/>
      <c r="FD50" s="137"/>
      <c r="FE50" s="137"/>
      <c r="FF50" s="137"/>
      <c r="FG50" s="137"/>
      <c r="FH50" s="137"/>
      <c r="FI50" s="137"/>
      <c r="FJ50" s="137"/>
      <c r="FK50" s="137"/>
      <c r="FL50" s="137"/>
      <c r="FM50" s="137"/>
      <c r="FN50" s="137"/>
      <c r="FO50" s="137"/>
      <c r="FP50" s="137"/>
      <c r="FQ50" s="137"/>
      <c r="FR50" s="137"/>
      <c r="FS50" s="137"/>
      <c r="FT50" s="137"/>
      <c r="FU50" s="137"/>
      <c r="FV50" s="137"/>
      <c r="FW50" s="137"/>
      <c r="FX50" s="137"/>
      <c r="FY50" s="137"/>
      <c r="FZ50" s="137"/>
      <c r="GA50" s="137"/>
      <c r="GB50" s="137"/>
      <c r="GC50" s="137"/>
      <c r="GD50" s="137"/>
      <c r="GE50" s="137"/>
      <c r="GF50" s="137"/>
      <c r="GG50" s="137"/>
      <c r="GH50" s="137"/>
      <c r="GI50" s="137"/>
      <c r="GJ50" s="137"/>
      <c r="GK50" s="137"/>
      <c r="GL50" s="137"/>
      <c r="GM50" s="137"/>
      <c r="GN50" s="137"/>
      <c r="GO50" s="137"/>
      <c r="GP50" s="137"/>
      <c r="GQ50" s="137"/>
      <c r="GR50" s="137"/>
      <c r="GS50" s="137"/>
      <c r="GT50" s="137"/>
      <c r="GU50" s="137"/>
      <c r="GV50" s="137"/>
      <c r="GW50" s="137"/>
      <c r="GX50" s="137"/>
      <c r="GY50" s="137"/>
      <c r="GZ50" s="137"/>
      <c r="HA50" s="137"/>
      <c r="HB50" s="137"/>
      <c r="HC50" s="137"/>
      <c r="HD50" s="137"/>
      <c r="HE50" s="137"/>
      <c r="HF50" s="137"/>
      <c r="HG50" s="137"/>
      <c r="HH50" s="137"/>
      <c r="HI50" s="137"/>
      <c r="HJ50" s="137"/>
      <c r="HK50" s="137"/>
      <c r="HL50" s="137"/>
      <c r="HM50" s="137"/>
      <c r="HN50" s="137"/>
      <c r="HO50" s="137"/>
      <c r="HP50" s="137"/>
      <c r="HQ50" s="137"/>
      <c r="HR50" s="137"/>
      <c r="HS50" s="137"/>
      <c r="HT50" s="137"/>
      <c r="HU50" s="137"/>
      <c r="HV50" s="137"/>
      <c r="HW50" s="137"/>
      <c r="HX50" s="137"/>
      <c r="HY50" s="137"/>
      <c r="HZ50" s="137"/>
      <c r="IA50" s="137"/>
      <c r="IB50" s="137"/>
      <c r="IC50" s="137"/>
      <c r="ID50" s="137"/>
      <c r="IE50" s="137"/>
      <c r="IF50" s="137"/>
      <c r="IG50" s="137"/>
      <c r="IH50" s="137"/>
      <c r="II50" s="137"/>
      <c r="IJ50" s="137"/>
      <c r="IK50" s="137"/>
      <c r="IL50" s="137"/>
      <c r="IM50" s="137"/>
      <c r="IN50" s="137"/>
      <c r="IO50" s="137"/>
      <c r="IP50" s="137"/>
      <c r="IQ50" s="137"/>
      <c r="IR50" s="137"/>
      <c r="IS50" s="137"/>
      <c r="IT50" s="137"/>
      <c r="IU50" s="137"/>
      <c r="IV50" s="137"/>
      <c r="IW50" s="137"/>
    </row>
    <row r="51" customFormat="false" ht="11.25" hidden="true" customHeight="true" outlineLevel="0" collapsed="false">
      <c r="A51" s="148" t="s">
        <v>78</v>
      </c>
      <c r="B51" s="164" t="n">
        <v>1.0661546090933</v>
      </c>
      <c r="C51" s="162" t="n">
        <v>21.32546875</v>
      </c>
      <c r="D51" s="162" t="n">
        <v>26.6435569105691</v>
      </c>
      <c r="E51" s="136" t="n">
        <v>24.3729125274048</v>
      </c>
      <c r="F51" s="136" t="n">
        <v>26.7069572649573</v>
      </c>
      <c r="G51" s="136" t="n">
        <v>26.664358974359</v>
      </c>
      <c r="H51" s="136" t="n">
        <v>26.7495555555556</v>
      </c>
      <c r="I51" s="136" t="n">
        <v>26.3749415917843</v>
      </c>
      <c r="J51" s="136" t="n">
        <v>26.7501463414634</v>
      </c>
      <c r="K51" s="136" t="n">
        <v>25.9997368421053</v>
      </c>
      <c r="L51" s="136" t="n">
        <v>26.4745897435898</v>
      </c>
      <c r="M51" s="136" t="n">
        <v>27.75</v>
      </c>
      <c r="N51" s="136" t="n">
        <v>26.7414421952317</v>
      </c>
      <c r="O51" s="136" t="n">
        <v>33.5775373931624</v>
      </c>
      <c r="P51" s="136" t="n">
        <v>34.054358974359</v>
      </c>
      <c r="Q51" s="136" t="n">
        <v>35.7501282051282</v>
      </c>
      <c r="R51" s="136" t="n">
        <v>30.928125</v>
      </c>
      <c r="S51" s="136" t="n">
        <v>27.3955946699143</v>
      </c>
      <c r="T51" s="136" t="n">
        <v>27.5002564102564</v>
      </c>
      <c r="U51" s="136" t="n">
        <v>25.7992105263158</v>
      </c>
      <c r="V51" s="136" t="n">
        <v>28.8873170731707</v>
      </c>
      <c r="W51" s="136" t="n">
        <v>28.6308381139899</v>
      </c>
      <c r="X51" s="136" t="n">
        <v>28.3700811378688</v>
      </c>
      <c r="Y51" s="136" t="n">
        <v>28.426650660626</v>
      </c>
      <c r="Z51" s="136" t="n">
        <v>28.901322377115</v>
      </c>
      <c r="AA51" s="136" t="n">
        <v>29.7790292384759</v>
      </c>
      <c r="AB51" s="136" t="n">
        <v>30.3143890813544</v>
      </c>
      <c r="AC51" s="192" t="n">
        <v>29.2420890873466</v>
      </c>
      <c r="AD51" s="160"/>
      <c r="AE51" s="137"/>
      <c r="AF51" s="137"/>
      <c r="AG51" s="137" t="n">
        <v>26.664358974359</v>
      </c>
      <c r="AH51" s="137" t="n">
        <v>26.7495555555556</v>
      </c>
      <c r="AI51" s="137" t="n">
        <v>26.7496341463415</v>
      </c>
      <c r="AJ51" s="137" t="n">
        <v>39.4565212415612</v>
      </c>
      <c r="AK51" s="137" t="n">
        <v>0</v>
      </c>
      <c r="AL51" s="137" t="n">
        <v>0</v>
      </c>
      <c r="AM51" s="137" t="n">
        <v>0</v>
      </c>
      <c r="AN51" s="137" t="n">
        <v>0</v>
      </c>
      <c r="AO51" s="137" t="n">
        <v>0</v>
      </c>
      <c r="AP51" s="137" t="n">
        <v>0</v>
      </c>
      <c r="AQ51" s="137" t="n">
        <v>0</v>
      </c>
      <c r="AR51" s="137" t="n">
        <v>0</v>
      </c>
      <c r="AS51" s="137" t="n">
        <v>0</v>
      </c>
      <c r="AT51" s="137" t="n">
        <v>0</v>
      </c>
      <c r="AU51" s="137" t="n">
        <v>0</v>
      </c>
      <c r="AV51" s="137" t="n">
        <v>0</v>
      </c>
      <c r="AW51" s="137" t="n">
        <v>0</v>
      </c>
      <c r="AX51" s="137" t="n">
        <v>0</v>
      </c>
      <c r="AY51" s="137" t="n">
        <v>0</v>
      </c>
      <c r="AZ51" s="137" t="n">
        <v>0</v>
      </c>
      <c r="BA51" s="137" t="n">
        <v>0</v>
      </c>
      <c r="BB51" s="137" t="n">
        <v>0</v>
      </c>
      <c r="BC51" s="137" t="n">
        <v>0</v>
      </c>
      <c r="BD51" s="137" t="n">
        <v>0</v>
      </c>
      <c r="BE51" s="137" t="n">
        <v>0</v>
      </c>
      <c r="BF51" s="137" t="n">
        <v>0</v>
      </c>
      <c r="BG51" s="137" t="n">
        <v>0</v>
      </c>
      <c r="BH51" s="137" t="n">
        <v>0</v>
      </c>
      <c r="BI51" s="137" t="n">
        <v>0</v>
      </c>
      <c r="BJ51" s="137" t="n">
        <v>0</v>
      </c>
      <c r="BK51" s="137" t="n">
        <v>0</v>
      </c>
      <c r="BL51" s="137" t="n">
        <v>0</v>
      </c>
      <c r="BM51" s="137" t="n">
        <v>0</v>
      </c>
      <c r="BN51" s="137" t="n">
        <v>0</v>
      </c>
      <c r="BO51" s="137" t="n">
        <v>0</v>
      </c>
      <c r="BP51" s="137" t="n">
        <v>0</v>
      </c>
      <c r="BQ51" s="137" t="n">
        <v>0</v>
      </c>
      <c r="BR51" s="137" t="n">
        <v>0</v>
      </c>
      <c r="BS51" s="137" t="n">
        <v>0</v>
      </c>
      <c r="BT51" s="137" t="n">
        <v>0</v>
      </c>
      <c r="BU51" s="137" t="n">
        <v>0</v>
      </c>
      <c r="BV51" s="137" t="n">
        <v>0</v>
      </c>
      <c r="BW51" s="137" t="n">
        <v>0</v>
      </c>
      <c r="BX51" s="137" t="n">
        <v>0</v>
      </c>
      <c r="BY51" s="137" t="n">
        <v>0</v>
      </c>
      <c r="BZ51" s="137" t="n">
        <v>0</v>
      </c>
      <c r="CA51" s="137" t="n">
        <v>0</v>
      </c>
      <c r="CB51" s="137" t="n">
        <v>0</v>
      </c>
      <c r="CC51" s="137" t="n">
        <v>0</v>
      </c>
      <c r="CD51" s="137" t="n">
        <v>0</v>
      </c>
      <c r="CE51" s="137" t="n">
        <v>0</v>
      </c>
      <c r="CF51" s="137" t="n">
        <v>0</v>
      </c>
      <c r="CG51" s="137" t="n">
        <v>0</v>
      </c>
      <c r="CH51" s="137" t="n">
        <v>0</v>
      </c>
      <c r="CI51" s="137" t="n">
        <v>0</v>
      </c>
      <c r="CJ51" s="137" t="n">
        <v>0</v>
      </c>
      <c r="CK51" s="137" t="n">
        <v>0</v>
      </c>
      <c r="CL51" s="137" t="n">
        <v>0</v>
      </c>
      <c r="CM51" s="137" t="n">
        <v>0</v>
      </c>
      <c r="CN51" s="137" t="n">
        <v>0</v>
      </c>
      <c r="CO51" s="137" t="n">
        <v>0</v>
      </c>
      <c r="CP51" s="137" t="n">
        <v>0</v>
      </c>
      <c r="CQ51" s="137" t="n">
        <v>0</v>
      </c>
      <c r="CR51" s="137" t="n">
        <v>0</v>
      </c>
      <c r="CS51" s="137" t="n">
        <v>0</v>
      </c>
      <c r="CT51" s="137" t="n">
        <v>0</v>
      </c>
      <c r="CU51" s="137" t="n">
        <v>0</v>
      </c>
      <c r="CV51" s="137" t="n">
        <v>0</v>
      </c>
      <c r="CW51" s="137" t="n">
        <v>0</v>
      </c>
      <c r="CX51" s="137" t="n">
        <v>0</v>
      </c>
      <c r="CY51" s="137" t="n">
        <v>0</v>
      </c>
      <c r="CZ51" s="137" t="n">
        <v>0</v>
      </c>
      <c r="DA51" s="137" t="n">
        <v>0</v>
      </c>
      <c r="DB51" s="137" t="n">
        <v>0</v>
      </c>
      <c r="DC51" s="137" t="n">
        <v>0</v>
      </c>
      <c r="DD51" s="137" t="n">
        <v>0</v>
      </c>
      <c r="DE51" s="137" t="n">
        <v>0</v>
      </c>
      <c r="DF51" s="137" t="n">
        <v>0</v>
      </c>
      <c r="DG51" s="137" t="n">
        <v>0</v>
      </c>
      <c r="DH51" s="137" t="n">
        <v>0</v>
      </c>
      <c r="DI51" s="137" t="n">
        <v>0</v>
      </c>
      <c r="DJ51" s="137" t="n">
        <v>0</v>
      </c>
      <c r="DK51" s="137" t="n">
        <v>0</v>
      </c>
      <c r="DL51" s="137" t="n">
        <v>0</v>
      </c>
      <c r="DM51" s="137" t="n">
        <v>0</v>
      </c>
      <c r="DN51" s="137" t="n">
        <v>0</v>
      </c>
      <c r="DO51" s="137" t="n">
        <v>0</v>
      </c>
      <c r="DP51" s="137" t="n">
        <v>0</v>
      </c>
      <c r="DQ51" s="137" t="n">
        <v>0</v>
      </c>
      <c r="DR51" s="137" t="n">
        <v>0</v>
      </c>
      <c r="DS51" s="137" t="n">
        <v>0</v>
      </c>
      <c r="DT51" s="137" t="n">
        <v>0</v>
      </c>
      <c r="DU51" s="137" t="n">
        <v>0</v>
      </c>
      <c r="DV51" s="137" t="n">
        <v>0</v>
      </c>
      <c r="DW51" s="137" t="n">
        <v>0</v>
      </c>
      <c r="DX51" s="137" t="n">
        <v>0</v>
      </c>
      <c r="DY51" s="137" t="n">
        <v>0</v>
      </c>
      <c r="DZ51" s="137" t="n">
        <v>0</v>
      </c>
      <c r="EA51" s="137" t="n">
        <v>0</v>
      </c>
      <c r="EB51" s="137" t="n">
        <v>0</v>
      </c>
      <c r="EC51" s="137" t="n">
        <v>0</v>
      </c>
      <c r="ED51" s="137" t="n">
        <v>0</v>
      </c>
      <c r="EE51" s="137" t="n">
        <v>0</v>
      </c>
      <c r="EF51" s="137" t="n">
        <v>0</v>
      </c>
      <c r="EG51" s="137" t="n">
        <v>0</v>
      </c>
      <c r="EH51" s="137" t="n">
        <v>0</v>
      </c>
      <c r="EI51" s="137" t="n">
        <v>0</v>
      </c>
      <c r="EJ51" s="137" t="n">
        <v>0</v>
      </c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137"/>
      <c r="FY51" s="137"/>
      <c r="FZ51" s="137"/>
      <c r="GA51" s="137"/>
      <c r="GB51" s="137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37"/>
      <c r="GV51" s="137"/>
      <c r="GW51" s="137"/>
      <c r="GX51" s="137"/>
      <c r="GY51" s="137"/>
      <c r="GZ51" s="137"/>
      <c r="HA51" s="137"/>
      <c r="HB51" s="137"/>
      <c r="HC51" s="137"/>
      <c r="HD51" s="137"/>
      <c r="HE51" s="137"/>
      <c r="HF51" s="137"/>
      <c r="HG51" s="137"/>
      <c r="HH51" s="137"/>
      <c r="HI51" s="137"/>
      <c r="HJ51" s="137"/>
      <c r="HK51" s="137"/>
      <c r="HL51" s="137"/>
      <c r="HM51" s="137"/>
      <c r="HN51" s="137"/>
      <c r="HO51" s="137"/>
      <c r="HP51" s="137"/>
      <c r="HQ51" s="137"/>
      <c r="HR51" s="137"/>
      <c r="HS51" s="137"/>
      <c r="HT51" s="137"/>
      <c r="HU51" s="137"/>
      <c r="HV51" s="137"/>
      <c r="HW51" s="137"/>
      <c r="HX51" s="137"/>
      <c r="HY51" s="137"/>
      <c r="HZ51" s="137"/>
      <c r="IA51" s="137"/>
      <c r="IB51" s="137"/>
      <c r="IC51" s="137"/>
      <c r="ID51" s="137"/>
      <c r="IE51" s="137"/>
      <c r="IF51" s="137"/>
      <c r="IG51" s="137"/>
      <c r="IH51" s="137"/>
      <c r="II51" s="137"/>
      <c r="IJ51" s="137"/>
      <c r="IK51" s="137"/>
      <c r="IL51" s="137"/>
      <c r="IM51" s="137"/>
      <c r="IN51" s="137"/>
      <c r="IO51" s="137"/>
      <c r="IP51" s="137"/>
      <c r="IQ51" s="137"/>
      <c r="IR51" s="137"/>
      <c r="IS51" s="137"/>
      <c r="IT51" s="137"/>
      <c r="IU51" s="137"/>
      <c r="IV51" s="137"/>
      <c r="IW51" s="137"/>
    </row>
    <row r="52" customFormat="false" ht="11.25" hidden="true" customHeight="true" outlineLevel="0" collapsed="false">
      <c r="A52" s="193" t="s">
        <v>180</v>
      </c>
      <c r="B52" s="137" t="n">
        <v>2.49999856948853</v>
      </c>
      <c r="C52" s="194" t="n">
        <v>19.05</v>
      </c>
      <c r="D52" s="194" t="n">
        <v>23.3470569105691</v>
      </c>
      <c r="E52" s="195" t="n">
        <v>21.5123584543711</v>
      </c>
      <c r="F52" s="195" t="n">
        <v>24.4645085470086</v>
      </c>
      <c r="G52" s="195" t="n">
        <v>24.4291282051282</v>
      </c>
      <c r="H52" s="195" t="n">
        <v>24.4998888888889</v>
      </c>
      <c r="I52" s="195" t="n">
        <v>23.7499820282413</v>
      </c>
      <c r="J52" s="195" t="n">
        <v>23.7501219512195</v>
      </c>
      <c r="K52" s="195" t="n">
        <v>23.7498421052632</v>
      </c>
      <c r="L52" s="195" t="n">
        <v>23.8074358974359</v>
      </c>
      <c r="M52" s="195" t="n">
        <v>24.99975</v>
      </c>
      <c r="N52" s="195" t="n">
        <v>24.1856760008997</v>
      </c>
      <c r="O52" s="195" t="n">
        <v>33.0747670940171</v>
      </c>
      <c r="P52" s="195" t="n">
        <v>32.5964102564103</v>
      </c>
      <c r="Q52" s="195" t="n">
        <v>35.999641025641</v>
      </c>
      <c r="R52" s="195" t="n">
        <v>30.62825</v>
      </c>
      <c r="S52" s="195" t="n">
        <v>25.5055360148338</v>
      </c>
      <c r="T52" s="195" t="n">
        <v>26.2503333333333</v>
      </c>
      <c r="U52" s="195" t="n">
        <v>25.1384210526316</v>
      </c>
      <c r="V52" s="195" t="n">
        <v>25.1278536585366</v>
      </c>
      <c r="W52" s="195" t="n">
        <v>26.7656099110906</v>
      </c>
      <c r="X52" s="195" t="n">
        <v>26.7939770320651</v>
      </c>
      <c r="Y52" s="195" t="n">
        <v>26.9061919544883</v>
      </c>
      <c r="Z52" s="195" t="n">
        <v>27.2780593917919</v>
      </c>
      <c r="AA52" s="195" t="n">
        <v>27.9101433537201</v>
      </c>
      <c r="AB52" s="195" t="n">
        <v>28.531306460693</v>
      </c>
      <c r="AC52" s="196" t="n">
        <v>27.4588824512714</v>
      </c>
      <c r="AD52" s="160"/>
      <c r="AE52" s="137"/>
      <c r="AF52" s="137"/>
      <c r="AG52" s="137" t="n">
        <v>24.4291282051282</v>
      </c>
      <c r="AH52" s="137" t="n">
        <v>24.4998888888889</v>
      </c>
      <c r="AI52" s="137" t="n">
        <v>23.7503170731707</v>
      </c>
      <c r="AJ52" s="137" t="n">
        <v>22.4882610155189</v>
      </c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37"/>
      <c r="FP52" s="137"/>
      <c r="FQ52" s="137"/>
      <c r="FR52" s="137"/>
      <c r="FS52" s="137"/>
      <c r="FT52" s="137"/>
      <c r="FU52" s="137"/>
      <c r="FV52" s="137"/>
      <c r="FW52" s="137"/>
      <c r="FX52" s="137"/>
      <c r="FY52" s="137"/>
      <c r="FZ52" s="137"/>
      <c r="GA52" s="137"/>
      <c r="GB52" s="137"/>
      <c r="GC52" s="137"/>
      <c r="GD52" s="137"/>
      <c r="GE52" s="137"/>
      <c r="GF52" s="137"/>
      <c r="GG52" s="137"/>
      <c r="GH52" s="137"/>
      <c r="GI52" s="137"/>
      <c r="GJ52" s="137"/>
      <c r="GK52" s="137"/>
      <c r="GL52" s="137"/>
      <c r="GM52" s="137"/>
      <c r="GN52" s="137"/>
      <c r="GO52" s="137"/>
      <c r="GP52" s="137"/>
      <c r="GQ52" s="137"/>
      <c r="GR52" s="137"/>
      <c r="GS52" s="137"/>
      <c r="GT52" s="137"/>
      <c r="GU52" s="137"/>
      <c r="GV52" s="137"/>
      <c r="GW52" s="137"/>
      <c r="GX52" s="137"/>
      <c r="GY52" s="137"/>
      <c r="GZ52" s="137"/>
      <c r="HA52" s="137"/>
      <c r="HB52" s="137"/>
      <c r="HC52" s="137"/>
      <c r="HD52" s="137"/>
      <c r="HE52" s="137"/>
      <c r="HF52" s="137"/>
      <c r="HG52" s="137"/>
      <c r="HH52" s="137"/>
      <c r="HI52" s="137"/>
      <c r="HJ52" s="137"/>
      <c r="HK52" s="137"/>
      <c r="HL52" s="137"/>
      <c r="HM52" s="137"/>
      <c r="HN52" s="137"/>
      <c r="HO52" s="137"/>
      <c r="HP52" s="137"/>
      <c r="HQ52" s="137"/>
      <c r="HR52" s="137"/>
      <c r="HS52" s="137"/>
      <c r="HT52" s="137"/>
      <c r="HU52" s="137"/>
      <c r="HV52" s="137"/>
      <c r="HW52" s="137"/>
      <c r="HX52" s="137"/>
      <c r="HY52" s="137"/>
      <c r="HZ52" s="137"/>
      <c r="IA52" s="137"/>
      <c r="IB52" s="137"/>
      <c r="IC52" s="137"/>
      <c r="ID52" s="137"/>
      <c r="IE52" s="137"/>
      <c r="IF52" s="137"/>
      <c r="IG52" s="137"/>
      <c r="IH52" s="137"/>
      <c r="II52" s="137"/>
      <c r="IJ52" s="137"/>
      <c r="IK52" s="137"/>
      <c r="IL52" s="137"/>
      <c r="IM52" s="137"/>
      <c r="IN52" s="137"/>
      <c r="IO52" s="137"/>
      <c r="IP52" s="137"/>
      <c r="IQ52" s="137"/>
      <c r="IR52" s="137"/>
      <c r="IS52" s="137"/>
      <c r="IT52" s="137"/>
      <c r="IU52" s="137"/>
      <c r="IV52" s="137"/>
      <c r="IW52" s="137"/>
    </row>
    <row r="53" customFormat="false" ht="11.25" hidden="true" customHeight="true" outlineLevel="0" collapsed="false">
      <c r="A53" s="148" t="s">
        <v>181</v>
      </c>
      <c r="B53" s="162" t="n">
        <v>55</v>
      </c>
      <c r="C53" s="136" t="n">
        <v>19.64375</v>
      </c>
      <c r="D53" s="136" t="n">
        <v>23.765756097561</v>
      </c>
      <c r="E53" s="136" t="n">
        <v>22.0057984379282</v>
      </c>
      <c r="F53" s="136" t="n">
        <v>25.0075854700855</v>
      </c>
      <c r="G53" s="136" t="n">
        <v>25.0252820512821</v>
      </c>
      <c r="H53" s="136" t="n">
        <v>24.9898888888889</v>
      </c>
      <c r="I53" s="136" t="n">
        <v>24.3828896020539</v>
      </c>
      <c r="J53" s="136" t="n">
        <v>24.2264634146341</v>
      </c>
      <c r="K53" s="136" t="n">
        <v>24.5393157894737</v>
      </c>
      <c r="L53" s="136" t="n">
        <v>24.9997435897436</v>
      </c>
      <c r="M53" s="136" t="n">
        <v>26.87475</v>
      </c>
      <c r="N53" s="136" t="n">
        <v>25.4712697930724</v>
      </c>
      <c r="O53" s="136" t="n">
        <v>36.2019038461539</v>
      </c>
      <c r="P53" s="136" t="n">
        <v>35.3784615384615</v>
      </c>
      <c r="Q53" s="136" t="n">
        <v>39.974</v>
      </c>
      <c r="R53" s="136" t="n">
        <v>33.25325</v>
      </c>
      <c r="S53" s="136" t="n">
        <v>26.3519230110925</v>
      </c>
      <c r="T53" s="136" t="n">
        <v>27.2439230769231</v>
      </c>
      <c r="U53" s="136" t="n">
        <v>25.9278947368421</v>
      </c>
      <c r="V53" s="136" t="n">
        <v>25.8839512195122</v>
      </c>
      <c r="W53" s="136" t="n">
        <v>28.2195700013072</v>
      </c>
      <c r="X53" s="136" t="n">
        <v>28.0939940396484</v>
      </c>
      <c r="Y53" s="136" t="n">
        <v>28.1454461647654</v>
      </c>
      <c r="Z53" s="136" t="n">
        <v>28.5542564804567</v>
      </c>
      <c r="AA53" s="136" t="n">
        <v>29.1397553871133</v>
      </c>
      <c r="AB53" s="136" t="n">
        <v>29.6912944758059</v>
      </c>
      <c r="AC53" s="136" t="n">
        <v>28.7130758381803</v>
      </c>
      <c r="AD53" s="160"/>
      <c r="AE53" s="137"/>
      <c r="AF53" s="137"/>
      <c r="AG53" s="137" t="n">
        <v>25.0252820512821</v>
      </c>
      <c r="AH53" s="137" t="n">
        <v>24.9898888888889</v>
      </c>
      <c r="AI53" s="137" t="n">
        <v>24.2266585365854</v>
      </c>
      <c r="AJ53" s="137"/>
      <c r="AK53" s="137" t="n">
        <v>56.9285714285714</v>
      </c>
      <c r="AL53" s="137" t="n">
        <v>25.0249996185303</v>
      </c>
      <c r="AM53" s="137" t="n">
        <v>28.75</v>
      </c>
      <c r="AN53" s="137" t="n">
        <v>40.9000015258789</v>
      </c>
      <c r="AO53" s="137" t="n">
        <v>29.3999996185303</v>
      </c>
      <c r="AP53" s="137" t="n">
        <v>27.3999996185303</v>
      </c>
      <c r="AQ53" s="137" t="n">
        <v>28.1499996185303</v>
      </c>
      <c r="AR53" s="137" t="n">
        <v>28.0499992370605</v>
      </c>
      <c r="AS53" s="137" t="n">
        <v>26.8500003814697</v>
      </c>
      <c r="AT53" s="137" t="n">
        <v>23.5</v>
      </c>
      <c r="AU53" s="137" t="n">
        <v>23.8999996185303</v>
      </c>
      <c r="AV53" s="137" t="n">
        <v>21.6499996185303</v>
      </c>
      <c r="AW53" s="137" t="n">
        <v>22.6499996185303</v>
      </c>
      <c r="AX53" s="137" t="n">
        <v>23.0249996185303</v>
      </c>
      <c r="AY53" s="137" t="n">
        <v>26.75</v>
      </c>
      <c r="AZ53" s="137" t="n">
        <v>38.9000015258789</v>
      </c>
      <c r="BA53" s="137" t="n">
        <v>27.3999996185303</v>
      </c>
      <c r="BB53" s="137" t="n">
        <v>25.3999996185303</v>
      </c>
      <c r="BC53" s="137" t="n">
        <v>26.1499996185303</v>
      </c>
      <c r="BD53" s="137" t="n">
        <v>26.0499992370605</v>
      </c>
      <c r="BE53" s="137" t="n">
        <v>26.3500003814697</v>
      </c>
      <c r="BF53" s="137" t="n">
        <v>23</v>
      </c>
      <c r="BG53" s="137" t="n">
        <v>23.3999996185303</v>
      </c>
      <c r="BH53" s="137" t="n">
        <v>21.1499996185303</v>
      </c>
      <c r="BI53" s="137" t="n">
        <v>22.1499996185303</v>
      </c>
      <c r="BJ53" s="137" t="n">
        <v>22.5249996185303</v>
      </c>
      <c r="BK53" s="137" t="n">
        <v>26.25</v>
      </c>
      <c r="BL53" s="137" t="n">
        <v>38.4000015258789</v>
      </c>
      <c r="BM53" s="137" t="n">
        <v>26.8999996185303</v>
      </c>
      <c r="BN53" s="137" t="n">
        <v>24.8999996185303</v>
      </c>
      <c r="BO53" s="137" t="n">
        <v>25.6499996185303</v>
      </c>
      <c r="BP53" s="137" t="n">
        <v>25.5499992370605</v>
      </c>
      <c r="BQ53" s="137" t="n">
        <v>26.3500003814697</v>
      </c>
      <c r="BR53" s="137" t="n">
        <v>23</v>
      </c>
      <c r="BS53" s="137" t="n">
        <v>23.3999996185303</v>
      </c>
      <c r="BT53" s="137" t="n">
        <v>21.1499996185303</v>
      </c>
      <c r="BU53" s="137" t="n">
        <v>22.1499996185303</v>
      </c>
      <c r="BV53" s="137" t="n">
        <v>22.5249996185303</v>
      </c>
      <c r="BW53" s="137" t="n">
        <v>26.25</v>
      </c>
      <c r="BX53" s="137" t="n">
        <v>38.4000015258789</v>
      </c>
      <c r="BY53" s="137" t="n">
        <v>26.8999996185303</v>
      </c>
      <c r="BZ53" s="137" t="n">
        <v>24.8999996185303</v>
      </c>
      <c r="CA53" s="137" t="n">
        <v>25.6499996185303</v>
      </c>
      <c r="CB53" s="137" t="n">
        <v>25.5499992370605</v>
      </c>
      <c r="CC53" s="137" t="n">
        <v>26.3500003814697</v>
      </c>
      <c r="CD53" s="137" t="n">
        <v>23</v>
      </c>
      <c r="CE53" s="137" t="n">
        <v>23.3999996185303</v>
      </c>
      <c r="CF53" s="137" t="n">
        <v>21.1499996185303</v>
      </c>
      <c r="CG53" s="137" t="n">
        <v>22.1499996185303</v>
      </c>
      <c r="CH53" s="137" t="n">
        <v>22.5249996185303</v>
      </c>
      <c r="CI53" s="137" t="n">
        <v>26.25</v>
      </c>
      <c r="CJ53" s="137" t="n">
        <v>38.4000015258789</v>
      </c>
      <c r="CK53" s="137" t="n">
        <v>26.8999996185303</v>
      </c>
      <c r="CL53" s="137" t="n">
        <v>24.8999996185303</v>
      </c>
      <c r="CM53" s="137" t="n">
        <v>25.6499996185303</v>
      </c>
      <c r="CN53" s="137" t="n">
        <v>25.5499992370605</v>
      </c>
      <c r="CO53" s="137" t="n">
        <v>26.8500003814697</v>
      </c>
      <c r="CP53" s="137" t="n">
        <v>23.5</v>
      </c>
      <c r="CQ53" s="137" t="n">
        <v>23.8999996185303</v>
      </c>
      <c r="CR53" s="137" t="n">
        <v>21.6499996185303</v>
      </c>
      <c r="CS53" s="137" t="n">
        <v>22.6499996185303</v>
      </c>
      <c r="CT53" s="137" t="n">
        <v>23.0249996185303</v>
      </c>
      <c r="CU53" s="137" t="n">
        <v>26.75</v>
      </c>
      <c r="CV53" s="137" t="n">
        <v>38.9000015258789</v>
      </c>
      <c r="CW53" s="137" t="n">
        <v>27.3999996185303</v>
      </c>
      <c r="CX53" s="137" t="n">
        <v>25.3999996185303</v>
      </c>
      <c r="CY53" s="137" t="n">
        <v>26.1499996185303</v>
      </c>
      <c r="CZ53" s="137" t="n">
        <v>26.0499992370605</v>
      </c>
      <c r="DA53" s="137" t="n">
        <v>27.3500003814697</v>
      </c>
      <c r="DB53" s="137" t="n">
        <v>24</v>
      </c>
      <c r="DC53" s="137" t="n">
        <v>24.3999996185303</v>
      </c>
      <c r="DD53" s="137" t="n">
        <v>22.1499996185303</v>
      </c>
      <c r="DE53" s="137" t="n">
        <v>23.1499996185303</v>
      </c>
      <c r="DF53" s="137" t="n">
        <v>23.5249996185303</v>
      </c>
      <c r="DG53" s="137" t="n">
        <v>27.25</v>
      </c>
      <c r="DH53" s="137" t="n">
        <v>39.4000015258789</v>
      </c>
      <c r="DI53" s="137" t="n">
        <v>27.8999996185303</v>
      </c>
      <c r="DJ53" s="137" t="n">
        <v>25.8999996185303</v>
      </c>
      <c r="DK53" s="137" t="n">
        <v>26.6499996185303</v>
      </c>
      <c r="DL53" s="137" t="n">
        <v>26.5499992370605</v>
      </c>
      <c r="DM53" s="137" t="n">
        <v>27.8500003814697</v>
      </c>
      <c r="DN53" s="137" t="n">
        <v>24.5</v>
      </c>
      <c r="DO53" s="137" t="n">
        <v>24.8999996185303</v>
      </c>
      <c r="DP53" s="137" t="n">
        <v>22.6499996185303</v>
      </c>
      <c r="DQ53" s="137" t="n">
        <v>23.6499996185303</v>
      </c>
      <c r="DR53" s="137" t="n">
        <v>24.0249996185303</v>
      </c>
      <c r="DS53" s="137" t="n">
        <v>27.75</v>
      </c>
      <c r="DT53" s="137" t="n">
        <v>39.9000015258789</v>
      </c>
      <c r="DU53" s="137" t="n">
        <v>28.3999996185303</v>
      </c>
      <c r="DV53" s="137" t="n">
        <v>26.3999996185303</v>
      </c>
      <c r="DW53" s="137" t="n">
        <v>27.1499996185303</v>
      </c>
      <c r="DX53" s="137" t="n">
        <v>27.0499992370605</v>
      </c>
      <c r="DY53" s="137" t="n">
        <v>28.3500003814697</v>
      </c>
      <c r="DZ53" s="137" t="n">
        <v>25</v>
      </c>
      <c r="EA53" s="137" t="n">
        <v>25.3999996185303</v>
      </c>
      <c r="EB53" s="137" t="n">
        <v>23.1499996185303</v>
      </c>
      <c r="EC53" s="137" t="n">
        <v>24.1499996185303</v>
      </c>
      <c r="ED53" s="137" t="n">
        <v>24.5249996185303</v>
      </c>
      <c r="EE53" s="137" t="n">
        <v>28.25</v>
      </c>
      <c r="EF53" s="137" t="n">
        <v>40.4000015258789</v>
      </c>
      <c r="EG53" s="137" t="n">
        <v>28.8999996185303</v>
      </c>
      <c r="EH53" s="137" t="n">
        <v>26.8999996185303</v>
      </c>
      <c r="EI53" s="137" t="n">
        <v>27.6499996185303</v>
      </c>
      <c r="EJ53" s="137" t="n">
        <v>27.5499992370605</v>
      </c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  <c r="IB53" s="137"/>
      <c r="IC53" s="137"/>
      <c r="ID53" s="137"/>
      <c r="IE53" s="137"/>
      <c r="IF53" s="137"/>
      <c r="IG53" s="137"/>
      <c r="IH53" s="137"/>
      <c r="II53" s="137"/>
      <c r="IJ53" s="137"/>
      <c r="IK53" s="137"/>
      <c r="IL53" s="137"/>
      <c r="IM53" s="137"/>
      <c r="IN53" s="137"/>
      <c r="IO53" s="137"/>
      <c r="IP53" s="137"/>
      <c r="IQ53" s="137"/>
      <c r="IR53" s="137"/>
      <c r="IS53" s="137"/>
      <c r="IT53" s="137"/>
      <c r="IU53" s="137"/>
      <c r="IV53" s="137"/>
      <c r="IW53" s="137"/>
    </row>
    <row r="54" customFormat="false" ht="11.25" hidden="true" customHeight="true" outlineLevel="0" collapsed="false">
      <c r="A54" s="148"/>
      <c r="B54" s="162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C54" s="136"/>
      <c r="AD54" s="160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7"/>
      <c r="DW54" s="137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37"/>
      <c r="EK54" s="137"/>
      <c r="EL54" s="137"/>
      <c r="EM54" s="137"/>
      <c r="EN54" s="137"/>
      <c r="EO54" s="137"/>
      <c r="EP54" s="137"/>
      <c r="EQ54" s="137"/>
      <c r="ER54" s="137"/>
      <c r="ES54" s="137"/>
      <c r="ET54" s="137"/>
      <c r="EU54" s="137"/>
      <c r="EV54" s="137"/>
      <c r="EW54" s="137"/>
      <c r="EX54" s="137"/>
      <c r="EY54" s="137"/>
      <c r="EZ54" s="137"/>
      <c r="FA54" s="137"/>
      <c r="FB54" s="137"/>
      <c r="FC54" s="137"/>
      <c r="FD54" s="137"/>
      <c r="FE54" s="137"/>
      <c r="FF54" s="137"/>
      <c r="FG54" s="137"/>
      <c r="FH54" s="137"/>
      <c r="FI54" s="137"/>
      <c r="FJ54" s="137"/>
      <c r="FK54" s="137"/>
      <c r="FL54" s="137"/>
      <c r="FM54" s="137"/>
      <c r="FN54" s="137"/>
      <c r="FO54" s="137"/>
      <c r="FP54" s="137"/>
      <c r="FQ54" s="137"/>
      <c r="FR54" s="137"/>
      <c r="FS54" s="137"/>
      <c r="FT54" s="137"/>
      <c r="FU54" s="137"/>
      <c r="FV54" s="137"/>
      <c r="FW54" s="137"/>
      <c r="FX54" s="137"/>
      <c r="FY54" s="137"/>
      <c r="FZ54" s="137"/>
      <c r="GA54" s="137"/>
      <c r="GB54" s="137"/>
      <c r="GC54" s="137"/>
      <c r="GD54" s="137"/>
      <c r="GE54" s="137"/>
      <c r="GF54" s="137"/>
      <c r="GG54" s="137"/>
      <c r="GH54" s="137"/>
      <c r="GI54" s="137"/>
      <c r="GJ54" s="137"/>
      <c r="GK54" s="137"/>
      <c r="GL54" s="137"/>
      <c r="GM54" s="137"/>
      <c r="GN54" s="137"/>
      <c r="GO54" s="137"/>
      <c r="GP54" s="137"/>
      <c r="GQ54" s="137"/>
      <c r="GR54" s="137"/>
      <c r="GS54" s="137"/>
      <c r="GT54" s="137"/>
      <c r="GU54" s="137"/>
      <c r="GV54" s="137"/>
      <c r="GW54" s="137"/>
      <c r="GX54" s="137"/>
      <c r="GY54" s="137"/>
      <c r="GZ54" s="137"/>
      <c r="HA54" s="137"/>
      <c r="HB54" s="137"/>
      <c r="HC54" s="137"/>
      <c r="HD54" s="137"/>
      <c r="HE54" s="137"/>
      <c r="HF54" s="137"/>
      <c r="HG54" s="137"/>
      <c r="HH54" s="137"/>
      <c r="HI54" s="137"/>
      <c r="HJ54" s="137"/>
      <c r="HK54" s="137"/>
      <c r="HL54" s="137"/>
      <c r="HM54" s="137"/>
      <c r="HN54" s="137"/>
      <c r="HO54" s="137"/>
      <c r="HP54" s="137"/>
      <c r="HQ54" s="137"/>
      <c r="HR54" s="137"/>
      <c r="HS54" s="137"/>
      <c r="HT54" s="137"/>
      <c r="HU54" s="137"/>
      <c r="HV54" s="137"/>
      <c r="HW54" s="137"/>
      <c r="HX54" s="137"/>
      <c r="HY54" s="137"/>
      <c r="HZ54" s="137"/>
      <c r="IA54" s="137"/>
      <c r="IB54" s="137"/>
      <c r="IC54" s="137"/>
      <c r="ID54" s="137"/>
      <c r="IE54" s="137"/>
      <c r="IF54" s="137"/>
      <c r="IG54" s="137"/>
      <c r="IH54" s="137"/>
      <c r="II54" s="137"/>
      <c r="IJ54" s="137"/>
      <c r="IK54" s="137"/>
      <c r="IL54" s="137"/>
      <c r="IM54" s="137"/>
      <c r="IN54" s="137"/>
      <c r="IO54" s="137"/>
      <c r="IP54" s="137"/>
      <c r="IQ54" s="137"/>
      <c r="IR54" s="137"/>
      <c r="IS54" s="137"/>
      <c r="IT54" s="137"/>
      <c r="IU54" s="137"/>
      <c r="IV54" s="137"/>
      <c r="IW54" s="137"/>
    </row>
    <row r="55" customFormat="false" ht="11.25" hidden="true" customHeight="true" outlineLevel="0" collapsed="false">
      <c r="A55" s="148" t="s">
        <v>184</v>
      </c>
      <c r="B55" s="162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C55" s="136"/>
      <c r="AD55" s="160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7"/>
      <c r="GJ55" s="137"/>
      <c r="GK55" s="137"/>
      <c r="GL55" s="137"/>
      <c r="GM55" s="137"/>
      <c r="GN55" s="137"/>
      <c r="GO55" s="137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7"/>
      <c r="HB55" s="137"/>
      <c r="HC55" s="137"/>
      <c r="HD55" s="137"/>
      <c r="HE55" s="137"/>
      <c r="HF55" s="137"/>
      <c r="HG55" s="137"/>
      <c r="HH55" s="137"/>
      <c r="HI55" s="137"/>
      <c r="HJ55" s="137"/>
      <c r="HK55" s="137"/>
      <c r="HL55" s="137"/>
      <c r="HM55" s="137"/>
      <c r="HN55" s="137"/>
      <c r="HO55" s="137"/>
      <c r="HP55" s="137"/>
      <c r="HQ55" s="137"/>
      <c r="HR55" s="137"/>
      <c r="HS55" s="137"/>
      <c r="HT55" s="137"/>
      <c r="HU55" s="137"/>
      <c r="HV55" s="137"/>
      <c r="HW55" s="137"/>
      <c r="HX55" s="137"/>
      <c r="HY55" s="137"/>
      <c r="HZ55" s="137"/>
      <c r="IA55" s="137"/>
      <c r="IB55" s="137"/>
      <c r="IC55" s="137"/>
      <c r="ID55" s="137"/>
      <c r="IE55" s="137"/>
      <c r="IF55" s="137"/>
      <c r="IG55" s="137"/>
      <c r="IH55" s="137"/>
      <c r="II55" s="137"/>
      <c r="IJ55" s="137"/>
      <c r="IK55" s="137"/>
      <c r="IL55" s="137"/>
      <c r="IM55" s="137"/>
      <c r="IN55" s="137"/>
      <c r="IO55" s="137"/>
      <c r="IP55" s="137"/>
      <c r="IQ55" s="137"/>
      <c r="IR55" s="137"/>
      <c r="IS55" s="137"/>
      <c r="IT55" s="137"/>
      <c r="IU55" s="137"/>
      <c r="IV55" s="137"/>
      <c r="IW55" s="137"/>
    </row>
    <row r="56" customFormat="false" ht="11.25" hidden="true" customHeight="true" outlineLevel="0" collapsed="false">
      <c r="A56" s="148" t="s">
        <v>184</v>
      </c>
      <c r="B56" s="162" t="n">
        <v>44.875</v>
      </c>
      <c r="C56" s="136" t="n">
        <v>32.2506868462813</v>
      </c>
      <c r="D56" s="136" t="n">
        <v>40.0169033683827</v>
      </c>
      <c r="E56" s="136" t="n">
        <v>36.7009906960248</v>
      </c>
      <c r="F56" s="136" t="n">
        <v>36.0652693205256</v>
      </c>
      <c r="G56" s="136" t="n">
        <v>36.7755296277995</v>
      </c>
      <c r="H56" s="136" t="n">
        <v>35.3550090132517</v>
      </c>
      <c r="I56" s="136" t="n">
        <v>31.8982080303781</v>
      </c>
      <c r="J56" s="136" t="n">
        <v>34.610429805549</v>
      </c>
      <c r="K56" s="136" t="n">
        <v>29.1859862552071</v>
      </c>
      <c r="L56" s="136" t="n">
        <v>30.0430762635844</v>
      </c>
      <c r="M56" s="136" t="n">
        <v>32.4277206677416</v>
      </c>
      <c r="N56" s="136" t="n">
        <v>30.5522610621777</v>
      </c>
      <c r="O56" s="136" t="n">
        <v>37.2731687123255</v>
      </c>
      <c r="P56" s="136" t="n">
        <v>36.5863618123987</v>
      </c>
      <c r="Q56" s="136" t="n">
        <v>39.0144609576271</v>
      </c>
      <c r="R56" s="136" t="n">
        <v>36.2186833669507</v>
      </c>
      <c r="S56" s="136" t="n">
        <v>36.3333949421378</v>
      </c>
      <c r="T56" s="136" t="n">
        <v>36.1260606129107</v>
      </c>
      <c r="U56" s="136" t="n">
        <v>34.8889102077243</v>
      </c>
      <c r="V56" s="136" t="n">
        <v>37.9852140057784</v>
      </c>
      <c r="W56" s="136" t="n">
        <v>34.954276812336</v>
      </c>
      <c r="X56" s="136" t="n">
        <v>35.8771741314824</v>
      </c>
      <c r="Y56" s="136" t="n">
        <v>35.518244066521</v>
      </c>
      <c r="Z56" s="136" t="n">
        <v>35.4601473975261</v>
      </c>
      <c r="AA56" s="136" t="n">
        <v>35.3054368679613</v>
      </c>
      <c r="AB56" s="136" t="n">
        <v>37.8836903191581</v>
      </c>
      <c r="AC56" s="136" t="n">
        <v>35.6652676864055</v>
      </c>
      <c r="AD56" s="160"/>
      <c r="AE56" s="137"/>
      <c r="AF56" s="137"/>
      <c r="AG56" s="137" t="n">
        <v>36.7755296277995</v>
      </c>
      <c r="AH56" s="137" t="n">
        <v>35.3550090132517</v>
      </c>
      <c r="AI56" s="137" t="n">
        <v>34.8113148100197</v>
      </c>
      <c r="AJ56" s="137"/>
      <c r="AK56" s="137" t="n">
        <v>46.9003571428571</v>
      </c>
      <c r="AL56" s="137" t="n">
        <v>19.5549983978272</v>
      </c>
      <c r="AM56" s="137" t="n">
        <v>24.0499973297119</v>
      </c>
      <c r="AN56" s="137" t="n">
        <v>29.3999977111816</v>
      </c>
      <c r="AO56" s="137" t="n">
        <v>19.9499980926514</v>
      </c>
      <c r="AP56" s="137" t="n">
        <v>19.6499988555908</v>
      </c>
      <c r="AQ56" s="137" t="n">
        <v>19.5749980926514</v>
      </c>
      <c r="AR56" s="137" t="n">
        <v>20.9999992370605</v>
      </c>
      <c r="AS56" s="137" t="n">
        <v>20.7900009155273</v>
      </c>
      <c r="AT56" s="137" t="n">
        <v>20.5999984741211</v>
      </c>
      <c r="AU56" s="137" t="n">
        <v>19.6000003814697</v>
      </c>
      <c r="AV56" s="137" t="n">
        <v>19.5999984741211</v>
      </c>
      <c r="AW56" s="137" t="n">
        <v>19.5999984741211</v>
      </c>
      <c r="AX56" s="137" t="n">
        <v>19.5549983978272</v>
      </c>
      <c r="AY56" s="137" t="n">
        <v>24.0499973297119</v>
      </c>
      <c r="AZ56" s="137" t="n">
        <v>29.3999977111816</v>
      </c>
      <c r="BA56" s="137" t="n">
        <v>19.9499980926514</v>
      </c>
      <c r="BB56" s="137" t="n">
        <v>19.6499988555908</v>
      </c>
      <c r="BC56" s="137" t="n">
        <v>19.5749980926514</v>
      </c>
      <c r="BD56" s="137" t="n">
        <v>20.9999992370605</v>
      </c>
      <c r="BE56" s="137" t="n">
        <v>20.7900009155273</v>
      </c>
      <c r="BF56" s="137" t="n">
        <v>20.5999984741211</v>
      </c>
      <c r="BG56" s="137" t="n">
        <v>19.6000003814697</v>
      </c>
      <c r="BH56" s="137" t="n">
        <v>19.5999984741211</v>
      </c>
      <c r="BI56" s="137" t="n">
        <v>19.5999984741211</v>
      </c>
      <c r="BJ56" s="137" t="n">
        <v>19.5549983978272</v>
      </c>
      <c r="BK56" s="137" t="n">
        <v>24.0499973297119</v>
      </c>
      <c r="BL56" s="137" t="n">
        <v>29.3999977111816</v>
      </c>
      <c r="BM56" s="137" t="n">
        <v>19.9499980926514</v>
      </c>
      <c r="BN56" s="137" t="n">
        <v>19.6499988555908</v>
      </c>
      <c r="BO56" s="137" t="n">
        <v>19.5749980926514</v>
      </c>
      <c r="BP56" s="137" t="n">
        <v>20.9999992370605</v>
      </c>
      <c r="BQ56" s="137" t="n">
        <v>20.7900009155273</v>
      </c>
      <c r="BR56" s="137" t="n">
        <v>20.5999984741211</v>
      </c>
      <c r="BS56" s="137" t="n">
        <v>19.6000003814697</v>
      </c>
      <c r="BT56" s="137" t="n">
        <v>19.5999984741211</v>
      </c>
      <c r="BU56" s="137" t="n">
        <v>19.5999984741211</v>
      </c>
      <c r="BV56" s="137" t="n">
        <v>19.5549983978272</v>
      </c>
      <c r="BW56" s="137" t="n">
        <v>24.0499973297119</v>
      </c>
      <c r="BX56" s="137" t="n">
        <v>29.3999977111816</v>
      </c>
      <c r="BY56" s="137" t="n">
        <v>19.9499980926514</v>
      </c>
      <c r="BZ56" s="137" t="n">
        <v>19.6499988555908</v>
      </c>
      <c r="CA56" s="137" t="n">
        <v>19.5749980926514</v>
      </c>
      <c r="CB56" s="137" t="n">
        <v>20.9999992370605</v>
      </c>
      <c r="CC56" s="137" t="n">
        <v>20.7900009155273</v>
      </c>
      <c r="CD56" s="137" t="n">
        <v>20.5999984741211</v>
      </c>
      <c r="CE56" s="137" t="n">
        <v>19.6000003814697</v>
      </c>
      <c r="CF56" s="137" t="n">
        <v>19.5999984741211</v>
      </c>
      <c r="CG56" s="137" t="n">
        <v>19.5999984741211</v>
      </c>
      <c r="CH56" s="137" t="n">
        <v>19.5549983978272</v>
      </c>
      <c r="CI56" s="137" t="n">
        <v>24.0499973297119</v>
      </c>
      <c r="CJ56" s="137" t="n">
        <v>29.3999977111816</v>
      </c>
      <c r="CK56" s="137" t="n">
        <v>19.9499980926514</v>
      </c>
      <c r="CL56" s="137" t="n">
        <v>19.6499988555908</v>
      </c>
      <c r="CM56" s="137" t="n">
        <v>19.5749980926514</v>
      </c>
      <c r="CN56" s="137" t="n">
        <v>20.9999992370605</v>
      </c>
      <c r="CO56" s="137" t="n">
        <v>20.7900009155273</v>
      </c>
      <c r="CP56" s="137" t="n">
        <v>20.5999984741211</v>
      </c>
      <c r="CQ56" s="137" t="n">
        <v>19.6000003814697</v>
      </c>
      <c r="CR56" s="137" t="n">
        <v>19.5999984741211</v>
      </c>
      <c r="CS56" s="137" t="n">
        <v>19.5999984741211</v>
      </c>
      <c r="CT56" s="137" t="n">
        <v>19.5549983978272</v>
      </c>
      <c r="CU56" s="137" t="n">
        <v>24.0499973297119</v>
      </c>
      <c r="CV56" s="137" t="n">
        <v>29.3999977111816</v>
      </c>
      <c r="CW56" s="137" t="n">
        <v>19.9499980926514</v>
      </c>
      <c r="CX56" s="137" t="n">
        <v>19.6499988555908</v>
      </c>
      <c r="CY56" s="137" t="n">
        <v>19.5749980926514</v>
      </c>
      <c r="CZ56" s="137" t="n">
        <v>20.9999992370605</v>
      </c>
      <c r="DA56" s="137" t="n">
        <v>20.7900009155273</v>
      </c>
      <c r="DB56" s="137" t="n">
        <v>20.5999984741211</v>
      </c>
      <c r="DC56" s="137" t="n">
        <v>19.6000003814697</v>
      </c>
      <c r="DD56" s="137" t="n">
        <v>19.5999984741211</v>
      </c>
      <c r="DE56" s="137" t="n">
        <v>19.5999984741211</v>
      </c>
      <c r="DF56" s="137" t="n">
        <v>19.5549983978272</v>
      </c>
      <c r="DG56" s="137" t="n">
        <v>24.0499973297119</v>
      </c>
      <c r="DH56" s="137" t="n">
        <v>29.3999977111816</v>
      </c>
      <c r="DI56" s="137" t="n">
        <v>19.9499980926514</v>
      </c>
      <c r="DJ56" s="137" t="n">
        <v>19.6499988555908</v>
      </c>
      <c r="DK56" s="137" t="n">
        <v>19.5749980926514</v>
      </c>
      <c r="DL56" s="137" t="n">
        <v>20.9999992370605</v>
      </c>
      <c r="DM56" s="137" t="n">
        <v>20.9900009155273</v>
      </c>
      <c r="DN56" s="137" t="n">
        <v>20.7999984741211</v>
      </c>
      <c r="DO56" s="137" t="n">
        <v>19.8000003814697</v>
      </c>
      <c r="DP56" s="137" t="n">
        <v>19.7999984741211</v>
      </c>
      <c r="DQ56" s="137" t="n">
        <v>19.7999984741211</v>
      </c>
      <c r="DR56" s="137" t="n">
        <v>19.7549983978271</v>
      </c>
      <c r="DS56" s="137" t="n">
        <v>24.2499973297119</v>
      </c>
      <c r="DT56" s="137" t="n">
        <v>29.5999977111816</v>
      </c>
      <c r="DU56" s="137" t="n">
        <v>20.1499980926514</v>
      </c>
      <c r="DV56" s="137" t="n">
        <v>19.8499988555908</v>
      </c>
      <c r="DW56" s="137" t="n">
        <v>19.7749980926514</v>
      </c>
      <c r="DX56" s="137" t="n">
        <v>21.1999992370605</v>
      </c>
      <c r="DY56" s="137" t="n">
        <v>21.1900009155273</v>
      </c>
      <c r="DZ56" s="137" t="n">
        <v>20.9999984741211</v>
      </c>
      <c r="EA56" s="137" t="n">
        <v>20.0000003814697</v>
      </c>
      <c r="EB56" s="137" t="n">
        <v>19.9999984741211</v>
      </c>
      <c r="EC56" s="137" t="n">
        <v>19.9999984741211</v>
      </c>
      <c r="ED56" s="137" t="n">
        <v>19.9549983978271</v>
      </c>
      <c r="EE56" s="137" t="n">
        <v>24.4499973297119</v>
      </c>
      <c r="EF56" s="137" t="n">
        <v>29.7999977111816</v>
      </c>
      <c r="EG56" s="137" t="n">
        <v>20.3499980926514</v>
      </c>
      <c r="EH56" s="137" t="n">
        <v>20.0499988555908</v>
      </c>
      <c r="EI56" s="137" t="n">
        <v>19.9749980926514</v>
      </c>
      <c r="EJ56" s="137" t="n">
        <v>21.3999992370605</v>
      </c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37"/>
      <c r="FP56" s="137"/>
      <c r="FQ56" s="137"/>
      <c r="FR56" s="137"/>
      <c r="FS56" s="137"/>
      <c r="FT56" s="137"/>
      <c r="FU56" s="137"/>
      <c r="FV56" s="137"/>
      <c r="FW56" s="137"/>
      <c r="FX56" s="137"/>
      <c r="FY56" s="137"/>
      <c r="FZ56" s="137"/>
      <c r="GA56" s="137"/>
      <c r="GB56" s="137"/>
      <c r="GC56" s="137"/>
      <c r="GD56" s="137"/>
      <c r="GE56" s="137"/>
      <c r="GF56" s="137"/>
      <c r="GG56" s="137"/>
      <c r="GH56" s="137"/>
      <c r="GI56" s="137"/>
      <c r="GJ56" s="137"/>
      <c r="GK56" s="137"/>
      <c r="GL56" s="137"/>
      <c r="GM56" s="137"/>
      <c r="GN56" s="137"/>
      <c r="GO56" s="137"/>
      <c r="GP56" s="137"/>
      <c r="GQ56" s="137"/>
      <c r="GR56" s="137"/>
      <c r="GS56" s="137"/>
      <c r="GT56" s="137"/>
      <c r="GU56" s="137"/>
      <c r="GV56" s="137"/>
      <c r="GW56" s="137"/>
      <c r="GX56" s="137"/>
      <c r="GY56" s="137"/>
      <c r="GZ56" s="137"/>
      <c r="HA56" s="137"/>
      <c r="HB56" s="137"/>
      <c r="HC56" s="137"/>
      <c r="HD56" s="137"/>
      <c r="HE56" s="137"/>
      <c r="HF56" s="137"/>
      <c r="HG56" s="137"/>
      <c r="HH56" s="137"/>
      <c r="HI56" s="137"/>
      <c r="HJ56" s="137"/>
      <c r="HK56" s="137"/>
      <c r="HL56" s="137"/>
      <c r="HM56" s="137"/>
      <c r="HN56" s="137"/>
      <c r="HO56" s="137"/>
      <c r="HP56" s="137"/>
      <c r="HQ56" s="137"/>
      <c r="HR56" s="137"/>
      <c r="HS56" s="137"/>
      <c r="HT56" s="137"/>
      <c r="HU56" s="137"/>
      <c r="HV56" s="137"/>
      <c r="HW56" s="137"/>
      <c r="HX56" s="137"/>
      <c r="HY56" s="137"/>
      <c r="HZ56" s="137"/>
      <c r="IA56" s="137"/>
      <c r="IB56" s="137"/>
      <c r="IC56" s="137"/>
      <c r="ID56" s="137"/>
      <c r="IE56" s="137"/>
      <c r="IF56" s="137"/>
      <c r="IG56" s="137"/>
      <c r="IH56" s="137"/>
      <c r="II56" s="137"/>
      <c r="IJ56" s="137"/>
      <c r="IK56" s="137"/>
      <c r="IL56" s="137"/>
      <c r="IM56" s="137"/>
      <c r="IN56" s="137"/>
      <c r="IO56" s="137"/>
      <c r="IP56" s="137"/>
      <c r="IQ56" s="137"/>
      <c r="IR56" s="137"/>
      <c r="IS56" s="137"/>
      <c r="IT56" s="137"/>
      <c r="IU56" s="137"/>
      <c r="IV56" s="137"/>
      <c r="IW56" s="137"/>
    </row>
    <row r="57" customFormat="false" ht="11.25" hidden="true" customHeight="true" outlineLevel="0" collapsed="false">
      <c r="A57" s="148"/>
      <c r="B57" s="162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C57" s="136"/>
      <c r="AD57" s="160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  <c r="DG57" s="137"/>
      <c r="DH57" s="137"/>
      <c r="DI57" s="137"/>
      <c r="DJ57" s="137"/>
      <c r="DK57" s="137"/>
      <c r="DL57" s="137"/>
      <c r="DM57" s="137"/>
      <c r="DN57" s="137"/>
      <c r="DO57" s="137"/>
      <c r="DP57" s="137"/>
      <c r="DQ57" s="137"/>
      <c r="DR57" s="137"/>
      <c r="DS57" s="137"/>
      <c r="DT57" s="137"/>
      <c r="DU57" s="137"/>
      <c r="DV57" s="137"/>
      <c r="DW57" s="137"/>
      <c r="DX57" s="137"/>
      <c r="DY57" s="137"/>
      <c r="DZ57" s="137"/>
      <c r="EA57" s="137"/>
      <c r="EB57" s="137"/>
      <c r="EC57" s="137"/>
      <c r="ED57" s="137"/>
      <c r="EE57" s="137"/>
      <c r="EF57" s="137"/>
      <c r="EG57" s="137"/>
      <c r="EH57" s="137"/>
      <c r="EI57" s="137"/>
      <c r="EJ57" s="137"/>
      <c r="EK57" s="137"/>
      <c r="EL57" s="137"/>
      <c r="EM57" s="137"/>
      <c r="EN57" s="137"/>
      <c r="EO57" s="137"/>
      <c r="EP57" s="137"/>
      <c r="EQ57" s="137"/>
      <c r="ER57" s="137"/>
      <c r="ES57" s="137"/>
      <c r="ET57" s="137"/>
      <c r="EU57" s="137"/>
      <c r="EV57" s="137"/>
      <c r="EW57" s="137"/>
      <c r="EX57" s="137"/>
      <c r="EY57" s="137"/>
      <c r="EZ57" s="137"/>
      <c r="FA57" s="137"/>
      <c r="FB57" s="137"/>
      <c r="FC57" s="137"/>
      <c r="FD57" s="137"/>
      <c r="FE57" s="137"/>
      <c r="FF57" s="137"/>
      <c r="FG57" s="137"/>
      <c r="FH57" s="137"/>
      <c r="FI57" s="137"/>
      <c r="FJ57" s="137"/>
      <c r="FK57" s="137"/>
      <c r="FL57" s="137"/>
      <c r="FM57" s="137"/>
      <c r="FN57" s="137"/>
      <c r="FO57" s="137"/>
      <c r="FP57" s="137"/>
      <c r="FQ57" s="137"/>
      <c r="FR57" s="137"/>
      <c r="FS57" s="137"/>
      <c r="FT57" s="137"/>
      <c r="FU57" s="137"/>
      <c r="FV57" s="137"/>
      <c r="FW57" s="137"/>
      <c r="FX57" s="137"/>
      <c r="FY57" s="137"/>
      <c r="FZ57" s="137"/>
      <c r="GA57" s="137"/>
      <c r="GB57" s="137"/>
      <c r="GC57" s="137"/>
      <c r="GD57" s="137"/>
      <c r="GE57" s="137"/>
      <c r="GF57" s="137"/>
      <c r="GG57" s="137"/>
      <c r="GH57" s="137"/>
      <c r="GI57" s="137"/>
      <c r="GJ57" s="137"/>
      <c r="GK57" s="137"/>
      <c r="GL57" s="137"/>
      <c r="GM57" s="137"/>
      <c r="GN57" s="137"/>
      <c r="GO57" s="137"/>
      <c r="GP57" s="137"/>
      <c r="GQ57" s="137"/>
      <c r="GR57" s="137"/>
      <c r="GS57" s="137"/>
      <c r="GT57" s="137"/>
      <c r="GU57" s="137"/>
      <c r="GV57" s="137"/>
      <c r="GW57" s="137"/>
      <c r="GX57" s="137"/>
      <c r="GY57" s="137"/>
      <c r="GZ57" s="137"/>
      <c r="HA57" s="137"/>
      <c r="HB57" s="137"/>
      <c r="HC57" s="137"/>
      <c r="HD57" s="137"/>
      <c r="HE57" s="137"/>
      <c r="HF57" s="137"/>
      <c r="HG57" s="137"/>
      <c r="HH57" s="137"/>
      <c r="HI57" s="137"/>
      <c r="HJ57" s="137"/>
      <c r="HK57" s="137"/>
      <c r="HL57" s="137"/>
      <c r="HM57" s="137"/>
      <c r="HN57" s="137"/>
      <c r="HO57" s="137"/>
      <c r="HP57" s="137"/>
      <c r="HQ57" s="137"/>
      <c r="HR57" s="137"/>
      <c r="HS57" s="137"/>
      <c r="HT57" s="137"/>
      <c r="HU57" s="137"/>
      <c r="HV57" s="137"/>
      <c r="HW57" s="137"/>
      <c r="HX57" s="137"/>
      <c r="HY57" s="137"/>
      <c r="HZ57" s="137"/>
      <c r="IA57" s="137"/>
      <c r="IB57" s="137"/>
      <c r="IC57" s="137"/>
      <c r="ID57" s="137"/>
      <c r="IE57" s="137"/>
      <c r="IF57" s="137"/>
      <c r="IG57" s="137"/>
      <c r="IH57" s="137"/>
      <c r="II57" s="137"/>
      <c r="IJ57" s="137"/>
      <c r="IK57" s="137"/>
      <c r="IL57" s="137"/>
      <c r="IM57" s="137"/>
      <c r="IN57" s="137"/>
      <c r="IO57" s="137"/>
      <c r="IP57" s="137"/>
      <c r="IQ57" s="137"/>
      <c r="IR57" s="137"/>
      <c r="IS57" s="137"/>
      <c r="IT57" s="137"/>
      <c r="IU57" s="137"/>
      <c r="IV57" s="137"/>
      <c r="IW57" s="137"/>
    </row>
    <row r="58" customFormat="false" ht="11.25" hidden="true" customHeight="true" outlineLevel="0" collapsed="false">
      <c r="A58" s="148"/>
      <c r="B58" s="162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C58" s="136"/>
      <c r="AD58" s="160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  <c r="DG58" s="137"/>
      <c r="DH58" s="137"/>
      <c r="DI58" s="137"/>
      <c r="DJ58" s="137"/>
      <c r="DK58" s="137"/>
      <c r="DL58" s="137"/>
      <c r="DM58" s="137"/>
      <c r="DN58" s="137"/>
      <c r="DO58" s="137"/>
      <c r="DP58" s="137"/>
      <c r="DQ58" s="137"/>
      <c r="DR58" s="137"/>
      <c r="DS58" s="137"/>
      <c r="DT58" s="137"/>
      <c r="DU58" s="137"/>
      <c r="DV58" s="137"/>
      <c r="DW58" s="137"/>
      <c r="DX58" s="137"/>
      <c r="DY58" s="137"/>
      <c r="DZ58" s="137"/>
      <c r="EA58" s="137"/>
      <c r="EB58" s="137"/>
      <c r="EC58" s="137"/>
      <c r="ED58" s="137"/>
      <c r="EE58" s="137"/>
      <c r="EF58" s="137"/>
      <c r="EG58" s="137"/>
      <c r="EH58" s="137"/>
      <c r="EI58" s="137"/>
      <c r="EJ58" s="137"/>
      <c r="EK58" s="137"/>
      <c r="EL58" s="137"/>
      <c r="EM58" s="137"/>
      <c r="EN58" s="137"/>
      <c r="EO58" s="137"/>
      <c r="EP58" s="137"/>
      <c r="EQ58" s="137"/>
      <c r="ER58" s="137"/>
      <c r="ES58" s="137"/>
      <c r="ET58" s="137"/>
      <c r="EU58" s="137"/>
      <c r="EV58" s="137"/>
      <c r="EW58" s="137"/>
      <c r="EX58" s="137"/>
      <c r="EY58" s="137"/>
      <c r="EZ58" s="137"/>
      <c r="FA58" s="137"/>
      <c r="FB58" s="137"/>
      <c r="FC58" s="137"/>
      <c r="FD58" s="137"/>
      <c r="FE58" s="137"/>
      <c r="FF58" s="137"/>
      <c r="FG58" s="137"/>
      <c r="FH58" s="137"/>
      <c r="FI58" s="137"/>
      <c r="FJ58" s="137"/>
      <c r="FK58" s="137"/>
      <c r="FL58" s="137"/>
      <c r="FM58" s="137"/>
      <c r="FN58" s="137"/>
      <c r="FO58" s="137"/>
      <c r="FP58" s="137"/>
      <c r="FQ58" s="137"/>
      <c r="FR58" s="137"/>
      <c r="FS58" s="137"/>
      <c r="FT58" s="137"/>
      <c r="FU58" s="137"/>
      <c r="FV58" s="137"/>
      <c r="FW58" s="137"/>
      <c r="FX58" s="137"/>
      <c r="FY58" s="137"/>
      <c r="FZ58" s="137"/>
      <c r="GA58" s="137"/>
      <c r="GB58" s="137"/>
      <c r="GC58" s="137"/>
      <c r="GD58" s="137"/>
      <c r="GE58" s="137"/>
      <c r="GF58" s="137"/>
      <c r="GG58" s="137"/>
      <c r="GH58" s="137"/>
      <c r="GI58" s="137"/>
      <c r="GJ58" s="137"/>
      <c r="GK58" s="137"/>
      <c r="GL58" s="137"/>
      <c r="GM58" s="137"/>
      <c r="GN58" s="137"/>
      <c r="GO58" s="137"/>
      <c r="GP58" s="137"/>
      <c r="GQ58" s="137"/>
      <c r="GR58" s="137"/>
      <c r="GS58" s="137"/>
      <c r="GT58" s="137"/>
      <c r="GU58" s="137"/>
      <c r="GV58" s="137"/>
      <c r="GW58" s="137"/>
      <c r="GX58" s="137"/>
      <c r="GY58" s="137"/>
      <c r="GZ58" s="137"/>
      <c r="HA58" s="137"/>
      <c r="HB58" s="137"/>
      <c r="HC58" s="137"/>
      <c r="HD58" s="137"/>
      <c r="HE58" s="137"/>
      <c r="HF58" s="137"/>
      <c r="HG58" s="137"/>
      <c r="HH58" s="137"/>
      <c r="HI58" s="137"/>
      <c r="HJ58" s="137"/>
      <c r="HK58" s="137"/>
      <c r="HL58" s="137"/>
      <c r="HM58" s="137"/>
      <c r="HN58" s="137"/>
      <c r="HO58" s="137"/>
      <c r="HP58" s="137"/>
      <c r="HQ58" s="137"/>
      <c r="HR58" s="137"/>
      <c r="HS58" s="137"/>
      <c r="HT58" s="137"/>
      <c r="HU58" s="137"/>
      <c r="HV58" s="137"/>
      <c r="HW58" s="137"/>
      <c r="HX58" s="137"/>
      <c r="HY58" s="137"/>
      <c r="HZ58" s="137"/>
      <c r="IA58" s="137"/>
      <c r="IB58" s="137"/>
      <c r="IC58" s="137"/>
      <c r="ID58" s="137"/>
      <c r="IE58" s="137"/>
      <c r="IF58" s="137"/>
      <c r="IG58" s="137"/>
      <c r="IH58" s="137"/>
      <c r="II58" s="137"/>
      <c r="IJ58" s="137"/>
      <c r="IK58" s="137"/>
      <c r="IL58" s="137"/>
      <c r="IM58" s="137"/>
      <c r="IN58" s="137"/>
      <c r="IO58" s="137"/>
      <c r="IP58" s="137"/>
      <c r="IQ58" s="137"/>
      <c r="IR58" s="137"/>
      <c r="IS58" s="137"/>
      <c r="IT58" s="137"/>
      <c r="IU58" s="137"/>
      <c r="IV58" s="137"/>
      <c r="IW58" s="137"/>
    </row>
    <row r="59" customFormat="false" ht="11.25" hidden="true" customHeight="true" outlineLevel="0" collapsed="false">
      <c r="A59" s="148"/>
      <c r="B59" s="162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C59" s="136"/>
      <c r="AD59" s="160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  <c r="DG59" s="137"/>
      <c r="DH59" s="137"/>
      <c r="DI59" s="137"/>
      <c r="DJ59" s="137"/>
      <c r="DK59" s="137"/>
      <c r="DL59" s="137"/>
      <c r="DM59" s="137"/>
      <c r="DN59" s="137"/>
      <c r="DO59" s="137"/>
      <c r="DP59" s="137"/>
      <c r="DQ59" s="137"/>
      <c r="DR59" s="137"/>
      <c r="DS59" s="137"/>
      <c r="DT59" s="137"/>
      <c r="DU59" s="137"/>
      <c r="DV59" s="137"/>
      <c r="DW59" s="137"/>
      <c r="DX59" s="137"/>
      <c r="DY59" s="137"/>
      <c r="DZ59" s="137"/>
      <c r="EA59" s="137"/>
      <c r="EB59" s="137"/>
      <c r="EC59" s="137"/>
      <c r="ED59" s="137"/>
      <c r="EE59" s="137"/>
      <c r="EF59" s="137"/>
      <c r="EG59" s="137"/>
      <c r="EH59" s="137"/>
      <c r="EI59" s="137"/>
      <c r="EJ59" s="137"/>
      <c r="EK59" s="137"/>
      <c r="EL59" s="137"/>
      <c r="EM59" s="137"/>
      <c r="EN59" s="137"/>
      <c r="EO59" s="137"/>
      <c r="EP59" s="137"/>
      <c r="EQ59" s="137"/>
      <c r="ER59" s="137"/>
      <c r="ES59" s="137"/>
      <c r="ET59" s="137"/>
      <c r="EU59" s="137"/>
      <c r="EV59" s="137"/>
      <c r="EW59" s="137"/>
      <c r="EX59" s="137"/>
      <c r="EY59" s="137"/>
      <c r="EZ59" s="137"/>
      <c r="FA59" s="137"/>
      <c r="FB59" s="137"/>
      <c r="FC59" s="137"/>
      <c r="FD59" s="137"/>
      <c r="FE59" s="137"/>
      <c r="FF59" s="137"/>
      <c r="FG59" s="137"/>
      <c r="FH59" s="137"/>
      <c r="FI59" s="137"/>
      <c r="FJ59" s="137"/>
      <c r="FK59" s="137"/>
      <c r="FL59" s="137"/>
      <c r="FM59" s="137"/>
      <c r="FN59" s="137"/>
      <c r="FO59" s="137"/>
      <c r="FP59" s="137"/>
      <c r="FQ59" s="137"/>
      <c r="FR59" s="137"/>
      <c r="FS59" s="137"/>
      <c r="FT59" s="137"/>
      <c r="FU59" s="137"/>
      <c r="FV59" s="137"/>
      <c r="FW59" s="137"/>
      <c r="FX59" s="137"/>
      <c r="FY59" s="137"/>
      <c r="FZ59" s="137"/>
      <c r="GA59" s="137"/>
      <c r="GB59" s="137"/>
      <c r="GC59" s="137"/>
      <c r="GD59" s="137"/>
      <c r="GE59" s="137"/>
      <c r="GF59" s="137"/>
      <c r="GG59" s="137"/>
      <c r="GH59" s="137"/>
      <c r="GI59" s="137"/>
      <c r="GJ59" s="137"/>
      <c r="GK59" s="137"/>
      <c r="GL59" s="137"/>
      <c r="GM59" s="137"/>
      <c r="GN59" s="137"/>
      <c r="GO59" s="137"/>
      <c r="GP59" s="137"/>
      <c r="GQ59" s="137"/>
      <c r="GR59" s="137"/>
      <c r="GS59" s="137"/>
      <c r="GT59" s="137"/>
      <c r="GU59" s="137"/>
      <c r="GV59" s="137"/>
      <c r="GW59" s="137"/>
      <c r="GX59" s="137"/>
      <c r="GY59" s="137"/>
      <c r="GZ59" s="137"/>
      <c r="HA59" s="137"/>
      <c r="HB59" s="137"/>
      <c r="HC59" s="137"/>
      <c r="HD59" s="137"/>
      <c r="HE59" s="137"/>
      <c r="HF59" s="137"/>
      <c r="HG59" s="137"/>
      <c r="HH59" s="137"/>
      <c r="HI59" s="137"/>
      <c r="HJ59" s="137"/>
      <c r="HK59" s="137"/>
      <c r="HL59" s="137"/>
      <c r="HM59" s="137"/>
      <c r="HN59" s="137"/>
      <c r="HO59" s="137"/>
      <c r="HP59" s="137"/>
      <c r="HQ59" s="137"/>
      <c r="HR59" s="137"/>
      <c r="HS59" s="137"/>
      <c r="HT59" s="137"/>
      <c r="HU59" s="137"/>
      <c r="HV59" s="137"/>
      <c r="HW59" s="137"/>
      <c r="HX59" s="137"/>
      <c r="HY59" s="137"/>
      <c r="HZ59" s="137"/>
      <c r="IA59" s="137"/>
      <c r="IB59" s="137"/>
      <c r="IC59" s="137"/>
      <c r="ID59" s="137"/>
      <c r="IE59" s="137"/>
      <c r="IF59" s="137"/>
      <c r="IG59" s="137"/>
      <c r="IH59" s="137"/>
      <c r="II59" s="137"/>
      <c r="IJ59" s="137"/>
      <c r="IK59" s="137"/>
      <c r="IL59" s="137"/>
      <c r="IM59" s="137"/>
      <c r="IN59" s="137"/>
      <c r="IO59" s="137"/>
      <c r="IP59" s="137"/>
      <c r="IQ59" s="137"/>
      <c r="IR59" s="137"/>
      <c r="IS59" s="137"/>
      <c r="IT59" s="137"/>
      <c r="IU59" s="137"/>
      <c r="IV59" s="137"/>
      <c r="IW59" s="137"/>
    </row>
    <row r="60" customFormat="false" ht="11.25" hidden="true" customHeight="true" outlineLevel="0" collapsed="false">
      <c r="A60" s="148"/>
      <c r="B60" s="162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C60" s="136"/>
      <c r="AD60" s="160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  <c r="DG60" s="137"/>
      <c r="DH60" s="137"/>
      <c r="DI60" s="137"/>
      <c r="DJ60" s="137"/>
      <c r="DK60" s="137"/>
      <c r="DL60" s="137"/>
      <c r="DM60" s="137"/>
      <c r="DN60" s="137"/>
      <c r="DO60" s="137"/>
      <c r="DP60" s="137"/>
      <c r="DQ60" s="137"/>
      <c r="DR60" s="137"/>
      <c r="DS60" s="137"/>
      <c r="DT60" s="137"/>
      <c r="DU60" s="137"/>
      <c r="DV60" s="137"/>
      <c r="DW60" s="137"/>
      <c r="DX60" s="137"/>
      <c r="DY60" s="137"/>
      <c r="DZ60" s="137"/>
      <c r="EA60" s="137"/>
      <c r="EB60" s="137"/>
      <c r="EC60" s="137"/>
      <c r="ED60" s="137"/>
      <c r="EE60" s="137"/>
      <c r="EF60" s="137"/>
      <c r="EG60" s="137"/>
      <c r="EH60" s="137"/>
      <c r="EI60" s="137"/>
      <c r="EJ60" s="137"/>
      <c r="EK60" s="137"/>
      <c r="EL60" s="137"/>
      <c r="EM60" s="137"/>
      <c r="EN60" s="137"/>
      <c r="EO60" s="137"/>
      <c r="EP60" s="137"/>
      <c r="EQ60" s="137"/>
      <c r="ER60" s="137"/>
      <c r="ES60" s="137"/>
      <c r="ET60" s="137"/>
      <c r="EU60" s="137"/>
      <c r="EV60" s="137"/>
      <c r="EW60" s="137"/>
      <c r="EX60" s="137"/>
      <c r="EY60" s="137"/>
      <c r="EZ60" s="137"/>
      <c r="FA60" s="137"/>
      <c r="FB60" s="137"/>
      <c r="FC60" s="137"/>
      <c r="FD60" s="137"/>
      <c r="FE60" s="137"/>
      <c r="FF60" s="137"/>
      <c r="FG60" s="137"/>
      <c r="FH60" s="137"/>
      <c r="FI60" s="137"/>
      <c r="FJ60" s="137"/>
      <c r="FK60" s="137"/>
      <c r="FL60" s="137"/>
      <c r="FM60" s="137"/>
      <c r="FN60" s="137"/>
      <c r="FO60" s="137"/>
      <c r="FP60" s="137"/>
      <c r="FQ60" s="137"/>
      <c r="FR60" s="137"/>
      <c r="FS60" s="137"/>
      <c r="FT60" s="137"/>
      <c r="FU60" s="137"/>
      <c r="FV60" s="137"/>
      <c r="FW60" s="137"/>
      <c r="FX60" s="137"/>
      <c r="FY60" s="137"/>
      <c r="FZ60" s="137"/>
      <c r="GA60" s="137"/>
      <c r="GB60" s="137"/>
      <c r="GC60" s="137"/>
      <c r="GD60" s="137"/>
      <c r="GE60" s="137"/>
      <c r="GF60" s="137"/>
      <c r="GG60" s="137"/>
      <c r="GH60" s="137"/>
      <c r="GI60" s="137"/>
      <c r="GJ60" s="137"/>
      <c r="GK60" s="137"/>
      <c r="GL60" s="137"/>
      <c r="GM60" s="137"/>
      <c r="GN60" s="137"/>
      <c r="GO60" s="137"/>
      <c r="GP60" s="137"/>
      <c r="GQ60" s="137"/>
      <c r="GR60" s="137"/>
      <c r="GS60" s="137"/>
      <c r="GT60" s="137"/>
      <c r="GU60" s="137"/>
      <c r="GV60" s="137"/>
      <c r="GW60" s="137"/>
      <c r="GX60" s="137"/>
      <c r="GY60" s="137"/>
      <c r="GZ60" s="137"/>
      <c r="HA60" s="137"/>
      <c r="HB60" s="137"/>
      <c r="HC60" s="137"/>
      <c r="HD60" s="137"/>
      <c r="HE60" s="137"/>
      <c r="HF60" s="137"/>
      <c r="HG60" s="137"/>
      <c r="HH60" s="137"/>
      <c r="HI60" s="137"/>
      <c r="HJ60" s="137"/>
      <c r="HK60" s="137"/>
      <c r="HL60" s="137"/>
      <c r="HM60" s="137"/>
      <c r="HN60" s="137"/>
      <c r="HO60" s="137"/>
      <c r="HP60" s="137"/>
      <c r="HQ60" s="137"/>
      <c r="HR60" s="137"/>
      <c r="HS60" s="137"/>
      <c r="HT60" s="137"/>
      <c r="HU60" s="137"/>
      <c r="HV60" s="137"/>
      <c r="HW60" s="137"/>
      <c r="HX60" s="137"/>
      <c r="HY60" s="137"/>
      <c r="HZ60" s="137"/>
      <c r="IA60" s="137"/>
      <c r="IB60" s="137"/>
      <c r="IC60" s="137"/>
      <c r="ID60" s="137"/>
      <c r="IE60" s="137"/>
      <c r="IF60" s="137"/>
      <c r="IG60" s="137"/>
      <c r="IH60" s="137"/>
      <c r="II60" s="137"/>
      <c r="IJ60" s="137"/>
      <c r="IK60" s="137"/>
      <c r="IL60" s="137"/>
      <c r="IM60" s="137"/>
      <c r="IN60" s="137"/>
      <c r="IO60" s="137"/>
      <c r="IP60" s="137"/>
      <c r="IQ60" s="137"/>
      <c r="IR60" s="137"/>
      <c r="IS60" s="137"/>
      <c r="IT60" s="137"/>
      <c r="IU60" s="137"/>
      <c r="IV60" s="137"/>
      <c r="IW60" s="137"/>
    </row>
    <row r="61" customFormat="false" ht="11.25" hidden="true" customHeight="true" outlineLevel="0" collapsed="false">
      <c r="A61" s="148"/>
      <c r="B61" s="162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C61" s="136"/>
      <c r="AD61" s="160"/>
    </row>
    <row r="62" customFormat="false" ht="11.25" hidden="true" customHeight="true" outlineLevel="0" collapsed="false">
      <c r="A62" s="148"/>
      <c r="B62" s="162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C62" s="136"/>
      <c r="AD62" s="160"/>
    </row>
    <row r="63" customFormat="false" ht="14.1" hidden="false" customHeight="true" outlineLevel="0" collapsed="false">
      <c r="A63" s="148"/>
      <c r="B63" s="162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C63" s="136"/>
      <c r="AD63" s="186"/>
    </row>
    <row r="64" customFormat="false" ht="10.5" hidden="false" customHeight="true" outlineLevel="0" collapsed="false"/>
    <row r="65" customFormat="false" ht="18.75" hidden="false" customHeight="true" outlineLevel="0" collapsed="false">
      <c r="A65" s="147" t="s">
        <v>186</v>
      </c>
    </row>
    <row r="66" customFormat="false" ht="13.5" hidden="false" customHeight="true" outlineLevel="0" collapsed="false">
      <c r="A66" s="197" t="s">
        <v>187</v>
      </c>
      <c r="B66" s="198"/>
      <c r="C66" s="199" t="s">
        <v>160</v>
      </c>
      <c r="D66" s="199" t="s">
        <v>161</v>
      </c>
      <c r="E66" s="199" t="s">
        <v>162</v>
      </c>
      <c r="F66" s="199" t="s">
        <v>163</v>
      </c>
      <c r="G66" s="199" t="n">
        <v>37257</v>
      </c>
      <c r="H66" s="199" t="n">
        <v>37288</v>
      </c>
      <c r="I66" s="199" t="s">
        <v>164</v>
      </c>
      <c r="J66" s="199" t="n">
        <v>37316</v>
      </c>
      <c r="K66" s="199" t="n">
        <v>37347</v>
      </c>
      <c r="L66" s="199" t="n">
        <v>37377</v>
      </c>
      <c r="M66" s="199" t="n">
        <v>37408</v>
      </c>
      <c r="N66" s="199" t="s">
        <v>165</v>
      </c>
      <c r="O66" s="199" t="s">
        <v>166</v>
      </c>
      <c r="P66" s="199" t="n">
        <v>37438</v>
      </c>
      <c r="Q66" s="199" t="n">
        <v>37469</v>
      </c>
      <c r="R66" s="199" t="n">
        <v>37500</v>
      </c>
      <c r="S66" s="199" t="s">
        <v>167</v>
      </c>
      <c r="T66" s="199" t="n">
        <v>37530</v>
      </c>
      <c r="U66" s="199" t="n">
        <v>37561</v>
      </c>
      <c r="V66" s="199" t="n">
        <v>37591</v>
      </c>
      <c r="W66" s="199" t="s">
        <v>168</v>
      </c>
      <c r="X66" s="199" t="s">
        <v>169</v>
      </c>
      <c r="Y66" s="199" t="s">
        <v>170</v>
      </c>
      <c r="Z66" s="199" t="s">
        <v>171</v>
      </c>
      <c r="AA66" s="199" t="s">
        <v>172</v>
      </c>
      <c r="AB66" s="199" t="s">
        <v>173</v>
      </c>
      <c r="AC66" s="199" t="s">
        <v>188</v>
      </c>
      <c r="AD66" s="200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1"/>
      <c r="AT66" s="201"/>
      <c r="AU66" s="201"/>
      <c r="AV66" s="201"/>
      <c r="AW66" s="201"/>
      <c r="AX66" s="201"/>
      <c r="AY66" s="201"/>
      <c r="AZ66" s="201"/>
      <c r="BA66" s="201"/>
      <c r="BB66" s="201"/>
      <c r="BC66" s="201"/>
      <c r="BD66" s="201"/>
      <c r="BE66" s="201"/>
      <c r="BF66" s="201"/>
      <c r="BG66" s="201"/>
      <c r="BH66" s="201"/>
      <c r="BI66" s="201"/>
      <c r="BJ66" s="201"/>
      <c r="BK66" s="201"/>
      <c r="BL66" s="201"/>
      <c r="BM66" s="201"/>
      <c r="BN66" s="201"/>
      <c r="BO66" s="201"/>
      <c r="BP66" s="201"/>
      <c r="BQ66" s="201"/>
      <c r="BR66" s="201"/>
      <c r="BS66" s="201"/>
      <c r="BT66" s="201"/>
      <c r="BU66" s="201"/>
      <c r="BV66" s="201"/>
      <c r="BW66" s="201"/>
      <c r="BX66" s="201"/>
      <c r="BY66" s="201"/>
      <c r="BZ66" s="201"/>
      <c r="CA66" s="201"/>
      <c r="CB66" s="201"/>
      <c r="CC66" s="201"/>
      <c r="CD66" s="201"/>
      <c r="CE66" s="201"/>
      <c r="CF66" s="201"/>
      <c r="CG66" s="201"/>
      <c r="CH66" s="201"/>
      <c r="CI66" s="201"/>
      <c r="CJ66" s="201"/>
      <c r="CK66" s="201"/>
      <c r="CL66" s="201"/>
      <c r="CM66" s="201"/>
      <c r="CN66" s="201"/>
      <c r="CO66" s="201"/>
      <c r="CP66" s="201"/>
      <c r="CQ66" s="201"/>
      <c r="CR66" s="201"/>
      <c r="CS66" s="201"/>
      <c r="CT66" s="201"/>
      <c r="CU66" s="201"/>
      <c r="CV66" s="201"/>
      <c r="CW66" s="201"/>
      <c r="CX66" s="201"/>
      <c r="CY66" s="201"/>
      <c r="CZ66" s="201"/>
      <c r="DA66" s="201"/>
      <c r="DB66" s="201"/>
      <c r="DC66" s="201"/>
      <c r="DD66" s="201"/>
      <c r="DE66" s="201"/>
      <c r="DF66" s="201"/>
      <c r="DG66" s="201"/>
      <c r="DH66" s="201"/>
      <c r="DI66" s="201"/>
      <c r="DJ66" s="201"/>
      <c r="DK66" s="201"/>
      <c r="DL66" s="201"/>
      <c r="DM66" s="201"/>
      <c r="DN66" s="201"/>
      <c r="DO66" s="201"/>
      <c r="DP66" s="201"/>
      <c r="DQ66" s="201"/>
      <c r="DR66" s="201"/>
      <c r="DS66" s="201"/>
      <c r="DT66" s="201"/>
      <c r="DU66" s="201"/>
      <c r="DV66" s="201"/>
      <c r="DW66" s="201"/>
      <c r="DX66" s="201"/>
      <c r="DY66" s="201"/>
      <c r="DZ66" s="201"/>
      <c r="EA66" s="201"/>
      <c r="EB66" s="201"/>
      <c r="EC66" s="201"/>
      <c r="ED66" s="201"/>
      <c r="EE66" s="201"/>
      <c r="EF66" s="201"/>
      <c r="EG66" s="201"/>
      <c r="EH66" s="201"/>
      <c r="EI66" s="201"/>
      <c r="EJ66" s="201"/>
      <c r="EK66" s="201"/>
      <c r="EL66" s="201"/>
      <c r="EM66" s="201"/>
      <c r="EN66" s="201"/>
      <c r="EO66" s="201"/>
      <c r="EP66" s="201"/>
      <c r="EQ66" s="201"/>
      <c r="ER66" s="201"/>
      <c r="ES66" s="201"/>
      <c r="ET66" s="201"/>
      <c r="EU66" s="201"/>
      <c r="EV66" s="201"/>
      <c r="EW66" s="201"/>
      <c r="EX66" s="201"/>
      <c r="EY66" s="201"/>
      <c r="EZ66" s="201"/>
      <c r="FA66" s="201"/>
      <c r="FB66" s="201"/>
      <c r="FC66" s="201"/>
      <c r="FD66" s="201"/>
      <c r="FE66" s="201"/>
      <c r="FF66" s="201"/>
      <c r="FG66" s="201"/>
      <c r="FH66" s="201"/>
      <c r="FI66" s="201"/>
      <c r="FJ66" s="201"/>
      <c r="FK66" s="201"/>
      <c r="FL66" s="201"/>
      <c r="FM66" s="201"/>
      <c r="FN66" s="201"/>
      <c r="FO66" s="201"/>
      <c r="FP66" s="201"/>
      <c r="FQ66" s="201"/>
      <c r="FR66" s="201"/>
      <c r="FS66" s="201"/>
      <c r="FT66" s="201"/>
      <c r="FU66" s="201"/>
      <c r="FV66" s="201"/>
      <c r="FW66" s="201"/>
      <c r="FX66" s="201"/>
      <c r="FY66" s="201"/>
      <c r="FZ66" s="201"/>
      <c r="GA66" s="201"/>
      <c r="GB66" s="201"/>
      <c r="GC66" s="201"/>
      <c r="GD66" s="201"/>
      <c r="GE66" s="201"/>
      <c r="GF66" s="201"/>
      <c r="GG66" s="201"/>
      <c r="GH66" s="201"/>
      <c r="GI66" s="201"/>
      <c r="GJ66" s="201"/>
      <c r="GK66" s="201"/>
      <c r="GL66" s="201"/>
      <c r="GM66" s="201"/>
      <c r="GN66" s="201"/>
      <c r="GO66" s="201"/>
      <c r="GP66" s="201"/>
      <c r="GQ66" s="201"/>
      <c r="GR66" s="201"/>
      <c r="GS66" s="201"/>
      <c r="GT66" s="201"/>
      <c r="GU66" s="201"/>
      <c r="GV66" s="201"/>
      <c r="GW66" s="201"/>
      <c r="GX66" s="201"/>
      <c r="GY66" s="201"/>
      <c r="GZ66" s="201"/>
      <c r="HA66" s="201"/>
      <c r="HB66" s="201"/>
      <c r="HC66" s="201"/>
      <c r="HD66" s="201"/>
      <c r="HE66" s="201"/>
      <c r="HF66" s="201"/>
      <c r="HG66" s="201"/>
      <c r="HH66" s="201"/>
      <c r="HI66" s="201"/>
      <c r="HJ66" s="201"/>
      <c r="HK66" s="201"/>
      <c r="HL66" s="201"/>
      <c r="HM66" s="201"/>
      <c r="HN66" s="201"/>
      <c r="HO66" s="201"/>
      <c r="HP66" s="201"/>
      <c r="HQ66" s="201"/>
      <c r="HR66" s="201"/>
      <c r="HS66" s="201"/>
      <c r="HT66" s="201"/>
      <c r="HU66" s="201"/>
      <c r="HV66" s="201"/>
      <c r="HW66" s="201"/>
      <c r="HX66" s="201"/>
      <c r="HY66" s="201"/>
      <c r="HZ66" s="201"/>
      <c r="IA66" s="201"/>
      <c r="IB66" s="201"/>
      <c r="IC66" s="201"/>
      <c r="ID66" s="201"/>
      <c r="IE66" s="201"/>
      <c r="IF66" s="201"/>
      <c r="IG66" s="201"/>
      <c r="IH66" s="201"/>
      <c r="II66" s="201"/>
      <c r="IJ66" s="201"/>
      <c r="IK66" s="201"/>
      <c r="IL66" s="201"/>
      <c r="IM66" s="201"/>
      <c r="IN66" s="201"/>
      <c r="IO66" s="201"/>
      <c r="IP66" s="201"/>
      <c r="IQ66" s="201"/>
      <c r="IR66" s="201"/>
      <c r="IS66" s="201"/>
      <c r="IT66" s="201"/>
      <c r="IU66" s="201"/>
      <c r="IV66" s="201"/>
      <c r="IW66" s="201"/>
    </row>
    <row r="67" customFormat="false" ht="13.7" hidden="false" customHeight="true" outlineLevel="0" collapsed="false">
      <c r="A67" s="154" t="s">
        <v>76</v>
      </c>
      <c r="B67" s="135" t="s">
        <v>185</v>
      </c>
      <c r="C67" s="202" t="n">
        <v>4285.35625012366</v>
      </c>
      <c r="D67" s="202" t="n">
        <v>7479.65304693175</v>
      </c>
      <c r="E67" s="203" t="n">
        <v>5882.50464852771</v>
      </c>
      <c r="F67" s="202" t="n">
        <v>9084.0925565465</v>
      </c>
      <c r="G67" s="202" t="n">
        <v>9484.81844993473</v>
      </c>
      <c r="H67" s="202" t="n">
        <v>8683.36666315826</v>
      </c>
      <c r="I67" s="202" t="n">
        <v>10911.0608273604</v>
      </c>
      <c r="J67" s="202" t="n">
        <v>10893.2461873638</v>
      </c>
      <c r="K67" s="202" t="n">
        <v>10928.8754673569</v>
      </c>
      <c r="L67" s="202" t="n">
        <v>6406.34058841429</v>
      </c>
      <c r="M67" s="202" t="n">
        <v>7358.05954825462</v>
      </c>
      <c r="N67" s="202" t="n">
        <v>8231.09186800861</v>
      </c>
      <c r="O67" s="202" t="n">
        <v>10231.652879944</v>
      </c>
      <c r="P67" s="202" t="n">
        <v>10005.1995223405</v>
      </c>
      <c r="Q67" s="202" t="n">
        <v>10932.4181713249</v>
      </c>
      <c r="R67" s="202" t="n">
        <v>9757.34094616639</v>
      </c>
      <c r="S67" s="202" t="n">
        <v>9084.78406564143</v>
      </c>
      <c r="T67" s="202" t="n">
        <v>9380.12283640424</v>
      </c>
      <c r="U67" s="202" t="n">
        <v>8404.49634018822</v>
      </c>
      <c r="V67" s="202" t="n">
        <v>9469.73302033184</v>
      </c>
      <c r="W67" s="203" t="n">
        <v>9216.59127344057</v>
      </c>
      <c r="X67" s="202" t="n">
        <v>8162.01993191001</v>
      </c>
      <c r="Y67" s="202" t="n">
        <v>7615.11795996111</v>
      </c>
      <c r="Z67" s="202" t="n">
        <v>7421.78035374039</v>
      </c>
      <c r="AA67" s="202" t="n">
        <v>7106.31002525478</v>
      </c>
      <c r="AB67" s="204" t="n">
        <v>6797.71941893117</v>
      </c>
      <c r="AC67" s="205" t="n">
        <v>7355.49285646556</v>
      </c>
    </row>
    <row r="68" customFormat="false" ht="13.7" hidden="false" customHeight="true" outlineLevel="0" collapsed="false">
      <c r="A68" s="163" t="s">
        <v>176</v>
      </c>
      <c r="B68" s="135" t="s">
        <v>185</v>
      </c>
      <c r="C68" s="202" t="n">
        <v>4290.30279446778</v>
      </c>
      <c r="D68" s="202" t="n">
        <v>7616.1603309452</v>
      </c>
      <c r="E68" s="206" t="n">
        <v>5953.23156270649</v>
      </c>
      <c r="F68" s="202" t="n">
        <v>8922.52357828319</v>
      </c>
      <c r="G68" s="202" t="n">
        <v>9319.69894760593</v>
      </c>
      <c r="H68" s="202" t="n">
        <v>8525.34820896046</v>
      </c>
      <c r="I68" s="202" t="n">
        <v>11293.2414100063</v>
      </c>
      <c r="J68" s="202" t="n">
        <v>11111.0154630958</v>
      </c>
      <c r="K68" s="202" t="n">
        <v>11475.4673569169</v>
      </c>
      <c r="L68" s="202" t="n">
        <v>6868.78393311873</v>
      </c>
      <c r="M68" s="202" t="n">
        <v>7871.40657084189</v>
      </c>
      <c r="N68" s="202" t="n">
        <v>8738.5526202925</v>
      </c>
      <c r="O68" s="202" t="n">
        <v>10706.9757829569</v>
      </c>
      <c r="P68" s="202" t="n">
        <v>10477.8667860815</v>
      </c>
      <c r="Q68" s="202" t="n">
        <v>11414.6755709457</v>
      </c>
      <c r="R68" s="202" t="n">
        <v>10228.3849918434</v>
      </c>
      <c r="S68" s="202" t="n">
        <v>9022.07883161822</v>
      </c>
      <c r="T68" s="202" t="n">
        <v>9882.8759180518</v>
      </c>
      <c r="U68" s="202" t="n">
        <v>8056.02997560126</v>
      </c>
      <c r="V68" s="202" t="n">
        <v>9127.33060120161</v>
      </c>
      <c r="W68" s="206" t="n">
        <v>9426.08098447674</v>
      </c>
      <c r="X68" s="202" t="n">
        <v>8630.00196415557</v>
      </c>
      <c r="Y68" s="202" t="n">
        <v>7978.77161023454</v>
      </c>
      <c r="Z68" s="202" t="n">
        <v>7838.33993582379</v>
      </c>
      <c r="AA68" s="202" t="n">
        <v>7692.64459389582</v>
      </c>
      <c r="AB68" s="204" t="n">
        <v>7773.14962889789</v>
      </c>
      <c r="AC68" s="207" t="n">
        <v>7898.62323468786</v>
      </c>
    </row>
    <row r="69" customFormat="false" ht="13.7" hidden="false" customHeight="true" outlineLevel="0" collapsed="false">
      <c r="A69" s="163" t="s">
        <v>77</v>
      </c>
      <c r="B69" s="135" t="s">
        <v>185</v>
      </c>
      <c r="C69" s="202" t="n">
        <v>4826.34331655905</v>
      </c>
      <c r="D69" s="202" t="n">
        <v>7365.52088634851</v>
      </c>
      <c r="E69" s="206" t="n">
        <v>6095.93210145378</v>
      </c>
      <c r="F69" s="202" t="n">
        <v>9153.29929305815</v>
      </c>
      <c r="G69" s="202" t="n">
        <v>9228.64187980467</v>
      </c>
      <c r="H69" s="202" t="n">
        <v>9077.95670631162</v>
      </c>
      <c r="I69" s="202" t="n">
        <v>12848.5693831629</v>
      </c>
      <c r="J69" s="202" t="n">
        <v>12309.3044263776</v>
      </c>
      <c r="K69" s="202" t="n">
        <v>13387.8343399482</v>
      </c>
      <c r="L69" s="202" t="n">
        <v>8243.01318086452</v>
      </c>
      <c r="M69" s="202" t="n">
        <v>9839.23682409309</v>
      </c>
      <c r="N69" s="202" t="n">
        <v>10490.0281149686</v>
      </c>
      <c r="O69" s="202" t="n">
        <v>10805.1367416455</v>
      </c>
      <c r="P69" s="202" t="n">
        <v>10607.4733804359</v>
      </c>
      <c r="Q69" s="202" t="n">
        <v>11093.1733860994</v>
      </c>
      <c r="R69" s="202" t="n">
        <v>10714.7634584013</v>
      </c>
      <c r="S69" s="202" t="n">
        <v>9493.07708386376</v>
      </c>
      <c r="T69" s="202" t="n">
        <v>9212.76467809131</v>
      </c>
      <c r="U69" s="202" t="n">
        <v>9407.84245381666</v>
      </c>
      <c r="V69" s="202" t="n">
        <v>9858.62411968329</v>
      </c>
      <c r="W69" s="206" t="n">
        <v>10092.7545505351</v>
      </c>
      <c r="X69" s="202" t="n">
        <v>8926.1845257346</v>
      </c>
      <c r="Y69" s="202" t="n">
        <v>8331.12942396947</v>
      </c>
      <c r="Z69" s="202" t="n">
        <v>8145.44934171851</v>
      </c>
      <c r="AA69" s="202" t="n">
        <v>7833.52238886534</v>
      </c>
      <c r="AB69" s="204" t="n">
        <v>7465.89664186307</v>
      </c>
      <c r="AC69" s="207" t="n">
        <v>8080.07520158506</v>
      </c>
    </row>
    <row r="70" customFormat="false" ht="13.7" hidden="false" customHeight="true" outlineLevel="0" collapsed="false">
      <c r="A70" s="163" t="s">
        <v>178</v>
      </c>
      <c r="B70" s="135" t="s">
        <v>185</v>
      </c>
      <c r="C70" s="202" t="n">
        <v>4250.56541904244</v>
      </c>
      <c r="D70" s="202" t="n">
        <v>6877.09178857439</v>
      </c>
      <c r="E70" s="206" t="n">
        <v>5563.82860380841</v>
      </c>
      <c r="F70" s="202" t="n">
        <v>7828.82926985996</v>
      </c>
      <c r="G70" s="202" t="n">
        <v>7842.65661009847</v>
      </c>
      <c r="H70" s="202" t="n">
        <v>7815.00192962144</v>
      </c>
      <c r="I70" s="202" t="n">
        <v>11895.0357983168</v>
      </c>
      <c r="J70" s="202" t="n">
        <v>10675.317498273</v>
      </c>
      <c r="K70" s="202" t="n">
        <v>13114.7540983607</v>
      </c>
      <c r="L70" s="202" t="n">
        <v>7668.58053460177</v>
      </c>
      <c r="M70" s="202" t="n">
        <v>8812.54277891855</v>
      </c>
      <c r="N70" s="202" t="n">
        <v>9865.29247062699</v>
      </c>
      <c r="O70" s="202" t="n">
        <v>10578.8276888121</v>
      </c>
      <c r="P70" s="202" t="n">
        <v>10613.7011974658</v>
      </c>
      <c r="Q70" s="202" t="n">
        <v>11093.1733860994</v>
      </c>
      <c r="R70" s="202" t="n">
        <v>10029.6084828711</v>
      </c>
      <c r="S70" s="202" t="n">
        <v>8991.38439527304</v>
      </c>
      <c r="T70" s="202" t="n">
        <v>9128.94386462226</v>
      </c>
      <c r="U70" s="202" t="n">
        <v>8481.91007319624</v>
      </c>
      <c r="V70" s="202" t="n">
        <v>9363.29924800064</v>
      </c>
      <c r="W70" s="206" t="n">
        <v>9400.83408004674</v>
      </c>
      <c r="X70" s="202" t="n">
        <v>8306.23355228662</v>
      </c>
      <c r="Y70" s="202" t="n">
        <v>7709.79189060129</v>
      </c>
      <c r="Z70" s="202" t="n">
        <v>7585.03684391788</v>
      </c>
      <c r="AA70" s="202" t="n">
        <v>7313.76312460369</v>
      </c>
      <c r="AB70" s="204" t="n">
        <v>6976.16630272226</v>
      </c>
      <c r="AC70" s="207" t="n">
        <v>7533.1555876304</v>
      </c>
    </row>
    <row r="71" customFormat="false" ht="13.7" hidden="false" customHeight="true" outlineLevel="0" collapsed="false">
      <c r="A71" s="163" t="s">
        <v>78</v>
      </c>
      <c r="B71" s="135" t="s">
        <v>185</v>
      </c>
      <c r="C71" s="202" t="n">
        <v>4298.54703504132</v>
      </c>
      <c r="D71" s="202" t="n">
        <v>6882.72934093707</v>
      </c>
      <c r="E71" s="206" t="n">
        <v>5590.63818798919</v>
      </c>
      <c r="F71" s="202" t="n">
        <v>7828.82926985996</v>
      </c>
      <c r="G71" s="202" t="n">
        <v>7842.65661009847</v>
      </c>
      <c r="H71" s="202" t="n">
        <v>7815.00192962144</v>
      </c>
      <c r="I71" s="202" t="n">
        <v>11895.0645587425</v>
      </c>
      <c r="J71" s="202" t="n">
        <v>10675.317498273</v>
      </c>
      <c r="K71" s="202" t="n">
        <v>13114.811619212</v>
      </c>
      <c r="L71" s="202" t="n">
        <v>7644.5250564551</v>
      </c>
      <c r="M71" s="202" t="n">
        <v>8812.54277891855</v>
      </c>
      <c r="N71" s="202" t="n">
        <v>9857.29315152854</v>
      </c>
      <c r="O71" s="202" t="n">
        <v>10799.2926232095</v>
      </c>
      <c r="P71" s="202" t="n">
        <v>10953.5525922977</v>
      </c>
      <c r="Q71" s="202" t="n">
        <v>11414.7167944596</v>
      </c>
      <c r="R71" s="202" t="n">
        <v>10029.6084828711</v>
      </c>
      <c r="S71" s="202" t="n">
        <v>8991.38439527304</v>
      </c>
      <c r="T71" s="202" t="n">
        <v>9128.94386462226</v>
      </c>
      <c r="U71" s="202" t="n">
        <v>8481.91007319624</v>
      </c>
      <c r="V71" s="202" t="n">
        <v>9363.29924800064</v>
      </c>
      <c r="W71" s="206" t="n">
        <v>9457.64756452367</v>
      </c>
      <c r="X71" s="202" t="n">
        <v>8325.44759071015</v>
      </c>
      <c r="Y71" s="202" t="n">
        <v>7724.26538043157</v>
      </c>
      <c r="Z71" s="202" t="n">
        <v>7600.05143364358</v>
      </c>
      <c r="AA71" s="202" t="n">
        <v>7328.92297580228</v>
      </c>
      <c r="AB71" s="204" t="n">
        <v>6989.91102327026</v>
      </c>
      <c r="AC71" s="207" t="n">
        <v>7552.25220685123</v>
      </c>
    </row>
    <row r="72" customFormat="false" ht="13.7" hidden="false" customHeight="true" outlineLevel="0" collapsed="false">
      <c r="A72" s="163" t="s">
        <v>180</v>
      </c>
      <c r="B72" s="135" t="s">
        <v>185</v>
      </c>
      <c r="C72" s="202" t="n">
        <v>3693.41977694383</v>
      </c>
      <c r="D72" s="202" t="n">
        <v>5687.35944181272</v>
      </c>
      <c r="E72" s="206" t="n">
        <v>4690.38960937827</v>
      </c>
      <c r="F72" s="202" t="n">
        <v>7238.77441222005</v>
      </c>
      <c r="G72" s="202" t="n">
        <v>7215.12030814356</v>
      </c>
      <c r="H72" s="202" t="n">
        <v>7262.42851629653</v>
      </c>
      <c r="I72" s="202" t="n">
        <v>11335.8030552256</v>
      </c>
      <c r="J72" s="202" t="n">
        <v>10239.7683192518</v>
      </c>
      <c r="K72" s="202" t="n">
        <v>12431.8377911993</v>
      </c>
      <c r="L72" s="202" t="n">
        <v>7158.026233604</v>
      </c>
      <c r="M72" s="202" t="n">
        <v>8213.5523613963</v>
      </c>
      <c r="N72" s="202" t="n">
        <v>9267.80546206654</v>
      </c>
      <c r="O72" s="202" t="n">
        <v>10545.2986371024</v>
      </c>
      <c r="P72" s="202" t="n">
        <v>10371.9938965735</v>
      </c>
      <c r="Q72" s="202" t="n">
        <v>11414.7992414873</v>
      </c>
      <c r="R72" s="202" t="n">
        <v>9849.10277324633</v>
      </c>
      <c r="S72" s="202" t="n">
        <v>8361.62778549124</v>
      </c>
      <c r="T72" s="202" t="n">
        <v>8710.32083494395</v>
      </c>
      <c r="U72" s="202" t="n">
        <v>8249.73858487278</v>
      </c>
      <c r="V72" s="202" t="n">
        <v>8124.82393665699</v>
      </c>
      <c r="W72" s="206" t="n">
        <v>8960.39236775992</v>
      </c>
      <c r="X72" s="202" t="n">
        <v>7936.61421886956</v>
      </c>
      <c r="Y72" s="202" t="n">
        <v>7378.39209260714</v>
      </c>
      <c r="Z72" s="202" t="n">
        <v>7239.34715368874</v>
      </c>
      <c r="AA72" s="202" t="n">
        <v>6930.42041770629</v>
      </c>
      <c r="AB72" s="204" t="n">
        <v>6636.93848128945</v>
      </c>
      <c r="AC72" s="207" t="n">
        <v>7154.04906175538</v>
      </c>
    </row>
    <row r="73" customFormat="false" ht="13.7" hidden="false" customHeight="true" outlineLevel="0" collapsed="false">
      <c r="A73" s="167" t="s">
        <v>181</v>
      </c>
      <c r="B73" s="168" t="s">
        <v>185</v>
      </c>
      <c r="C73" s="208" t="n">
        <v>3815.43453743215</v>
      </c>
      <c r="D73" s="208" t="n">
        <v>5799.37099531509</v>
      </c>
      <c r="E73" s="209" t="n">
        <v>4807.40276637362</v>
      </c>
      <c r="F73" s="208" t="n">
        <v>7409.81065585452</v>
      </c>
      <c r="G73" s="208" t="n">
        <v>7402.47223968154</v>
      </c>
      <c r="H73" s="208" t="n">
        <v>7417.1490720275</v>
      </c>
      <c r="I73" s="208" t="n">
        <v>11655.2843442373</v>
      </c>
      <c r="J73" s="208" t="n">
        <v>10447.3245124608</v>
      </c>
      <c r="K73" s="208" t="n">
        <v>12863.2441760138</v>
      </c>
      <c r="L73" s="208" t="n">
        <v>7530.38966030846</v>
      </c>
      <c r="M73" s="208" t="n">
        <v>8855.23613963039</v>
      </c>
      <c r="N73" s="208" t="n">
        <v>9749.62332531755</v>
      </c>
      <c r="O73" s="208" t="n">
        <v>11556.6754715227</v>
      </c>
      <c r="P73" s="208" t="n">
        <v>11271.7517497595</v>
      </c>
      <c r="Q73" s="208" t="n">
        <v>12692.7281721494</v>
      </c>
      <c r="R73" s="208" t="n">
        <v>10705.5464926591</v>
      </c>
      <c r="S73" s="208" t="n">
        <v>8641.9489970574</v>
      </c>
      <c r="T73" s="208" t="n">
        <v>9043.18172056866</v>
      </c>
      <c r="U73" s="208" t="n">
        <v>8511.15371209481</v>
      </c>
      <c r="V73" s="208" t="n">
        <v>8371.51155850874</v>
      </c>
      <c r="W73" s="209" t="n">
        <v>9459.82047947024</v>
      </c>
      <c r="X73" s="208" t="n">
        <v>8321.30102603548</v>
      </c>
      <c r="Y73" s="208" t="n">
        <v>7717.89829148679</v>
      </c>
      <c r="Z73" s="208" t="n">
        <v>7577.70390815676</v>
      </c>
      <c r="AA73" s="208" t="n">
        <v>7235.44991527663</v>
      </c>
      <c r="AB73" s="210" t="n">
        <v>6906.51505928453</v>
      </c>
      <c r="AC73" s="211" t="n">
        <v>7481.75784277229</v>
      </c>
    </row>
    <row r="74" customFormat="false" ht="13.7" hidden="false" customHeight="true" outlineLevel="0" collapsed="false">
      <c r="A74" s="173"/>
      <c r="B74" s="155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</row>
    <row r="75" customFormat="false" ht="13.7" hidden="true" customHeight="true" outlineLevel="0" collapsed="false">
      <c r="A75" s="148"/>
      <c r="B75" s="137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4"/>
      <c r="AC75" s="202"/>
    </row>
    <row r="76" customFormat="false" ht="13.7" hidden="true" customHeight="true" outlineLevel="0" collapsed="false">
      <c r="A76" s="148"/>
      <c r="B76" s="137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4"/>
      <c r="AC76" s="202"/>
    </row>
    <row r="77" customFormat="false" ht="13.7" hidden="true" customHeight="true" outlineLevel="0" collapsed="false">
      <c r="A77" s="148"/>
      <c r="B77" s="137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4"/>
      <c r="AC77" s="202"/>
    </row>
    <row r="78" customFormat="false" ht="13.7" hidden="true" customHeight="true" outlineLevel="0" collapsed="false">
      <c r="A78" s="148"/>
      <c r="B78" s="137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</row>
    <row r="79" customFormat="false" ht="13.7" hidden="true" customHeight="true" outlineLevel="0" collapsed="false">
      <c r="A79" s="148"/>
      <c r="B79" s="137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</row>
    <row r="80" customFormat="false" ht="13.7" hidden="true" customHeight="true" outlineLevel="0" collapsed="false">
      <c r="A80" s="148"/>
      <c r="B80" s="137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</row>
    <row r="81" customFormat="false" ht="13.7" hidden="true" customHeight="true" outlineLevel="0" collapsed="false">
      <c r="A81" s="148"/>
      <c r="B81" s="137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</row>
    <row r="82" customFormat="false" ht="13.7" hidden="true" customHeight="true" outlineLevel="0" collapsed="false">
      <c r="A82" s="148"/>
      <c r="B82" s="137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</row>
    <row r="83" customFormat="false" ht="13.7" hidden="true" customHeight="true" outlineLevel="0" collapsed="false">
      <c r="A83" s="148"/>
      <c r="B83" s="148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</row>
    <row r="84" customFormat="false" ht="11.25" hidden="false" customHeight="false" outlineLevel="0" collapsed="false">
      <c r="C84" s="213"/>
      <c r="D84" s="213"/>
      <c r="E84" s="213"/>
      <c r="F84" s="213"/>
      <c r="G84" s="202"/>
      <c r="H84" s="202"/>
      <c r="I84" s="213"/>
      <c r="J84" s="202"/>
      <c r="K84" s="202"/>
      <c r="L84" s="202"/>
      <c r="M84" s="202"/>
      <c r="N84" s="202"/>
      <c r="O84" s="213"/>
      <c r="P84" s="202"/>
      <c r="Q84" s="202"/>
      <c r="R84" s="202"/>
      <c r="S84" s="213"/>
      <c r="T84" s="202"/>
      <c r="U84" s="202"/>
      <c r="V84" s="202"/>
      <c r="W84" s="213"/>
      <c r="X84" s="213"/>
      <c r="Y84" s="213"/>
      <c r="Z84" s="213"/>
      <c r="AA84" s="213"/>
      <c r="AC84" s="213"/>
    </row>
    <row r="85" customFormat="false" ht="3" hidden="false" customHeight="true" outlineLevel="0" collapsed="false"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C85" s="213"/>
    </row>
    <row r="86" customFormat="false" ht="16.5" hidden="false" customHeight="false" outlineLevel="0" collapsed="false">
      <c r="A86" s="174" t="s">
        <v>5</v>
      </c>
      <c r="B86" s="18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189"/>
      <c r="AC86" s="214"/>
    </row>
    <row r="87" customFormat="false" ht="11.25" hidden="false" customHeight="false" outlineLevel="0" collapsed="false">
      <c r="A87" s="154" t="s">
        <v>76</v>
      </c>
      <c r="B87" s="137"/>
      <c r="C87" s="202" t="n">
        <v>-734.706109312036</v>
      </c>
      <c r="D87" s="202" t="n">
        <v>-274.378281503521</v>
      </c>
      <c r="E87" s="203" t="n">
        <v>-504.542195407777</v>
      </c>
      <c r="F87" s="202" t="n">
        <v>22.3587562148005</v>
      </c>
      <c r="G87" s="202" t="n">
        <v>44.6824284033592</v>
      </c>
      <c r="H87" s="202" t="n">
        <v>0.0350840262417478</v>
      </c>
      <c r="I87" s="202" t="n">
        <v>-0.0425102290246286</v>
      </c>
      <c r="J87" s="202" t="n">
        <v>-0.0850204580474383</v>
      </c>
      <c r="K87" s="202" t="n">
        <v>0</v>
      </c>
      <c r="L87" s="202" t="n">
        <v>24.0554781466708</v>
      </c>
      <c r="M87" s="202" t="n">
        <v>738.524449732453</v>
      </c>
      <c r="N87" s="202" t="n">
        <v>254.193309293039</v>
      </c>
      <c r="O87" s="202" t="n">
        <v>850.113592169384</v>
      </c>
      <c r="P87" s="202" t="n">
        <v>899.173276573718</v>
      </c>
      <c r="Q87" s="202" t="n">
        <v>885.17473312404</v>
      </c>
      <c r="R87" s="202" t="n">
        <v>765.992766810392</v>
      </c>
      <c r="S87" s="202" t="n">
        <v>649.107649027848</v>
      </c>
      <c r="T87" s="202" t="n">
        <v>687.138494863553</v>
      </c>
      <c r="U87" s="202" t="n">
        <v>609.324004550603</v>
      </c>
      <c r="V87" s="202" t="n">
        <v>650.860447669389</v>
      </c>
      <c r="W87" s="203" t="n">
        <v>472.834247187293</v>
      </c>
      <c r="X87" s="202" t="n">
        <v>458.32448762063</v>
      </c>
      <c r="Y87" s="202" t="n">
        <v>315.536343871497</v>
      </c>
      <c r="Z87" s="212" t="n">
        <v>284.619034106312</v>
      </c>
      <c r="AA87" s="212" t="n">
        <v>235.163462081102</v>
      </c>
      <c r="AB87" s="136" t="n">
        <v>192.640602741252</v>
      </c>
      <c r="AC87" s="205" t="n">
        <v>258.171159343072</v>
      </c>
    </row>
    <row r="88" customFormat="false" ht="11.25" hidden="false" customHeight="false" outlineLevel="0" collapsed="false">
      <c r="A88" s="163" t="s">
        <v>176</v>
      </c>
      <c r="B88" s="164"/>
      <c r="C88" s="202" t="n">
        <v>-742.857602179119</v>
      </c>
      <c r="D88" s="202" t="n">
        <v>-293.059198649771</v>
      </c>
      <c r="E88" s="206" t="n">
        <v>-517.958400414444</v>
      </c>
      <c r="F88" s="202" t="n">
        <v>22.2359621229498</v>
      </c>
      <c r="G88" s="202" t="n">
        <v>44.6824284033592</v>
      </c>
      <c r="H88" s="202" t="n">
        <v>-0.210504157457763</v>
      </c>
      <c r="I88" s="202" t="n">
        <v>-0.0425102290228097</v>
      </c>
      <c r="J88" s="202" t="n">
        <v>-0.0850204580492573</v>
      </c>
      <c r="K88" s="202" t="n">
        <v>0</v>
      </c>
      <c r="L88" s="202" t="n">
        <v>24.0554781466717</v>
      </c>
      <c r="M88" s="202" t="n">
        <v>790.048812221199</v>
      </c>
      <c r="N88" s="202" t="n">
        <v>271.368096789291</v>
      </c>
      <c r="O88" s="202" t="n">
        <v>889.176798176131</v>
      </c>
      <c r="P88" s="202" t="n">
        <v>940.977574664021</v>
      </c>
      <c r="Q88" s="202" t="n">
        <v>923.987870151585</v>
      </c>
      <c r="R88" s="202" t="n">
        <v>802.564949712791</v>
      </c>
      <c r="S88" s="202" t="n">
        <v>645.430085569717</v>
      </c>
      <c r="T88" s="202" t="n">
        <v>724.221574361753</v>
      </c>
      <c r="U88" s="202" t="n">
        <v>584.563706113328</v>
      </c>
      <c r="V88" s="202" t="n">
        <v>627.504976234071</v>
      </c>
      <c r="W88" s="206" t="n">
        <v>483.312242314805</v>
      </c>
      <c r="X88" s="202" t="n">
        <v>484.51238178819</v>
      </c>
      <c r="Y88" s="202" t="n">
        <v>330.533816610183</v>
      </c>
      <c r="Z88" s="202" t="n">
        <v>300.598916503877</v>
      </c>
      <c r="AA88" s="202" t="n">
        <v>254.45533111344</v>
      </c>
      <c r="AB88" s="136" t="n">
        <v>220.159067662362</v>
      </c>
      <c r="AC88" s="207" t="n">
        <v>277.586985412113</v>
      </c>
    </row>
    <row r="89" customFormat="false" ht="11.25" hidden="false" customHeight="false" outlineLevel="0" collapsed="false">
      <c r="A89" s="163" t="s">
        <v>77</v>
      </c>
      <c r="B89" s="137"/>
      <c r="C89" s="202" t="n">
        <v>-271.508605338311</v>
      </c>
      <c r="D89" s="202" t="n">
        <v>-678.039645564993</v>
      </c>
      <c r="E89" s="206" t="n">
        <v>-474.774125451651</v>
      </c>
      <c r="F89" s="202" t="n">
        <v>-301.667703742882</v>
      </c>
      <c r="G89" s="202" t="n">
        <v>-287.579171300102</v>
      </c>
      <c r="H89" s="202" t="n">
        <v>-315.756236185665</v>
      </c>
      <c r="I89" s="202" t="n">
        <v>-286.322542419794</v>
      </c>
      <c r="J89" s="202" t="n">
        <v>-435.889260853392</v>
      </c>
      <c r="K89" s="202" t="n">
        <v>-136.755823986196</v>
      </c>
      <c r="L89" s="202" t="n">
        <v>-64.0945562869383</v>
      </c>
      <c r="M89" s="202" t="n">
        <v>910.703880743333</v>
      </c>
      <c r="N89" s="202" t="n">
        <v>236.617833490067</v>
      </c>
      <c r="O89" s="202" t="n">
        <v>827.68019101651</v>
      </c>
      <c r="P89" s="202" t="n">
        <v>883.333624751298</v>
      </c>
      <c r="Q89" s="202" t="n">
        <v>824.192662331476</v>
      </c>
      <c r="R89" s="202" t="n">
        <v>775.514285966759</v>
      </c>
      <c r="S89" s="202" t="n">
        <v>605.952126655473</v>
      </c>
      <c r="T89" s="202" t="n">
        <v>597.531313711721</v>
      </c>
      <c r="U89" s="202" t="n">
        <v>611.925408049367</v>
      </c>
      <c r="V89" s="202" t="n">
        <v>608.39965820533</v>
      </c>
      <c r="W89" s="206" t="n">
        <v>375.009093923634</v>
      </c>
      <c r="X89" s="202" t="n">
        <v>434.816937787955</v>
      </c>
      <c r="Y89" s="202" t="n">
        <v>283.552166256951</v>
      </c>
      <c r="Z89" s="202" t="n">
        <v>251.59917365918</v>
      </c>
      <c r="AA89" s="202" t="n">
        <v>202.400639125677</v>
      </c>
      <c r="AB89" s="136" t="n">
        <v>159.459504565089</v>
      </c>
      <c r="AC89" s="207" t="n">
        <v>220.805175467884</v>
      </c>
    </row>
    <row r="90" customFormat="false" ht="11.25" hidden="false" customHeight="false" outlineLevel="0" collapsed="false">
      <c r="A90" s="163" t="s">
        <v>178</v>
      </c>
      <c r="B90" s="137"/>
      <c r="C90" s="202" t="n">
        <v>-48.4019455275184</v>
      </c>
      <c r="D90" s="202" t="n">
        <v>-452.504926333371</v>
      </c>
      <c r="E90" s="206" t="n">
        <v>-250.453435930445</v>
      </c>
      <c r="F90" s="202" t="n">
        <v>-584.214352805419</v>
      </c>
      <c r="G90" s="202" t="n">
        <v>-537.091653370724</v>
      </c>
      <c r="H90" s="202" t="n">
        <v>-631.337052240117</v>
      </c>
      <c r="I90" s="202" t="n">
        <v>-695.177876561793</v>
      </c>
      <c r="J90" s="202" t="n">
        <v>-980.519687549815</v>
      </c>
      <c r="K90" s="202" t="n">
        <v>-409.836065573769</v>
      </c>
      <c r="L90" s="202" t="n">
        <v>-638.527202549691</v>
      </c>
      <c r="M90" s="202" t="n">
        <v>268.708111430866</v>
      </c>
      <c r="N90" s="202" t="n">
        <v>-259.885052230866</v>
      </c>
      <c r="O90" s="202" t="n">
        <v>810.131826645082</v>
      </c>
      <c r="P90" s="202" t="n">
        <v>883.884434040496</v>
      </c>
      <c r="Q90" s="202" t="n">
        <v>824.192662331476</v>
      </c>
      <c r="R90" s="202" t="n">
        <v>722.318383563272</v>
      </c>
      <c r="S90" s="202" t="n">
        <v>570.740765855731</v>
      </c>
      <c r="T90" s="202" t="n">
        <v>591.143054235294</v>
      </c>
      <c r="U90" s="202" t="n">
        <v>546.133227205527</v>
      </c>
      <c r="V90" s="202" t="n">
        <v>574.946016126365</v>
      </c>
      <c r="W90" s="206" t="n">
        <v>145.520711161827</v>
      </c>
      <c r="X90" s="202" t="n">
        <v>399.392323922511</v>
      </c>
      <c r="Y90" s="202" t="n">
        <v>257.237400525341</v>
      </c>
      <c r="Z90" s="202" t="n">
        <v>229.823281177783</v>
      </c>
      <c r="AA90" s="202" t="n">
        <v>184.449160697803</v>
      </c>
      <c r="AB90" s="136" t="n">
        <v>143.511805531432</v>
      </c>
      <c r="AC90" s="207" t="n">
        <v>187.965412323965</v>
      </c>
    </row>
    <row r="91" customFormat="false" ht="11.25" hidden="false" customHeight="false" outlineLevel="0" collapsed="false">
      <c r="A91" s="163" t="s">
        <v>78</v>
      </c>
      <c r="B91" s="164"/>
      <c r="C91" s="202" t="n">
        <v>-61.5978739752409</v>
      </c>
      <c r="D91" s="202" t="n">
        <v>-245.027992013466</v>
      </c>
      <c r="E91" s="206" t="n">
        <v>-153.312932994354</v>
      </c>
      <c r="F91" s="202" t="n">
        <v>-584.214352805419</v>
      </c>
      <c r="G91" s="202" t="n">
        <v>-537.091653370724</v>
      </c>
      <c r="H91" s="202" t="n">
        <v>-631.337052240117</v>
      </c>
      <c r="I91" s="202" t="n">
        <v>-1036.60726971681</v>
      </c>
      <c r="J91" s="202" t="n">
        <v>-980.519687549815</v>
      </c>
      <c r="K91" s="202" t="n">
        <v>-1092.69485188381</v>
      </c>
      <c r="L91" s="202" t="n">
        <v>-623.616649850255</v>
      </c>
      <c r="M91" s="202" t="n">
        <v>268.823567095891</v>
      </c>
      <c r="N91" s="202" t="n">
        <v>-482.495978212724</v>
      </c>
      <c r="O91" s="202" t="n">
        <v>828.839511391956</v>
      </c>
      <c r="P91" s="202" t="n">
        <v>913.942045611722</v>
      </c>
      <c r="Q91" s="202" t="n">
        <v>850.25810500087</v>
      </c>
      <c r="R91" s="202" t="n">
        <v>722.318383563272</v>
      </c>
      <c r="S91" s="202" t="n">
        <v>570.740765855731</v>
      </c>
      <c r="T91" s="202" t="n">
        <v>591.143054235294</v>
      </c>
      <c r="U91" s="202" t="n">
        <v>546.133227205527</v>
      </c>
      <c r="V91" s="202" t="n">
        <v>574.946016126365</v>
      </c>
      <c r="W91" s="206" t="n">
        <v>116.935874896151</v>
      </c>
      <c r="X91" s="202" t="n">
        <v>400.474974330758</v>
      </c>
      <c r="Y91" s="202" t="n">
        <v>257.813043278511</v>
      </c>
      <c r="Z91" s="202" t="n">
        <v>230.085253071098</v>
      </c>
      <c r="AA91" s="202" t="n">
        <v>184.885014132357</v>
      </c>
      <c r="AB91" s="136" t="n">
        <v>143.456485106543</v>
      </c>
      <c r="AC91" s="207" t="n">
        <v>187.662669414957</v>
      </c>
    </row>
    <row r="92" customFormat="false" ht="11.25" hidden="false" customHeight="false" outlineLevel="0" collapsed="false">
      <c r="A92" s="163" t="s">
        <v>180</v>
      </c>
      <c r="B92" s="137"/>
      <c r="C92" s="202" t="n">
        <v>-201.489239617205</v>
      </c>
      <c r="D92" s="202" t="n">
        <v>-558.509180597423</v>
      </c>
      <c r="E92" s="206" t="n">
        <v>-379.999210107314</v>
      </c>
      <c r="F92" s="202" t="n">
        <v>-467.865591638367</v>
      </c>
      <c r="G92" s="202" t="n">
        <v>-462.16699705072</v>
      </c>
      <c r="H92" s="202" t="n">
        <v>-473.564186226013</v>
      </c>
      <c r="I92" s="202" t="n">
        <v>-327.543350278282</v>
      </c>
      <c r="J92" s="202" t="n">
        <v>-108.868696530104</v>
      </c>
      <c r="K92" s="202" t="n">
        <v>-546.218004026461</v>
      </c>
      <c r="L92" s="202" t="n">
        <v>-277.150498886914</v>
      </c>
      <c r="M92" s="202" t="n">
        <v>516.584996864283</v>
      </c>
      <c r="N92" s="202" t="n">
        <v>-102.261168683033</v>
      </c>
      <c r="O92" s="202" t="n">
        <v>723.621836991762</v>
      </c>
      <c r="P92" s="202" t="n">
        <v>762.203137018545</v>
      </c>
      <c r="Q92" s="202" t="n">
        <v>776.607449040233</v>
      </c>
      <c r="R92" s="202" t="n">
        <v>632.054924916509</v>
      </c>
      <c r="S92" s="202" t="n">
        <v>519.333696218446</v>
      </c>
      <c r="T92" s="202" t="n">
        <v>560.574379391846</v>
      </c>
      <c r="U92" s="202" t="n">
        <v>517.219036231876</v>
      </c>
      <c r="V92" s="202" t="n">
        <v>480.207673031618</v>
      </c>
      <c r="W92" s="206" t="n">
        <v>228.204913758322</v>
      </c>
      <c r="X92" s="202" t="n">
        <v>451.914642893463</v>
      </c>
      <c r="Y92" s="202" t="n">
        <v>311.298533085633</v>
      </c>
      <c r="Z92" s="202" t="n">
        <v>283.320278311486</v>
      </c>
      <c r="AA92" s="202" t="n">
        <v>234.731245374121</v>
      </c>
      <c r="AB92" s="136" t="n">
        <v>193.19019814495</v>
      </c>
      <c r="AC92" s="207" t="n">
        <v>238.558249649545</v>
      </c>
    </row>
    <row r="93" customFormat="false" ht="13.7" hidden="false" customHeight="true" outlineLevel="0" collapsed="false">
      <c r="A93" s="167" t="s">
        <v>181</v>
      </c>
      <c r="B93" s="168"/>
      <c r="C93" s="208" t="n">
        <v>-200.870921574189</v>
      </c>
      <c r="D93" s="208" t="n">
        <v>-558.509180597423</v>
      </c>
      <c r="E93" s="209" t="n">
        <v>-379.690051085806</v>
      </c>
      <c r="F93" s="208" t="n">
        <v>-467.865591638367</v>
      </c>
      <c r="G93" s="208" t="n">
        <v>-462.166997050719</v>
      </c>
      <c r="H93" s="208" t="n">
        <v>-473.564186226013</v>
      </c>
      <c r="I93" s="208" t="n">
        <v>-327.54335027828</v>
      </c>
      <c r="J93" s="208" t="n">
        <v>-108.8686965301</v>
      </c>
      <c r="K93" s="208" t="n">
        <v>-546.218004026461</v>
      </c>
      <c r="L93" s="208" t="n">
        <v>-277.150498886914</v>
      </c>
      <c r="M93" s="208" t="n">
        <v>580.990449975219</v>
      </c>
      <c r="N93" s="208" t="n">
        <v>-80.7926843127189</v>
      </c>
      <c r="O93" s="208" t="n">
        <v>806.803666089621</v>
      </c>
      <c r="P93" s="208" t="n">
        <v>841.780777335711</v>
      </c>
      <c r="Q93" s="208" t="n">
        <v>880.080418012281</v>
      </c>
      <c r="R93" s="208" t="n">
        <v>698.54980292087</v>
      </c>
      <c r="S93" s="208" t="n">
        <v>539.208460217596</v>
      </c>
      <c r="T93" s="208" t="n">
        <v>584.962820561492</v>
      </c>
      <c r="U93" s="208" t="n">
        <v>535.793903776721</v>
      </c>
      <c r="V93" s="208" t="n">
        <v>496.868656314578</v>
      </c>
      <c r="W93" s="209" t="n">
        <v>253.283585998244</v>
      </c>
      <c r="X93" s="208" t="n">
        <v>473.451301286173</v>
      </c>
      <c r="Y93" s="208" t="n">
        <v>325.306219843094</v>
      </c>
      <c r="Z93" s="208" t="n">
        <v>296.241080040822</v>
      </c>
      <c r="AA93" s="208" t="n">
        <v>244.774799167034</v>
      </c>
      <c r="AB93" s="171" t="n">
        <v>200.785405215105</v>
      </c>
      <c r="AC93" s="211" t="n">
        <v>250.399738573843</v>
      </c>
    </row>
    <row r="94" customFormat="false" ht="13.7" hidden="false" customHeight="true" outlineLevel="0" collapsed="false">
      <c r="A94" s="173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12"/>
      <c r="Y94" s="212"/>
      <c r="Z94" s="212"/>
      <c r="AA94" s="212"/>
      <c r="AB94" s="158"/>
      <c r="AC94" s="212"/>
    </row>
    <row r="95" customFormat="false" ht="13.7" hidden="false" customHeight="true" outlineLevel="0" collapsed="false">
      <c r="A95" s="148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</row>
    <row r="96" customFormat="false" ht="13.7" hidden="false" customHeight="true" outlineLevel="0" collapsed="false">
      <c r="A96" s="148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</row>
    <row r="97" customFormat="false" ht="13.7" hidden="false" customHeight="true" outlineLevel="0" collapsed="false">
      <c r="A97" s="148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</row>
    <row r="98" customFormat="false" ht="13.7" hidden="false" customHeight="true" outlineLevel="0" collapsed="false">
      <c r="A98" s="148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</row>
    <row r="99" customFormat="false" ht="13.7" hidden="false" customHeight="true" outlineLevel="0" collapsed="false">
      <c r="A99" s="148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</row>
    <row r="100" customFormat="false" ht="13.7" hidden="false" customHeight="true" outlineLevel="0" collapsed="false">
      <c r="A100" s="148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</row>
    <row r="101" customFormat="false" ht="13.7" hidden="false" customHeight="true" outlineLevel="0" collapsed="false">
      <c r="A101" s="148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</row>
    <row r="102" customFormat="false" ht="13.7" hidden="false" customHeight="true" outlineLevel="0" collapsed="false">
      <c r="A102" s="181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C102" s="215"/>
    </row>
    <row r="103" customFormat="false" ht="13.7" hidden="false" customHeight="true" outlineLevel="0" collapsed="false">
      <c r="A103" s="183"/>
      <c r="B103" s="137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16"/>
    </row>
    <row r="104" customFormat="false" ht="14.25" hidden="false" customHeight="true" outlineLevel="0" collapsed="false"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C104" s="213"/>
    </row>
    <row r="105" customFormat="false" ht="11.25" hidden="false" customHeight="false" outlineLevel="0" collapsed="false"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C105" s="213"/>
    </row>
    <row r="106" customFormat="false" ht="12" hidden="false" customHeight="false" outlineLevel="0" collapsed="false">
      <c r="A106" s="190" t="n">
        <v>37197</v>
      </c>
      <c r="B106" s="14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217"/>
      <c r="AC106" s="188"/>
    </row>
    <row r="107" customFormat="false" ht="11.25" hidden="false" customHeight="false" outlineLevel="0" collapsed="false">
      <c r="A107" s="218" t="s">
        <v>76</v>
      </c>
      <c r="B107" s="137"/>
      <c r="C107" s="202" t="n">
        <v>5020.0623594357</v>
      </c>
      <c r="D107" s="202" t="n">
        <v>7754.03132843528</v>
      </c>
      <c r="E107" s="203" t="n">
        <v>6387.04684393549</v>
      </c>
      <c r="F107" s="212" t="n">
        <v>9061.7338003317</v>
      </c>
      <c r="G107" s="212" t="n">
        <v>9440.13602153137</v>
      </c>
      <c r="H107" s="212" t="n">
        <v>8683.33157913202</v>
      </c>
      <c r="I107" s="212" t="n">
        <v>10911.1033375894</v>
      </c>
      <c r="J107" s="212" t="n">
        <v>10893.3312078219</v>
      </c>
      <c r="K107" s="212" t="n">
        <v>10928.8754673569</v>
      </c>
      <c r="L107" s="212" t="n">
        <v>6382.28511026762</v>
      </c>
      <c r="M107" s="212" t="n">
        <v>6619.53509852217</v>
      </c>
      <c r="N107" s="212" t="n">
        <v>7976.89855871557</v>
      </c>
      <c r="O107" s="212" t="n">
        <v>9381.53928777457</v>
      </c>
      <c r="P107" s="212" t="n">
        <v>9106.02624576681</v>
      </c>
      <c r="Q107" s="212" t="n">
        <v>10047.2434382009</v>
      </c>
      <c r="R107" s="212" t="n">
        <v>8991.348179356</v>
      </c>
      <c r="S107" s="212" t="n">
        <v>8435.67641661359</v>
      </c>
      <c r="T107" s="212" t="n">
        <v>8692.98434154069</v>
      </c>
      <c r="U107" s="212" t="n">
        <v>7795.17233563762</v>
      </c>
      <c r="V107" s="212" t="n">
        <v>8818.87257266245</v>
      </c>
      <c r="W107" s="212" t="n">
        <v>8743.75702625328</v>
      </c>
      <c r="X107" s="212" t="n">
        <v>7703.69544428938</v>
      </c>
      <c r="Y107" s="212" t="n">
        <v>7299.58161608962</v>
      </c>
      <c r="Z107" s="212" t="n">
        <v>7137.16131963408</v>
      </c>
      <c r="AA107" s="212" t="n">
        <v>6871.14656317368</v>
      </c>
      <c r="AB107" s="158" t="n">
        <v>6605.07881618992</v>
      </c>
      <c r="AC107" s="219" t="n">
        <v>7097.32169712249</v>
      </c>
    </row>
    <row r="108" customFormat="false" ht="11.25" hidden="false" customHeight="false" outlineLevel="0" collapsed="false">
      <c r="A108" s="181" t="s">
        <v>176</v>
      </c>
      <c r="B108" s="164"/>
      <c r="C108" s="202" t="n">
        <v>5033.1603966469</v>
      </c>
      <c r="D108" s="202" t="n">
        <v>7909.21952959498</v>
      </c>
      <c r="E108" s="206" t="n">
        <v>6471.18996312094</v>
      </c>
      <c r="F108" s="202" t="n">
        <v>8900.28761616024</v>
      </c>
      <c r="G108" s="202" t="n">
        <v>9275.01651920257</v>
      </c>
      <c r="H108" s="202" t="n">
        <v>8525.55871311792</v>
      </c>
      <c r="I108" s="202" t="n">
        <v>11293.2839202354</v>
      </c>
      <c r="J108" s="202" t="n">
        <v>11111.1004835539</v>
      </c>
      <c r="K108" s="202" t="n">
        <v>11475.4673569169</v>
      </c>
      <c r="L108" s="202" t="n">
        <v>6844.72845497205</v>
      </c>
      <c r="M108" s="202" t="n">
        <v>7081.35775862069</v>
      </c>
      <c r="N108" s="202" t="n">
        <v>8467.18452350321</v>
      </c>
      <c r="O108" s="202" t="n">
        <v>9817.79898478073</v>
      </c>
      <c r="P108" s="202" t="n">
        <v>9536.88921141751</v>
      </c>
      <c r="Q108" s="202" t="n">
        <v>10490.6877007941</v>
      </c>
      <c r="R108" s="202" t="n">
        <v>9425.8200421306</v>
      </c>
      <c r="S108" s="202" t="n">
        <v>8376.6487460485</v>
      </c>
      <c r="T108" s="202" t="n">
        <v>9158.65434369005</v>
      </c>
      <c r="U108" s="202" t="n">
        <v>7471.46626948793</v>
      </c>
      <c r="V108" s="202" t="n">
        <v>8499.82562496754</v>
      </c>
      <c r="W108" s="202" t="n">
        <v>8942.76874216194</v>
      </c>
      <c r="X108" s="202" t="n">
        <v>8145.48958236738</v>
      </c>
      <c r="Y108" s="202" t="n">
        <v>7648.23779362436</v>
      </c>
      <c r="Z108" s="202" t="n">
        <v>7537.74101931991</v>
      </c>
      <c r="AA108" s="202" t="n">
        <v>7438.18926278238</v>
      </c>
      <c r="AB108" s="136" t="n">
        <v>7552.99056123553</v>
      </c>
      <c r="AC108" s="220" t="n">
        <v>7621.03624927575</v>
      </c>
    </row>
    <row r="109" customFormat="false" ht="11.25" hidden="false" customHeight="false" outlineLevel="0" collapsed="false">
      <c r="A109" s="181" t="s">
        <v>77</v>
      </c>
      <c r="B109" s="137"/>
      <c r="C109" s="202" t="n">
        <v>5097.85192189736</v>
      </c>
      <c r="D109" s="202" t="n">
        <v>8043.56053191351</v>
      </c>
      <c r="E109" s="206" t="n">
        <v>6570.70622690543</v>
      </c>
      <c r="F109" s="202" t="n">
        <v>9454.96699680103</v>
      </c>
      <c r="G109" s="202" t="n">
        <v>9516.22105110477</v>
      </c>
      <c r="H109" s="202" t="n">
        <v>9393.71294249728</v>
      </c>
      <c r="I109" s="202" t="n">
        <v>13134.8919255827</v>
      </c>
      <c r="J109" s="202" t="n">
        <v>12745.193687231</v>
      </c>
      <c r="K109" s="202" t="n">
        <v>13524.5901639344</v>
      </c>
      <c r="L109" s="202" t="n">
        <v>8307.10773715146</v>
      </c>
      <c r="M109" s="202" t="n">
        <v>8928.53294334975</v>
      </c>
      <c r="N109" s="202" t="n">
        <v>10253.4102814785</v>
      </c>
      <c r="O109" s="202" t="n">
        <v>9977.45655062902</v>
      </c>
      <c r="P109" s="202" t="n">
        <v>9724.13975568457</v>
      </c>
      <c r="Q109" s="202" t="n">
        <v>10268.980723768</v>
      </c>
      <c r="R109" s="202" t="n">
        <v>9939.24917243455</v>
      </c>
      <c r="S109" s="202" t="n">
        <v>8887.12495720828</v>
      </c>
      <c r="T109" s="202" t="n">
        <v>8615.23336437959</v>
      </c>
      <c r="U109" s="202" t="n">
        <v>8795.9170457673</v>
      </c>
      <c r="V109" s="202" t="n">
        <v>9250.22446147796</v>
      </c>
      <c r="W109" s="202" t="n">
        <v>9717.74545661145</v>
      </c>
      <c r="X109" s="202" t="n">
        <v>8491.36758794665</v>
      </c>
      <c r="Y109" s="202" t="n">
        <v>8047.57725771252</v>
      </c>
      <c r="Z109" s="202" t="n">
        <v>7893.85016805933</v>
      </c>
      <c r="AA109" s="202" t="n">
        <v>7631.12174973966</v>
      </c>
      <c r="AB109" s="136" t="n">
        <v>7306.43713729798</v>
      </c>
      <c r="AC109" s="220" t="n">
        <v>7859.27002611717</v>
      </c>
    </row>
    <row r="110" customFormat="false" ht="11.25" hidden="false" customHeight="false" outlineLevel="0" collapsed="false">
      <c r="A110" s="181" t="s">
        <v>178</v>
      </c>
      <c r="B110" s="137"/>
      <c r="C110" s="202" t="n">
        <v>4298.96736456996</v>
      </c>
      <c r="D110" s="202" t="n">
        <v>7329.59671490776</v>
      </c>
      <c r="E110" s="206" t="n">
        <v>5814.28203973886</v>
      </c>
      <c r="F110" s="202" t="n">
        <v>8413.04362266538</v>
      </c>
      <c r="G110" s="202" t="n">
        <v>8379.7482634692</v>
      </c>
      <c r="H110" s="202" t="n">
        <v>8446.33898186156</v>
      </c>
      <c r="I110" s="202" t="n">
        <v>12590.2136748786</v>
      </c>
      <c r="J110" s="202" t="n">
        <v>11655.8371858228</v>
      </c>
      <c r="K110" s="202" t="n">
        <v>13524.5901639344</v>
      </c>
      <c r="L110" s="202" t="n">
        <v>8307.10773715146</v>
      </c>
      <c r="M110" s="202" t="n">
        <v>8543.83466748769</v>
      </c>
      <c r="N110" s="202" t="n">
        <v>10125.1775228579</v>
      </c>
      <c r="O110" s="202" t="n">
        <v>9768.69586216702</v>
      </c>
      <c r="P110" s="202" t="n">
        <v>9729.81676342526</v>
      </c>
      <c r="Q110" s="202" t="n">
        <v>10268.980723768</v>
      </c>
      <c r="R110" s="202" t="n">
        <v>9307.29009930786</v>
      </c>
      <c r="S110" s="202" t="n">
        <v>8420.64362941731</v>
      </c>
      <c r="T110" s="202" t="n">
        <v>8537.80081038696</v>
      </c>
      <c r="U110" s="202" t="n">
        <v>7935.77684599071</v>
      </c>
      <c r="V110" s="202" t="n">
        <v>8788.35323187427</v>
      </c>
      <c r="W110" s="202" t="n">
        <v>9255.31336888491</v>
      </c>
      <c r="X110" s="202" t="n">
        <v>7906.84122836411</v>
      </c>
      <c r="Y110" s="202" t="n">
        <v>7452.55449007594</v>
      </c>
      <c r="Z110" s="202" t="n">
        <v>7355.2135627401</v>
      </c>
      <c r="AA110" s="202" t="n">
        <v>7129.31396390589</v>
      </c>
      <c r="AB110" s="136" t="n">
        <v>6832.65449719083</v>
      </c>
      <c r="AC110" s="220" t="n">
        <v>7345.19017530643</v>
      </c>
    </row>
    <row r="111" customFormat="false" ht="11.25" hidden="false" customHeight="false" outlineLevel="0" collapsed="false">
      <c r="A111" s="181" t="s">
        <v>78</v>
      </c>
      <c r="B111" s="164"/>
      <c r="C111" s="202" t="n">
        <v>4360.14490901656</v>
      </c>
      <c r="D111" s="202" t="n">
        <v>7127.75733295054</v>
      </c>
      <c r="E111" s="206" t="n">
        <v>5743.95112098355</v>
      </c>
      <c r="F111" s="202" t="n">
        <v>8413.04362266538</v>
      </c>
      <c r="G111" s="202" t="n">
        <v>8379.7482634692</v>
      </c>
      <c r="H111" s="202" t="n">
        <v>8446.33898186156</v>
      </c>
      <c r="I111" s="202" t="n">
        <v>12931.6718284593</v>
      </c>
      <c r="J111" s="202" t="n">
        <v>11655.8371858228</v>
      </c>
      <c r="K111" s="202" t="n">
        <v>14207.5064710958</v>
      </c>
      <c r="L111" s="202" t="n">
        <v>8268.14170630536</v>
      </c>
      <c r="M111" s="202" t="n">
        <v>8543.71921182266</v>
      </c>
      <c r="N111" s="202" t="n">
        <v>10339.7891297413</v>
      </c>
      <c r="O111" s="202" t="n">
        <v>9970.45311181752</v>
      </c>
      <c r="P111" s="202" t="n">
        <v>10039.610546686</v>
      </c>
      <c r="Q111" s="202" t="n">
        <v>10564.4586894587</v>
      </c>
      <c r="R111" s="202" t="n">
        <v>9307.29009930786</v>
      </c>
      <c r="S111" s="202" t="n">
        <v>8420.64362941731</v>
      </c>
      <c r="T111" s="202" t="n">
        <v>8537.80081038696</v>
      </c>
      <c r="U111" s="202" t="n">
        <v>7935.77684599071</v>
      </c>
      <c r="V111" s="202" t="n">
        <v>8788.35323187427</v>
      </c>
      <c r="W111" s="202" t="n">
        <v>9340.71168962752</v>
      </c>
      <c r="X111" s="202" t="n">
        <v>7924.97261637939</v>
      </c>
      <c r="Y111" s="202" t="n">
        <v>7466.45233715306</v>
      </c>
      <c r="Z111" s="202" t="n">
        <v>7369.96618057248</v>
      </c>
      <c r="AA111" s="202" t="n">
        <v>7144.03796166992</v>
      </c>
      <c r="AB111" s="136" t="n">
        <v>6846.45453816372</v>
      </c>
      <c r="AC111" s="220" t="n">
        <v>7364.58953743628</v>
      </c>
    </row>
    <row r="112" customFormat="false" ht="11.25" hidden="false" customHeight="false" outlineLevel="0" collapsed="false">
      <c r="A112" s="221" t="s">
        <v>180</v>
      </c>
      <c r="B112" s="137"/>
      <c r="C112" s="202" t="n">
        <v>3894.90901656103</v>
      </c>
      <c r="D112" s="202" t="n">
        <v>6245.86862241014</v>
      </c>
      <c r="E112" s="206" t="n">
        <v>5070.38881948559</v>
      </c>
      <c r="F112" s="202" t="n">
        <v>7706.64000385841</v>
      </c>
      <c r="G112" s="202" t="n">
        <v>7677.28730519428</v>
      </c>
      <c r="H112" s="202" t="n">
        <v>7735.99270252254</v>
      </c>
      <c r="I112" s="202" t="n">
        <v>11663.3464055038</v>
      </c>
      <c r="J112" s="202" t="n">
        <v>10348.6370157819</v>
      </c>
      <c r="K112" s="202" t="n">
        <v>12978.0557952258</v>
      </c>
      <c r="L112" s="202" t="n">
        <v>7435.17673249091</v>
      </c>
      <c r="M112" s="202" t="n">
        <v>7696.96736453202</v>
      </c>
      <c r="N112" s="202" t="n">
        <v>9370.06663074957</v>
      </c>
      <c r="O112" s="202" t="n">
        <v>9821.67680011062</v>
      </c>
      <c r="P112" s="202" t="n">
        <v>9609.79075955491</v>
      </c>
      <c r="Q112" s="202" t="n">
        <v>10638.1917924471</v>
      </c>
      <c r="R112" s="202" t="n">
        <v>9217.04784832982</v>
      </c>
      <c r="S112" s="202" t="n">
        <v>7842.29408927279</v>
      </c>
      <c r="T112" s="202" t="n">
        <v>8149.74645555211</v>
      </c>
      <c r="U112" s="202" t="n">
        <v>7732.5195486409</v>
      </c>
      <c r="V112" s="202" t="n">
        <v>7644.61626362537</v>
      </c>
      <c r="W112" s="202" t="n">
        <v>8732.1874540016</v>
      </c>
      <c r="X112" s="202" t="n">
        <v>7484.69957597609</v>
      </c>
      <c r="Y112" s="202" t="n">
        <v>7067.0935595215</v>
      </c>
      <c r="Z112" s="202" t="n">
        <v>6956.02687537725</v>
      </c>
      <c r="AA112" s="202" t="n">
        <v>6695.68917233217</v>
      </c>
      <c r="AB112" s="136" t="n">
        <v>6443.7482831445</v>
      </c>
      <c r="AC112" s="220" t="n">
        <v>6915.49081210583</v>
      </c>
    </row>
    <row r="113" customFormat="false" ht="12" hidden="false" customHeight="false" outlineLevel="0" collapsed="false">
      <c r="A113" s="181" t="s">
        <v>181</v>
      </c>
      <c r="C113" s="208" t="n">
        <v>4016.30545900634</v>
      </c>
      <c r="D113" s="208" t="n">
        <v>6357.88017591251</v>
      </c>
      <c r="E113" s="209" t="n">
        <v>5187.09281745943</v>
      </c>
      <c r="F113" s="202" t="n">
        <v>7877.67624749289</v>
      </c>
      <c r="G113" s="202" t="n">
        <v>7864.63923673226</v>
      </c>
      <c r="H113" s="202" t="n">
        <v>7890.71325825352</v>
      </c>
      <c r="I113" s="202" t="n">
        <v>11982.8276945156</v>
      </c>
      <c r="J113" s="202" t="n">
        <v>10556.1932089909</v>
      </c>
      <c r="K113" s="202" t="n">
        <v>13409.4621800403</v>
      </c>
      <c r="L113" s="202" t="n">
        <v>7807.54015919538</v>
      </c>
      <c r="M113" s="202" t="n">
        <v>8274.24568965517</v>
      </c>
      <c r="N113" s="202" t="n">
        <v>9830.41600963027</v>
      </c>
      <c r="O113" s="202" t="n">
        <v>10749.871805433</v>
      </c>
      <c r="P113" s="202" t="n">
        <v>10429.9709724238</v>
      </c>
      <c r="Q113" s="202" t="n">
        <v>11812.6477541371</v>
      </c>
      <c r="R113" s="202" t="n">
        <v>10006.9966897382</v>
      </c>
      <c r="S113" s="202" t="n">
        <v>8102.7405368398</v>
      </c>
      <c r="T113" s="202" t="n">
        <v>8458.21890000717</v>
      </c>
      <c r="U113" s="202" t="n">
        <v>7975.35980831809</v>
      </c>
      <c r="V113" s="202" t="n">
        <v>7874.64290219416</v>
      </c>
      <c r="W113" s="202" t="n">
        <v>9206.53689347199</v>
      </c>
      <c r="X113" s="202" t="n">
        <v>7847.8497247493</v>
      </c>
      <c r="Y113" s="202" t="n">
        <v>7392.59207164369</v>
      </c>
      <c r="Z113" s="202" t="n">
        <v>7281.46282811594</v>
      </c>
      <c r="AA113" s="202" t="n">
        <v>6990.6751161096</v>
      </c>
      <c r="AB113" s="215" t="n">
        <v>6705.72965406943</v>
      </c>
      <c r="AC113" s="220" t="n">
        <v>7231.35810419845</v>
      </c>
    </row>
    <row r="114" customFormat="false" ht="11.25" hidden="false" customHeight="false" outlineLevel="0" collapsed="false">
      <c r="A114" s="181"/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15"/>
      <c r="AC114" s="220"/>
    </row>
    <row r="115" customFormat="false" ht="11.25" hidden="false" customHeight="false" outlineLevel="0" collapsed="false">
      <c r="A115" s="181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15"/>
      <c r="AC115" s="220"/>
    </row>
    <row r="116" customFormat="false" ht="11.25" hidden="false" customHeight="false" outlineLevel="0" collapsed="false">
      <c r="A116" s="181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15"/>
      <c r="AC116" s="220"/>
    </row>
    <row r="117" customFormat="false" ht="11.25" hidden="false" customHeight="false" outlineLevel="0" collapsed="false">
      <c r="A117" s="181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15"/>
      <c r="AC117" s="220"/>
    </row>
    <row r="118" customFormat="false" ht="11.25" hidden="false" customHeight="false" outlineLevel="0" collapsed="false">
      <c r="A118" s="181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15"/>
      <c r="AC118" s="220"/>
    </row>
    <row r="119" customFormat="false" ht="11.25" hidden="false" customHeight="false" outlineLevel="0" collapsed="false">
      <c r="A119" s="181"/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15"/>
      <c r="AC119" s="220"/>
    </row>
    <row r="120" customFormat="false" ht="11.25" hidden="false" customHeight="false" outlineLevel="0" collapsed="false">
      <c r="A120" s="181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15"/>
      <c r="AC120" s="220"/>
    </row>
    <row r="121" customFormat="false" ht="11.25" hidden="false" customHeight="false" outlineLevel="0" collapsed="false">
      <c r="A121" s="181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15"/>
      <c r="AC121" s="220"/>
    </row>
    <row r="122" customFormat="false" ht="11.25" hidden="false" customHeight="false" outlineLevel="0" collapsed="false">
      <c r="A122" s="181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15"/>
      <c r="AC122" s="220"/>
    </row>
    <row r="123" customFormat="false" ht="12" hidden="true" customHeight="false" outlineLevel="0" collapsed="false">
      <c r="A123" s="183"/>
      <c r="B123" s="137"/>
      <c r="C123" s="208"/>
      <c r="D123" s="208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8"/>
      <c r="X123" s="208"/>
      <c r="Y123" s="208"/>
      <c r="Z123" s="208"/>
      <c r="AA123" s="208"/>
      <c r="AB123" s="216"/>
      <c r="AC123" s="222"/>
    </row>
    <row r="124" customFormat="false" ht="11.2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482760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482760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573480</xdr:colOff>
                    <xdr:row>0</xdr:row>
                    <xdr:rowOff>28440</xdr:rowOff>
                  </from>
                  <to>
                    <xdr:col>26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463320</xdr:colOff>
                    <xdr:row>0</xdr:row>
                    <xdr:rowOff>28440</xdr:rowOff>
                  </from>
                  <to>
                    <xdr:col>30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2001-11-06T18:53:25Z</dcterms:modified>
  <cp:revision>0</cp:revision>
  <dc:subject/>
  <dc:title/>
</cp:coreProperties>
</file>