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List'!$A$1:$J$102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<sst xmlns="http://schemas.openxmlformats.org/spreadsheetml/2006/main" count="258" uniqueCount="163">
  <si>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</si>
  <si>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</si>
  <si>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</si>
  <si>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</si>
  <si>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</si>
  <si>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</si>
  <si>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</si>
  <si>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</si>
  <si>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</si>
  <si>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</si>
  <si>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</si>
  <si>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</si>
  <si>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</si>
  <si>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</si>
  <si>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</si>
  <si>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</si>
  <si>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</si>
  <si>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</si>
  <si>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</si>
  <si>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</si>
  <si>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</si>
  <si>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</si>
  <si>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</si>
  <si>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</si>
  <si>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</si>
  <si>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</si>
  <si>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</si>
  <si>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</si>
  <si>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</si>
  <si>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</si>
  <si>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</si>
  <si>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</si>
  <si>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</si>
  <si>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</si>
  <si>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</si>
  <si>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</si>
  <si>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</si>
  <si>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</si>
  <si>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</si>
  <si>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</si>
  <si>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</si>
  <si>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</si>
  <si>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</si>
  <si>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</si>
  <si>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</si>
  <si>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</si>
  <si>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</si>
  <si>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Black Hills Power &amp; Light</t>
  </si>
  <si>
    <t xml:space="preserve">Long term gas sale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</si>
  <si>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</si>
  <si>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</si>
  <si>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</si>
  <si>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</si>
  <si>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</si>
  <si>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</si>
  <si>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CMS</t>
  </si>
  <si>
    <t xml:space="preserve">Transportation Back Haul</t>
  </si>
  <si>
    <t xml:space="preserve">WBI-Fidelity</t>
  </si>
  <si>
    <t xml:space="preserve">Powder River Purchase</t>
  </si>
  <si>
    <t xml:space="preserve">Various Producers</t>
  </si>
  <si>
    <t xml:space="preserve">Kern River Transportation Supply</t>
  </si>
  <si>
    <t xml:space="preserve">Opal Supply</t>
  </si>
  <si>
    <t xml:space="preserve">Stephanie Miller</t>
  </si>
  <si>
    <t xml:space="preserve">Interstate Open Seasons</t>
  </si>
  <si>
    <t xml:space="preserve">Ruby/Western Frontier</t>
  </si>
  <si>
    <t xml:space="preserve">need to execute PA</t>
  </si>
  <si>
    <t xml:space="preserve">PGT Capacity</t>
  </si>
  <si>
    <t xml:space="preserve">Transport Capacity</t>
  </si>
  <si>
    <t xml:space="preserve">No live wires at the moment</t>
  </si>
  <si>
    <t xml:space="preserve">Oxy</t>
  </si>
  <si>
    <t xml:space="preserve">sale of capacity</t>
  </si>
  <si>
    <t xml:space="preserve">Proposal sent/Waiting for bid</t>
  </si>
  <si>
    <t xml:space="preserve">Longview Project</t>
  </si>
  <si>
    <t xml:space="preserve">potential supply &amp; transport arrangement</t>
  </si>
  <si>
    <t xml:space="preserve">refining   bids</t>
  </si>
  <si>
    <t xml:space="preserve">Lodi Peaker</t>
  </si>
  <si>
    <t xml:space="preserve">peaker for City of Lodi</t>
  </si>
  <si>
    <t xml:space="preserve">provide regulatory/comemrcial assistance</t>
  </si>
  <si>
    <t xml:space="preserve">Roseville/Lodi/Big Foot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</si>
  <si>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</si>
  <si>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</si>
  <si>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</si>
  <si>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</si>
  <si>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waiting for decision from Newport Gen</t>
  </si>
  <si>
    <t xml:space="preserve">Pemex</t>
  </si>
  <si>
    <t xml:space="preserve">Capacity assignment</t>
  </si>
  <si>
    <t xml:space="preserve">PEMEX has capacity summary - call needed</t>
  </si>
  <si>
    <t xml:space="preserve">Mexican de Cobre</t>
  </si>
  <si>
    <t xml:space="preserve">Renewal of Agency Arrangement</t>
  </si>
  <si>
    <t xml:space="preserve">receive greater of 9,000 mo or 22%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</si>
  <si>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</si>
  <si>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</si>
  <si>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</si>
  <si>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</si>
  <si>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</si>
  <si>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</si>
  <si>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</si>
  <si>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</si>
  <si>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</si>
  <si>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additional management approval</t>
  </si>
  <si>
    <t xml:space="preserve">Marketing Partnership</t>
  </si>
  <si>
    <t xml:space="preserve">Got most of business outside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</si>
  <si>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</si>
  <si>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</si>
  <si>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</si>
  <si>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</si>
  <si>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</si>
  <si>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Credit issue can probably not be resolved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</si>
  <si>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</si>
  <si>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</si>
  <si>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</si>
  <si>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</si>
  <si>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</si>
  <si>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Kaiser Aluminum</t>
  </si>
  <si>
    <t xml:space="preserve">Hedge Index Exposure</t>
  </si>
  <si>
    <t xml:space="preserve">Q1, 2002</t>
  </si>
  <si>
    <t xml:space="preserve">Working on credit issues</t>
  </si>
  <si>
    <t xml:space="preserve">BP</t>
  </si>
  <si>
    <t xml:space="preserve">El Paso Capacity</t>
  </si>
  <si>
    <t xml:space="preserve">Q4, 2002</t>
  </si>
  <si>
    <t xml:space="preserve">Working on deal structure</t>
  </si>
  <si>
    <t xml:space="preserve">Willamette Industries</t>
  </si>
  <si>
    <t xml:space="preserve">Hedge for all Facilities</t>
  </si>
  <si>
    <t xml:space="preserve">Working on Master/EES created huge problem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</si>
  <si>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</si>
  <si>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</si>
  <si>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</si>
  <si>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</si>
  <si>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</si>
  <si>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</si>
  <si>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</si>
  <si>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</si>
  <si>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summer nymex</t>
  </si>
  <si>
    <t xml:space="preserve">Merced</t>
  </si>
  <si>
    <t xml:space="preserve">swap for 3/2003 through 12/2005</t>
  </si>
  <si>
    <t xml:space="preserve">won't do business with us at this time.</t>
  </si>
  <si>
    <t xml:space="preserve">Glendale, City of</t>
  </si>
  <si>
    <t xml:space="preserve">4000/d at aeco</t>
  </si>
  <si>
    <t xml:space="preserve">ISDA executed.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</si>
  <si>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</si>
  <si>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</si>
  <si>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</si>
  <si>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</si>
  <si>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</si>
  <si>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DONE</t>
  </si>
  <si>
    <t xml:space="preserve">Panda Resources</t>
  </si>
  <si>
    <t xml:space="preserve">10 year gs supply</t>
  </si>
  <si>
    <t xml:space="preserve">contract &amp; credit negotiations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</si>
  <si>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</si>
  <si>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</si>
  <si>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</si>
  <si>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</si>
  <si>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</si>
  <si>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met minimum requirments to qualify - next round 1/2002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</si>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</sst>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2814.75</c:v>
                </c:pt>
              </c:numCache>
            </c:numRef>
          </c:val>
        </c:ser>
        <c:gapWidth val="150"/>
        <c:shape val="box"/>
        <c:axId val="14884907"/>
        <c:axId val="92622881"/>
        <c:axId val="0"/>
      </c:bar3DChart>
      <c:catAx>
        <c:axId val="148849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22881"/>
        <c:crossesAt val="0"/>
        <c:auto val="1"/>
        <c:lblAlgn val="ctr"/>
        <c:lblOffset val="100"/>
        <c:noMultiLvlLbl val="0"/>
      </c:catAx>
      <c:valAx>
        <c:axId val="926228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84907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67" activePane="bottomRight" state="frozen"/>
      <selection pane="topLeft" activeCell="A1" activeCellId="0" sqref="A1"/>
      <selection pane="topRight" activeCell="B1" activeCellId="0" sqref="B1"/>
      <selection pane="bottomLeft" activeCell="A67" activeCellId="0" sqref="A67"/>
      <selection pane="bottomRight" activeCell="A79" activeCellId="0" sqref="A7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I17+I27+I38+I52+I66+I83</f>
        <v>3295250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31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31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37158</v>
      </c>
      <c r="E25" s="1" t="s">
        <v>26</v>
      </c>
      <c r="F25" s="17" t="s">
        <v>27</v>
      </c>
      <c r="G25" s="25" t="n">
        <v>1000000</v>
      </c>
      <c r="H25" s="26" t="n">
        <v>0.2</v>
      </c>
      <c r="I25" s="25" t="n">
        <f aca="false">G25*H25</f>
        <v>200000</v>
      </c>
      <c r="J25" s="1" t="s">
        <v>31</v>
      </c>
    </row>
    <row r="26" customFormat="false" ht="12.75" hidden="false" customHeight="false" outlineLevel="0" collapsed="false">
      <c r="A26" s="15"/>
      <c r="B26" s="1" t="s">
        <v>47</v>
      </c>
      <c r="C26" s="1" t="s">
        <v>48</v>
      </c>
      <c r="D26" s="16" t="n">
        <v>37200</v>
      </c>
      <c r="F26" s="17" t="s">
        <v>27</v>
      </c>
      <c r="G26" s="25" t="n">
        <v>1000000</v>
      </c>
      <c r="H26" s="26" t="n">
        <v>0.2</v>
      </c>
      <c r="I26" s="25" t="n">
        <f aca="false">G26*H26</f>
        <v>200000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2" t="n">
        <f aca="false">SUM(I21:I26)</f>
        <v>2010000</v>
      </c>
    </row>
    <row r="28" customFormat="false" ht="13.5" hidden="false" customHeight="false" outlineLevel="0" collapsed="false">
      <c r="A28" s="15"/>
      <c r="D28" s="16"/>
      <c r="F28" s="17"/>
      <c r="G28" s="25"/>
      <c r="H28" s="26"/>
      <c r="I28" s="24"/>
    </row>
    <row r="29" customFormat="false" ht="12.75" hidden="false" customHeight="false" outlineLevel="0" collapsed="false">
      <c r="A29" s="15"/>
      <c r="D29" s="16"/>
      <c r="F29" s="17"/>
      <c r="G29" s="18"/>
      <c r="H29" s="23"/>
      <c r="I29" s="24"/>
    </row>
    <row r="30" customFormat="false" ht="12.75" hidden="false" customHeight="false" outlineLevel="0" collapsed="false">
      <c r="A30" s="15" t="s">
        <v>49</v>
      </c>
      <c r="B30" s="1" t="s">
        <v>50</v>
      </c>
      <c r="C30" s="1" t="s">
        <v>51</v>
      </c>
      <c r="D30" s="16" t="n">
        <v>37012</v>
      </c>
      <c r="E30" s="1" t="s">
        <v>26</v>
      </c>
      <c r="F30" s="17" t="s">
        <v>27</v>
      </c>
      <c r="G30" s="18" t="n">
        <v>15000</v>
      </c>
      <c r="H30" s="19" t="n">
        <v>1</v>
      </c>
      <c r="I30" s="18" t="n">
        <f aca="false">G30*H30</f>
        <v>15000</v>
      </c>
      <c r="K30" s="4"/>
    </row>
    <row r="31" customFormat="false" ht="12.75" hidden="false" customHeight="false" outlineLevel="0" collapsed="false">
      <c r="A31" s="15"/>
      <c r="B31" s="1" t="s">
        <v>52</v>
      </c>
      <c r="C31" s="1" t="s">
        <v>53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18" t="n">
        <f aca="false">G31*H31</f>
        <v>25000</v>
      </c>
      <c r="K31" s="4"/>
    </row>
    <row r="32" customFormat="false" ht="12.75" hidden="false" customHeight="false" outlineLevel="0" collapsed="false">
      <c r="A32" s="15"/>
      <c r="B32" s="1" t="s">
        <v>54</v>
      </c>
      <c r="C32" s="1" t="s">
        <v>53</v>
      </c>
      <c r="D32" s="16" t="n">
        <v>37165</v>
      </c>
      <c r="E32" s="1" t="s">
        <v>26</v>
      </c>
      <c r="F32" s="17" t="s">
        <v>27</v>
      </c>
      <c r="G32" s="18" t="n">
        <v>50000</v>
      </c>
      <c r="H32" s="19" t="n">
        <v>0.5</v>
      </c>
      <c r="I32" s="18" t="n">
        <f aca="false">G32*H32</f>
        <v>25000</v>
      </c>
      <c r="K32" s="4"/>
    </row>
    <row r="33" customFormat="false" ht="12.75" hidden="false" customHeight="false" outlineLevel="0" collapsed="false">
      <c r="A33" s="15"/>
      <c r="B33" s="1" t="s">
        <v>55</v>
      </c>
      <c r="C33" s="1" t="s">
        <v>56</v>
      </c>
      <c r="D33" s="16" t="n">
        <v>37135</v>
      </c>
      <c r="E33" s="1" t="s">
        <v>26</v>
      </c>
      <c r="F33" s="17" t="s">
        <v>27</v>
      </c>
      <c r="G33" s="18" t="n">
        <v>50000</v>
      </c>
      <c r="H33" s="19" t="n">
        <v>0.25</v>
      </c>
      <c r="I33" s="18" t="n">
        <f aca="false">G33*H33</f>
        <v>12500</v>
      </c>
      <c r="K33" s="4"/>
    </row>
    <row r="34" customFormat="false" ht="12.75" hidden="false" customHeight="false" outlineLevel="0" collapsed="false">
      <c r="A34" s="15"/>
      <c r="B34" s="1" t="s">
        <v>57</v>
      </c>
      <c r="C34" s="1" t="s">
        <v>58</v>
      </c>
      <c r="D34" s="16" t="n">
        <v>37172</v>
      </c>
      <c r="E34" s="1" t="s">
        <v>26</v>
      </c>
      <c r="F34" s="17" t="s">
        <v>27</v>
      </c>
      <c r="G34" s="18" t="n">
        <v>20000</v>
      </c>
      <c r="H34" s="19" t="n">
        <v>0.5</v>
      </c>
      <c r="I34" s="18" t="n">
        <v>5000</v>
      </c>
      <c r="K34" s="4"/>
    </row>
    <row r="35" customFormat="false" ht="12.75" hidden="false" customHeight="false" outlineLevel="0" collapsed="false">
      <c r="A35" s="15"/>
      <c r="B35" s="1" t="s">
        <v>59</v>
      </c>
      <c r="C35" s="1" t="s">
        <v>60</v>
      </c>
      <c r="D35" s="16" t="n">
        <v>37200</v>
      </c>
      <c r="E35" s="1" t="s">
        <v>26</v>
      </c>
      <c r="F35" s="17" t="s">
        <v>27</v>
      </c>
      <c r="G35" s="18" t="n">
        <v>15000</v>
      </c>
      <c r="H35" s="19" t="n">
        <v>0.5</v>
      </c>
      <c r="I35" s="18" t="n">
        <v>5000</v>
      </c>
      <c r="K35" s="4"/>
    </row>
    <row r="36" customFormat="false" ht="12.75" hidden="false" customHeight="false" outlineLevel="0" collapsed="false">
      <c r="A36" s="15"/>
      <c r="B36" s="1" t="s">
        <v>59</v>
      </c>
      <c r="C36" s="1" t="s">
        <v>61</v>
      </c>
      <c r="D36" s="16" t="n">
        <v>37200</v>
      </c>
      <c r="E36" s="1" t="s">
        <v>26</v>
      </c>
      <c r="F36" s="17" t="s">
        <v>27</v>
      </c>
      <c r="G36" s="18" t="n">
        <v>15000</v>
      </c>
      <c r="H36" s="19" t="n">
        <v>0.5</v>
      </c>
      <c r="I36" s="18" t="n">
        <v>5000</v>
      </c>
      <c r="K36" s="4"/>
    </row>
    <row r="37" customFormat="false" ht="12.75" hidden="false" customHeight="false" outlineLevel="0" collapsed="false">
      <c r="A37" s="15"/>
      <c r="D37" s="16"/>
      <c r="F37" s="17"/>
      <c r="G37" s="18"/>
      <c r="H37" s="19"/>
      <c r="I37" s="27"/>
      <c r="K37" s="4"/>
    </row>
    <row r="38" customFormat="false" ht="13.5" hidden="false" customHeight="false" outlineLevel="0" collapsed="false">
      <c r="A38" s="15"/>
      <c r="D38" s="16"/>
      <c r="F38" s="17"/>
      <c r="G38" s="18"/>
      <c r="H38" s="19"/>
      <c r="I38" s="22" t="n">
        <f aca="false">SUM(I30:I36)</f>
        <v>92500</v>
      </c>
      <c r="K38" s="4"/>
    </row>
    <row r="39" customFormat="false" ht="13.5" hidden="false" customHeight="false" outlineLevel="0" collapsed="false">
      <c r="A39" s="15"/>
      <c r="D39" s="16"/>
      <c r="F39" s="17"/>
      <c r="G39" s="18"/>
      <c r="H39" s="19"/>
      <c r="I39" s="27"/>
      <c r="K39" s="4"/>
    </row>
    <row r="40" customFormat="false" ht="12.75" hidden="false" customHeight="false" outlineLevel="0" collapsed="false">
      <c r="A40" s="15"/>
      <c r="D40" s="16"/>
      <c r="F40" s="17"/>
      <c r="G40" s="18"/>
      <c r="H40" s="23"/>
      <c r="I40" s="24"/>
    </row>
    <row r="41" customFormat="false" ht="12.75" hidden="false" customHeight="false" outlineLevel="0" collapsed="false">
      <c r="A41" s="15"/>
      <c r="D41" s="16"/>
      <c r="F41" s="17"/>
      <c r="G41" s="18"/>
      <c r="H41" s="23"/>
      <c r="I41" s="24"/>
    </row>
    <row r="42" customFormat="false" ht="12.75" hidden="false" customHeight="false" outlineLevel="0" collapsed="false">
      <c r="A42" s="15" t="s">
        <v>62</v>
      </c>
      <c r="B42" s="1" t="s">
        <v>63</v>
      </c>
      <c r="C42" s="1" t="s">
        <v>64</v>
      </c>
      <c r="D42" s="16" t="n">
        <v>37012</v>
      </c>
      <c r="E42" s="1" t="s">
        <v>26</v>
      </c>
      <c r="F42" s="17" t="s">
        <v>27</v>
      </c>
      <c r="G42" s="18" t="n">
        <v>0</v>
      </c>
      <c r="H42" s="19" t="n">
        <v>0</v>
      </c>
      <c r="I42" s="18" t="n">
        <f aca="false">G42*H42</f>
        <v>0</v>
      </c>
      <c r="J42" s="1" t="s">
        <v>65</v>
      </c>
    </row>
    <row r="43" customFormat="false" ht="12.75" hidden="false" customHeight="false" outlineLevel="0" collapsed="false">
      <c r="A43" s="15"/>
      <c r="B43" s="1" t="s">
        <v>66</v>
      </c>
      <c r="C43" s="1" t="s">
        <v>67</v>
      </c>
      <c r="D43" s="16" t="n">
        <v>37012</v>
      </c>
      <c r="E43" s="1" t="s">
        <v>26</v>
      </c>
      <c r="F43" s="17" t="s">
        <v>27</v>
      </c>
      <c r="G43" s="18" t="n">
        <v>0</v>
      </c>
      <c r="H43" s="19" t="n">
        <v>0.3</v>
      </c>
      <c r="I43" s="18" t="n">
        <f aca="false">G43*H43</f>
        <v>0</v>
      </c>
      <c r="J43" s="1" t="s">
        <v>68</v>
      </c>
    </row>
    <row r="44" customFormat="false" ht="12.75" hidden="false" customHeight="false" outlineLevel="0" collapsed="false">
      <c r="A44" s="15"/>
      <c r="B44" s="1" t="s">
        <v>69</v>
      </c>
      <c r="C44" s="1" t="s">
        <v>70</v>
      </c>
      <c r="D44" s="16" t="n">
        <v>36951</v>
      </c>
      <c r="E44" s="1" t="s">
        <v>26</v>
      </c>
      <c r="F44" s="17" t="s">
        <v>27</v>
      </c>
      <c r="G44" s="18" t="n">
        <v>0</v>
      </c>
      <c r="H44" s="19" t="n">
        <v>0</v>
      </c>
      <c r="I44" s="18" t="n">
        <f aca="false">G44*H44</f>
        <v>0</v>
      </c>
      <c r="J44" s="1" t="s">
        <v>71</v>
      </c>
    </row>
    <row r="45" customFormat="false" ht="12.75" hidden="false" customHeight="false" outlineLevel="0" collapsed="false">
      <c r="A45" s="15"/>
      <c r="B45" s="1" t="s">
        <v>72</v>
      </c>
      <c r="C45" s="1" t="s">
        <v>73</v>
      </c>
      <c r="D45" s="16" t="n">
        <v>36923</v>
      </c>
      <c r="E45" s="1" t="s">
        <v>26</v>
      </c>
      <c r="F45" s="17" t="s">
        <v>27</v>
      </c>
      <c r="G45" s="18" t="n">
        <v>200000</v>
      </c>
      <c r="H45" s="19" t="n">
        <v>1</v>
      </c>
      <c r="I45" s="18" t="n">
        <f aca="false">G45*H45</f>
        <v>200000</v>
      </c>
      <c r="J45" s="1" t="s">
        <v>74</v>
      </c>
    </row>
    <row r="46" customFormat="false" ht="12.75" hidden="false" customHeight="false" outlineLevel="0" collapsed="false">
      <c r="A46" s="15"/>
      <c r="B46" s="1" t="s">
        <v>75</v>
      </c>
      <c r="C46" s="1" t="s">
        <v>76</v>
      </c>
      <c r="D46" s="16" t="n">
        <v>37200</v>
      </c>
      <c r="E46" s="1" t="s">
        <v>26</v>
      </c>
      <c r="F46" s="17" t="s">
        <v>27</v>
      </c>
      <c r="G46" s="18" t="n">
        <v>0</v>
      </c>
      <c r="H46" s="19" t="n">
        <v>0</v>
      </c>
      <c r="I46" s="18" t="n">
        <f aca="false">G46*H46</f>
        <v>0</v>
      </c>
      <c r="J46" s="1" t="s">
        <v>77</v>
      </c>
    </row>
    <row r="47" customFormat="false" ht="12.75" hidden="false" customHeight="false" outlineLevel="0" collapsed="false">
      <c r="A47" s="15"/>
      <c r="B47" s="1" t="s">
        <v>78</v>
      </c>
      <c r="C47" s="1" t="s">
        <v>79</v>
      </c>
      <c r="D47" s="16" t="n">
        <v>37186</v>
      </c>
      <c r="E47" s="1" t="n">
        <v>2002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80</v>
      </c>
    </row>
    <row r="48" customFormat="false" ht="12.75" hidden="false" customHeight="false" outlineLevel="0" collapsed="false">
      <c r="A48" s="15"/>
      <c r="B48" s="1" t="s">
        <v>81</v>
      </c>
      <c r="C48" s="1" t="s">
        <v>82</v>
      </c>
      <c r="D48" s="28" t="n">
        <v>37141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83</v>
      </c>
    </row>
    <row r="49" customFormat="false" ht="12.75" hidden="false" customHeight="false" outlineLevel="0" collapsed="false">
      <c r="A49" s="15"/>
      <c r="B49" s="1" t="s">
        <v>84</v>
      </c>
      <c r="C49" s="1" t="s">
        <v>85</v>
      </c>
      <c r="D49" s="28" t="n">
        <v>37172</v>
      </c>
      <c r="E49" s="1" t="s">
        <v>26</v>
      </c>
      <c r="F49" s="17" t="s">
        <v>27</v>
      </c>
      <c r="G49" s="18" t="n">
        <v>0</v>
      </c>
      <c r="H49" s="19" t="n">
        <v>0</v>
      </c>
      <c r="I49" s="18" t="n">
        <f aca="false">G49*H49</f>
        <v>0</v>
      </c>
      <c r="J49" s="1" t="s">
        <v>86</v>
      </c>
    </row>
    <row r="50" customFormat="false" ht="12.75" hidden="false" customHeight="false" outlineLevel="0" collapsed="false">
      <c r="A50" s="15"/>
      <c r="B50" s="1" t="s">
        <v>87</v>
      </c>
      <c r="C50" s="1" t="s">
        <v>88</v>
      </c>
      <c r="D50" s="28" t="n">
        <v>37169</v>
      </c>
      <c r="E50" s="1" t="s">
        <v>26</v>
      </c>
      <c r="F50" s="17" t="s">
        <v>27</v>
      </c>
      <c r="G50" s="18" t="n">
        <v>27000</v>
      </c>
      <c r="H50" s="19" t="n">
        <v>1</v>
      </c>
      <c r="I50" s="18" t="n">
        <f aca="false">G50*H50</f>
        <v>27000</v>
      </c>
      <c r="J50" s="1" t="s">
        <v>89</v>
      </c>
    </row>
    <row r="51" customFormat="false" ht="12.75" hidden="false" customHeight="false" outlineLevel="0" collapsed="false">
      <c r="B51" s="1" t="s">
        <v>90</v>
      </c>
      <c r="C51" s="1" t="s">
        <v>91</v>
      </c>
      <c r="D51" s="16" t="n">
        <v>37012</v>
      </c>
      <c r="E51" s="1" t="s">
        <v>26</v>
      </c>
      <c r="F51" s="17" t="s">
        <v>27</v>
      </c>
      <c r="G51" s="18" t="n">
        <v>0</v>
      </c>
      <c r="H51" s="19" t="n">
        <v>0</v>
      </c>
      <c r="I51" s="18" t="n">
        <f aca="false">G51*H51</f>
        <v>0</v>
      </c>
      <c r="J51" s="1" t="s">
        <v>92</v>
      </c>
    </row>
    <row r="52" customFormat="false" ht="13.5" hidden="false" customHeight="false" outlineLevel="0" collapsed="false">
      <c r="A52" s="15"/>
      <c r="D52" s="16"/>
      <c r="H52" s="21"/>
      <c r="I52" s="22" t="n">
        <f aca="false">SUM(I42:I51)</f>
        <v>227000</v>
      </c>
    </row>
    <row r="53" customFormat="false" ht="13.5" hidden="false" customHeight="false" outlineLevel="0" collapsed="false">
      <c r="D53" s="16"/>
      <c r="H53" s="23"/>
      <c r="I53" s="24"/>
    </row>
    <row r="54" customFormat="false" ht="12.75" hidden="false" customHeight="false" outlineLevel="0" collapsed="false">
      <c r="A54" s="15"/>
      <c r="D54" s="16"/>
      <c r="F54" s="17"/>
      <c r="G54" s="18"/>
      <c r="H54" s="23"/>
      <c r="I54" s="24"/>
    </row>
    <row r="55" customFormat="false" ht="12.75" hidden="false" customHeight="false" outlineLevel="0" collapsed="false">
      <c r="A55" s="15" t="s">
        <v>93</v>
      </c>
      <c r="B55" s="1" t="s">
        <v>94</v>
      </c>
      <c r="C55" s="1" t="s">
        <v>95</v>
      </c>
      <c r="D55" s="16" t="n">
        <v>37131</v>
      </c>
      <c r="E55" s="1" t="s">
        <v>26</v>
      </c>
      <c r="G55" s="18" t="n">
        <v>150000</v>
      </c>
      <c r="H55" s="19" t="n">
        <v>0.05</v>
      </c>
      <c r="I55" s="27" t="n">
        <f aca="false">G55*H55</f>
        <v>7500</v>
      </c>
      <c r="J55" s="1" t="s">
        <v>96</v>
      </c>
      <c r="K55" s="16"/>
    </row>
    <row r="56" customFormat="false" ht="12.75" hidden="false" customHeight="false" outlineLevel="0" collapsed="false">
      <c r="A56" s="15"/>
      <c r="B56" s="1" t="s">
        <v>97</v>
      </c>
      <c r="C56" s="1" t="s">
        <v>98</v>
      </c>
      <c r="D56" s="16" t="n">
        <v>37026</v>
      </c>
      <c r="E56" s="1" t="s">
        <v>26</v>
      </c>
      <c r="G56" s="18" t="n">
        <v>100000</v>
      </c>
      <c r="H56" s="19" t="n">
        <v>0.5</v>
      </c>
      <c r="I56" s="27" t="n">
        <f aca="false">G56*H56</f>
        <v>50000</v>
      </c>
      <c r="J56" s="1" t="s">
        <v>99</v>
      </c>
      <c r="K56" s="16"/>
    </row>
    <row r="57" customFormat="false" ht="12.75" hidden="false" customHeight="false" outlineLevel="0" collapsed="false">
      <c r="A57" s="15"/>
      <c r="B57" s="1" t="s">
        <v>94</v>
      </c>
      <c r="C57" s="1" t="s">
        <v>100</v>
      </c>
      <c r="D57" s="16" t="n">
        <v>37140</v>
      </c>
      <c r="E57" s="1" t="s">
        <v>26</v>
      </c>
      <c r="G57" s="18" t="n">
        <v>20000</v>
      </c>
      <c r="H57" s="19" t="n">
        <v>0.4</v>
      </c>
      <c r="I57" s="27" t="n">
        <f aca="false">G57*H57</f>
        <v>8000</v>
      </c>
      <c r="J57" s="1" t="s">
        <v>101</v>
      </c>
      <c r="K57" s="16"/>
    </row>
    <row r="58" customFormat="false" ht="12.75" hidden="false" customHeight="false" outlineLevel="0" collapsed="false">
      <c r="A58" s="15"/>
      <c r="B58" s="1" t="s">
        <v>102</v>
      </c>
      <c r="C58" s="1" t="s">
        <v>103</v>
      </c>
      <c r="D58" s="16" t="n">
        <v>37113</v>
      </c>
      <c r="E58" s="1" t="s">
        <v>26</v>
      </c>
      <c r="G58" s="18" t="n">
        <v>50000</v>
      </c>
      <c r="H58" s="19" t="n">
        <v>0.25</v>
      </c>
      <c r="I58" s="27" t="n">
        <f aca="false">G58*H58</f>
        <v>12500</v>
      </c>
      <c r="J58" s="1" t="s">
        <v>104</v>
      </c>
      <c r="K58" s="16"/>
    </row>
    <row r="59" customFormat="false" ht="12.75" hidden="false" customHeight="false" outlineLevel="0" collapsed="false">
      <c r="A59" s="15"/>
      <c r="B59" s="1" t="s">
        <v>105</v>
      </c>
      <c r="C59" s="1" t="s">
        <v>106</v>
      </c>
      <c r="D59" s="16" t="n">
        <v>37155</v>
      </c>
      <c r="E59" s="1" t="s">
        <v>26</v>
      </c>
      <c r="G59" s="18" t="n">
        <v>75000</v>
      </c>
      <c r="H59" s="19" t="n">
        <v>0.05</v>
      </c>
      <c r="I59" s="27" t="n">
        <f aca="false">G59*H59</f>
        <v>3750</v>
      </c>
      <c r="J59" s="1" t="s">
        <v>107</v>
      </c>
      <c r="K59" s="16"/>
    </row>
    <row r="60" customFormat="false" ht="12.75" hidden="false" customHeight="false" outlineLevel="0" collapsed="false">
      <c r="A60" s="15"/>
      <c r="B60" s="1" t="s">
        <v>108</v>
      </c>
      <c r="C60" s="1" t="s">
        <v>109</v>
      </c>
      <c r="D60" s="16" t="n">
        <v>37043</v>
      </c>
      <c r="E60" s="1" t="s">
        <v>26</v>
      </c>
      <c r="G60" s="18" t="n">
        <v>100000</v>
      </c>
      <c r="H60" s="19" t="n">
        <v>0.75</v>
      </c>
      <c r="I60" s="27" t="n">
        <f aca="false">G60*H60</f>
        <v>75000</v>
      </c>
      <c r="J60" s="1" t="s">
        <v>110</v>
      </c>
      <c r="K60" s="16"/>
    </row>
    <row r="61" customFormat="false" ht="12.75" hidden="false" customHeight="false" outlineLevel="0" collapsed="false">
      <c r="A61" s="15"/>
      <c r="B61" s="1" t="s">
        <v>111</v>
      </c>
      <c r="C61" s="1" t="s">
        <v>109</v>
      </c>
      <c r="D61" s="16" t="n">
        <v>37012</v>
      </c>
      <c r="E61" s="1" t="s">
        <v>26</v>
      </c>
      <c r="G61" s="18" t="n">
        <v>50000</v>
      </c>
      <c r="H61" s="19" t="n">
        <v>0.2</v>
      </c>
      <c r="I61" s="27" t="n">
        <f aca="false">G61*H61</f>
        <v>10000</v>
      </c>
      <c r="J61" s="1" t="s">
        <v>112</v>
      </c>
      <c r="K61" s="16"/>
    </row>
    <row r="62" customFormat="false" ht="12.75" hidden="false" customHeight="false" outlineLevel="0" collapsed="false">
      <c r="A62" s="15"/>
      <c r="B62" s="1" t="s">
        <v>113</v>
      </c>
      <c r="C62" s="1" t="s">
        <v>114</v>
      </c>
      <c r="D62" s="16" t="n">
        <v>37200</v>
      </c>
      <c r="E62" s="1" t="s">
        <v>115</v>
      </c>
      <c r="G62" s="18" t="n">
        <v>5000</v>
      </c>
      <c r="H62" s="19" t="n">
        <v>0.4</v>
      </c>
      <c r="I62" s="27" t="n">
        <f aca="false">G62*H62</f>
        <v>2000</v>
      </c>
      <c r="J62" s="1" t="s">
        <v>116</v>
      </c>
      <c r="K62" s="16"/>
    </row>
    <row r="63" customFormat="false" ht="12.75" hidden="false" customHeight="false" outlineLevel="0" collapsed="false">
      <c r="A63" s="15"/>
      <c r="B63" s="1" t="s">
        <v>117</v>
      </c>
      <c r="C63" s="1" t="s">
        <v>118</v>
      </c>
      <c r="D63" s="16" t="n">
        <v>37200</v>
      </c>
      <c r="E63" s="1" t="s">
        <v>119</v>
      </c>
      <c r="G63" s="18" t="n">
        <v>2000000</v>
      </c>
      <c r="H63" s="19" t="n">
        <v>0.1</v>
      </c>
      <c r="I63" s="27" t="n">
        <f aca="false">G63*H63</f>
        <v>200000</v>
      </c>
      <c r="J63" s="1" t="s">
        <v>120</v>
      </c>
      <c r="K63" s="16"/>
    </row>
    <row r="64" customFormat="false" ht="12.75" hidden="false" customHeight="false" outlineLevel="0" collapsed="false">
      <c r="A64" s="15"/>
      <c r="B64" s="1" t="s">
        <v>121</v>
      </c>
      <c r="C64" s="1" t="s">
        <v>122</v>
      </c>
      <c r="D64" s="16" t="n">
        <v>37026</v>
      </c>
      <c r="E64" s="1" t="s">
        <v>26</v>
      </c>
      <c r="F64" s="17"/>
      <c r="G64" s="18" t="n">
        <v>100000</v>
      </c>
      <c r="H64" s="19" t="n">
        <v>0.2</v>
      </c>
      <c r="I64" s="27" t="n">
        <f aca="false">G64*H64</f>
        <v>20000</v>
      </c>
      <c r="J64" s="1" t="s">
        <v>123</v>
      </c>
      <c r="K64" s="16"/>
    </row>
    <row r="65" customFormat="false" ht="12.75" hidden="false" customHeight="false" outlineLevel="0" collapsed="false">
      <c r="A65" s="29"/>
      <c r="D65" s="16"/>
    </row>
    <row r="66" customFormat="false" ht="13.5" hidden="false" customHeight="false" outlineLevel="0" collapsed="false">
      <c r="A66" s="29"/>
      <c r="D66" s="16"/>
      <c r="H66" s="21"/>
      <c r="I66" s="30" t="n">
        <f aca="false">SUM(I55:I64)</f>
        <v>388750</v>
      </c>
    </row>
    <row r="67" customFormat="false" ht="13.5" hidden="false" customHeight="false" outlineLevel="0" collapsed="false">
      <c r="A67" s="29"/>
      <c r="D67" s="16"/>
      <c r="H67" s="23"/>
      <c r="I67" s="31"/>
    </row>
    <row r="68" customFormat="false" ht="12.75" hidden="false" customHeight="false" outlineLevel="0" collapsed="false">
      <c r="D68" s="16"/>
      <c r="F68" s="17"/>
      <c r="G68" s="18"/>
      <c r="H68" s="23"/>
      <c r="I68" s="24"/>
    </row>
    <row r="69" customFormat="false" ht="12.75" hidden="false" customHeight="false" outlineLevel="0" collapsed="false">
      <c r="A69" s="5" t="s">
        <v>124</v>
      </c>
      <c r="B69" s="1" t="s">
        <v>125</v>
      </c>
      <c r="C69" s="1" t="s">
        <v>126</v>
      </c>
      <c r="D69" s="16" t="n">
        <v>37097</v>
      </c>
      <c r="E69" s="1" t="s">
        <v>115</v>
      </c>
      <c r="F69" s="1" t="s">
        <v>127</v>
      </c>
      <c r="G69" s="18" t="n">
        <v>40000</v>
      </c>
      <c r="H69" s="20" t="n">
        <v>0.6</v>
      </c>
      <c r="I69" s="18" t="n">
        <f aca="false">G69*H69</f>
        <v>24000</v>
      </c>
    </row>
    <row r="70" customFormat="false" ht="12.75" hidden="false" customHeight="false" outlineLevel="0" collapsed="false">
      <c r="B70" s="1" t="s">
        <v>128</v>
      </c>
      <c r="C70" s="1" t="s">
        <v>129</v>
      </c>
      <c r="D70" s="16" t="n">
        <v>37042</v>
      </c>
      <c r="E70" s="1" t="s">
        <v>26</v>
      </c>
      <c r="F70" s="1" t="s">
        <v>27</v>
      </c>
      <c r="G70" s="18" t="n">
        <v>10000</v>
      </c>
      <c r="H70" s="20" t="n">
        <v>0.2</v>
      </c>
      <c r="I70" s="18" t="n">
        <f aca="false">G70*H70</f>
        <v>2000</v>
      </c>
      <c r="J70" s="1" t="s">
        <v>130</v>
      </c>
    </row>
    <row r="71" customFormat="false" ht="12.75" hidden="false" customHeight="false" outlineLevel="0" collapsed="false">
      <c r="B71" s="1" t="s">
        <v>131</v>
      </c>
      <c r="C71" s="1" t="s">
        <v>132</v>
      </c>
      <c r="D71" s="16" t="n">
        <v>37189</v>
      </c>
      <c r="E71" s="1" t="s">
        <v>26</v>
      </c>
      <c r="F71" s="1" t="s">
        <v>27</v>
      </c>
      <c r="G71" s="18" t="n">
        <v>0</v>
      </c>
      <c r="H71" s="20" t="n">
        <v>0.3</v>
      </c>
      <c r="I71" s="18" t="n">
        <f aca="false">G71*H71</f>
        <v>0</v>
      </c>
    </row>
    <row r="72" customFormat="false" ht="12.75" hidden="false" customHeight="false" outlineLevel="0" collapsed="false">
      <c r="B72" s="1" t="s">
        <v>133</v>
      </c>
      <c r="C72" s="1" t="s">
        <v>134</v>
      </c>
      <c r="D72" s="16" t="n">
        <v>37135</v>
      </c>
      <c r="E72" s="1" t="s">
        <v>26</v>
      </c>
      <c r="F72" s="1" t="s">
        <v>127</v>
      </c>
      <c r="G72" s="18" t="n">
        <v>0</v>
      </c>
      <c r="H72" s="20" t="n">
        <v>0.6</v>
      </c>
      <c r="I72" s="18" t="n">
        <f aca="false">G72*H72</f>
        <v>0</v>
      </c>
      <c r="J72" s="1" t="s">
        <v>135</v>
      </c>
    </row>
    <row r="73" customFormat="false" ht="12.75" hidden="false" customHeight="false" outlineLevel="0" collapsed="false">
      <c r="B73" s="1" t="s">
        <v>136</v>
      </c>
      <c r="C73" s="1" t="s">
        <v>137</v>
      </c>
      <c r="D73" s="16" t="n">
        <v>36951</v>
      </c>
      <c r="E73" s="1" t="s">
        <v>26</v>
      </c>
      <c r="F73" s="1" t="s">
        <v>27</v>
      </c>
      <c r="G73" s="18" t="n">
        <v>15000</v>
      </c>
      <c r="H73" s="20" t="n">
        <v>0.3</v>
      </c>
      <c r="I73" s="18" t="n">
        <f aca="false">G73*H73</f>
        <v>4500</v>
      </c>
      <c r="J73" s="32" t="s">
        <v>138</v>
      </c>
    </row>
    <row r="74" customFormat="false" ht="12.75" hidden="false" customHeight="false" outlineLevel="0" collapsed="false">
      <c r="A74" s="15"/>
      <c r="B74" s="1" t="s">
        <v>139</v>
      </c>
      <c r="C74" s="1" t="s">
        <v>140</v>
      </c>
      <c r="D74" s="16" t="n">
        <v>36951</v>
      </c>
      <c r="E74" s="1" t="s">
        <v>115</v>
      </c>
      <c r="F74" s="1" t="s">
        <v>27</v>
      </c>
      <c r="G74" s="18" t="n">
        <v>30000</v>
      </c>
      <c r="H74" s="20" t="n">
        <v>0.1</v>
      </c>
      <c r="I74" s="18" t="n">
        <f aca="false">G74*H74</f>
        <v>3000</v>
      </c>
      <c r="J74" s="1" t="s">
        <v>141</v>
      </c>
    </row>
    <row r="75" customFormat="false" ht="12.75" hidden="false" customHeight="false" outlineLevel="0" collapsed="false">
      <c r="A75" s="15"/>
      <c r="B75" s="1" t="s">
        <v>142</v>
      </c>
      <c r="C75" s="1" t="s">
        <v>143</v>
      </c>
      <c r="D75" s="16" t="n">
        <v>37165</v>
      </c>
      <c r="E75" s="1" t="s">
        <v>26</v>
      </c>
      <c r="F75" s="1" t="s">
        <v>27</v>
      </c>
      <c r="G75" s="18" t="n">
        <v>7000</v>
      </c>
      <c r="H75" s="20" t="n">
        <v>1</v>
      </c>
      <c r="I75" s="18" t="n">
        <f aca="false">G75*H75</f>
        <v>7000</v>
      </c>
      <c r="J75" s="1" t="s">
        <v>144</v>
      </c>
      <c r="K75" s="4"/>
    </row>
    <row r="76" customFormat="false" ht="12.75" hidden="false" customHeight="false" outlineLevel="0" collapsed="false">
      <c r="A76" s="15"/>
      <c r="B76" s="1" t="s">
        <v>145</v>
      </c>
      <c r="C76" s="1" t="s">
        <v>146</v>
      </c>
      <c r="D76" s="16" t="n">
        <v>37165</v>
      </c>
      <c r="E76" s="1" t="s">
        <v>115</v>
      </c>
      <c r="F76" s="1" t="s">
        <v>27</v>
      </c>
      <c r="G76" s="18" t="n">
        <v>1000000</v>
      </c>
      <c r="H76" s="20" t="n">
        <v>0.05</v>
      </c>
      <c r="I76" s="18" t="n">
        <f aca="false">G76*H76</f>
        <v>50000</v>
      </c>
      <c r="J76" s="1" t="s">
        <v>147</v>
      </c>
      <c r="K76" s="4"/>
    </row>
    <row r="77" customFormat="false" ht="12.75" hidden="false" customHeight="false" outlineLevel="0" collapsed="false">
      <c r="A77" s="15"/>
      <c r="B77" s="1" t="s">
        <v>148</v>
      </c>
      <c r="C77" s="1" t="s">
        <v>149</v>
      </c>
      <c r="D77" s="16" t="n">
        <v>36996</v>
      </c>
      <c r="E77" s="1" t="s">
        <v>26</v>
      </c>
      <c r="F77" s="1" t="s">
        <v>27</v>
      </c>
      <c r="G77" s="18" t="n">
        <v>20000</v>
      </c>
      <c r="H77" s="20" t="n">
        <v>0.5</v>
      </c>
      <c r="I77" s="18" t="n">
        <f aca="false">G77*H77</f>
        <v>10000</v>
      </c>
      <c r="K77" s="4"/>
    </row>
    <row r="78" customFormat="false" ht="12.75" hidden="false" customHeight="false" outlineLevel="0" collapsed="false">
      <c r="A78" s="15"/>
      <c r="B78" s="1" t="s">
        <v>150</v>
      </c>
      <c r="C78" s="1" t="s">
        <v>151</v>
      </c>
      <c r="D78" s="16" t="n">
        <v>37052</v>
      </c>
      <c r="E78" s="1" t="s">
        <v>152</v>
      </c>
      <c r="F78" s="1" t="s">
        <v>27</v>
      </c>
      <c r="G78" s="18" t="n">
        <v>15000</v>
      </c>
      <c r="H78" s="20" t="n">
        <v>0.1</v>
      </c>
      <c r="I78" s="18" t="n">
        <f aca="false">G78*H78</f>
        <v>1500</v>
      </c>
      <c r="J78" s="1" t="s">
        <v>153</v>
      </c>
      <c r="K78" s="4"/>
    </row>
    <row r="79" customFormat="false" ht="12.75" hidden="false" customHeight="false" outlineLevel="0" collapsed="false">
      <c r="A79" s="15"/>
      <c r="B79" s="1" t="s">
        <v>154</v>
      </c>
      <c r="C79" s="1" t="s">
        <v>155</v>
      </c>
      <c r="D79" s="16" t="n">
        <v>37165</v>
      </c>
      <c r="E79" s="1" t="s">
        <v>26</v>
      </c>
      <c r="F79" s="1" t="s">
        <v>27</v>
      </c>
      <c r="G79" s="18" t="n">
        <v>0</v>
      </c>
      <c r="H79" s="20" t="n">
        <v>0.02</v>
      </c>
      <c r="I79" s="18" t="n">
        <f aca="false">G79*H79</f>
        <v>0</v>
      </c>
      <c r="K79" s="4"/>
    </row>
    <row r="80" customFormat="false" ht="12.75" hidden="false" customHeight="false" outlineLevel="0" collapsed="false">
      <c r="A80" s="15"/>
      <c r="B80" s="1" t="s">
        <v>139</v>
      </c>
      <c r="C80" s="1" t="s">
        <v>155</v>
      </c>
      <c r="D80" s="16" t="n">
        <v>37165</v>
      </c>
      <c r="E80" s="1" t="s">
        <v>26</v>
      </c>
      <c r="F80" s="1" t="s">
        <v>27</v>
      </c>
      <c r="G80" s="18" t="n">
        <v>0</v>
      </c>
      <c r="H80" s="20" t="n">
        <v>0.02</v>
      </c>
      <c r="I80" s="18" t="n">
        <f aca="false">G80*H80</f>
        <v>0</v>
      </c>
      <c r="K80" s="4"/>
    </row>
    <row r="81" customFormat="false" ht="12.75" hidden="false" customHeight="false" outlineLevel="0" collapsed="false">
      <c r="A81" s="15"/>
      <c r="B81" s="1" t="s">
        <v>156</v>
      </c>
      <c r="C81" s="1" t="s">
        <v>157</v>
      </c>
      <c r="D81" s="16" t="n">
        <v>37052</v>
      </c>
      <c r="E81" s="1" t="s">
        <v>26</v>
      </c>
      <c r="F81" s="1" t="s">
        <v>27</v>
      </c>
      <c r="G81" s="18" t="n">
        <v>0</v>
      </c>
      <c r="H81" s="20" t="n">
        <v>0</v>
      </c>
      <c r="I81" s="18" t="n">
        <f aca="false">G81*H81</f>
        <v>0</v>
      </c>
      <c r="J81" s="1" t="s">
        <v>158</v>
      </c>
      <c r="K81" s="4"/>
    </row>
    <row r="82" customFormat="false" ht="12.75" hidden="false" customHeight="false" outlineLevel="0" collapsed="false">
      <c r="A82" s="15"/>
      <c r="D82" s="28"/>
      <c r="F82" s="29"/>
      <c r="G82" s="18"/>
      <c r="H82" s="20"/>
      <c r="I82" s="18"/>
    </row>
    <row r="83" customFormat="false" ht="13.5" hidden="false" customHeight="false" outlineLevel="0" collapsed="false">
      <c r="A83" s="15"/>
      <c r="F83" s="17"/>
      <c r="H83" s="21" t="s">
        <v>0</v>
      </c>
      <c r="I83" s="22" t="n">
        <f aca="false">SUM(I69:I81)</f>
        <v>102000</v>
      </c>
    </row>
    <row r="84" customFormat="false" ht="13.5" hidden="false" customHeight="false" outlineLevel="0" collapsed="false">
      <c r="A84" s="10"/>
      <c r="B84" s="11"/>
      <c r="F84" s="17"/>
      <c r="H84" s="23"/>
      <c r="I84" s="24"/>
    </row>
    <row r="85" customFormat="false" ht="12.75" hidden="false" customHeight="false" outlineLevel="0" collapsed="false">
      <c r="A85" s="10"/>
      <c r="B85" s="11"/>
      <c r="F85" s="17"/>
      <c r="H85" s="23"/>
      <c r="I85" s="24"/>
    </row>
    <row r="86" customFormat="false" ht="12.75" hidden="false" customHeight="false" outlineLevel="0" collapsed="false">
      <c r="A86" s="29"/>
      <c r="F86" s="17"/>
    </row>
    <row r="87" customFormat="false" ht="12.75" hidden="false" customHeight="false" outlineLevel="0" collapsed="false">
      <c r="A87" s="15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  <row r="100" customFormat="false" ht="12.75" hidden="false" customHeight="false" outlineLevel="0" collapsed="false">
      <c r="A100" s="17"/>
    </row>
    <row r="101" customFormat="false" ht="12.75" hidden="false" customHeight="false" outlineLevel="0" collapsed="false">
      <c r="A101" s="17"/>
    </row>
    <row r="102" customFormat="false" ht="12.75" hidden="false" customHeight="false" outlineLevel="0" collapsed="false">
      <c r="A102" s="17"/>
    </row>
    <row r="103" customFormat="false" ht="12.75" hidden="false" customHeight="false" outlineLevel="0" collapsed="false">
      <c r="A103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159</v>
      </c>
    </row>
    <row r="2" customFormat="false" ht="12.75" hidden="false" customHeight="false" outlineLevel="0" collapsed="false">
      <c r="A2" s="0" t="s">
        <v>160</v>
      </c>
      <c r="B2" s="33" t="n">
        <f aca="false">SUMIF('West Gas Hot List'!$E$13:$E$81,A2,'West Gas Hot List'!$I$13:$I$81)/1000</f>
        <v>0</v>
      </c>
    </row>
    <row r="3" customFormat="false" ht="12.75" hidden="false" customHeight="false" outlineLevel="0" collapsed="false">
      <c r="A3" s="0" t="s">
        <v>161</v>
      </c>
      <c r="B3" s="33" t="n">
        <f aca="false">SUMIF('West Gas Hot List'!$E$13:$E$81,A3,'West Gas Hot List'!$I$13:$I$81)/1000</f>
        <v>0</v>
      </c>
    </row>
    <row r="4" customFormat="false" ht="12.75" hidden="false" customHeight="false" outlineLevel="0" collapsed="false">
      <c r="A4" s="0" t="s">
        <v>162</v>
      </c>
      <c r="B4" s="33" t="n">
        <f aca="false">SUMIF('West Gas Hot List'!$E$13:$E$81,A4,'West Gas Hot List'!$I$13:$I$81)/1000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List'!$E$13:$E$81,A5,'West Gas Hot List'!$I$13:$I$81)/1000</f>
        <v>2814.75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kward</cp:lastModifiedBy>
  <cp:lastPrinted>2001-11-05T14:54:07Z</cp:lastPrinted>
  <dcterms:modified xsi:type="dcterms:W3CDTF">2001-11-26T12:07:07Z</dcterms:modified>
  <cp:revision>0</cp:revision>
  <dc:subject/>
  <dc:title/>
</cp:coreProperties>
</file>