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Q3 RAC DASH Deals" sheetId="1" state="visible" r:id="rId3"/>
    <sheet name="Q3 Pwr Deal Tickets" sheetId="2" state="visible" r:id="rId4"/>
    <sheet name="Gas Wkly Summary" sheetId="3" state="visible" r:id="rId5"/>
    <sheet name="Gas Deals MTD" sheetId="4" state="visible" r:id="rId6"/>
    <sheet name="Q2 Pwr Deal Tickets" sheetId="5" state="visible" r:id="rId7"/>
  </sheets>
  <definedNames>
    <definedName function="false" hidden="false" localSheetId="3" name="_xlnm.Print_Area" vbProcedure="false">'Gas Deals MTD'!$A$1:$S$4</definedName>
    <definedName function="false" hidden="false" localSheetId="3" name="_xlnm.Print_Titles" vbProcedure="false">'Gas Deals MTD'!$4:$4</definedName>
    <definedName function="false" hidden="false" localSheetId="2" name="_xlnm.Print_Area" vbProcedure="false">'Gas Wkly Summary'!$A$1:$L$28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<sst xmlns="http://schemas.openxmlformats.org/spreadsheetml/2006/main" count="2627" uniqueCount="761">
  <si>
    <t xml:space="preserve">Q3 RAC DASH Transactions</t>
  </si>
  <si>
    <t xml:space="preserve">(Week Ending 8/31/01)</t>
  </si>
  <si>
    <t xml:space="preserve">a</t>
  </si>
  <si>
    <t xml:space="preserve">Indicates deals added or modified during the current week.  See Comments column for explanation of modification.</t>
  </si>
  <si>
    <t xml:space="preserve">Close
Date</t>
  </si>
  <si>
    <t xml:space="preserve">Originator</t>
  </si>
  <si>
    <t xml:space="preserve">Appv'l
Req'd</t>
  </si>
  <si>
    <t xml:space="preserve">Deal Name</t>
  </si>
  <si>
    <t xml:space="preserve">Region</t>
  </si>
  <si>
    <t xml:space="preserve">Utility</t>
  </si>
  <si>
    <t xml:space="preserve">No. of 
Meters</t>
  </si>
  <si>
    <t xml:space="preserve">No. of 
Accts.</t>
  </si>
  <si>
    <t xml:space="preserve">Start Date</t>
  </si>
  <si>
    <t xml:space="preserve">Term
(months)</t>
  </si>
  <si>
    <t xml:space="preserve">Volumes
PV Mwh</t>
  </si>
  <si>
    <t xml:space="preserve">TCV</t>
  </si>
  <si>
    <t xml:space="preserve">Value
@ Bid/Offer</t>
  </si>
  <si>
    <t xml:space="preserve">VaR
(Overnight)</t>
  </si>
  <si>
    <t xml:space="preserve">VaR (Liquidation)</t>
  </si>
  <si>
    <t xml:space="preserve">Credit
Reserve</t>
  </si>
  <si>
    <t xml:space="preserve">Billing Svcs Cost (PV)</t>
  </si>
  <si>
    <t xml:space="preserve">Generation
Pricing Structure</t>
  </si>
  <si>
    <t xml:space="preserve">Pass Thru</t>
  </si>
  <si>
    <t xml:space="preserve">Power</t>
  </si>
  <si>
    <t xml:space="preserve">Consumption Premium</t>
  </si>
  <si>
    <t xml:space="preserve">Consultant</t>
  </si>
  <si>
    <t xml:space="preserve">Options</t>
  </si>
  <si>
    <t xml:space="preserve">Other</t>
  </si>
  <si>
    <t xml:space="preserve">Comments</t>
  </si>
  <si>
    <t xml:space="preserve">Allen</t>
  </si>
  <si>
    <t xml:space="preserve">RAC
DASH</t>
  </si>
  <si>
    <t xml:space="preserve">Raytheon</t>
  </si>
  <si>
    <t xml:space="preserve">WSCC</t>
  </si>
  <si>
    <t xml:space="preserve">SCE</t>
  </si>
  <si>
    <t xml:space="preserve">Fixed Price Retail Gen</t>
  </si>
  <si>
    <t xml:space="preserve">ICAP
Congestion</t>
  </si>
  <si>
    <t xml:space="preserve">Frazier</t>
  </si>
  <si>
    <t xml:space="preserve">RAC 
DASH</t>
  </si>
  <si>
    <t xml:space="preserve">Jack in the Box</t>
  </si>
  <si>
    <t xml:space="preserve">SCE, SDGE,
PG&amp;E</t>
  </si>
  <si>
    <t xml:space="preserve">ICAP</t>
  </si>
  <si>
    <t xml:space="preserve">Other = Prudency reserve</t>
  </si>
  <si>
    <t xml:space="preserve">Childers</t>
  </si>
  <si>
    <t xml:space="preserve">RAC
 DASH</t>
  </si>
  <si>
    <t xml:space="preserve">REXAM Restructure</t>
  </si>
  <si>
    <t xml:space="preserve">Multi-State</t>
  </si>
  <si>
    <t xml:space="preserve">Varies by account</t>
  </si>
  <si>
    <t xml:space="preserve">Net positon on 9/1/01 = -30,117 PV Mwh Wholesale;
 -1,291,294 PV Mwh T&amp;D; -12,228,579 PV MMBtu.</t>
  </si>
  <si>
    <t xml:space="preserve">Agnew</t>
  </si>
  <si>
    <t xml:space="preserve">Orig RAC DASH</t>
  </si>
  <si>
    <t xml:space="preserve">Albertson's Inc.
 UNWIND sites</t>
  </si>
  <si>
    <t xml:space="preserve">PG&amp;E, SCE,
 SDG&amp;E</t>
  </si>
  <si>
    <t xml:space="preserve">Fixed Price Retail Gen
Index "Spot Energy Price"</t>
  </si>
  <si>
    <t xml:space="preserve">Sites sold</t>
  </si>
  <si>
    <t xml:space="preserve">Leitke</t>
  </si>
  <si>
    <t xml:space="preserve">City of Chicago Airports</t>
  </si>
  <si>
    <t xml:space="preserve">MAIN</t>
  </si>
  <si>
    <t xml:space="preserve">ComEd</t>
  </si>
  <si>
    <t xml:space="preserve">8/1/01 Fixed discount
1/1/05 Wholesale Index + Basis Adder</t>
  </si>
  <si>
    <t xml:space="preserve">Other = Load Profile Risk Adder</t>
  </si>
  <si>
    <t xml:space="preserve">City of Chicago DGS</t>
  </si>
  <si>
    <t xml:space="preserve">City of Chicago Water</t>
  </si>
  <si>
    <t xml:space="preserve">Albertson's Inc.</t>
  </si>
  <si>
    <t xml:space="preserve">SCE, PG&amp;E
 &amp; SDG&amp;E</t>
  </si>
  <si>
    <t xml:space="preserve">Odland</t>
  </si>
  <si>
    <t xml:space="preserve">EOP Operating Limited
 Partnership</t>
  </si>
  <si>
    <t xml:space="preserve">Spieker Properties</t>
  </si>
  <si>
    <t xml:space="preserve">Prisk</t>
  </si>
  <si>
    <t xml:space="preserve">MG Industries, Inc.</t>
  </si>
  <si>
    <t xml:space="preserve">SCE, PG&amp;E</t>
  </si>
  <si>
    <t xml:space="preserve">Fixed Price Retail Gen
(per facility, per year)</t>
  </si>
  <si>
    <t xml:space="preserve">The Contract Price was increased and the Offer cost was reduced, thus increasing Offer Margin</t>
  </si>
  <si>
    <t xml:space="preserve">Moore</t>
  </si>
  <si>
    <t xml:space="preserve">Bottling Group, LLC</t>
  </si>
  <si>
    <t xml:space="preserve">Gutierrez</t>
  </si>
  <si>
    <t xml:space="preserve">Sysco Corporation</t>
  </si>
  <si>
    <t xml:space="preserve">Porter</t>
  </si>
  <si>
    <t xml:space="preserve">The Limited, Inc.</t>
  </si>
  <si>
    <t xml:space="preserve">Index Plus Fixed Basis</t>
  </si>
  <si>
    <t xml:space="preserve">Robichaux</t>
  </si>
  <si>
    <t xml:space="preserve">Tricon Global Restaurants Inc.</t>
  </si>
  <si>
    <t xml:space="preserve">9/1/01 Index Plus Fixed Basis
9/1/04 Index "Spot Energy Price"</t>
  </si>
  <si>
    <t xml:space="preserve">Campbell</t>
  </si>
  <si>
    <t xml:space="preserve">Verizon CA, Inc.</t>
  </si>
  <si>
    <t xml:space="preserve">Other = Admin fee for Unwind amount</t>
  </si>
  <si>
    <t xml:space="preserve">Q3 Power Deal Ticket Report </t>
  </si>
  <si>
    <t xml:space="preserve">Indicates deals added during the current week.</t>
  </si>
  <si>
    <t xml:space="preserve">Worthy</t>
  </si>
  <si>
    <t xml:space="preserve">ENFORM</t>
  </si>
  <si>
    <t xml:space="preserve">Wendy's</t>
  </si>
  <si>
    <t xml:space="preserve">Northrop - SCE</t>
  </si>
  <si>
    <t xml:space="preserve">Doyle</t>
  </si>
  <si>
    <t xml:space="preserve">ENLITE</t>
  </si>
  <si>
    <t xml:space="preserve">Metaldyne - SCE</t>
  </si>
  <si>
    <t xml:space="preserve">Fardella</t>
  </si>
  <si>
    <t xml:space="preserve">Engleside Inc.</t>
  </si>
  <si>
    <t xml:space="preserve">East Hub</t>
  </si>
  <si>
    <t xml:space="preserve">Connectiv</t>
  </si>
  <si>
    <t xml:space="preserve">10/1/01 $/Mwh disc;
8/1/03 Fixed Price Retail Gen</t>
  </si>
  <si>
    <t xml:space="preserve">N/A</t>
  </si>
  <si>
    <t xml:space="preserve">Lowney</t>
  </si>
  <si>
    <t xml:space="preserve">Lantor - MA</t>
  </si>
  <si>
    <t xml:space="preserve">NEPOOL</t>
  </si>
  <si>
    <t xml:space="preserve">MECO</t>
  </si>
  <si>
    <t xml:space="preserve">Huskisson</t>
  </si>
  <si>
    <t xml:space="preserve">Bridgewater Ice Arena</t>
  </si>
  <si>
    <t xml:space="preserve">TABC</t>
  </si>
  <si>
    <t xml:space="preserve">Waidelich</t>
  </si>
  <si>
    <t xml:space="preserve">Batla Food Group/Burger King</t>
  </si>
  <si>
    <t xml:space="preserve">Martin</t>
  </si>
  <si>
    <t xml:space="preserve">Kehe Foods</t>
  </si>
  <si>
    <t xml:space="preserve">COM</t>
  </si>
  <si>
    <t xml:space="preserve">10/1/01 $/Mwh disc;
1/1/05 Fixed Price Retail Gen</t>
  </si>
  <si>
    <t xml:space="preserve">BD BioSciences - PGE secondary</t>
  </si>
  <si>
    <t xml:space="preserve">PGE</t>
  </si>
  <si>
    <t xml:space="preserve">10/1/01 Fixed Price Retail Gen</t>
  </si>
  <si>
    <t xml:space="preserve">InterPolymer Corporation</t>
  </si>
  <si>
    <t xml:space="preserve">BECO</t>
  </si>
  <si>
    <t xml:space="preserve">Jackson</t>
  </si>
  <si>
    <t xml:space="preserve">Ball Corp. Chino</t>
  </si>
  <si>
    <t xml:space="preserve">9/1/01 Fixed Price Retail-Gen </t>
  </si>
  <si>
    <t xml:space="preserve">Masterson</t>
  </si>
  <si>
    <t xml:space="preserve">Gulf Pacific</t>
  </si>
  <si>
    <t xml:space="preserve">ERC </t>
  </si>
  <si>
    <t xml:space="preserve">HLP</t>
  </si>
  <si>
    <t xml:space="preserve">10/1/01 $/Mwh disc;
1/1/02 Fixed Price Retail Gen</t>
  </si>
  <si>
    <t xml:space="preserve">EOP-Massachusetts (8/16/01)</t>
  </si>
  <si>
    <t xml:space="preserve">Cambridge Electric, BECO</t>
  </si>
  <si>
    <t xml:space="preserve">10/1/01 $/Mwh disc;
 9/1/02 Fixed Price Retail Gen</t>
  </si>
  <si>
    <t xml:space="preserve">Robert Wood Johnson - 7 Account Addition</t>
  </si>
  <si>
    <t xml:space="preserve">MAAC</t>
  </si>
  <si>
    <t xml:space="preserve">PSE&amp;G</t>
  </si>
  <si>
    <t xml:space="preserve">Tiered discount of frozen tariff (7/99)</t>
  </si>
  <si>
    <t xml:space="preserve">Options = Fence; Other = Discount</t>
  </si>
  <si>
    <t xml:space="preserve">8/9/001</t>
  </si>
  <si>
    <t xml:space="preserve">Anzalone</t>
  </si>
  <si>
    <t xml:space="preserve">MECC Blend &amp; Extend
LaValley, Hardwood, Pratt &amp; Whitney</t>
  </si>
  <si>
    <t xml:space="preserve">CMP</t>
  </si>
  <si>
    <t xml:space="preserve">10/1/01 Fixed Price Retail-Gen</t>
  </si>
  <si>
    <t xml:space="preserve">All 3 customers accepted a 2 year extension.  Consultant fee = MECC commission.  After unwind, origination value = $203K</t>
  </si>
  <si>
    <t xml:space="preserve">Howe</t>
  </si>
  <si>
    <t xml:space="preserve">Walmart Maine</t>
  </si>
  <si>
    <t xml:space="preserve">Nepool</t>
  </si>
  <si>
    <t xml:space="preserve">Central Maine Power</t>
  </si>
  <si>
    <t xml:space="preserve">ERCOT</t>
  </si>
  <si>
    <t xml:space="preserve">10/1/01 $/Mwh disc;
 1/1/02 Fixed Price Retail Gen</t>
  </si>
  <si>
    <t xml:space="preserve">Catholic Healthcare East Darby</t>
  </si>
  <si>
    <t xml:space="preserve">Peco</t>
  </si>
  <si>
    <t xml:space="preserve">10/1/01 Fixed Price Retail-Gen </t>
  </si>
  <si>
    <t xml:space="preserve">Preston</t>
  </si>
  <si>
    <t xml:space="preserve">Howland Hook</t>
  </si>
  <si>
    <t xml:space="preserve">NYPP</t>
  </si>
  <si>
    <t xml:space="preserve">ConEd</t>
  </si>
  <si>
    <t xml:space="preserve">Rich Tool &amp; Dye</t>
  </si>
  <si>
    <t xml:space="preserve">R&amp;V Industries dba Shape Global T.</t>
  </si>
  <si>
    <t xml:space="preserve">Sparling</t>
  </si>
  <si>
    <t xml:space="preserve">Tyco UNWIND</t>
  </si>
  <si>
    <t xml:space="preserve">National
Deal</t>
  </si>
  <si>
    <t xml:space="preserve">Various</t>
  </si>
  <si>
    <t xml:space="preserve">Unwind 12/1/02 index + basis
 10/1/02 pass thru starts</t>
  </si>
  <si>
    <t xml:space="preserve">Annual fixed discount reduced $117,593</t>
  </si>
  <si>
    <t xml:space="preserve">Dickerson</t>
  </si>
  <si>
    <t xml:space="preserve">5 Star Hotel Laundry</t>
  </si>
  <si>
    <t xml:space="preserve">9/1/01 $/Mwh disc;
 1/1/05 Fixed Price Retail Gen</t>
  </si>
  <si>
    <t xml:space="preserve"> ICAP</t>
  </si>
  <si>
    <t xml:space="preserve">Komet of America - IL</t>
  </si>
  <si>
    <t xml:space="preserve">8/1/01 $/Mwh disc;
 1/1/05 Fixed Price Retail Gen</t>
  </si>
  <si>
    <t xml:space="preserve">OSI Group / Nation Pizza - IL</t>
  </si>
  <si>
    <t xml:space="preserve">Robicheaux</t>
  </si>
  <si>
    <t xml:space="preserve">Tricon - TX</t>
  </si>
  <si>
    <t xml:space="preserve">Reliant, TXU &amp; TNP</t>
  </si>
  <si>
    <t xml:space="preserve">1/1/02 $/Mwh disc;
 1/1/02 Fixed Price Retail Gen</t>
  </si>
  <si>
    <t xml:space="preserve">Universal Form Clamp</t>
  </si>
  <si>
    <t xml:space="preserve">9/1/01 $/Mwh disc;
 1/1/02 Fixed Price Retail Gen</t>
  </si>
  <si>
    <t xml:space="preserve">Weekly Gas Report </t>
  </si>
  <si>
    <t xml:space="preserve">Week of 8/24/01 - 8/31/01 </t>
  </si>
  <si>
    <t xml:space="preserve">State</t>
  </si>
  <si>
    <t xml:space="preserve"># Deals</t>
  </si>
  <si>
    <t xml:space="preserve">Customer Type</t>
  </si>
  <si>
    <t xml:space="preserve">Deal Type</t>
  </si>
  <si>
    <t xml:space="preserve">Volume (Dth)</t>
  </si>
  <si>
    <t xml:space="preserve">Gas desk is currently unable to provide information for weekly gas summary.</t>
  </si>
  <si>
    <t xml:space="preserve">Summary reporting will resume when information is available.</t>
  </si>
  <si>
    <t xml:space="preserve">Total</t>
  </si>
  <si>
    <t xml:space="preserve">Where possible to identify, offsetting unwinds were eliminated from totals.</t>
  </si>
  <si>
    <t xml:space="preserve">COMPLETE LIST OF MTD TRANSACTIONS SORTED BY ORIGINATOR'S LAST NAME.</t>
  </si>
  <si>
    <t xml:space="preserve">(data below courtesy of ENW - EES Risk Analytics)</t>
  </si>
  <si>
    <t xml:space="preserve">Deal ID</t>
  </si>
  <si>
    <t xml:space="preserve">DealDate</t>
  </si>
  <si>
    <t xml:space="preserve">Total Vol</t>
  </si>
  <si>
    <t xml:space="preserve">EES Orig</t>
  </si>
  <si>
    <t xml:space="preserve">Cr Res</t>
  </si>
  <si>
    <t xml:space="preserve">Sales Orig</t>
  </si>
  <si>
    <t xml:space="preserve">No of
 Mos</t>
  </si>
  <si>
    <t xml:space="preserve">Start
Date</t>
  </si>
  <si>
    <t xml:space="preserve">End
Date</t>
  </si>
  <si>
    <t xml:space="preserve">Contract
Type</t>
  </si>
  <si>
    <t xml:space="preserve">Counterparty</t>
  </si>
  <si>
    <t xml:space="preserve">CityGate</t>
  </si>
  <si>
    <t xml:space="preserve">District</t>
  </si>
  <si>
    <t xml:space="preserve">B/S</t>
  </si>
  <si>
    <t xml:space="preserve">P/F</t>
  </si>
  <si>
    <t xml:space="preserve">Deal
Type</t>
  </si>
  <si>
    <t xml:space="preserve">Avg Contract
Price</t>
  </si>
  <si>
    <t xml:space="preserve">Barnum</t>
  </si>
  <si>
    <t xml:space="preserve">Chris</t>
  </si>
  <si>
    <t xml:space="preserve">Wyrwas Aluminum Industries Corp.</t>
  </si>
  <si>
    <t xml:space="preserve">Mid-West Forge Corporation</t>
  </si>
  <si>
    <t xml:space="preserve">12900 Lake Avenue Condominium Association</t>
  </si>
  <si>
    <t xml:space="preserve">Alfe Heat Treating, Inc.</t>
  </si>
  <si>
    <t xml:space="preserve">Adelphia Incorporated</t>
  </si>
  <si>
    <t xml:space="preserve">AJD Holding Co., Inc.</t>
  </si>
  <si>
    <t xml:space="preserve">MC Aluminum America, Inc.</t>
  </si>
  <si>
    <t xml:space="preserve">Canadian Standard Association</t>
  </si>
  <si>
    <t xml:space="preserve">Welded Ring Properties</t>
  </si>
  <si>
    <t xml:space="preserve">AMI Hti Tarzana-Encino, JV</t>
  </si>
  <si>
    <t xml:space="preserve">Barnum Total</t>
  </si>
  <si>
    <t xml:space="preserve">Barrios</t>
  </si>
  <si>
    <t xml:space="preserve">Aurie</t>
  </si>
  <si>
    <t xml:space="preserve">Castaic Clay Manufacturing Co.</t>
  </si>
  <si>
    <t xml:space="preserve">Barrios Total</t>
  </si>
  <si>
    <t xml:space="preserve">Brobst</t>
  </si>
  <si>
    <t xml:space="preserve">Mike</t>
  </si>
  <si>
    <t xml:space="preserve">Sears Roebuck and Co.</t>
  </si>
  <si>
    <t xml:space="preserve">Ohio Mid-Eastern Regional Education Servcs Agency</t>
  </si>
  <si>
    <t xml:space="preserve">TI Group Automotive Systems Corporation</t>
  </si>
  <si>
    <t xml:space="preserve">Hisan</t>
  </si>
  <si>
    <t xml:space="preserve">Columbus Steel Drum Company</t>
  </si>
  <si>
    <t xml:space="preserve">ECT - Price</t>
  </si>
  <si>
    <t xml:space="preserve">Zanesville City School Board of Education</t>
  </si>
  <si>
    <t xml:space="preserve">Brobst Total</t>
  </si>
  <si>
    <t xml:space="preserve">Cooper</t>
  </si>
  <si>
    <t xml:space="preserve">Adam</t>
  </si>
  <si>
    <t xml:space="preserve">Ampco Pittsburgh Corporation</t>
  </si>
  <si>
    <t xml:space="preserve">Cooper Total</t>
  </si>
  <si>
    <t xml:space="preserve">DePasquale</t>
  </si>
  <si>
    <t xml:space="preserve">Joe</t>
  </si>
  <si>
    <t xml:space="preserve">PFC Management</t>
  </si>
  <si>
    <t xml:space="preserve">Carlisle Syntec Incorporated</t>
  </si>
  <si>
    <t xml:space="preserve">Appleton Electric LLC a sub of Emerson Electric</t>
  </si>
  <si>
    <t xml:space="preserve">Metals USA Flat Rolled Central, Inc.</t>
  </si>
  <si>
    <t xml:space="preserve">Akzo Nobel Inc.</t>
  </si>
  <si>
    <t xml:space="preserve">st louis marriott airport</t>
  </si>
  <si>
    <t xml:space="preserve">Rockport Pigments, Inc.</t>
  </si>
  <si>
    <t xml:space="preserve">Ivex-Joliet</t>
  </si>
  <si>
    <t xml:space="preserve">Zion Industries, Inc.</t>
  </si>
  <si>
    <t xml:space="preserve">Modine Manufacturing Company</t>
  </si>
  <si>
    <t xml:space="preserve">DePasquale Total</t>
  </si>
  <si>
    <t xml:space="preserve">Diehl</t>
  </si>
  <si>
    <t xml:space="preserve">Dan</t>
  </si>
  <si>
    <t xml:space="preserve">Rahway Hospital</t>
  </si>
  <si>
    <t xml:space="preserve">Robert Wood Johnson Hospital at Hamilton, Inc.</t>
  </si>
  <si>
    <t xml:space="preserve">Childrens Specialized Hospital</t>
  </si>
  <si>
    <t xml:space="preserve">Bayshore Community Hospital, Inc.</t>
  </si>
  <si>
    <t xml:space="preserve">Raritan Bay Medical Center</t>
  </si>
  <si>
    <t xml:space="preserve">Long Valley Pub &amp; Brewery Inc.</t>
  </si>
  <si>
    <t xml:space="preserve">Diehl Total</t>
  </si>
  <si>
    <t xml:space="preserve">Dookie</t>
  </si>
  <si>
    <t xml:space="preserve">Sean</t>
  </si>
  <si>
    <t xml:space="preserve">Ventura Foods, LLC</t>
  </si>
  <si>
    <t xml:space="preserve">Speedling, Incorporated</t>
  </si>
  <si>
    <t xml:space="preserve">SC International Services, Inc.</t>
  </si>
  <si>
    <t xml:space="preserve">Tri Counties Walnuts</t>
  </si>
  <si>
    <t xml:space="preserve">Anderson Clayton</t>
  </si>
  <si>
    <t xml:space="preserve">Western Nonwovens Inc</t>
  </si>
  <si>
    <t xml:space="preserve">E &amp; J Textile Group, Inc.</t>
  </si>
  <si>
    <t xml:space="preserve">Western Tube &amp; Conduit Corp.</t>
  </si>
  <si>
    <t xml:space="preserve">Selma District Hospital</t>
  </si>
  <si>
    <t xml:space="preserve">Feather River Hospital</t>
  </si>
  <si>
    <t xml:space="preserve">Plasticolor Molded Products Inc</t>
  </si>
  <si>
    <t xml:space="preserve">Alpha Therapeutic Corporation</t>
  </si>
  <si>
    <t xml:space="preserve">Ukiah Adventist Hospital</t>
  </si>
  <si>
    <t xml:space="preserve">St. Helena Hospital, Inc.</t>
  </si>
  <si>
    <t xml:space="preserve">Chef America, Inc.</t>
  </si>
  <si>
    <t xml:space="preserve">Alloy Metals Co., Inc.</t>
  </si>
  <si>
    <t xml:space="preserve">Intel Corporation</t>
  </si>
  <si>
    <t xml:space="preserve">Cal Pacific Dyeing &amp; Finishing Corp.</t>
  </si>
  <si>
    <t xml:space="preserve">Keenan Farms, Inc</t>
  </si>
  <si>
    <t xml:space="preserve">Grande Foods</t>
  </si>
  <si>
    <t xml:space="preserve">WHB Corporation dba Millenium Bilmore Hotel</t>
  </si>
  <si>
    <t xml:space="preserve">Kern Delta-Weedpatch Ginning Co.</t>
  </si>
  <si>
    <t xml:space="preserve">New Counterparty</t>
  </si>
  <si>
    <t xml:space="preserve">Dookie Total</t>
  </si>
  <si>
    <t xml:space="preserve">Eriksen</t>
  </si>
  <si>
    <t xml:space="preserve">Erik</t>
  </si>
  <si>
    <t xml:space="preserve">Wilsonart International, Inc.</t>
  </si>
  <si>
    <t xml:space="preserve">Chemical Abstract Services</t>
  </si>
  <si>
    <t xml:space="preserve">Material Science Corporation</t>
  </si>
  <si>
    <t xml:space="preserve">Eriksen Total</t>
  </si>
  <si>
    <t xml:space="preserve">Ewing</t>
  </si>
  <si>
    <t xml:space="preserve">Sue</t>
  </si>
  <si>
    <t xml:space="preserve">American Eagle Wheel Corporation</t>
  </si>
  <si>
    <t xml:space="preserve">A&amp;S Glass Fabrics Co., Inc.</t>
  </si>
  <si>
    <t xml:space="preserve">Crescent Real Estate Equities Company</t>
  </si>
  <si>
    <t xml:space="preserve">Buttonwillow Ginning Co., Inc.</t>
  </si>
  <si>
    <t xml:space="preserve">Holiday Porcelain Enamel Company</t>
  </si>
  <si>
    <t xml:space="preserve">Bregin Inc. dba Holiday Porcelain Enamel Company</t>
  </si>
  <si>
    <t xml:space="preserve">Box Usa Group, Inc.</t>
  </si>
  <si>
    <t xml:space="preserve">Walt Disney Pictures and Television</t>
  </si>
  <si>
    <t xml:space="preserve">Enoch Packing Company, Inc.</t>
  </si>
  <si>
    <t xml:space="preserve">High Plains Corporation</t>
  </si>
  <si>
    <t xml:space="preserve">Paramount Farms, Inc.</t>
  </si>
  <si>
    <t xml:space="preserve">Ewing Total</t>
  </si>
  <si>
    <t xml:space="preserve">Geier</t>
  </si>
  <si>
    <t xml:space="preserve">John</t>
  </si>
  <si>
    <t xml:space="preserve">Silbrico Corporation</t>
  </si>
  <si>
    <t xml:space="preserve">Morris Industries</t>
  </si>
  <si>
    <t xml:space="preserve">Morris Hospital</t>
  </si>
  <si>
    <t xml:space="preserve">Geier Total</t>
  </si>
  <si>
    <t xml:space="preserve">Harris</t>
  </si>
  <si>
    <t xml:space="preserve">Dennis</t>
  </si>
  <si>
    <t xml:space="preserve">R.J. Ward Management</t>
  </si>
  <si>
    <t xml:space="preserve">Laguna Seca Resort Inc</t>
  </si>
  <si>
    <t xml:space="preserve">Cracker Barrel Old Country Store, Inc.</t>
  </si>
  <si>
    <t xml:space="preserve">VELVET TOUCH INDUSTRIES</t>
  </si>
  <si>
    <t xml:space="preserve">Murphey Hull Management</t>
  </si>
  <si>
    <t xml:space="preserve">Marigold Arcade Inc</t>
  </si>
  <si>
    <t xml:space="preserve">HKM II - Burger King</t>
  </si>
  <si>
    <t xml:space="preserve">United Asia Corp.</t>
  </si>
  <si>
    <t xml:space="preserve">Villa Assumpta</t>
  </si>
  <si>
    <t xml:space="preserve">Delta-Unibus Corp</t>
  </si>
  <si>
    <t xml:space="preserve">Tiffany Cleaners Inc</t>
  </si>
  <si>
    <t xml:space="preserve">Peking Chef Restaurant Inc</t>
  </si>
  <si>
    <t xml:space="preserve">Spence Group Services, Inc.</t>
  </si>
  <si>
    <t xml:space="preserve">Solar Realty Group Ltd.</t>
  </si>
  <si>
    <t xml:space="preserve">Morgan Park Academy</t>
  </si>
  <si>
    <t xml:space="preserve">J.I.P.'s Co. Inc.</t>
  </si>
  <si>
    <t xml:space="preserve">Linden House Apts.</t>
  </si>
  <si>
    <t xml:space="preserve">Corfab, Inc.</t>
  </si>
  <si>
    <t xml:space="preserve">Abbey Finishing</t>
  </si>
  <si>
    <t xml:space="preserve">Midwest Property Management</t>
  </si>
  <si>
    <t xml:space="preserve">Harris Total</t>
  </si>
  <si>
    <t xml:space="preserve">Kelly</t>
  </si>
  <si>
    <t xml:space="preserve">Derek</t>
  </si>
  <si>
    <t xml:space="preserve">Temperform USA LLC</t>
  </si>
  <si>
    <t xml:space="preserve">Exide Technologies</t>
  </si>
  <si>
    <t xml:space="preserve">Pacific Forge</t>
  </si>
  <si>
    <t xml:space="preserve">Shore Terminals LLC</t>
  </si>
  <si>
    <t xml:space="preserve">Huron Ginning Co., Inc.</t>
  </si>
  <si>
    <t xml:space="preserve">Community Hospital of San Bernadino</t>
  </si>
  <si>
    <t xml:space="preserve">St. John's Regional Medical Center</t>
  </si>
  <si>
    <t xml:space="preserve">Eli Lilly and Company</t>
  </si>
  <si>
    <t xml:space="preserve">Kelly Total</t>
  </si>
  <si>
    <t xml:space="preserve">Kelly2</t>
  </si>
  <si>
    <t xml:space="preserve">Doug</t>
  </si>
  <si>
    <t xml:space="preserve">E Kinast Distributors</t>
  </si>
  <si>
    <t xml:space="preserve">Cozy Corner Diner</t>
  </si>
  <si>
    <t xml:space="preserve">County of Sacramento</t>
  </si>
  <si>
    <t xml:space="preserve">Jonas Builders Inc</t>
  </si>
  <si>
    <t xml:space="preserve">Rialco Inc</t>
  </si>
  <si>
    <t xml:space="preserve">William A. McGinley Agency</t>
  </si>
  <si>
    <t xml:space="preserve">Altera Corporation</t>
  </si>
  <si>
    <t xml:space="preserve">Silver Diner, Inc</t>
  </si>
  <si>
    <t xml:space="preserve">Lyndi, Inc.</t>
  </si>
  <si>
    <t xml:space="preserve">Midstate Technical College</t>
  </si>
  <si>
    <t xml:space="preserve">Hickory Creek Athens</t>
  </si>
  <si>
    <t xml:space="preserve">Ceci Enterprises LTD</t>
  </si>
  <si>
    <t xml:space="preserve">Goody's Truck Parts</t>
  </si>
  <si>
    <t xml:space="preserve">Shinner's Meats Inc.</t>
  </si>
  <si>
    <t xml:space="preserve">The Plug Connection</t>
  </si>
  <si>
    <t xml:space="preserve">Calvary Episcopal Church Inc</t>
  </si>
  <si>
    <t xml:space="preserve">Quality Concrete Products, Inc.</t>
  </si>
  <si>
    <t xml:space="preserve">Hunger Hydraulics C.C. Ltd</t>
  </si>
  <si>
    <t xml:space="preserve">Ntw Inc</t>
  </si>
  <si>
    <t xml:space="preserve">Peter-DE Fries, Inc. dba Dion's Pizza</t>
  </si>
  <si>
    <t xml:space="preserve">Behling Memorial Home Inc</t>
  </si>
  <si>
    <t xml:space="preserve">Barrabas Business Center</t>
  </si>
  <si>
    <t xml:space="preserve">Tommy's</t>
  </si>
  <si>
    <t xml:space="preserve">S-C Joint Venture</t>
  </si>
  <si>
    <t xml:space="preserve">Madison Energy Cooperative Association</t>
  </si>
  <si>
    <t xml:space="preserve">Isaac Property Company, Ltd</t>
  </si>
  <si>
    <t xml:space="preserve">Sherman Garden Apartments Trust</t>
  </si>
  <si>
    <t xml:space="preserve">Manzel Flowers Inc</t>
  </si>
  <si>
    <t xml:space="preserve">Wiremasters, Inc.</t>
  </si>
  <si>
    <t xml:space="preserve">Kelly2 Total</t>
  </si>
  <si>
    <t xml:space="preserve">Kovach</t>
  </si>
  <si>
    <t xml:space="preserve">Megan</t>
  </si>
  <si>
    <t xml:space="preserve">Alfred Nickels Bakery, Inc.</t>
  </si>
  <si>
    <t xml:space="preserve">BPB AMERICA D/B/A  BPB CELOTEX</t>
  </si>
  <si>
    <t xml:space="preserve">Green Circle Growers</t>
  </si>
  <si>
    <t xml:space="preserve">Greater Columbus Convention Center</t>
  </si>
  <si>
    <t xml:space="preserve">Textileather Corporation</t>
  </si>
  <si>
    <t xml:space="preserve">Lorain County Community College</t>
  </si>
  <si>
    <t xml:space="preserve">US Chemical &amp; Plastics</t>
  </si>
  <si>
    <t xml:space="preserve">FERRO CORPORATION</t>
  </si>
  <si>
    <t xml:space="preserve">Midway Products Group Inc</t>
  </si>
  <si>
    <t xml:space="preserve">Liberty Steel Products Inc.</t>
  </si>
  <si>
    <t xml:space="preserve">Bechtel McLaughlin Inc</t>
  </si>
  <si>
    <t xml:space="preserve">UNCLE JOHN'S PLANT FARM</t>
  </si>
  <si>
    <t xml:space="preserve">Ironics</t>
  </si>
  <si>
    <t xml:space="preserve">Milabar</t>
  </si>
  <si>
    <t xml:space="preserve">Massillon Stainless, Inc.</t>
  </si>
  <si>
    <t xml:space="preserve">Kovach Total</t>
  </si>
  <si>
    <t xml:space="preserve">Jeff</t>
  </si>
  <si>
    <t xml:space="preserve">Province of St Augustine</t>
  </si>
  <si>
    <t xml:space="preserve">Warren City Schools</t>
  </si>
  <si>
    <t xml:space="preserve">Dioc Youngstown dba Canton Cntrl Catholic H.S.</t>
  </si>
  <si>
    <t xml:space="preserve">Copley-Fairlawn City School</t>
  </si>
  <si>
    <t xml:space="preserve">Dover City Schools</t>
  </si>
  <si>
    <t xml:space="preserve">Field Local School District</t>
  </si>
  <si>
    <t xml:space="preserve">Geneva Area City School District</t>
  </si>
  <si>
    <t xml:space="preserve">Green Local Schools, Inc.</t>
  </si>
  <si>
    <t xml:space="preserve">Hudson Local School District</t>
  </si>
  <si>
    <t xml:space="preserve">Liberty Local School District</t>
  </si>
  <si>
    <t xml:space="preserve">Maplewd Joint Voca Schl Dists (Maplewood J.V.S.D.)</t>
  </si>
  <si>
    <t xml:space="preserve">Orville City Schools</t>
  </si>
  <si>
    <t xml:space="preserve">Painesville City School District</t>
  </si>
  <si>
    <t xml:space="preserve">Southeast Local Schools</t>
  </si>
  <si>
    <t xml:space="preserve">Springfield Local School District</t>
  </si>
  <si>
    <t xml:space="preserve">DiocYoungstown dba St. Mary's Church and Sch</t>
  </si>
  <si>
    <t xml:space="preserve">Boardman Local Schools</t>
  </si>
  <si>
    <t xml:space="preserve">Northwestern Local School District</t>
  </si>
  <si>
    <t xml:space="preserve">J M Smucker Company</t>
  </si>
  <si>
    <t xml:space="preserve">Hudson Hotels</t>
  </si>
  <si>
    <t xml:space="preserve">St Judes School</t>
  </si>
  <si>
    <t xml:space="preserve">Paisley Farm Inc.</t>
  </si>
  <si>
    <t xml:space="preserve">Catholic Diocese of Toledo</t>
  </si>
  <si>
    <t xml:space="preserve">Lowney Total</t>
  </si>
  <si>
    <t xml:space="preserve">Maholm</t>
  </si>
  <si>
    <t xml:space="preserve">Jim</t>
  </si>
  <si>
    <t xml:space="preserve">Precision Metal Products Co., Inc.</t>
  </si>
  <si>
    <t xml:space="preserve">Quaker Square Properties, LTD</t>
  </si>
  <si>
    <t xml:space="preserve">Guaranteed Finishing Unlimited Inc.</t>
  </si>
  <si>
    <t xml:space="preserve">Decker'S Furniture Store Inc</t>
  </si>
  <si>
    <t xml:space="preserve">Eagle Crusher Co., Inc.</t>
  </si>
  <si>
    <t xml:space="preserve">Cap &amp; Associates Inc.</t>
  </si>
  <si>
    <t xml:space="preserve">Wolff Bros Supply Inc.</t>
  </si>
  <si>
    <t xml:space="preserve">The Country Club, Inc.</t>
  </si>
  <si>
    <t xml:space="preserve">Phoenix House</t>
  </si>
  <si>
    <t xml:space="preserve">AVI Foodsystems, Inc.</t>
  </si>
  <si>
    <t xml:space="preserve">Midwest Motor Supply Co. Inc.</t>
  </si>
  <si>
    <t xml:space="preserve">Town House Motor Lodge Corporation</t>
  </si>
  <si>
    <t xml:space="preserve">Grady Memorial Hospital</t>
  </si>
  <si>
    <t xml:space="preserve">Covert Iron Works</t>
  </si>
  <si>
    <t xml:space="preserve">Pelham Manor, Inc</t>
  </si>
  <si>
    <t xml:space="preserve">First Lutheran Church (Inc.)</t>
  </si>
  <si>
    <t xml:space="preserve">Baker's Collision Repair Specialist, Inc</t>
  </si>
  <si>
    <t xml:space="preserve">City of Tiffin</t>
  </si>
  <si>
    <t xml:space="preserve">Toledo Museum Of Art</t>
  </si>
  <si>
    <t xml:space="preserve">Croy's Supper Club</t>
  </si>
  <si>
    <t xml:space="preserve">Extendicare Health Facilities, Inc.</t>
  </si>
  <si>
    <t xml:space="preserve">Columbus Alzheimers Care Center</t>
  </si>
  <si>
    <t xml:space="preserve">Three Little Pigs Limited</t>
  </si>
  <si>
    <t xml:space="preserve">Union Carbide Corporation</t>
  </si>
  <si>
    <t xml:space="preserve">Charles Penzone, Inc.</t>
  </si>
  <si>
    <t xml:space="preserve">Trilogy Plastics Inc.</t>
  </si>
  <si>
    <t xml:space="preserve">Faith Lutheran Church</t>
  </si>
  <si>
    <t xml:space="preserve">Polycell, Incorporated</t>
  </si>
  <si>
    <t xml:space="preserve">Allied Food Industries Inc</t>
  </si>
  <si>
    <t xml:space="preserve">Galleons Inc.</t>
  </si>
  <si>
    <t xml:space="preserve">Modern Welding Company of Ohio, Inc.</t>
  </si>
  <si>
    <t xml:space="preserve">Grady Mccauley Inc</t>
  </si>
  <si>
    <t xml:space="preserve">Grand River Rubber</t>
  </si>
  <si>
    <t xml:space="preserve">Briar Hill Foods Inc.</t>
  </si>
  <si>
    <t xml:space="preserve">North Star Steel</t>
  </si>
  <si>
    <t xml:space="preserve">Von Roll</t>
  </si>
  <si>
    <t xml:space="preserve">Fairlawn Associates Ltd.</t>
  </si>
  <si>
    <t xml:space="preserve">General Steel Corp.</t>
  </si>
  <si>
    <t xml:space="preserve">FOSTER CHEVROLET</t>
  </si>
  <si>
    <t xml:space="preserve">Western Forge &amp; Flange</t>
  </si>
  <si>
    <t xml:space="preserve">Stanford Park Hotel</t>
  </si>
  <si>
    <t xml:space="preserve">Amish Door Inc</t>
  </si>
  <si>
    <t xml:space="preserve">Maholm Total</t>
  </si>
  <si>
    <t xml:space="preserve">Martinez</t>
  </si>
  <si>
    <t xml:space="preserve">Jennifer</t>
  </si>
  <si>
    <t xml:space="preserve">Thermo Electron Corporation</t>
  </si>
  <si>
    <t xml:space="preserve">Woodlands Biomass Power Ltd.</t>
  </si>
  <si>
    <t xml:space="preserve">Tamco</t>
  </si>
  <si>
    <t xml:space="preserve">Martinez Total</t>
  </si>
  <si>
    <t xml:space="preserve">McMahon</t>
  </si>
  <si>
    <t xml:space="preserve">Jason</t>
  </si>
  <si>
    <t xml:space="preserve">S-Group</t>
  </si>
  <si>
    <t xml:space="preserve">S &amp; S Plastics Inc</t>
  </si>
  <si>
    <t xml:space="preserve">Harbor City Apartments</t>
  </si>
  <si>
    <t xml:space="preserve">Blistex Inc.</t>
  </si>
  <si>
    <t xml:space="preserve">Linchu Advani dba Lanns Associates</t>
  </si>
  <si>
    <t xml:space="preserve">Distributor Stock Forms, Inc.</t>
  </si>
  <si>
    <t xml:space="preserve">Toyoda Machinery USA</t>
  </si>
  <si>
    <t xml:space="preserve">Szechuan Delight</t>
  </si>
  <si>
    <t xml:space="preserve">SL Surface Technologies</t>
  </si>
  <si>
    <t xml:space="preserve">Del Mar Food Products Corp.</t>
  </si>
  <si>
    <t xml:space="preserve">Gemini Industries Inc.</t>
  </si>
  <si>
    <t xml:space="preserve">G O Keller Inc</t>
  </si>
  <si>
    <t xml:space="preserve">RSJ Corporation</t>
  </si>
  <si>
    <t xml:space="preserve">Countryside Restaurant Corp</t>
  </si>
  <si>
    <t xml:space="preserve">Olde Colonial Diner Inc.</t>
  </si>
  <si>
    <t xml:space="preserve">New Jersey Business Forms</t>
  </si>
  <si>
    <t xml:space="preserve">Middlesex County Improvement Authority</t>
  </si>
  <si>
    <t xml:space="preserve">Prospect Heights Park District, Inc.</t>
  </si>
  <si>
    <t xml:space="preserve">Pirelli Cable &amp; Systems Llc</t>
  </si>
  <si>
    <t xml:space="preserve">Simmons Co.</t>
  </si>
  <si>
    <t xml:space="preserve">Sutter Club Inc</t>
  </si>
  <si>
    <t xml:space="preserve">Rocar Properties</t>
  </si>
  <si>
    <t xml:space="preserve">Barnes Plating Corporation</t>
  </si>
  <si>
    <t xml:space="preserve">The Timbers, Inc.</t>
  </si>
  <si>
    <t xml:space="preserve">Solar Compounds Corporation</t>
  </si>
  <si>
    <t xml:space="preserve">Loyola Marymount University, Inc.</t>
  </si>
  <si>
    <t xml:space="preserve">McMahon Total</t>
  </si>
  <si>
    <t xml:space="preserve">Mentan</t>
  </si>
  <si>
    <t xml:space="preserve">Ron</t>
  </si>
  <si>
    <t xml:space="preserve">Gold Coast Pistachios, Inc.</t>
  </si>
  <si>
    <t xml:space="preserve">United States Filter Corporation</t>
  </si>
  <si>
    <t xml:space="preserve">Carmel Highland Resort Corporation</t>
  </si>
  <si>
    <t xml:space="preserve">Illinois Tool Works Inc.</t>
  </si>
  <si>
    <t xml:space="preserve">Woodbridge Gardens, Inc.</t>
  </si>
  <si>
    <t xml:space="preserve">Communications &amp; Power Industries, Elmac Division</t>
  </si>
  <si>
    <t xml:space="preserve">Oglebay Norton Industrial Sands, Inc.</t>
  </si>
  <si>
    <t xml:space="preserve">Berkeley Forge &amp; Tool Inc.</t>
  </si>
  <si>
    <t xml:space="preserve">Lyons Magnus, Inc</t>
  </si>
  <si>
    <t xml:space="preserve">NEC Electronics Inc.</t>
  </si>
  <si>
    <t xml:space="preserve">American Color Graphics, Inc.</t>
  </si>
  <si>
    <t xml:space="preserve">Granite Rock</t>
  </si>
  <si>
    <t xml:space="preserve">Mentan Total</t>
  </si>
  <si>
    <t xml:space="preserve">Michalski</t>
  </si>
  <si>
    <t xml:space="preserve">Belt Railway</t>
  </si>
  <si>
    <t xml:space="preserve">Michalski Total</t>
  </si>
  <si>
    <t xml:space="preserve">Natal</t>
  </si>
  <si>
    <t xml:space="preserve">Jorge</t>
  </si>
  <si>
    <t xml:space="preserve">Classic Residence by Hyatt</t>
  </si>
  <si>
    <t xml:space="preserve">Natal Total</t>
  </si>
  <si>
    <t xml:space="preserve">Niemeyer</t>
  </si>
  <si>
    <t xml:space="preserve">Eric</t>
  </si>
  <si>
    <t xml:space="preserve">Bob Evans Farms, Inc.</t>
  </si>
  <si>
    <t xml:space="preserve">Niemeyer Total</t>
  </si>
  <si>
    <t xml:space="preserve">Nowaczyk</t>
  </si>
  <si>
    <t xml:space="preserve">Timothy</t>
  </si>
  <si>
    <t xml:space="preserve">Catholic Bishop of Chicago(dup)</t>
  </si>
  <si>
    <t xml:space="preserve">Nowaczyk Total</t>
  </si>
  <si>
    <t xml:space="preserve">PA CAD</t>
  </si>
  <si>
    <t xml:space="preserve">NoName</t>
  </si>
  <si>
    <t xml:space="preserve">Lawrence County Housing</t>
  </si>
  <si>
    <t xml:space="preserve">PA CAD Total</t>
  </si>
  <si>
    <t xml:space="preserve">Ponce</t>
  </si>
  <si>
    <t xml:space="preserve">Roger</t>
  </si>
  <si>
    <t xml:space="preserve">Expo Dyeing &amp; Finishing, Inc.</t>
  </si>
  <si>
    <t xml:space="preserve">ORA Corporation  dba Delimex</t>
  </si>
  <si>
    <t xml:space="preserve">Paradise Textile Corp.</t>
  </si>
  <si>
    <t xml:space="preserve">Buddy Bar Casting, Inc.</t>
  </si>
  <si>
    <t xml:space="preserve">Radiant Services Corporation</t>
  </si>
  <si>
    <t xml:space="preserve">Ponce Total</t>
  </si>
  <si>
    <t xml:space="preserve">Quagliato</t>
  </si>
  <si>
    <t xml:space="preserve">Captive Plastics, Inc.</t>
  </si>
  <si>
    <t xml:space="preserve">Hebrew Hospital Home Home, Inc.</t>
  </si>
  <si>
    <t xml:space="preserve">Quagliato Total</t>
  </si>
  <si>
    <t xml:space="preserve">Ramelmeier</t>
  </si>
  <si>
    <t xml:space="preserve">Rolf</t>
  </si>
  <si>
    <t xml:space="preserve">Eriksen Retirement Communities LLC</t>
  </si>
  <si>
    <t xml:space="preserve">Northrop Grumman Corporation</t>
  </si>
  <si>
    <t xml:space="preserve">Ramelmeier Total</t>
  </si>
  <si>
    <t xml:space="preserve">Sutter</t>
  </si>
  <si>
    <t xml:space="preserve">Craig</t>
  </si>
  <si>
    <t xml:space="preserve">Sonoco Products Company</t>
  </si>
  <si>
    <t xml:space="preserve">Sutter Total</t>
  </si>
  <si>
    <t xml:space="preserve">Tranquilli</t>
  </si>
  <si>
    <t xml:space="preserve">Susan</t>
  </si>
  <si>
    <t xml:space="preserve">Blair Strip Steel Company, Inc.</t>
  </si>
  <si>
    <t xml:space="preserve">Foster Wheeler Energy Corporation</t>
  </si>
  <si>
    <t xml:space="preserve">Speciality Bar Products Company, Inc.</t>
  </si>
  <si>
    <t xml:space="preserve">BOC Gases</t>
  </si>
  <si>
    <t xml:space="preserve">Renewal Housing-Agent for Kenville Homes</t>
  </si>
  <si>
    <t xml:space="preserve">Renewal Housing - Agent for Kensington Village</t>
  </si>
  <si>
    <t xml:space="preserve">Renewal Housing - Agent for Kensington Gardens</t>
  </si>
  <si>
    <t xml:space="preserve">Renewal Housing - Agent for Campus Manor</t>
  </si>
  <si>
    <t xml:space="preserve">Utica Converters, Inc</t>
  </si>
  <si>
    <t xml:space="preserve">Truck-Lite Co., Inc.</t>
  </si>
  <si>
    <t xml:space="preserve">Westvaco Corporation</t>
  </si>
  <si>
    <t xml:space="preserve">County of Allegheny</t>
  </si>
  <si>
    <t xml:space="preserve">TIM-JER Enterprises dba Colonial Laundromats</t>
  </si>
  <si>
    <t xml:space="preserve">Tranquilli Total</t>
  </si>
  <si>
    <t xml:space="preserve">Washington</t>
  </si>
  <si>
    <t xml:space="preserve">Nathan</t>
  </si>
  <si>
    <t xml:space="preserve">Golden West Hotel Partnership</t>
  </si>
  <si>
    <t xml:space="preserve">Michael Lubin  dba Lubin Realty</t>
  </si>
  <si>
    <t xml:space="preserve">George Dzladlw Enterprises</t>
  </si>
  <si>
    <t xml:space="preserve">North American Science Associates Inc.</t>
  </si>
  <si>
    <t xml:space="preserve">G.C. Hanford Manufacturing Company</t>
  </si>
  <si>
    <t xml:space="preserve">Progressive Manufacturing Co., Inc.</t>
  </si>
  <si>
    <t xml:space="preserve">Unique Screen Printing, Inc.</t>
  </si>
  <si>
    <t xml:space="preserve">Big C Enterprises, Inc.</t>
  </si>
  <si>
    <t xml:space="preserve">Guru Kripa Corporation</t>
  </si>
  <si>
    <t xml:space="preserve">Albany Jewish Community Center</t>
  </si>
  <si>
    <t xml:space="preserve">Rowe Restaurants Inc</t>
  </si>
  <si>
    <t xml:space="preserve">Grande's Pizzeria &amp; Catering</t>
  </si>
  <si>
    <t xml:space="preserve">International House of Pancakes</t>
  </si>
  <si>
    <t xml:space="preserve">Powdercoat Services, Inc.</t>
  </si>
  <si>
    <t xml:space="preserve">Wyndham International</t>
  </si>
  <si>
    <t xml:space="preserve">AAR Engine Componet Services, Inc.</t>
  </si>
  <si>
    <t xml:space="preserve">LLP Manufacturing Co., Inc.</t>
  </si>
  <si>
    <t xml:space="preserve">Abaco Steel Products Inc</t>
  </si>
  <si>
    <t xml:space="preserve">Hicksville Diner, Inc.</t>
  </si>
  <si>
    <t xml:space="preserve">Kennigan Restaurant Corp</t>
  </si>
  <si>
    <t xml:space="preserve">The Resurrection Project</t>
  </si>
  <si>
    <t xml:space="preserve">CNY Management Corp.</t>
  </si>
  <si>
    <t xml:space="preserve">Royal Apts</t>
  </si>
  <si>
    <t xml:space="preserve">Spaghetti Warehouse Inc</t>
  </si>
  <si>
    <t xml:space="preserve">Towers</t>
  </si>
  <si>
    <t xml:space="preserve">Vicks Lithograph &amp; Printing Corp</t>
  </si>
  <si>
    <t xml:space="preserve">Sakata Seed America, Inc.</t>
  </si>
  <si>
    <t xml:space="preserve">Catholic Bishop of Chicago</t>
  </si>
  <si>
    <t xml:space="preserve">Champion Laundry, Inc</t>
  </si>
  <si>
    <t xml:space="preserve">Yogini Inc</t>
  </si>
  <si>
    <t xml:space="preserve">Freddie's Tavern Inc.</t>
  </si>
  <si>
    <t xml:space="preserve">Sandcastle Homeowners Assoc</t>
  </si>
  <si>
    <t xml:space="preserve">Alfini Construction Co Inc</t>
  </si>
  <si>
    <t xml:space="preserve">Ria, Ltd</t>
  </si>
  <si>
    <t xml:space="preserve">Londonwood Management Ltd Inc</t>
  </si>
  <si>
    <t xml:space="preserve">James Square Nursing Home Inc</t>
  </si>
  <si>
    <t xml:space="preserve">114-25 Merrick Laundry Corp</t>
  </si>
  <si>
    <t xml:space="preserve">Panda House Chinese Rest</t>
  </si>
  <si>
    <t xml:space="preserve">Daniel Elstein MD PC</t>
  </si>
  <si>
    <t xml:space="preserve">Orange Motors</t>
  </si>
  <si>
    <t xml:space="preserve">Zebb's Five Inc</t>
  </si>
  <si>
    <t xml:space="preserve">Young Mens Christian Associat</t>
  </si>
  <si>
    <t xml:space="preserve">Madison Filter, Inc.</t>
  </si>
  <si>
    <t xml:space="preserve">Bio Botanica Inc</t>
  </si>
  <si>
    <t xml:space="preserve">Pravada Associates, LLC</t>
  </si>
  <si>
    <t xml:space="preserve">Soup Sellar Le Bistro</t>
  </si>
  <si>
    <t xml:space="preserve">Roman Stone Construction Co Inc</t>
  </si>
  <si>
    <t xml:space="preserve">Residence Inn by Marriott</t>
  </si>
  <si>
    <t xml:space="preserve">Marriott International</t>
  </si>
  <si>
    <t xml:space="preserve">Courtyard By Marriott</t>
  </si>
  <si>
    <t xml:space="preserve">Ades &amp; Gish Nurseries, Inc</t>
  </si>
  <si>
    <t xml:space="preserve">Mangen Enterprises</t>
  </si>
  <si>
    <t xml:space="preserve">Chateau Communities dba South Point Mobile Home</t>
  </si>
  <si>
    <t xml:space="preserve">The Laundry World Company</t>
  </si>
  <si>
    <t xml:space="preserve">Colvin Corp.</t>
  </si>
  <si>
    <t xml:space="preserve">Pacifica Del Mar, LLC</t>
  </si>
  <si>
    <t xml:space="preserve">Washington Total</t>
  </si>
  <si>
    <t xml:space="preserve">Weidinger</t>
  </si>
  <si>
    <t xml:space="preserve">Tim</t>
  </si>
  <si>
    <t xml:space="preserve">Bico Dayton, Inc.</t>
  </si>
  <si>
    <t xml:space="preserve">Weidinger Total</t>
  </si>
  <si>
    <t xml:space="preserve">Weithman</t>
  </si>
  <si>
    <t xml:space="preserve">SS Mary &amp; Joseph School</t>
  </si>
  <si>
    <t xml:space="preserve">United Steelworkers of America, Int'l Union</t>
  </si>
  <si>
    <t xml:space="preserve">St. Thomas Aquinas High School</t>
  </si>
  <si>
    <t xml:space="preserve">Research Organics, Inc.</t>
  </si>
  <si>
    <t xml:space="preserve">Crescent Heat Treat Inc.</t>
  </si>
  <si>
    <t xml:space="preserve">House of La Rose Cleveland, Inc</t>
  </si>
  <si>
    <t xml:space="preserve">St. Lawrence School</t>
  </si>
  <si>
    <t xml:space="preserve">Willo-Hill Baptist Church</t>
  </si>
  <si>
    <t xml:space="preserve">Saint Therese's Church</t>
  </si>
  <si>
    <t xml:space="preserve">New Hope Academy</t>
  </si>
  <si>
    <t xml:space="preserve">Reinecker's Bakery Ltd</t>
  </si>
  <si>
    <t xml:space="preserve">Lakewood Presbyterian Church</t>
  </si>
  <si>
    <t xml:space="preserve">Wayne County Joint Vocational School District</t>
  </si>
  <si>
    <t xml:space="preserve">Little Sisters of the Poor</t>
  </si>
  <si>
    <t xml:space="preserve">Church of Christ</t>
  </si>
  <si>
    <t xml:space="preserve">Alliance HlthCare Nist, Inc-Green Meadows Hlth&amp;Wel</t>
  </si>
  <si>
    <t xml:space="preserve">Broadfield Manor Nursing &amp; Convalescent</t>
  </si>
  <si>
    <t xml:space="preserve">Tri-Cast</t>
  </si>
  <si>
    <t xml:space="preserve">Shooters on the Water, Inc</t>
  </si>
  <si>
    <t xml:space="preserve">Reser's Fine Foods, Inc.</t>
  </si>
  <si>
    <t xml:space="preserve">Copley Ohio Newspapers, Inc.</t>
  </si>
  <si>
    <t xml:space="preserve">Sistr Ntre Dme Cleveland OH dba Notre Dame Ed Cntr</t>
  </si>
  <si>
    <t xml:space="preserve">Christ the King Church</t>
  </si>
  <si>
    <t xml:space="preserve">Saint Paschal Baylon Parish</t>
  </si>
  <si>
    <t xml:space="preserve">Weithman Total</t>
  </si>
  <si>
    <t xml:space="preserve">Whatley</t>
  </si>
  <si>
    <t xml:space="preserve">Nan</t>
  </si>
  <si>
    <t xml:space="preserve">Hyatt Hotels-PSCo</t>
  </si>
  <si>
    <t xml:space="preserve">Hyatt Hotels -PSE&amp;G</t>
  </si>
  <si>
    <t xml:space="preserve">Hyatt-Florida</t>
  </si>
  <si>
    <t xml:space="preserve">Whatley Total</t>
  </si>
  <si>
    <t xml:space="preserve">Wilk</t>
  </si>
  <si>
    <t xml:space="preserve">Chuck</t>
  </si>
  <si>
    <t xml:space="preserve">Georgetown Restaurant Associates</t>
  </si>
  <si>
    <t xml:space="preserve">Georgetowne Group LP</t>
  </si>
  <si>
    <t xml:space="preserve">Quick Quality Restaurant Inc. (Burger King)</t>
  </si>
  <si>
    <t xml:space="preserve">Kingco Inc</t>
  </si>
  <si>
    <t xml:space="preserve">Anthony Palagano Enterprises - Burger King</t>
  </si>
  <si>
    <t xml:space="preserve">Harvey Management Corporation</t>
  </si>
  <si>
    <t xml:space="preserve">Chi Burger Inc.</t>
  </si>
  <si>
    <t xml:space="preserve">PAT-RON, Inc.</t>
  </si>
  <si>
    <t xml:space="preserve">Food Service Properties Corp</t>
  </si>
  <si>
    <t xml:space="preserve">Creative Foods Corp. / Burger King</t>
  </si>
  <si>
    <t xml:space="preserve">F J D Fast Food Service Inc</t>
  </si>
  <si>
    <t xml:space="preserve">BNW Food Management, Inc.</t>
  </si>
  <si>
    <t xml:space="preserve">Loria Management, Inc.</t>
  </si>
  <si>
    <t xml:space="preserve">Mega Management Corporation</t>
  </si>
  <si>
    <t xml:space="preserve">NBI Food Services, Inc.</t>
  </si>
  <si>
    <t xml:space="preserve">Johnson &amp; Johnson Inc.</t>
  </si>
  <si>
    <t xml:space="preserve">New Concepts Management Corp.</t>
  </si>
  <si>
    <t xml:space="preserve">Dominate Food Services</t>
  </si>
  <si>
    <t xml:space="preserve">Jethwa Food Management Inc</t>
  </si>
  <si>
    <t xml:space="preserve">Wilk Total</t>
  </si>
  <si>
    <t xml:space="preserve">Young</t>
  </si>
  <si>
    <t xml:space="preserve">Gary</t>
  </si>
  <si>
    <t xml:space="preserve">Brown Pacific Incorporated</t>
  </si>
  <si>
    <t xml:space="preserve">Vertis, Inc.</t>
  </si>
  <si>
    <t xml:space="preserve">Ablestik</t>
  </si>
  <si>
    <t xml:space="preserve">Timet Metals Corporation</t>
  </si>
  <si>
    <t xml:space="preserve">Young Total</t>
  </si>
  <si>
    <t xml:space="preserve">Grand Total</t>
  </si>
  <si>
    <t xml:space="preserve">Q2 Power Deal Ticket Report </t>
  </si>
  <si>
    <t xml:space="preserve">(Week Ending 6/29/01)</t>
  </si>
  <si>
    <t xml:space="preserve">Change made during current week - see Comments for details.</t>
  </si>
  <si>
    <t xml:space="preserve">Malone</t>
  </si>
  <si>
    <t xml:space="preserve">Home Depot #3</t>
  </si>
  <si>
    <t xml:space="preserve">SDG&amp;E, PG&amp;E, SCE</t>
  </si>
  <si>
    <t xml:space="preserve">Received final numbers 7/16/01.  Transaction sent to booking on time.</t>
  </si>
  <si>
    <t xml:space="preserve">Bechert</t>
  </si>
  <si>
    <t xml:space="preserve">Enterasys/Cabletron
 UNWIND</t>
  </si>
  <si>
    <t xml:space="preserve">7/20/01 Value @ bid corrected to reflect 6/27/01 curves.
Customer exercised right to terminate contract within 3 days of execution.  Orig. deal closed 6/21/01.  Deal Mgt. notified on 6/27/01.</t>
  </si>
  <si>
    <t xml:space="preserve">Triumph Group, Inc.</t>
  </si>
  <si>
    <t xml:space="preserve">1/1/02 $/Mwh disc;
 1/1/05 Fixed Price Retail Gen</t>
  </si>
  <si>
    <t xml:space="preserve">Hansel</t>
  </si>
  <si>
    <t xml:space="preserve">Sloane Memorial</t>
  </si>
  <si>
    <t xml:space="preserve">NY-Zone J</t>
  </si>
  <si>
    <t xml:space="preserve">Credit reserve is zero because Memorial Sloane-Kettering is investement grade.;
Other = ICAP Reserve</t>
  </si>
  <si>
    <t xml:space="preserve">Heidecker</t>
  </si>
  <si>
    <t xml:space="preserve">Crown Cork &amp; Seal</t>
  </si>
  <si>
    <t xml:space="preserve">OSI Industries</t>
  </si>
  <si>
    <t xml:space="preserve">Springfield Wire</t>
  </si>
  <si>
    <t xml:space="preserve">Other = ICAP Reserve</t>
  </si>
  <si>
    <t xml:space="preserve">Home Depot - SDG&amp;E</t>
  </si>
  <si>
    <t xml:space="preserve">SDG&amp;E</t>
  </si>
  <si>
    <t xml:space="preserve">Adjusted to reflect final numbers received 7/16/01.</t>
  </si>
  <si>
    <t xml:space="preserve">Boston Properties #2</t>
  </si>
  <si>
    <t xml:space="preserve">MECO, BECO,
Cambridge Electric</t>
  </si>
  <si>
    <t xml:space="preserve">8/01 - 5/02 none
 6/02 - 5/03 ICAP
 6/03 - 5/06 ICAP&amp;Congest</t>
  </si>
  <si>
    <t xml:space="preserve">Carney Hospital</t>
  </si>
  <si>
    <t xml:space="preserve">Congest.</t>
  </si>
  <si>
    <t xml:space="preserve">Tullio</t>
  </si>
  <si>
    <t xml:space="preserve">Inserts East</t>
  </si>
  <si>
    <t xml:space="preserve">9/1/01 $/Mwh disc;
 8/1/03 Fixed Price Retail Gen</t>
  </si>
  <si>
    <t xml:space="preserve">Equity Office Properties MA</t>
  </si>
  <si>
    <t xml:space="preserve">BECO &amp;
 Cambridge Electric</t>
  </si>
  <si>
    <t xml:space="preserve">8/1/01 $/Mwh disc;
 9/1/02 Fixed Price Retail Gen</t>
  </si>
  <si>
    <t xml:space="preserve">7/20/01 Adjusted using 6/26/01curves to reflect deletion of one account included in error.</t>
  </si>
  <si>
    <t xml:space="preserve">Enterasys\Cabletron</t>
  </si>
  <si>
    <r>
      <rPr>
        <sz val="10"/>
        <rFont val="Arial"/>
        <family val="0"/>
      </rPr>
      <t xml:space="preserve">CTI Industries
 </t>
    </r>
    <r>
      <rPr>
        <sz val="10"/>
        <color rgb="FFFF0000"/>
        <rFont val="Arial"/>
        <family val="2"/>
      </rPr>
      <t xml:space="preserve">UNWIND</t>
    </r>
  </si>
  <si>
    <t xml:space="preserve">Unwind of $/Mwh disc/Fixed Price Retail Gen</t>
  </si>
  <si>
    <t xml:space="preserve">Unwound - did not meet credit requirements.</t>
  </si>
  <si>
    <t xml:space="preserve">Radnor Holdings Corp
 UNWIND</t>
  </si>
  <si>
    <t xml:space="preserve">Haverhill Gazzette - MA</t>
  </si>
  <si>
    <t xml:space="preserve">Burton </t>
  </si>
  <si>
    <t xml:space="preserve">Universal Forest Products</t>
  </si>
  <si>
    <t xml:space="preserve">TXU</t>
  </si>
  <si>
    <t xml:space="preserve">Congest.
 ICAP</t>
  </si>
  <si>
    <t xml:space="preserve">Trim Tex Inc.</t>
  </si>
  <si>
    <t xml:space="preserve">Fox River Foods</t>
  </si>
  <si>
    <t xml:space="preserve">Custom Plastics, Inc.</t>
  </si>
  <si>
    <t xml:space="preserve">Koppelman</t>
  </si>
  <si>
    <t xml:space="preserve">Atlantic City Medical</t>
  </si>
  <si>
    <t xml:space="preserve">2-tier disc off '99 frozen bundled Tariff
7/1/01 12% discount; 8/1/03 14.5% premium </t>
  </si>
  <si>
    <t xml:space="preserve">Daniels</t>
  </si>
  <si>
    <t xml:space="preserve">The Spires</t>
  </si>
  <si>
    <t xml:space="preserve">HL&amp;P</t>
  </si>
  <si>
    <t xml:space="preserve">7/1/01 $/Mwh disc;
 1/1/02 Fixed Price Retail Gen</t>
  </si>
  <si>
    <t xml:space="preserve">Dafferner</t>
  </si>
  <si>
    <t xml:space="preserve">Riviana Foods</t>
  </si>
  <si>
    <t xml:space="preserve">Bell &amp; Howell</t>
  </si>
  <si>
    <t xml:space="preserve">8/1/01 $/Mwh disc;
1/1/05 Fixed Price Retail Gen</t>
  </si>
  <si>
    <t xml:space="preserve">MECC</t>
  </si>
  <si>
    <t xml:space="preserve">9/1/01 Fixed Price Wholesale Gen</t>
  </si>
  <si>
    <t xml:space="preserve">7/1/01 Fixed Price Wholesale Gen</t>
  </si>
  <si>
    <t xml:space="preserve">Acme Ice Co.</t>
  </si>
  <si>
    <t xml:space="preserve">7/1/01 $/Mwh disc;
 1/1/05 Fixed Price Retail Gen</t>
  </si>
  <si>
    <t xml:space="preserve">Burton</t>
  </si>
  <si>
    <t xml:space="preserve">Eagle Lift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</si>
</sst>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(* #,##0.00_);_(* \(#,##0.00\);_(* \-??_);_(@_)"/>
    <numFmt numFmtId="166" formatCode="_(* #,##0_);_(* \(#,##0\);_(* \-??_);_(@_)"/>
    <numFmt numFmtId="167" formatCode="[$-409]m/d/yyyy"/>
    <numFmt numFmtId="168" formatCode="_(\$* #,##0.00_);_(\$* \(#,##0.00\);_(\$* \-??_);_(@_)"/>
    <numFmt numFmtId="169" formatCode="_(\$* #,##0_);_(\$* \(#,##0\);_(\$* \-??_);_(@_)"/>
    <numFmt numFmtId="170" formatCode="[$-409]#,##0_);\(#,##0\)"/>
    <numFmt numFmtId="171" formatCode="[$-409]d\-mmm\-yy"/>
    <numFmt numFmtId="172" formatCode="[$-409]#,##0_);[RED]\(#,##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Webdings"/>
      <family val="1"/>
      <charset val="2"/>
    </font>
    <font>
      <b val="true"/>
      <sz val="10"/>
      <name val="Arial"/>
      <family val="2"/>
    </font>
    <font>
      <u val="single"/>
      <sz val="10"/>
      <color rgb="FF0000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b val="true"/>
      <sz val="10"/>
      <color rgb="FFFF0000"/>
      <name val="Arial"/>
      <family val="2"/>
    </font>
    <font>
      <b val="true"/>
      <sz val="12"/>
      <color rgb="FF993366"/>
      <name val="Arial"/>
      <family val="2"/>
    </font>
    <font>
      <sz val="12"/>
      <color rgb="FF993366"/>
      <name val="Arial"/>
      <family val="2"/>
    </font>
    <font>
      <sz val="10"/>
      <color rgb="FF0000FF"/>
      <name val="Arial"/>
      <family val="2"/>
    </font>
    <font>
      <sz val="10"/>
      <name val="Webdings"/>
      <family val="1"/>
      <charset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ck">
        <color rgb="FF800080"/>
      </left>
      <right/>
      <top style="thick">
        <color rgb="FF800080"/>
      </top>
      <bottom style="thick">
        <color rgb="FF800080"/>
      </bottom>
      <diagonal/>
    </border>
    <border diagonalUp="false" diagonalDown="false">
      <left/>
      <right/>
      <top style="thick">
        <color rgb="FF800080"/>
      </top>
      <bottom style="thick">
        <color rgb="FF800080"/>
      </bottom>
      <diagonal/>
    </border>
    <border diagonalUp="false" diagonalDown="false">
      <left/>
      <right style="thick">
        <color rgb="FF800080"/>
      </right>
      <top style="thick">
        <color rgb="FF800080"/>
      </top>
      <bottom style="thick">
        <color rgb="FF800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ck">
        <color rgb="FF80008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ck">
        <color rgb="FF800080"/>
      </left>
      <right style="thin"/>
      <top style="thick">
        <color rgb="FF800080"/>
      </top>
      <bottom style="thick">
        <color rgb="FF80008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0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4" xfId="17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0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4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7" fillId="0" borderId="6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0" fontId="7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0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6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2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0" fillId="0" borderId="2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7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9" fontId="8" fillId="0" borderId="4" xfId="17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7" fillId="0" borderId="4" xfId="15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B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2.85"/>
    <col collapsed="false" customWidth="true" hidden="false" outlineLevel="0" max="3" min="3" style="0" width="9.85"/>
    <col collapsed="false" customWidth="true" hidden="false" outlineLevel="0" max="4" min="4" style="0" width="4.28"/>
    <col collapsed="false" customWidth="true" hidden="false" outlineLevel="0" max="5" min="5" style="0" width="28.41"/>
    <col collapsed="false" customWidth="true" hidden="false" outlineLevel="0" max="6" min="6" style="0" width="8.7"/>
    <col collapsed="false" customWidth="true" hidden="false" outlineLevel="0" max="7" min="7" style="0" width="12.42"/>
    <col collapsed="false" customWidth="true" hidden="false" outlineLevel="0" max="8" min="8" style="0" width="8.41"/>
    <col collapsed="false" customWidth="true" hidden="false" outlineLevel="0" max="9" min="9" style="0" width="7.28"/>
    <col collapsed="false" customWidth="true" hidden="false" outlineLevel="0" max="10" min="10" style="0" width="10.71"/>
    <col collapsed="false" customWidth="true" hidden="false" outlineLevel="0" max="11" min="11" style="0" width="10.28"/>
    <col collapsed="false" customWidth="true" hidden="false" outlineLevel="0" max="12" min="12" style="0" width="13.85"/>
    <col collapsed="false" customWidth="true" hidden="false" outlineLevel="0" max="13" min="13" style="0" width="15.28"/>
    <col collapsed="false" customWidth="true" hidden="false" outlineLevel="0" max="14" min="14" style="0" width="14.28"/>
    <col collapsed="false" customWidth="true" hidden="false" outlineLevel="0" max="15" min="15" style="0" width="13.14"/>
    <col collapsed="false" customWidth="true" hidden="false" outlineLevel="0" max="16" min="16" style="0" width="14.28"/>
    <col collapsed="false" customWidth="true" hidden="false" outlineLevel="0" max="18" min="17" style="0" width="13.85"/>
    <col collapsed="false" customWidth="true" hidden="false" outlineLevel="0" max="19" min="19" style="0" width="34.13"/>
    <col collapsed="false" customWidth="true" hidden="false" outlineLevel="0" max="20" min="20" style="0" width="11.28"/>
    <col collapsed="false" customWidth="true" hidden="false" outlineLevel="0" max="21" min="21" style="0" width="13.14"/>
    <col collapsed="false" customWidth="true" hidden="false" outlineLevel="0" max="24" min="22" style="0" width="14.56"/>
    <col collapsed="false" customWidth="true" hidden="false" outlineLevel="0" max="25" min="25" style="0" width="12.42"/>
    <col collapsed="false" customWidth="true" hidden="false" outlineLevel="0" max="26" min="26" style="0" width="46.56"/>
  </cols>
  <sheetData>
    <row r="1" customFormat="false" ht="15.75" hidden="false" customHeight="false" outlineLevel="0" collapsed="false">
      <c r="A1" s="1" t="s">
        <v>0</v>
      </c>
      <c r="B1" s="1"/>
      <c r="C1" s="2"/>
      <c r="D1" s="1"/>
      <c r="E1" s="1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3"/>
      <c r="AA1" s="5"/>
    </row>
    <row r="2" customFormat="false" ht="15.75" hidden="false" customHeight="false" outlineLevel="0" collapsed="false">
      <c r="A2" s="1" t="s">
        <v>1</v>
      </c>
      <c r="B2" s="3"/>
      <c r="C2" s="6"/>
      <c r="D2" s="7"/>
      <c r="E2" s="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 t="n">
        <v>-1</v>
      </c>
      <c r="R2" s="3"/>
      <c r="S2" s="4"/>
      <c r="T2" s="4"/>
      <c r="U2" s="4"/>
      <c r="V2" s="4"/>
      <c r="W2" s="4"/>
      <c r="X2" s="4"/>
      <c r="Y2" s="4"/>
      <c r="Z2" s="3"/>
      <c r="AA2" s="5"/>
    </row>
    <row r="3" customFormat="false" ht="16.5" hidden="false" customHeight="false" outlineLevel="0" collapsed="false">
      <c r="A3" s="3"/>
      <c r="B3" s="3"/>
      <c r="C3" s="6"/>
      <c r="D3" s="9" t="s">
        <v>2</v>
      </c>
      <c r="E3" s="3" t="s">
        <v>3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"/>
      <c r="T3" s="4"/>
      <c r="U3" s="4"/>
      <c r="V3" s="4"/>
      <c r="W3" s="4"/>
      <c r="X3" s="4"/>
      <c r="Y3" s="4"/>
      <c r="Z3" s="3"/>
      <c r="AA3" s="5"/>
    </row>
    <row r="4" customFormat="false" ht="27" hidden="false" customHeight="true" outlineLevel="0" collapsed="false">
      <c r="A4" s="10" t="s">
        <v>4</v>
      </c>
      <c r="B4" s="11" t="s">
        <v>5</v>
      </c>
      <c r="C4" s="12" t="s">
        <v>6</v>
      </c>
      <c r="D4" s="11"/>
      <c r="E4" s="11" t="s">
        <v>7</v>
      </c>
      <c r="F4" s="11" t="s">
        <v>8</v>
      </c>
      <c r="G4" s="11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1" t="s">
        <v>15</v>
      </c>
      <c r="N4" s="12" t="s">
        <v>16</v>
      </c>
      <c r="O4" s="12" t="s">
        <v>17</v>
      </c>
      <c r="P4" s="12" t="s">
        <v>18</v>
      </c>
      <c r="Q4" s="12" t="s">
        <v>19</v>
      </c>
      <c r="R4" s="12" t="s">
        <v>20</v>
      </c>
      <c r="S4" s="12" t="s">
        <v>21</v>
      </c>
      <c r="T4" s="13" t="s">
        <v>22</v>
      </c>
      <c r="U4" s="13" t="s">
        <v>23</v>
      </c>
      <c r="V4" s="13" t="s">
        <v>24</v>
      </c>
      <c r="W4" s="13" t="s">
        <v>25</v>
      </c>
      <c r="X4" s="13" t="s">
        <v>26</v>
      </c>
      <c r="Y4" s="13" t="s">
        <v>27</v>
      </c>
      <c r="Z4" s="14" t="s">
        <v>28</v>
      </c>
      <c r="AA4" s="5"/>
    </row>
    <row r="5" customFormat="false" ht="27.75" hidden="false" customHeight="true" outlineLevel="0" collapsed="false">
      <c r="A5" s="15" t="n">
        <v>37133</v>
      </c>
      <c r="B5" s="16" t="s">
        <v>29</v>
      </c>
      <c r="C5" s="17" t="s">
        <v>30</v>
      </c>
      <c r="D5" s="18" t="s">
        <v>2</v>
      </c>
      <c r="E5" s="16" t="s">
        <v>31</v>
      </c>
      <c r="F5" s="16" t="s">
        <v>32</v>
      </c>
      <c r="G5" s="19" t="s">
        <v>33</v>
      </c>
      <c r="H5" s="16" t="n">
        <v>20</v>
      </c>
      <c r="I5" s="16" t="n">
        <v>20</v>
      </c>
      <c r="J5" s="15" t="n">
        <v>37165</v>
      </c>
      <c r="K5" s="16" t="n">
        <v>39</v>
      </c>
      <c r="L5" s="16" t="n">
        <v>-599512</v>
      </c>
      <c r="M5" s="20" t="n">
        <v>49099380</v>
      </c>
      <c r="N5" s="20" t="n">
        <v>8550629</v>
      </c>
      <c r="O5" s="20" t="n">
        <v>580322</v>
      </c>
      <c r="P5" s="20" t="n">
        <v>3178555</v>
      </c>
      <c r="Q5" s="20" t="n">
        <v>-915000</v>
      </c>
      <c r="R5" s="20" t="n">
        <v>-15769</v>
      </c>
      <c r="S5" s="21" t="s">
        <v>34</v>
      </c>
      <c r="T5" s="21" t="s">
        <v>35</v>
      </c>
      <c r="U5" s="21" t="n">
        <v>10014622</v>
      </c>
      <c r="V5" s="21" t="n">
        <v>-533224</v>
      </c>
      <c r="W5" s="21"/>
      <c r="X5" s="21"/>
      <c r="Y5" s="21"/>
      <c r="Z5" s="21"/>
      <c r="AA5" s="5"/>
    </row>
    <row r="6" customFormat="false" ht="27" hidden="true" customHeight="true" outlineLevel="0" collapsed="false">
      <c r="A6" s="15" t="n">
        <v>37127</v>
      </c>
      <c r="B6" s="16" t="s">
        <v>36</v>
      </c>
      <c r="C6" s="17" t="s">
        <v>37</v>
      </c>
      <c r="D6" s="18" t="s">
        <v>2</v>
      </c>
      <c r="E6" s="16" t="s">
        <v>38</v>
      </c>
      <c r="F6" s="16" t="s">
        <v>32</v>
      </c>
      <c r="G6" s="19" t="s">
        <v>39</v>
      </c>
      <c r="H6" s="16" t="n">
        <v>448</v>
      </c>
      <c r="I6" s="16" t="n">
        <v>448</v>
      </c>
      <c r="J6" s="15" t="n">
        <v>37166</v>
      </c>
      <c r="K6" s="16" t="n">
        <v>36</v>
      </c>
      <c r="L6" s="16" t="n">
        <v>390530</v>
      </c>
      <c r="M6" s="20" t="n">
        <v>35590016</v>
      </c>
      <c r="N6" s="20" t="n">
        <v>4185129</v>
      </c>
      <c r="O6" s="20" t="n">
        <v>380031</v>
      </c>
      <c r="P6" s="20" t="n">
        <v>1471854</v>
      </c>
      <c r="Q6" s="20" t="n">
        <v>-902000</v>
      </c>
      <c r="R6" s="20" t="n">
        <v>-529251</v>
      </c>
      <c r="S6" s="21" t="s">
        <v>34</v>
      </c>
      <c r="T6" s="21" t="s">
        <v>40</v>
      </c>
      <c r="U6" s="21" t="n">
        <v>9439101</v>
      </c>
      <c r="V6" s="21" t="n">
        <v>-822721</v>
      </c>
      <c r="W6" s="21"/>
      <c r="X6" s="21"/>
      <c r="Y6" s="21" t="n">
        <v>-3000000</v>
      </c>
      <c r="Z6" s="21" t="s">
        <v>41</v>
      </c>
      <c r="AA6" s="5"/>
    </row>
    <row r="7" customFormat="false" ht="26.25" hidden="true" customHeight="false" outlineLevel="0" collapsed="false">
      <c r="A7" s="15" t="n">
        <v>37128</v>
      </c>
      <c r="B7" s="16" t="s">
        <v>36</v>
      </c>
      <c r="C7" s="17" t="s">
        <v>37</v>
      </c>
      <c r="D7" s="18" t="s">
        <v>2</v>
      </c>
      <c r="E7" s="16" t="s">
        <v>38</v>
      </c>
      <c r="F7" s="16" t="s">
        <v>32</v>
      </c>
      <c r="G7" s="19" t="s">
        <v>39</v>
      </c>
      <c r="H7" s="16" t="n">
        <v>448</v>
      </c>
      <c r="I7" s="16" t="n">
        <v>448</v>
      </c>
      <c r="J7" s="15" t="n">
        <v>37167</v>
      </c>
      <c r="K7" s="16" t="n">
        <v>36</v>
      </c>
      <c r="L7" s="16" t="n">
        <v>390530</v>
      </c>
      <c r="M7" s="20" t="n">
        <v>35590016</v>
      </c>
      <c r="N7" s="20" t="n">
        <v>4185129</v>
      </c>
      <c r="O7" s="20" t="n">
        <v>380031</v>
      </c>
      <c r="P7" s="20" t="n">
        <v>1471854</v>
      </c>
      <c r="Q7" s="20" t="n">
        <v>-902000</v>
      </c>
      <c r="R7" s="20" t="n">
        <v>-529251</v>
      </c>
      <c r="S7" s="21" t="s">
        <v>34</v>
      </c>
      <c r="T7" s="21" t="s">
        <v>40</v>
      </c>
      <c r="U7" s="21" t="n">
        <v>9439101</v>
      </c>
      <c r="V7" s="21" t="n">
        <v>-822721</v>
      </c>
      <c r="W7" s="21"/>
      <c r="X7" s="21"/>
      <c r="Y7" s="21" t="n">
        <v>-3000000</v>
      </c>
      <c r="Z7" s="21" t="s">
        <v>41</v>
      </c>
    </row>
    <row r="8" customFormat="false" ht="30" hidden="false" customHeight="true" outlineLevel="0" collapsed="false">
      <c r="A8" s="15" t="n">
        <v>37129</v>
      </c>
      <c r="B8" s="16" t="s">
        <v>36</v>
      </c>
      <c r="C8" s="17" t="s">
        <v>37</v>
      </c>
      <c r="D8" s="18" t="s">
        <v>2</v>
      </c>
      <c r="E8" s="16" t="s">
        <v>38</v>
      </c>
      <c r="F8" s="16" t="s">
        <v>32</v>
      </c>
      <c r="G8" s="19" t="s">
        <v>39</v>
      </c>
      <c r="H8" s="16" t="n">
        <v>448</v>
      </c>
      <c r="I8" s="16" t="n">
        <v>448</v>
      </c>
      <c r="J8" s="15" t="n">
        <v>37168</v>
      </c>
      <c r="K8" s="16" t="n">
        <v>36</v>
      </c>
      <c r="L8" s="16" t="n">
        <v>390530</v>
      </c>
      <c r="M8" s="20" t="n">
        <v>35590016</v>
      </c>
      <c r="N8" s="20" t="n">
        <v>4185129</v>
      </c>
      <c r="O8" s="20" t="n">
        <v>380031</v>
      </c>
      <c r="P8" s="20" t="n">
        <v>1471854</v>
      </c>
      <c r="Q8" s="20" t="n">
        <v>-902000</v>
      </c>
      <c r="R8" s="20" t="n">
        <v>-529251</v>
      </c>
      <c r="S8" s="21" t="s">
        <v>34</v>
      </c>
      <c r="T8" s="21" t="s">
        <v>40</v>
      </c>
      <c r="U8" s="21" t="n">
        <v>9439101</v>
      </c>
      <c r="V8" s="21" t="n">
        <v>-822721</v>
      </c>
      <c r="W8" s="21"/>
      <c r="X8" s="21"/>
      <c r="Y8" s="21" t="n">
        <v>-3000000</v>
      </c>
      <c r="Z8" s="21" t="s">
        <v>41</v>
      </c>
      <c r="AA8" s="5"/>
    </row>
    <row r="9" customFormat="false" ht="27" hidden="false" customHeight="true" outlineLevel="0" collapsed="false">
      <c r="A9" s="15" t="n">
        <v>37120</v>
      </c>
      <c r="B9" s="16" t="s">
        <v>42</v>
      </c>
      <c r="C9" s="17" t="s">
        <v>43</v>
      </c>
      <c r="D9" s="22"/>
      <c r="E9" s="23" t="s">
        <v>44</v>
      </c>
      <c r="F9" s="24" t="s">
        <v>45</v>
      </c>
      <c r="G9" s="24"/>
      <c r="H9" s="16" t="n">
        <v>21</v>
      </c>
      <c r="I9" s="16" t="n">
        <v>21</v>
      </c>
      <c r="J9" s="15" t="n">
        <v>37135</v>
      </c>
      <c r="K9" s="16" t="n">
        <v>108</v>
      </c>
      <c r="L9" s="25" t="n">
        <v>1171802</v>
      </c>
      <c r="M9" s="26" t="n">
        <v>213632984</v>
      </c>
      <c r="N9" s="26" t="n">
        <v>13667214</v>
      </c>
      <c r="O9" s="26" t="n">
        <v>733671</v>
      </c>
      <c r="P9" s="26" t="n">
        <v>2841496</v>
      </c>
      <c r="Q9" s="27" t="n">
        <v>-1003725</v>
      </c>
      <c r="R9" s="27" t="n">
        <v>-196377</v>
      </c>
      <c r="S9" s="28" t="s">
        <v>46</v>
      </c>
      <c r="T9" s="28"/>
      <c r="U9" s="29"/>
      <c r="V9" s="29"/>
      <c r="W9" s="29"/>
      <c r="X9" s="29"/>
      <c r="Y9" s="29"/>
      <c r="Z9" s="30" t="s">
        <v>47</v>
      </c>
      <c r="AA9" s="5"/>
    </row>
    <row r="10" customFormat="false" ht="27" hidden="false" customHeight="true" outlineLevel="0" collapsed="false">
      <c r="A10" s="15" t="n">
        <v>37098</v>
      </c>
      <c r="B10" s="16" t="s">
        <v>48</v>
      </c>
      <c r="C10" s="17" t="s">
        <v>49</v>
      </c>
      <c r="D10" s="18"/>
      <c r="E10" s="23" t="s">
        <v>50</v>
      </c>
      <c r="F10" s="16" t="s">
        <v>32</v>
      </c>
      <c r="G10" s="19" t="s">
        <v>51</v>
      </c>
      <c r="H10" s="16" t="n">
        <v>2</v>
      </c>
      <c r="I10" s="16" t="n">
        <v>2</v>
      </c>
      <c r="J10" s="15" t="n">
        <v>37104</v>
      </c>
      <c r="K10" s="16" t="n">
        <v>32</v>
      </c>
      <c r="L10" s="25" t="n">
        <v>1996</v>
      </c>
      <c r="M10" s="26" t="n">
        <v>-178466</v>
      </c>
      <c r="N10" s="26" t="n">
        <v>-23402</v>
      </c>
      <c r="O10" s="26" t="n">
        <v>1250758</v>
      </c>
      <c r="P10" s="26" t="n">
        <v>4844165</v>
      </c>
      <c r="Q10" s="27" t="n">
        <v>0</v>
      </c>
      <c r="R10" s="27" t="n">
        <v>2718</v>
      </c>
      <c r="S10" s="21" t="s">
        <v>52</v>
      </c>
      <c r="T10" s="21" t="s">
        <v>40</v>
      </c>
      <c r="U10" s="21" t="n">
        <v>-27743</v>
      </c>
      <c r="V10" s="21" t="n">
        <v>1623</v>
      </c>
      <c r="W10" s="21"/>
      <c r="X10" s="21"/>
      <c r="Y10" s="21"/>
      <c r="Z10" s="21" t="s">
        <v>53</v>
      </c>
      <c r="AA10" s="5"/>
    </row>
    <row r="11" customFormat="false" ht="27" hidden="false" customHeight="true" outlineLevel="0" collapsed="false">
      <c r="A11" s="15" t="n">
        <v>37084</v>
      </c>
      <c r="B11" s="16" t="s">
        <v>54</v>
      </c>
      <c r="C11" s="17" t="s">
        <v>43</v>
      </c>
      <c r="D11" s="18"/>
      <c r="E11" s="16" t="s">
        <v>55</v>
      </c>
      <c r="F11" s="16" t="s">
        <v>56</v>
      </c>
      <c r="G11" s="19" t="s">
        <v>57</v>
      </c>
      <c r="H11" s="16" t="n">
        <v>389</v>
      </c>
      <c r="I11" s="16" t="n">
        <v>2</v>
      </c>
      <c r="J11" s="15" t="n">
        <v>37104</v>
      </c>
      <c r="K11" s="16" t="n">
        <v>96</v>
      </c>
      <c r="L11" s="25" t="n">
        <v>-1044486</v>
      </c>
      <c r="M11" s="26" t="n">
        <v>70366194</v>
      </c>
      <c r="N11" s="26" t="n">
        <v>2799722</v>
      </c>
      <c r="O11" s="26" t="n">
        <v>0</v>
      </c>
      <c r="P11" s="26" t="n">
        <v>0</v>
      </c>
      <c r="Q11" s="27" t="n">
        <v>-791800</v>
      </c>
      <c r="R11" s="27" t="n">
        <v>-236238</v>
      </c>
      <c r="S11" s="21" t="s">
        <v>58</v>
      </c>
      <c r="T11" s="21" t="s">
        <v>40</v>
      </c>
      <c r="U11" s="21" t="n">
        <v>4779806</v>
      </c>
      <c r="V11" s="21" t="n">
        <v>-910266</v>
      </c>
      <c r="W11" s="21"/>
      <c r="X11" s="21"/>
      <c r="Y11" s="21" t="n">
        <v>-41779</v>
      </c>
      <c r="Z11" s="21" t="s">
        <v>59</v>
      </c>
      <c r="AA11" s="5"/>
    </row>
    <row r="12" customFormat="false" ht="27" hidden="false" customHeight="true" outlineLevel="0" collapsed="false">
      <c r="A12" s="15" t="n">
        <v>37085</v>
      </c>
      <c r="B12" s="16" t="s">
        <v>54</v>
      </c>
      <c r="C12" s="17" t="s">
        <v>43</v>
      </c>
      <c r="D12" s="18"/>
      <c r="E12" s="16" t="s">
        <v>60</v>
      </c>
      <c r="F12" s="16" t="s">
        <v>56</v>
      </c>
      <c r="G12" s="19" t="s">
        <v>57</v>
      </c>
      <c r="H12" s="16" t="n">
        <v>395</v>
      </c>
      <c r="I12" s="16" t="n">
        <v>158</v>
      </c>
      <c r="J12" s="15" t="n">
        <v>37104</v>
      </c>
      <c r="K12" s="16" t="n">
        <v>96</v>
      </c>
      <c r="L12" s="25" t="n">
        <v>-442049</v>
      </c>
      <c r="M12" s="26" t="n">
        <v>33392737</v>
      </c>
      <c r="N12" s="26" t="n">
        <v>900971</v>
      </c>
      <c r="O12" s="26" t="n">
        <v>0</v>
      </c>
      <c r="P12" s="26" t="n">
        <v>0</v>
      </c>
      <c r="Q12" s="27" t="n">
        <v>-408700</v>
      </c>
      <c r="R12" s="27" t="n">
        <v>-324153</v>
      </c>
      <c r="S12" s="21" t="s">
        <v>58</v>
      </c>
      <c r="T12" s="21" t="s">
        <v>40</v>
      </c>
      <c r="U12" s="21" t="n">
        <v>2792570</v>
      </c>
      <c r="V12" s="21" t="n">
        <v>-442627</v>
      </c>
      <c r="W12" s="21"/>
      <c r="X12" s="21"/>
      <c r="Y12" s="21" t="n">
        <v>-716119</v>
      </c>
      <c r="Z12" s="21" t="s">
        <v>59</v>
      </c>
      <c r="AA12" s="5"/>
    </row>
    <row r="13" customFormat="false" ht="27" hidden="false" customHeight="true" outlineLevel="0" collapsed="false">
      <c r="A13" s="15" t="n">
        <v>37086</v>
      </c>
      <c r="B13" s="16" t="s">
        <v>54</v>
      </c>
      <c r="C13" s="17" t="s">
        <v>43</v>
      </c>
      <c r="D13" s="18"/>
      <c r="E13" s="16" t="s">
        <v>61</v>
      </c>
      <c r="F13" s="16" t="s">
        <v>56</v>
      </c>
      <c r="G13" s="19" t="s">
        <v>57</v>
      </c>
      <c r="H13" s="16" t="n">
        <v>43</v>
      </c>
      <c r="I13" s="16" t="n">
        <v>17</v>
      </c>
      <c r="J13" s="15" t="n">
        <v>37104</v>
      </c>
      <c r="K13" s="16" t="n">
        <v>96</v>
      </c>
      <c r="L13" s="25" t="n">
        <v>-540011</v>
      </c>
      <c r="M13" s="26" t="n">
        <v>38019870</v>
      </c>
      <c r="N13" s="26" t="n">
        <v>3252062</v>
      </c>
      <c r="O13" s="26" t="n">
        <v>0</v>
      </c>
      <c r="P13" s="26" t="n">
        <v>0</v>
      </c>
      <c r="Q13" s="27" t="n">
        <v>-492400</v>
      </c>
      <c r="R13" s="27" t="n">
        <v>-39625</v>
      </c>
      <c r="S13" s="21" t="s">
        <v>58</v>
      </c>
      <c r="T13" s="21" t="s">
        <v>40</v>
      </c>
      <c r="U13" s="21" t="n">
        <v>3859702</v>
      </c>
      <c r="V13" s="21" t="n">
        <v>-355641</v>
      </c>
      <c r="W13" s="21"/>
      <c r="X13" s="21"/>
      <c r="Y13" s="21" t="n">
        <v>383408</v>
      </c>
      <c r="Z13" s="21" t="s">
        <v>59</v>
      </c>
      <c r="AA13" s="5"/>
    </row>
    <row r="14" customFormat="false" ht="27" hidden="false" customHeight="true" outlineLevel="0" collapsed="false">
      <c r="A14" s="15" t="n">
        <v>37089</v>
      </c>
      <c r="B14" s="16" t="s">
        <v>48</v>
      </c>
      <c r="C14" s="17" t="s">
        <v>43</v>
      </c>
      <c r="D14" s="18"/>
      <c r="E14" s="16" t="s">
        <v>62</v>
      </c>
      <c r="F14" s="16" t="s">
        <v>32</v>
      </c>
      <c r="G14" s="19" t="s">
        <v>63</v>
      </c>
      <c r="H14" s="16" t="n">
        <v>160</v>
      </c>
      <c r="I14" s="16" t="n">
        <v>160</v>
      </c>
      <c r="J14" s="15" t="n">
        <v>37104</v>
      </c>
      <c r="K14" s="16" t="n">
        <v>32</v>
      </c>
      <c r="L14" s="25" t="n">
        <v>-745912</v>
      </c>
      <c r="M14" s="26" t="n">
        <v>66947302</v>
      </c>
      <c r="N14" s="26" t="n">
        <v>2980424</v>
      </c>
      <c r="O14" s="26" t="n">
        <v>1250758</v>
      </c>
      <c r="P14" s="26" t="n">
        <v>4844165</v>
      </c>
      <c r="Q14" s="27" t="n">
        <v>0</v>
      </c>
      <c r="R14" s="27" t="n">
        <v>-217225</v>
      </c>
      <c r="S14" s="21" t="s">
        <v>52</v>
      </c>
      <c r="T14" s="21" t="s">
        <v>40</v>
      </c>
      <c r="U14" s="21" t="n">
        <v>3878741</v>
      </c>
      <c r="V14" s="21" t="n">
        <v>-681092</v>
      </c>
      <c r="W14" s="21"/>
      <c r="X14" s="21"/>
      <c r="Y14" s="21"/>
      <c r="Z14" s="21"/>
      <c r="AA14" s="5"/>
    </row>
    <row r="15" customFormat="false" ht="27" hidden="false" customHeight="true" outlineLevel="0" collapsed="false">
      <c r="A15" s="15" t="n">
        <v>37078</v>
      </c>
      <c r="B15" s="16" t="s">
        <v>64</v>
      </c>
      <c r="C15" s="17" t="s">
        <v>43</v>
      </c>
      <c r="D15" s="18"/>
      <c r="E15" s="23" t="s">
        <v>65</v>
      </c>
      <c r="F15" s="16" t="s">
        <v>32</v>
      </c>
      <c r="G15" s="19" t="s">
        <v>63</v>
      </c>
      <c r="H15" s="16" t="n">
        <v>141</v>
      </c>
      <c r="I15" s="16" t="n">
        <v>141</v>
      </c>
      <c r="J15" s="15" t="n">
        <v>37104</v>
      </c>
      <c r="K15" s="16" t="n">
        <v>60</v>
      </c>
      <c r="L15" s="25" t="n">
        <v>-902746</v>
      </c>
      <c r="M15" s="26" t="n">
        <v>84662803</v>
      </c>
      <c r="N15" s="26" t="n">
        <v>4298705</v>
      </c>
      <c r="O15" s="26" t="n">
        <v>1169054</v>
      </c>
      <c r="P15" s="26" t="n">
        <v>4527727</v>
      </c>
      <c r="Q15" s="27" t="n">
        <v>-1400000</v>
      </c>
      <c r="R15" s="27" t="n">
        <v>-334109</v>
      </c>
      <c r="S15" s="21" t="s">
        <v>34</v>
      </c>
      <c r="T15" s="21" t="s">
        <v>40</v>
      </c>
      <c r="U15" s="21" t="n">
        <v>7926113</v>
      </c>
      <c r="V15" s="21" t="n">
        <v>-1893299</v>
      </c>
      <c r="W15" s="21"/>
      <c r="X15" s="21"/>
      <c r="Y15" s="21"/>
      <c r="Z15" s="21"/>
      <c r="AA15" s="5"/>
    </row>
    <row r="16" customFormat="false" ht="27" hidden="false" customHeight="true" outlineLevel="0" collapsed="false">
      <c r="A16" s="15" t="n">
        <v>37078</v>
      </c>
      <c r="B16" s="16" t="s">
        <v>64</v>
      </c>
      <c r="C16" s="17" t="s">
        <v>43</v>
      </c>
      <c r="D16" s="18"/>
      <c r="E16" s="16" t="s">
        <v>66</v>
      </c>
      <c r="F16" s="16" t="s">
        <v>32</v>
      </c>
      <c r="G16" s="19" t="s">
        <v>63</v>
      </c>
      <c r="H16" s="16" t="n">
        <v>399</v>
      </c>
      <c r="I16" s="16" t="n">
        <v>399</v>
      </c>
      <c r="J16" s="15" t="n">
        <v>37104</v>
      </c>
      <c r="K16" s="16" t="n">
        <v>60</v>
      </c>
      <c r="L16" s="25" t="n">
        <v>-1228615</v>
      </c>
      <c r="M16" s="26" t="n">
        <v>113803714</v>
      </c>
      <c r="N16" s="26" t="n">
        <v>4070080</v>
      </c>
      <c r="O16" s="26" t="n">
        <v>2466466</v>
      </c>
      <c r="P16" s="26" t="n">
        <v>13509391</v>
      </c>
      <c r="Q16" s="27" t="n">
        <v>-2350000</v>
      </c>
      <c r="R16" s="27" t="n">
        <v>-944766</v>
      </c>
      <c r="S16" s="21" t="s">
        <v>34</v>
      </c>
      <c r="T16" s="21" t="s">
        <v>40</v>
      </c>
      <c r="U16" s="21" t="n">
        <v>9693773</v>
      </c>
      <c r="V16" s="21" t="n">
        <v>-2328927</v>
      </c>
      <c r="W16" s="21"/>
      <c r="X16" s="21"/>
      <c r="Y16" s="21"/>
      <c r="Z16" s="21"/>
      <c r="AA16" s="5"/>
    </row>
    <row r="17" customFormat="false" ht="27" hidden="false" customHeight="true" outlineLevel="0" collapsed="false">
      <c r="A17" s="15" t="n">
        <v>37090</v>
      </c>
      <c r="B17" s="16" t="s">
        <v>67</v>
      </c>
      <c r="C17" s="17" t="s">
        <v>43</v>
      </c>
      <c r="D17" s="9"/>
      <c r="E17" s="16" t="s">
        <v>68</v>
      </c>
      <c r="F17" s="16" t="s">
        <v>32</v>
      </c>
      <c r="G17" s="23" t="s">
        <v>69</v>
      </c>
      <c r="H17" s="16" t="n">
        <v>2</v>
      </c>
      <c r="I17" s="16" t="n">
        <v>2</v>
      </c>
      <c r="J17" s="15" t="n">
        <v>37135</v>
      </c>
      <c r="K17" s="16" t="n">
        <v>36</v>
      </c>
      <c r="L17" s="25" t="n">
        <v>-356663</v>
      </c>
      <c r="M17" s="31" t="n">
        <v>32033692</v>
      </c>
      <c r="N17" s="26" t="n">
        <v>2197048</v>
      </c>
      <c r="O17" s="26" t="n">
        <v>820288</v>
      </c>
      <c r="P17" s="26" t="n">
        <v>3176962</v>
      </c>
      <c r="Q17" s="27" t="n">
        <v>-880500</v>
      </c>
      <c r="R17" s="27" t="n">
        <v>-3629</v>
      </c>
      <c r="S17" s="21" t="s">
        <v>70</v>
      </c>
      <c r="T17" s="21" t="s">
        <v>40</v>
      </c>
      <c r="U17" s="21" t="n">
        <v>3412606</v>
      </c>
      <c r="V17" s="21" t="n">
        <v>-331429</v>
      </c>
      <c r="W17" s="21"/>
      <c r="X17" s="21"/>
      <c r="Y17" s="21"/>
      <c r="Z17" s="21" t="s">
        <v>71</v>
      </c>
      <c r="AA17" s="5"/>
    </row>
    <row r="18" customFormat="false" ht="27" hidden="false" customHeight="true" outlineLevel="0" collapsed="false">
      <c r="A18" s="15" t="n">
        <v>37090</v>
      </c>
      <c r="B18" s="16" t="s">
        <v>72</v>
      </c>
      <c r="C18" s="17" t="s">
        <v>43</v>
      </c>
      <c r="D18" s="18"/>
      <c r="E18" s="16" t="s">
        <v>73</v>
      </c>
      <c r="F18" s="16" t="s">
        <v>32</v>
      </c>
      <c r="G18" s="23" t="s">
        <v>69</v>
      </c>
      <c r="H18" s="16" t="n">
        <v>5</v>
      </c>
      <c r="I18" s="16" t="n">
        <v>4</v>
      </c>
      <c r="J18" s="15" t="n">
        <v>37104</v>
      </c>
      <c r="K18" s="16" t="n">
        <v>60</v>
      </c>
      <c r="L18" s="25" t="n">
        <v>-89222</v>
      </c>
      <c r="M18" s="26" t="n">
        <v>8712697</v>
      </c>
      <c r="N18" s="26" t="n">
        <v>873295</v>
      </c>
      <c r="O18" s="26" t="n">
        <v>115110</v>
      </c>
      <c r="P18" s="26" t="n">
        <v>364010</v>
      </c>
      <c r="Q18" s="27" t="n">
        <v>-143550</v>
      </c>
      <c r="R18" s="27" t="n">
        <v>-100510</v>
      </c>
      <c r="S18" s="21" t="s">
        <v>70</v>
      </c>
      <c r="T18" s="21" t="s">
        <v>40</v>
      </c>
      <c r="U18" s="21" t="n">
        <v>1181835</v>
      </c>
      <c r="V18" s="21" t="n">
        <v>-64480</v>
      </c>
      <c r="W18" s="21"/>
      <c r="X18" s="21"/>
      <c r="Y18" s="21"/>
      <c r="Z18" s="21"/>
      <c r="AA18" s="5"/>
    </row>
    <row r="19" customFormat="false" ht="27" hidden="false" customHeight="true" outlineLevel="0" collapsed="false">
      <c r="A19" s="15" t="n">
        <v>37078</v>
      </c>
      <c r="B19" s="16" t="s">
        <v>74</v>
      </c>
      <c r="C19" s="17" t="s">
        <v>43</v>
      </c>
      <c r="D19" s="18"/>
      <c r="E19" s="16" t="s">
        <v>75</v>
      </c>
      <c r="F19" s="16" t="s">
        <v>32</v>
      </c>
      <c r="G19" s="19" t="s">
        <v>63</v>
      </c>
      <c r="H19" s="16" t="n">
        <v>17</v>
      </c>
      <c r="I19" s="16" t="n">
        <v>14</v>
      </c>
      <c r="J19" s="15" t="n">
        <v>37104</v>
      </c>
      <c r="K19" s="16" t="n">
        <v>120</v>
      </c>
      <c r="L19" s="25" t="n">
        <v>-391358</v>
      </c>
      <c r="M19" s="26" t="n">
        <v>44512319</v>
      </c>
      <c r="N19" s="26" t="n">
        <v>3985624</v>
      </c>
      <c r="O19" s="26" t="n">
        <v>601247</v>
      </c>
      <c r="P19" s="26" t="n">
        <v>2328620</v>
      </c>
      <c r="Q19" s="27" t="n">
        <v>-600000</v>
      </c>
      <c r="R19" s="27" t="n">
        <v>-292788</v>
      </c>
      <c r="S19" s="21" t="s">
        <v>34</v>
      </c>
      <c r="T19" s="21" t="s">
        <v>40</v>
      </c>
      <c r="U19" s="21" t="n">
        <v>5698174</v>
      </c>
      <c r="V19" s="21" t="n">
        <v>-819763</v>
      </c>
      <c r="W19" s="21"/>
      <c r="X19" s="21"/>
      <c r="Y19" s="21"/>
      <c r="Z19" s="21"/>
      <c r="AA19" s="5"/>
    </row>
    <row r="20" customFormat="false" ht="27" hidden="false" customHeight="true" outlineLevel="0" collapsed="false">
      <c r="A20" s="15" t="n">
        <v>37084</v>
      </c>
      <c r="B20" s="16" t="s">
        <v>76</v>
      </c>
      <c r="C20" s="17" t="s">
        <v>43</v>
      </c>
      <c r="D20" s="18"/>
      <c r="E20" s="16" t="s">
        <v>77</v>
      </c>
      <c r="F20" s="16" t="s">
        <v>32</v>
      </c>
      <c r="G20" s="19" t="s">
        <v>63</v>
      </c>
      <c r="H20" s="16" t="n">
        <v>272</v>
      </c>
      <c r="I20" s="16" t="n">
        <v>272</v>
      </c>
      <c r="J20" s="15" t="n">
        <v>37104</v>
      </c>
      <c r="K20" s="16" t="n">
        <v>120</v>
      </c>
      <c r="L20" s="25" t="n">
        <v>-565413</v>
      </c>
      <c r="M20" s="26" t="n">
        <v>40099435</v>
      </c>
      <c r="N20" s="26" t="n">
        <v>1066054</v>
      </c>
      <c r="O20" s="26" t="n">
        <v>0</v>
      </c>
      <c r="P20" s="26" t="n">
        <v>0</v>
      </c>
      <c r="Q20" s="27" t="n">
        <v>-73300</v>
      </c>
      <c r="R20" s="27" t="n">
        <v>-1122298</v>
      </c>
      <c r="S20" s="21" t="s">
        <v>78</v>
      </c>
      <c r="T20" s="21" t="s">
        <v>40</v>
      </c>
      <c r="U20" s="21" t="n">
        <v>2261651</v>
      </c>
      <c r="V20" s="21"/>
      <c r="W20" s="21"/>
      <c r="X20" s="21"/>
      <c r="Y20" s="21"/>
      <c r="Z20" s="21"/>
      <c r="AA20" s="5"/>
    </row>
    <row r="21" customFormat="false" ht="27" hidden="false" customHeight="true" outlineLevel="0" collapsed="false">
      <c r="A21" s="15" t="n">
        <v>37078</v>
      </c>
      <c r="B21" s="16" t="s">
        <v>79</v>
      </c>
      <c r="C21" s="17" t="s">
        <v>43</v>
      </c>
      <c r="D21" s="18"/>
      <c r="E21" s="16" t="s">
        <v>80</v>
      </c>
      <c r="F21" s="16" t="s">
        <v>32</v>
      </c>
      <c r="G21" s="19" t="s">
        <v>63</v>
      </c>
      <c r="H21" s="16" t="n">
        <v>121</v>
      </c>
      <c r="I21" s="16" t="n">
        <v>121</v>
      </c>
      <c r="J21" s="15" t="n">
        <v>37135</v>
      </c>
      <c r="K21" s="16" t="n">
        <v>36</v>
      </c>
      <c r="L21" s="25" t="n">
        <v>-81828</v>
      </c>
      <c r="M21" s="26" t="n">
        <v>7249231</v>
      </c>
      <c r="N21" s="26" t="n">
        <v>209456</v>
      </c>
      <c r="O21" s="26" t="n">
        <v>0</v>
      </c>
      <c r="P21" s="26" t="n">
        <v>0</v>
      </c>
      <c r="Q21" s="27" t="n">
        <v>-38000</v>
      </c>
      <c r="R21" s="27" t="n">
        <v>-98781</v>
      </c>
      <c r="S21" s="21" t="s">
        <v>81</v>
      </c>
      <c r="T21" s="21" t="s">
        <v>40</v>
      </c>
      <c r="U21" s="21" t="n">
        <v>479727</v>
      </c>
      <c r="V21" s="21" t="n">
        <v>-133490</v>
      </c>
      <c r="W21" s="21"/>
      <c r="X21" s="21"/>
      <c r="Y21" s="21"/>
      <c r="Z21" s="21"/>
      <c r="AA21" s="5"/>
    </row>
    <row r="22" customFormat="false" ht="27" hidden="false" customHeight="true" outlineLevel="0" collapsed="false">
      <c r="A22" s="15" t="n">
        <v>37078</v>
      </c>
      <c r="B22" s="16" t="s">
        <v>82</v>
      </c>
      <c r="C22" s="17" t="s">
        <v>43</v>
      </c>
      <c r="D22" s="18"/>
      <c r="E22" s="16" t="s">
        <v>83</v>
      </c>
      <c r="F22" s="16" t="s">
        <v>32</v>
      </c>
      <c r="G22" s="23" t="s">
        <v>69</v>
      </c>
      <c r="H22" s="16" t="n">
        <v>166</v>
      </c>
      <c r="I22" s="16" t="n">
        <v>166</v>
      </c>
      <c r="J22" s="15" t="n">
        <v>37104</v>
      </c>
      <c r="K22" s="16" t="n">
        <v>48</v>
      </c>
      <c r="L22" s="25" t="n">
        <v>-722311</v>
      </c>
      <c r="M22" s="26" t="n">
        <v>65844189</v>
      </c>
      <c r="N22" s="26" t="n">
        <v>3484239</v>
      </c>
      <c r="O22" s="26" t="n">
        <v>1543371</v>
      </c>
      <c r="P22" s="26" t="n">
        <v>5977450</v>
      </c>
      <c r="Q22" s="27" t="n">
        <v>-835000</v>
      </c>
      <c r="R22" s="27" t="n">
        <v>-264793</v>
      </c>
      <c r="S22" s="21" t="s">
        <v>34</v>
      </c>
      <c r="T22" s="21" t="s">
        <v>40</v>
      </c>
      <c r="U22" s="21" t="n">
        <v>5446222</v>
      </c>
      <c r="V22" s="21" t="n">
        <v>-818672</v>
      </c>
      <c r="W22" s="21"/>
      <c r="X22" s="21"/>
      <c r="Y22" s="21" t="n">
        <v>-43518</v>
      </c>
      <c r="Z22" s="21" t="s">
        <v>84</v>
      </c>
      <c r="AA22" s="5"/>
    </row>
    <row r="23" customFormat="false" ht="12.75" hidden="false" customHeight="false" outlineLevel="0" collapsed="false">
      <c r="A23" s="3"/>
      <c r="B23" s="3"/>
      <c r="C23" s="6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4"/>
      <c r="T23" s="4"/>
      <c r="U23" s="4"/>
      <c r="V23" s="4"/>
      <c r="W23" s="4"/>
      <c r="X23" s="4"/>
      <c r="Y23" s="4"/>
      <c r="Z23" s="3"/>
      <c r="AA23" s="5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</row>
    <row r="24" customFormat="false" ht="12.75" hidden="false" customHeight="false" outlineLevel="0" collapsed="false">
      <c r="A24" s="3"/>
      <c r="B24" s="3"/>
      <c r="C24" s="6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4"/>
      <c r="T24" s="4"/>
      <c r="U24" s="4"/>
      <c r="V24" s="4"/>
      <c r="W24" s="4"/>
      <c r="X24" s="4"/>
      <c r="Y24" s="4"/>
      <c r="Z24" s="3"/>
      <c r="AA24" s="5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</row>
    <row r="25" customFormat="false" ht="12.75" hidden="false" customHeight="false" outlineLevel="0" collapsed="false">
      <c r="A25" s="3"/>
      <c r="B25" s="3"/>
      <c r="C25" s="6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4"/>
      <c r="T25" s="4"/>
      <c r="U25" s="4"/>
      <c r="V25" s="4"/>
      <c r="W25" s="4"/>
      <c r="X25" s="4"/>
      <c r="Y25" s="4"/>
      <c r="Z25" s="3"/>
      <c r="AA25" s="5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</row>
    <row r="26" customFormat="false" ht="12.75" hidden="false" customHeight="false" outlineLevel="0" collapsed="false">
      <c r="A26" s="3"/>
      <c r="B26" s="3"/>
      <c r="C26" s="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4"/>
      <c r="T26" s="4"/>
      <c r="U26" s="4"/>
      <c r="V26" s="4"/>
      <c r="W26" s="4"/>
      <c r="X26" s="4"/>
      <c r="Y26" s="4"/>
      <c r="Z26" s="32"/>
      <c r="AA26" s="5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</row>
    <row r="27" customFormat="false" ht="12.75" hidden="false" customHeight="false" outlineLevel="0" collapsed="false">
      <c r="A27" s="3"/>
      <c r="B27" s="3"/>
      <c r="C27" s="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4"/>
      <c r="T27" s="4"/>
      <c r="U27" s="4"/>
      <c r="V27" s="4"/>
      <c r="W27" s="4"/>
      <c r="X27" s="4"/>
      <c r="Y27" s="4"/>
      <c r="Z27" s="3"/>
      <c r="AA27" s="5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</row>
    <row r="28" customFormat="false" ht="12.75" hidden="false" customHeight="false" outlineLevel="0" collapsed="false">
      <c r="A28" s="3"/>
      <c r="B28" s="3"/>
      <c r="C28" s="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4"/>
      <c r="T28" s="4"/>
      <c r="U28" s="4"/>
      <c r="V28" s="4"/>
      <c r="W28" s="4"/>
      <c r="X28" s="4"/>
      <c r="Y28" s="4"/>
      <c r="Z28" s="3"/>
      <c r="AA28" s="5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</row>
    <row r="29" customFormat="false" ht="12.75" hidden="false" customHeight="false" outlineLevel="0" collapsed="false">
      <c r="A29" s="3"/>
      <c r="B29" s="3"/>
      <c r="C29" s="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4"/>
      <c r="T29" s="4"/>
      <c r="U29" s="4"/>
      <c r="V29" s="4"/>
      <c r="W29" s="4"/>
      <c r="X29" s="4"/>
      <c r="Y29" s="4"/>
      <c r="Z29" s="3"/>
      <c r="AA29" s="5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</row>
    <row r="30" customFormat="false" ht="12.75" hidden="false" customHeight="false" outlineLevel="0" collapsed="false">
      <c r="A30" s="3"/>
      <c r="B30" s="3"/>
      <c r="C30" s="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4"/>
      <c r="T30" s="4"/>
      <c r="U30" s="4"/>
      <c r="V30" s="4"/>
      <c r="W30" s="4"/>
      <c r="X30" s="4"/>
      <c r="Y30" s="4"/>
      <c r="Z30" s="3"/>
      <c r="AA30" s="5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</row>
    <row r="31" customFormat="false" ht="12.75" hidden="false" customHeight="false" outlineLevel="0" collapsed="false">
      <c r="A31" s="3"/>
      <c r="B31" s="3"/>
      <c r="C31" s="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4"/>
      <c r="T31" s="4"/>
      <c r="U31" s="4"/>
      <c r="V31" s="4"/>
      <c r="W31" s="4"/>
      <c r="X31" s="4"/>
      <c r="Y31" s="4"/>
      <c r="Z31" s="3"/>
      <c r="AA31" s="5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</row>
    <row r="32" customFormat="false" ht="12.75" hidden="false" customHeight="false" outlineLevel="0" collapsed="false">
      <c r="A32" s="3"/>
      <c r="B32" s="3"/>
      <c r="C32" s="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4"/>
      <c r="T32" s="4"/>
      <c r="U32" s="4"/>
      <c r="V32" s="4"/>
      <c r="W32" s="4"/>
      <c r="X32" s="4"/>
      <c r="Y32" s="4"/>
      <c r="Z32" s="3"/>
      <c r="AA32" s="5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</row>
    <row r="33" customFormat="false" ht="12.75" hidden="false" customHeight="false" outlineLevel="0" collapsed="false">
      <c r="A33" s="3"/>
      <c r="B33" s="3"/>
      <c r="C33" s="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4"/>
      <c r="T33" s="4"/>
      <c r="U33" s="4"/>
      <c r="V33" s="4"/>
      <c r="W33" s="4"/>
      <c r="X33" s="4"/>
      <c r="Y33" s="4"/>
      <c r="Z33" s="3"/>
      <c r="AA33" s="5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</row>
    <row r="34" customFormat="false" ht="12.75" hidden="false" customHeight="false" outlineLevel="0" collapsed="false">
      <c r="A34" s="3"/>
      <c r="B34" s="3"/>
      <c r="C34" s="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4"/>
      <c r="T34" s="4"/>
      <c r="U34" s="4"/>
      <c r="V34" s="4"/>
      <c r="W34" s="4"/>
      <c r="X34" s="4"/>
      <c r="Y34" s="4"/>
      <c r="Z34" s="3"/>
      <c r="AA34" s="5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</row>
    <row r="35" customFormat="false" ht="12.75" hidden="false" customHeight="false" outlineLevel="0" collapsed="false">
      <c r="A35" s="3"/>
      <c r="B35" s="3"/>
      <c r="C35" s="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4"/>
      <c r="T35" s="4"/>
      <c r="U35" s="4"/>
      <c r="V35" s="4"/>
      <c r="W35" s="4"/>
      <c r="X35" s="4"/>
      <c r="Y35" s="4"/>
      <c r="Z35" s="3"/>
      <c r="AA35" s="5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</row>
    <row r="36" customFormat="false" ht="12.75" hidden="false" customHeight="false" outlineLevel="0" collapsed="false">
      <c r="A36" s="3"/>
      <c r="B36" s="3"/>
      <c r="C36" s="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4"/>
      <c r="T36" s="4"/>
      <c r="U36" s="4"/>
      <c r="V36" s="4"/>
      <c r="W36" s="4"/>
      <c r="X36" s="4"/>
      <c r="Y36" s="4"/>
      <c r="Z36" s="3"/>
      <c r="AA36" s="5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</row>
    <row r="37" customFormat="false" ht="12.75" hidden="false" customHeight="false" outlineLevel="0" collapsed="false">
      <c r="A37" s="3"/>
      <c r="B37" s="3"/>
      <c r="C37" s="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4"/>
      <c r="T37" s="4"/>
      <c r="U37" s="4"/>
      <c r="V37" s="4"/>
      <c r="W37" s="4"/>
      <c r="X37" s="4"/>
      <c r="Y37" s="4"/>
      <c r="Z37" s="3"/>
      <c r="AA37" s="5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</row>
    <row r="38" customFormat="false" ht="12.75" hidden="false" customHeight="false" outlineLevel="0" collapsed="false">
      <c r="A38" s="3"/>
      <c r="B38" s="3"/>
      <c r="C38" s="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4"/>
      <c r="X38" s="4"/>
      <c r="Y38" s="4"/>
      <c r="Z38" s="3"/>
      <c r="AA38" s="5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</row>
    <row r="39" customFormat="false" ht="12.75" hidden="false" customHeight="false" outlineLevel="0" collapsed="false">
      <c r="A39" s="3"/>
      <c r="B39" s="3"/>
      <c r="C39" s="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4"/>
      <c r="T39" s="4"/>
      <c r="U39" s="4"/>
      <c r="V39" s="4"/>
      <c r="W39" s="4"/>
      <c r="X39" s="4"/>
      <c r="Y39" s="4"/>
      <c r="Z39" s="3"/>
      <c r="AA39" s="5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</row>
    <row r="40" customFormat="false" ht="12.75" hidden="false" customHeight="false" outlineLevel="0" collapsed="false">
      <c r="A40" s="3"/>
      <c r="B40" s="3"/>
      <c r="C40" s="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4"/>
      <c r="T40" s="4"/>
      <c r="U40" s="4"/>
      <c r="V40" s="4"/>
      <c r="W40" s="4"/>
      <c r="X40" s="4"/>
      <c r="Y40" s="4"/>
      <c r="Z40" s="3"/>
      <c r="AA40" s="5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</row>
    <row r="41" customFormat="false" ht="12.75" hidden="false" customHeight="false" outlineLevel="0" collapsed="false">
      <c r="A41" s="3"/>
      <c r="B41" s="3"/>
      <c r="C41" s="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4"/>
      <c r="T41" s="4"/>
      <c r="U41" s="4"/>
      <c r="V41" s="4"/>
      <c r="W41" s="4"/>
      <c r="X41" s="4"/>
      <c r="Y41" s="4"/>
      <c r="Z41" s="3"/>
      <c r="AA41" s="5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</row>
    <row r="42" customFormat="false" ht="12.75" hidden="false" customHeight="false" outlineLevel="0" collapsed="false">
      <c r="A42" s="3"/>
      <c r="B42" s="3"/>
      <c r="C42" s="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4"/>
      <c r="T42" s="4"/>
      <c r="U42" s="4"/>
      <c r="V42" s="4"/>
      <c r="W42" s="4"/>
      <c r="X42" s="4"/>
      <c r="Y42" s="4"/>
      <c r="Z42" s="3"/>
      <c r="AA42" s="5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</row>
    <row r="43" customFormat="false" ht="12.75" hidden="false" customHeight="false" outlineLevel="0" collapsed="false">
      <c r="A43" s="3"/>
      <c r="B43" s="3"/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4"/>
      <c r="T43" s="4"/>
      <c r="U43" s="4"/>
      <c r="V43" s="4"/>
      <c r="W43" s="4"/>
      <c r="X43" s="4"/>
      <c r="Y43" s="4"/>
      <c r="Z43" s="3"/>
      <c r="AA43" s="5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</row>
    <row r="44" customFormat="false" ht="12.75" hidden="false" customHeight="false" outlineLevel="0" collapsed="false">
      <c r="A44" s="3"/>
      <c r="B44" s="3"/>
      <c r="C44" s="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4"/>
      <c r="T44" s="4"/>
      <c r="U44" s="4"/>
      <c r="V44" s="4"/>
      <c r="W44" s="4"/>
      <c r="X44" s="4"/>
      <c r="Y44" s="4"/>
      <c r="Z44" s="3"/>
      <c r="AA44" s="5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</row>
    <row r="45" customFormat="false" ht="12.75" hidden="false" customHeight="false" outlineLevel="0" collapsed="false">
      <c r="A45" s="3"/>
      <c r="B45" s="3"/>
      <c r="C45" s="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4"/>
      <c r="T45" s="4"/>
      <c r="U45" s="4"/>
      <c r="V45" s="4"/>
      <c r="W45" s="4"/>
      <c r="X45" s="4"/>
      <c r="Y45" s="4"/>
      <c r="Z45" s="3"/>
      <c r="AA45" s="5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</row>
    <row r="46" customFormat="false" ht="12.75" hidden="false" customHeight="false" outlineLevel="0" collapsed="false">
      <c r="A46" s="3"/>
      <c r="B46" s="3"/>
      <c r="C46" s="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4"/>
      <c r="T46" s="4"/>
      <c r="U46" s="4"/>
      <c r="V46" s="4"/>
      <c r="W46" s="4"/>
      <c r="X46" s="4"/>
      <c r="Y46" s="4"/>
      <c r="Z46" s="3"/>
      <c r="AA46" s="5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</row>
    <row r="47" customFormat="false" ht="12.75" hidden="false" customHeight="false" outlineLevel="0" collapsed="false">
      <c r="A47" s="3"/>
      <c r="B47" s="3"/>
      <c r="C47" s="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4"/>
      <c r="T47" s="4"/>
      <c r="U47" s="4"/>
      <c r="V47" s="4"/>
      <c r="W47" s="4"/>
      <c r="X47" s="4"/>
      <c r="Y47" s="4"/>
      <c r="Z47" s="3"/>
      <c r="AA47" s="5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</row>
    <row r="48" customFormat="false" ht="12.75" hidden="false" customHeight="false" outlineLevel="0" collapsed="false">
      <c r="A48" s="3"/>
      <c r="B48" s="3"/>
      <c r="C48" s="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4"/>
      <c r="T48" s="4"/>
      <c r="U48" s="4"/>
      <c r="V48" s="4"/>
      <c r="W48" s="4"/>
      <c r="X48" s="4"/>
      <c r="Y48" s="4"/>
      <c r="Z48" s="3"/>
      <c r="AA48" s="5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</row>
    <row r="49" customFormat="false" ht="12.75" hidden="false" customHeight="false" outlineLevel="0" collapsed="false">
      <c r="A49" s="3"/>
      <c r="B49" s="3"/>
      <c r="C49" s="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4"/>
      <c r="T49" s="4"/>
      <c r="U49" s="4"/>
      <c r="V49" s="4"/>
      <c r="W49" s="4"/>
      <c r="X49" s="4"/>
      <c r="Y49" s="4"/>
      <c r="Z49" s="3"/>
      <c r="AA49" s="5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</row>
    <row r="50" customFormat="false" ht="12.75" hidden="false" customHeight="false" outlineLevel="0" collapsed="false">
      <c r="A50" s="3"/>
      <c r="B50" s="3"/>
      <c r="C50" s="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4"/>
      <c r="T50" s="4"/>
      <c r="U50" s="4"/>
      <c r="V50" s="4"/>
      <c r="W50" s="4"/>
      <c r="X50" s="4"/>
      <c r="Y50" s="4"/>
      <c r="Z50" s="3"/>
      <c r="AA50" s="5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</row>
    <row r="51" customFormat="false" ht="12.75" hidden="false" customHeight="false" outlineLevel="0" collapsed="false">
      <c r="A51" s="3"/>
      <c r="B51" s="3"/>
      <c r="C51" s="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4"/>
      <c r="T51" s="4"/>
      <c r="U51" s="4"/>
      <c r="V51" s="4"/>
      <c r="W51" s="4"/>
      <c r="X51" s="4"/>
      <c r="Y51" s="4"/>
      <c r="Z51" s="3"/>
      <c r="AA51" s="5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</row>
    <row r="52" customFormat="false" ht="12.75" hidden="false" customHeight="false" outlineLevel="0" collapsed="false">
      <c r="A52" s="3"/>
      <c r="B52" s="3"/>
      <c r="C52" s="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4"/>
      <c r="T52" s="4"/>
      <c r="U52" s="4"/>
      <c r="V52" s="4"/>
      <c r="W52" s="4"/>
      <c r="X52" s="4"/>
      <c r="Y52" s="4"/>
      <c r="Z52" s="3"/>
      <c r="AA52" s="5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</row>
    <row r="53" customFormat="false" ht="12.75" hidden="false" customHeight="false" outlineLevel="0" collapsed="false">
      <c r="A53" s="3"/>
      <c r="B53" s="3"/>
      <c r="C53" s="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4"/>
      <c r="T53" s="4"/>
      <c r="U53" s="4"/>
      <c r="V53" s="4"/>
      <c r="W53" s="4"/>
      <c r="X53" s="4"/>
      <c r="Y53" s="4"/>
      <c r="Z53" s="3"/>
      <c r="AA53" s="5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</row>
    <row r="54" customFormat="false" ht="12.75" hidden="false" customHeight="false" outlineLevel="0" collapsed="false">
      <c r="A54" s="3"/>
      <c r="B54" s="3"/>
      <c r="C54" s="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4"/>
      <c r="T54" s="4"/>
      <c r="U54" s="4"/>
      <c r="V54" s="4"/>
      <c r="W54" s="4"/>
      <c r="X54" s="4"/>
      <c r="Y54" s="4"/>
      <c r="Z54" s="3"/>
      <c r="AA54" s="5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</row>
    <row r="55" customFormat="false" ht="12.75" hidden="false" customHeight="false" outlineLevel="0" collapsed="false">
      <c r="A55" s="3"/>
      <c r="B55" s="3"/>
      <c r="C55" s="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4"/>
      <c r="T55" s="4"/>
      <c r="U55" s="4"/>
      <c r="V55" s="4"/>
      <c r="W55" s="4"/>
      <c r="X55" s="4"/>
      <c r="Y55" s="4"/>
      <c r="Z55" s="3"/>
      <c r="AA55" s="5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</row>
    <row r="56" customFormat="false" ht="12.75" hidden="false" customHeight="false" outlineLevel="0" collapsed="false">
      <c r="A56" s="3"/>
      <c r="B56" s="3"/>
      <c r="C56" s="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4"/>
      <c r="T56" s="4"/>
      <c r="U56" s="4"/>
      <c r="V56" s="4"/>
      <c r="W56" s="4"/>
      <c r="X56" s="4"/>
      <c r="Y56" s="4"/>
      <c r="Z56" s="3"/>
      <c r="AA56" s="5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</row>
    <row r="57" customFormat="false" ht="12.75" hidden="false" customHeight="false" outlineLevel="0" collapsed="false">
      <c r="A57" s="3"/>
      <c r="B57" s="3"/>
      <c r="C57" s="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4"/>
      <c r="T57" s="4"/>
      <c r="U57" s="4"/>
      <c r="V57" s="4"/>
      <c r="W57" s="4"/>
      <c r="X57" s="4"/>
      <c r="Y57" s="4"/>
      <c r="Z57" s="3"/>
      <c r="AA57" s="5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</row>
    <row r="58" customFormat="false" ht="12.75" hidden="false" customHeight="false" outlineLevel="0" collapsed="false">
      <c r="A58" s="3"/>
      <c r="B58" s="3"/>
      <c r="C58" s="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4"/>
      <c r="T58" s="4"/>
      <c r="U58" s="4"/>
      <c r="V58" s="4"/>
      <c r="W58" s="4"/>
      <c r="X58" s="4"/>
      <c r="Y58" s="4"/>
      <c r="Z58" s="3"/>
      <c r="AA58" s="5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</row>
    <row r="59" customFormat="false" ht="12.75" hidden="false" customHeight="false" outlineLevel="0" collapsed="false">
      <c r="A59" s="3"/>
      <c r="B59" s="3"/>
      <c r="C59" s="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4"/>
      <c r="T59" s="4"/>
      <c r="U59" s="4"/>
      <c r="V59" s="4"/>
      <c r="W59" s="4"/>
      <c r="X59" s="4"/>
      <c r="Y59" s="4"/>
      <c r="Z59" s="3"/>
      <c r="AA59" s="5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</row>
    <row r="60" customFormat="false" ht="12.75" hidden="false" customHeight="false" outlineLevel="0" collapsed="false">
      <c r="A60" s="3"/>
      <c r="B60" s="3"/>
      <c r="C60" s="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4"/>
      <c r="T60" s="4"/>
      <c r="U60" s="4"/>
      <c r="V60" s="4"/>
      <c r="W60" s="4"/>
      <c r="X60" s="4"/>
      <c r="Y60" s="4"/>
      <c r="Z60" s="3"/>
      <c r="AA60" s="5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</row>
    <row r="61" customFormat="false" ht="12.75" hidden="false" customHeight="false" outlineLevel="0" collapsed="false">
      <c r="A61" s="3"/>
      <c r="B61" s="3"/>
      <c r="C61" s="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4"/>
      <c r="T61" s="4"/>
      <c r="U61" s="4"/>
      <c r="V61" s="4"/>
      <c r="W61" s="4"/>
      <c r="X61" s="4"/>
      <c r="Y61" s="4"/>
      <c r="Z61" s="3"/>
      <c r="AA61" s="5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</row>
    <row r="62" customFormat="false" ht="12.75" hidden="false" customHeight="false" outlineLevel="0" collapsed="false">
      <c r="A62" s="3"/>
      <c r="B62" s="3"/>
      <c r="C62" s="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4"/>
      <c r="T62" s="4"/>
      <c r="U62" s="4"/>
      <c r="V62" s="4"/>
      <c r="W62" s="4"/>
      <c r="X62" s="4"/>
      <c r="Y62" s="4"/>
      <c r="Z62" s="3"/>
      <c r="AA62" s="5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</row>
    <row r="63" customFormat="false" ht="12.75" hidden="false" customHeight="false" outlineLevel="0" collapsed="false">
      <c r="A63" s="3"/>
      <c r="B63" s="3"/>
      <c r="C63" s="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4"/>
      <c r="T63" s="4"/>
      <c r="U63" s="4"/>
      <c r="V63" s="4"/>
      <c r="W63" s="4"/>
      <c r="X63" s="4"/>
      <c r="Y63" s="4"/>
      <c r="Z63" s="3"/>
      <c r="AA63" s="5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</row>
    <row r="64" customFormat="false" ht="12.75" hidden="false" customHeight="false" outlineLevel="0" collapsed="false">
      <c r="A64" s="3"/>
      <c r="B64" s="3"/>
      <c r="C64" s="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4"/>
      <c r="T64" s="4"/>
      <c r="U64" s="4"/>
      <c r="V64" s="4"/>
      <c r="W64" s="4"/>
      <c r="X64" s="4"/>
      <c r="Y64" s="4"/>
      <c r="Z64" s="3"/>
      <c r="AA64" s="5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</row>
    <row r="65" customFormat="false" ht="12.75" hidden="false" customHeight="false" outlineLevel="0" collapsed="false">
      <c r="A65" s="3"/>
      <c r="B65" s="3"/>
      <c r="C65" s="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4"/>
      <c r="T65" s="4"/>
      <c r="U65" s="4"/>
      <c r="V65" s="4"/>
      <c r="W65" s="4"/>
      <c r="X65" s="4"/>
      <c r="Y65" s="4"/>
      <c r="Z65" s="3"/>
      <c r="AA65" s="5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</row>
    <row r="66" customFormat="false" ht="12.75" hidden="false" customHeight="false" outlineLevel="0" collapsed="false">
      <c r="A66" s="3"/>
      <c r="B66" s="3"/>
      <c r="C66" s="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4"/>
      <c r="T66" s="4"/>
      <c r="U66" s="4"/>
      <c r="V66" s="4"/>
      <c r="W66" s="4"/>
      <c r="X66" s="4"/>
      <c r="Y66" s="4"/>
      <c r="Z66" s="3"/>
      <c r="AA66" s="5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</row>
    <row r="67" customFormat="false" ht="12.75" hidden="false" customHeight="false" outlineLevel="0" collapsed="false">
      <c r="A67" s="3"/>
      <c r="B67" s="3"/>
      <c r="C67" s="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4"/>
      <c r="T67" s="4"/>
      <c r="U67" s="4"/>
      <c r="V67" s="4"/>
      <c r="W67" s="4"/>
      <c r="X67" s="4"/>
      <c r="Y67" s="4"/>
      <c r="Z67" s="3"/>
      <c r="AA67" s="5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</row>
    <row r="68" customFormat="false" ht="12.75" hidden="false" customHeight="false" outlineLevel="0" collapsed="false">
      <c r="A68" s="3"/>
      <c r="B68" s="3"/>
      <c r="C68" s="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4"/>
      <c r="T68" s="4"/>
      <c r="U68" s="4"/>
      <c r="V68" s="4"/>
      <c r="W68" s="4"/>
      <c r="X68" s="4"/>
      <c r="Y68" s="4"/>
      <c r="Z68" s="3"/>
      <c r="AA68" s="5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</row>
    <row r="69" customFormat="false" ht="12.75" hidden="false" customHeight="false" outlineLevel="0" collapsed="false">
      <c r="A69" s="3"/>
      <c r="B69" s="3"/>
      <c r="C69" s="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4"/>
      <c r="T69" s="4"/>
      <c r="U69" s="4"/>
      <c r="V69" s="4"/>
      <c r="W69" s="4"/>
      <c r="X69" s="4"/>
      <c r="Y69" s="4"/>
      <c r="Z69" s="3"/>
      <c r="AA69" s="5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</row>
    <row r="70" customFormat="false" ht="12.75" hidden="false" customHeight="false" outlineLevel="0" collapsed="false">
      <c r="A70" s="3"/>
      <c r="B70" s="3"/>
      <c r="C70" s="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4"/>
      <c r="T70" s="4"/>
      <c r="U70" s="4"/>
      <c r="V70" s="4"/>
      <c r="W70" s="4"/>
      <c r="X70" s="4"/>
      <c r="Y70" s="4"/>
      <c r="Z70" s="3"/>
      <c r="AA70" s="5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</row>
    <row r="71" customFormat="false" ht="12.75" hidden="false" customHeight="false" outlineLevel="0" collapsed="false">
      <c r="A71" s="3"/>
      <c r="B71" s="3"/>
      <c r="C71" s="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4"/>
      <c r="T71" s="4"/>
      <c r="U71" s="4"/>
      <c r="V71" s="4"/>
      <c r="W71" s="4"/>
      <c r="X71" s="4"/>
      <c r="Y71" s="4"/>
      <c r="Z71" s="3"/>
      <c r="AA71" s="5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</row>
    <row r="72" customFormat="false" ht="12.75" hidden="false" customHeight="false" outlineLevel="0" collapsed="false">
      <c r="A72" s="3"/>
      <c r="B72" s="3"/>
      <c r="C72" s="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4"/>
      <c r="T72" s="4"/>
      <c r="U72" s="4"/>
      <c r="V72" s="4"/>
      <c r="W72" s="4"/>
      <c r="X72" s="4"/>
      <c r="Y72" s="4"/>
      <c r="Z72" s="3"/>
      <c r="AA72" s="5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</row>
    <row r="73" customFormat="false" ht="12.75" hidden="false" customHeight="false" outlineLevel="0" collapsed="false">
      <c r="A73" s="3"/>
      <c r="B73" s="3"/>
      <c r="C73" s="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4"/>
      <c r="T73" s="4"/>
      <c r="U73" s="4"/>
      <c r="V73" s="4"/>
      <c r="W73" s="4"/>
      <c r="X73" s="4"/>
      <c r="Y73" s="4"/>
      <c r="Z73" s="3"/>
      <c r="AA73" s="5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</row>
    <row r="74" customFormat="false" ht="12.75" hidden="false" customHeight="false" outlineLevel="0" collapsed="false">
      <c r="A74" s="3"/>
      <c r="B74" s="3"/>
      <c r="C74" s="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4"/>
      <c r="T74" s="4"/>
      <c r="U74" s="4"/>
      <c r="V74" s="4"/>
      <c r="W74" s="4"/>
      <c r="X74" s="4"/>
      <c r="Y74" s="4"/>
      <c r="Z74" s="3"/>
      <c r="AA74" s="5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</row>
    <row r="75" customFormat="false" ht="12.75" hidden="false" customHeight="false" outlineLevel="0" collapsed="false">
      <c r="A75" s="3"/>
      <c r="B75" s="3"/>
      <c r="C75" s="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4"/>
      <c r="T75" s="4"/>
      <c r="U75" s="4"/>
      <c r="V75" s="4"/>
      <c r="W75" s="4"/>
      <c r="X75" s="4"/>
      <c r="Y75" s="4"/>
      <c r="Z75" s="3"/>
      <c r="AA75" s="5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</row>
    <row r="76" customFormat="false" ht="12.75" hidden="false" customHeight="false" outlineLevel="0" collapsed="false">
      <c r="A76" s="3"/>
      <c r="B76" s="3"/>
      <c r="C76" s="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4"/>
      <c r="T76" s="4"/>
      <c r="U76" s="4"/>
      <c r="V76" s="4"/>
      <c r="W76" s="4"/>
      <c r="X76" s="4"/>
      <c r="Y76" s="4"/>
      <c r="Z76" s="3"/>
      <c r="AA76" s="5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</row>
    <row r="77" customFormat="false" ht="12.75" hidden="false" customHeight="false" outlineLevel="0" collapsed="false">
      <c r="A77" s="3"/>
      <c r="B77" s="3"/>
      <c r="C77" s="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4"/>
      <c r="T77" s="4"/>
      <c r="U77" s="4"/>
      <c r="V77" s="4"/>
      <c r="W77" s="4"/>
      <c r="X77" s="4"/>
      <c r="Y77" s="4"/>
      <c r="Z77" s="3"/>
      <c r="AA77" s="5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</row>
    <row r="78" customFormat="false" ht="12.75" hidden="false" customHeight="false" outlineLevel="0" collapsed="false">
      <c r="A78" s="3"/>
      <c r="B78" s="3"/>
      <c r="C78" s="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4"/>
      <c r="T78" s="4"/>
      <c r="U78" s="4"/>
      <c r="V78" s="4"/>
      <c r="W78" s="4"/>
      <c r="X78" s="4"/>
      <c r="Y78" s="4"/>
      <c r="Z78" s="3"/>
      <c r="AA78" s="5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</row>
    <row r="79" customFormat="false" ht="12.75" hidden="false" customHeight="false" outlineLevel="0" collapsed="false">
      <c r="A79" s="3"/>
      <c r="B79" s="3"/>
      <c r="C79" s="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4"/>
      <c r="T79" s="4"/>
      <c r="U79" s="4"/>
      <c r="V79" s="4"/>
      <c r="W79" s="4"/>
      <c r="X79" s="4"/>
      <c r="Y79" s="4"/>
      <c r="Z79" s="3"/>
      <c r="AA79" s="5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</row>
    <row r="80" customFormat="false" ht="12.75" hidden="false" customHeight="false" outlineLevel="0" collapsed="false">
      <c r="A80" s="3"/>
      <c r="B80" s="3"/>
      <c r="C80" s="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4"/>
      <c r="T80" s="4"/>
      <c r="U80" s="4"/>
      <c r="V80" s="4"/>
      <c r="W80" s="4"/>
      <c r="X80" s="4"/>
      <c r="Y80" s="4"/>
      <c r="Z80" s="3"/>
      <c r="AA80" s="5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</row>
    <row r="81" customFormat="false" ht="12.75" hidden="false" customHeight="false" outlineLevel="0" collapsed="false">
      <c r="A81" s="3"/>
      <c r="B81" s="3"/>
      <c r="C81" s="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4"/>
      <c r="T81" s="4"/>
      <c r="U81" s="4"/>
      <c r="V81" s="4"/>
      <c r="W81" s="4"/>
      <c r="X81" s="4"/>
      <c r="Y81" s="4"/>
      <c r="Z81" s="3"/>
      <c r="AA81" s="5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</row>
    <row r="82" customFormat="false" ht="12.75" hidden="false" customHeight="false" outlineLevel="0" collapsed="false">
      <c r="A82" s="3"/>
      <c r="B82" s="3"/>
      <c r="C82" s="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4"/>
      <c r="T82" s="4"/>
      <c r="U82" s="4"/>
      <c r="V82" s="4"/>
      <c r="W82" s="4"/>
      <c r="X82" s="4"/>
      <c r="Y82" s="4"/>
      <c r="Z82" s="3"/>
      <c r="AA82" s="5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</row>
    <row r="83" customFormat="false" ht="12.75" hidden="false" customHeight="false" outlineLevel="0" collapsed="false">
      <c r="A83" s="3"/>
      <c r="B83" s="3"/>
      <c r="C83" s="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4"/>
      <c r="T83" s="4"/>
      <c r="U83" s="4"/>
      <c r="V83" s="4"/>
      <c r="W83" s="4"/>
      <c r="X83" s="4"/>
      <c r="Y83" s="4"/>
      <c r="Z83" s="3"/>
      <c r="AA83" s="5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</row>
    <row r="84" customFormat="false" ht="12.75" hidden="false" customHeight="false" outlineLevel="0" collapsed="false">
      <c r="A84" s="3"/>
      <c r="B84" s="3"/>
      <c r="C84" s="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4"/>
      <c r="T84" s="4"/>
      <c r="U84" s="4"/>
      <c r="V84" s="4"/>
      <c r="W84" s="4"/>
      <c r="X84" s="4"/>
      <c r="Y84" s="4"/>
      <c r="Z84" s="3"/>
      <c r="AA84" s="5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</row>
    <row r="85" customFormat="false" ht="12.75" hidden="false" customHeight="false" outlineLevel="0" collapsed="false">
      <c r="A85" s="3"/>
      <c r="B85" s="3"/>
      <c r="C85" s="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4"/>
      <c r="T85" s="4"/>
      <c r="U85" s="4"/>
      <c r="V85" s="4"/>
      <c r="W85" s="4"/>
      <c r="X85" s="4"/>
      <c r="Y85" s="4"/>
      <c r="Z85" s="3"/>
      <c r="AA85" s="5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</row>
    <row r="86" customFormat="false" ht="12.75" hidden="false" customHeight="false" outlineLevel="0" collapsed="false">
      <c r="A86" s="3"/>
      <c r="B86" s="3"/>
      <c r="C86" s="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4"/>
      <c r="T86" s="4"/>
      <c r="U86" s="4"/>
      <c r="V86" s="4"/>
      <c r="W86" s="4"/>
      <c r="X86" s="4"/>
      <c r="Y86" s="4"/>
      <c r="Z86" s="3"/>
      <c r="AA86" s="5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</row>
    <row r="87" customFormat="false" ht="12.75" hidden="false" customHeight="false" outlineLevel="0" collapsed="false">
      <c r="A87" s="3"/>
      <c r="B87" s="3"/>
      <c r="C87" s="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4"/>
      <c r="T87" s="4"/>
      <c r="U87" s="4"/>
      <c r="V87" s="4"/>
      <c r="W87" s="4"/>
      <c r="X87" s="4"/>
      <c r="Y87" s="4"/>
      <c r="Z87" s="3"/>
      <c r="AA87" s="5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</row>
    <row r="88" customFormat="false" ht="12.75" hidden="false" customHeight="false" outlineLevel="0" collapsed="false">
      <c r="A88" s="3"/>
      <c r="B88" s="3"/>
      <c r="C88" s="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4"/>
      <c r="T88" s="4"/>
      <c r="U88" s="4"/>
      <c r="V88" s="4"/>
      <c r="W88" s="4"/>
      <c r="X88" s="4"/>
      <c r="Y88" s="4"/>
      <c r="Z88" s="3"/>
      <c r="AA88" s="5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</row>
    <row r="89" customFormat="false" ht="12.75" hidden="false" customHeight="false" outlineLevel="0" collapsed="false">
      <c r="A89" s="3"/>
      <c r="B89" s="3"/>
      <c r="C89" s="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4"/>
      <c r="T89" s="4"/>
      <c r="U89" s="4"/>
      <c r="V89" s="4"/>
      <c r="W89" s="4"/>
      <c r="X89" s="4"/>
      <c r="Y89" s="4"/>
      <c r="Z89" s="3"/>
      <c r="AA89" s="5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</row>
    <row r="90" customFormat="false" ht="12.75" hidden="false" customHeight="false" outlineLevel="0" collapsed="false">
      <c r="A90" s="3"/>
      <c r="B90" s="3"/>
      <c r="C90" s="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4"/>
      <c r="T90" s="4"/>
      <c r="U90" s="4"/>
      <c r="V90" s="4"/>
      <c r="W90" s="4"/>
      <c r="X90" s="4"/>
      <c r="Y90" s="4"/>
      <c r="Z90" s="3"/>
      <c r="AA90" s="5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</row>
    <row r="91" customFormat="false" ht="12.75" hidden="false" customHeight="false" outlineLevel="0" collapsed="false">
      <c r="A91" s="3"/>
      <c r="B91" s="3"/>
      <c r="C91" s="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4"/>
      <c r="T91" s="4"/>
      <c r="U91" s="4"/>
      <c r="V91" s="4"/>
      <c r="W91" s="4"/>
      <c r="X91" s="4"/>
      <c r="Y91" s="4"/>
      <c r="Z91" s="3"/>
      <c r="AA91" s="5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</row>
    <row r="92" customFormat="false" ht="12.75" hidden="false" customHeight="false" outlineLevel="0" collapsed="false">
      <c r="A92" s="3"/>
      <c r="B92" s="3"/>
      <c r="C92" s="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4"/>
      <c r="T92" s="4"/>
      <c r="U92" s="4"/>
      <c r="V92" s="4"/>
      <c r="W92" s="4"/>
      <c r="X92" s="4"/>
      <c r="Y92" s="4"/>
      <c r="Z92" s="3"/>
      <c r="AA92" s="5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</row>
    <row r="93" customFormat="false" ht="12.75" hidden="false" customHeight="false" outlineLevel="0" collapsed="false">
      <c r="A93" s="3"/>
      <c r="B93" s="3"/>
      <c r="C93" s="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4"/>
      <c r="T93" s="4"/>
      <c r="U93" s="4"/>
      <c r="V93" s="4"/>
      <c r="W93" s="4"/>
      <c r="X93" s="4"/>
      <c r="Y93" s="4"/>
      <c r="Z93" s="3"/>
      <c r="AA93" s="5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</row>
    <row r="94" customFormat="false" ht="12.75" hidden="false" customHeight="false" outlineLevel="0" collapsed="false">
      <c r="A94" s="3"/>
      <c r="B94" s="3"/>
      <c r="C94" s="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4"/>
      <c r="T94" s="4"/>
      <c r="U94" s="4"/>
      <c r="V94" s="4"/>
      <c r="W94" s="4"/>
      <c r="X94" s="4"/>
      <c r="Y94" s="4"/>
      <c r="Z94" s="3"/>
      <c r="AA94" s="5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</row>
    <row r="95" customFormat="false" ht="12.75" hidden="false" customHeight="false" outlineLevel="0" collapsed="false">
      <c r="A95" s="3"/>
      <c r="B95" s="3"/>
      <c r="C95" s="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4"/>
      <c r="T95" s="4"/>
      <c r="U95" s="4"/>
      <c r="V95" s="4"/>
      <c r="W95" s="4"/>
      <c r="X95" s="4"/>
      <c r="Y95" s="4"/>
      <c r="Z95" s="3"/>
      <c r="AA95" s="5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</row>
    <row r="96" customFormat="false" ht="12.75" hidden="false" customHeight="false" outlineLevel="0" collapsed="false">
      <c r="A96" s="3"/>
      <c r="B96" s="3"/>
      <c r="C96" s="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4"/>
      <c r="T96" s="4"/>
      <c r="U96" s="4"/>
      <c r="V96" s="4"/>
      <c r="W96" s="4"/>
      <c r="X96" s="4"/>
      <c r="Y96" s="4"/>
      <c r="Z96" s="3"/>
      <c r="AA96" s="5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</row>
    <row r="97" customFormat="false" ht="12.75" hidden="false" customHeight="false" outlineLevel="0" collapsed="false">
      <c r="A97" s="3"/>
      <c r="B97" s="3"/>
      <c r="C97" s="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4"/>
      <c r="T97" s="4"/>
      <c r="U97" s="4"/>
      <c r="V97" s="4"/>
      <c r="W97" s="4"/>
      <c r="X97" s="4"/>
      <c r="Y97" s="4"/>
      <c r="Z97" s="3"/>
      <c r="AA97" s="5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</row>
    <row r="98" customFormat="false" ht="12.75" hidden="false" customHeight="false" outlineLevel="0" collapsed="false">
      <c r="A98" s="3"/>
      <c r="B98" s="3"/>
      <c r="C98" s="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4"/>
      <c r="T98" s="4"/>
      <c r="U98" s="4"/>
      <c r="V98" s="4"/>
      <c r="W98" s="4"/>
      <c r="X98" s="4"/>
      <c r="Y98" s="4"/>
      <c r="Z98" s="3"/>
      <c r="AA98" s="5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</row>
    <row r="99" customFormat="false" ht="12.75" hidden="false" customHeight="false" outlineLevel="0" collapsed="false">
      <c r="A99" s="3"/>
      <c r="B99" s="3"/>
      <c r="C99" s="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4"/>
      <c r="T99" s="4"/>
      <c r="U99" s="4"/>
      <c r="V99" s="4"/>
      <c r="W99" s="4"/>
      <c r="X99" s="4"/>
      <c r="Y99" s="4"/>
      <c r="Z99" s="3"/>
      <c r="AA99" s="5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</row>
    <row r="100" customFormat="false" ht="12.75" hidden="false" customHeight="false" outlineLevel="0" collapsed="false">
      <c r="A100" s="3"/>
      <c r="B100" s="3"/>
      <c r="C100" s="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4"/>
      <c r="T100" s="4"/>
      <c r="U100" s="4"/>
      <c r="V100" s="4"/>
      <c r="W100" s="4"/>
      <c r="X100" s="4"/>
      <c r="Y100" s="4"/>
      <c r="Z100" s="3"/>
      <c r="AA100" s="5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</row>
    <row r="101" customFormat="false" ht="12.75" hidden="false" customHeight="false" outlineLevel="0" collapsed="false">
      <c r="A101" s="3"/>
      <c r="B101" s="3"/>
      <c r="C101" s="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4"/>
      <c r="T101" s="4"/>
      <c r="U101" s="4"/>
      <c r="V101" s="4"/>
      <c r="W101" s="4"/>
      <c r="X101" s="4"/>
      <c r="Y101" s="4"/>
      <c r="Z101" s="3"/>
      <c r="AA101" s="5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</row>
    <row r="102" customFormat="false" ht="12.75" hidden="false" customHeight="false" outlineLevel="0" collapsed="false">
      <c r="A102" s="3"/>
      <c r="B102" s="3"/>
      <c r="C102" s="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4"/>
      <c r="T102" s="4"/>
      <c r="U102" s="4"/>
      <c r="V102" s="4"/>
      <c r="W102" s="4"/>
      <c r="X102" s="4"/>
      <c r="Y102" s="4"/>
      <c r="Z102" s="3"/>
      <c r="AA102" s="5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</row>
    <row r="103" customFormat="false" ht="12.75" hidden="false" customHeight="false" outlineLevel="0" collapsed="false">
      <c r="A103" s="3"/>
      <c r="B103" s="3"/>
      <c r="C103" s="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4"/>
      <c r="T103" s="4"/>
      <c r="U103" s="4"/>
      <c r="V103" s="4"/>
      <c r="W103" s="4"/>
      <c r="X103" s="4"/>
      <c r="Y103" s="4"/>
      <c r="Z103" s="3"/>
      <c r="AA103" s="5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</row>
    <row r="104" customFormat="false" ht="12.75" hidden="false" customHeight="false" outlineLevel="0" collapsed="false">
      <c r="A104" s="3"/>
      <c r="B104" s="3"/>
      <c r="C104" s="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4"/>
      <c r="T104" s="4"/>
      <c r="U104" s="4"/>
      <c r="V104" s="4"/>
      <c r="W104" s="4"/>
      <c r="X104" s="4"/>
      <c r="Y104" s="4"/>
      <c r="Z104" s="3"/>
      <c r="AA104" s="5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</row>
    <row r="105" customFormat="false" ht="12.75" hidden="false" customHeight="false" outlineLevel="0" collapsed="false">
      <c r="A105" s="3"/>
      <c r="B105" s="3"/>
      <c r="C105" s="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4"/>
      <c r="T105" s="4"/>
      <c r="U105" s="4"/>
      <c r="V105" s="4"/>
      <c r="W105" s="4"/>
      <c r="X105" s="4"/>
      <c r="Y105" s="4"/>
      <c r="Z105" s="3"/>
      <c r="AA105" s="5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</row>
    <row r="106" customFormat="false" ht="12.75" hidden="false" customHeight="false" outlineLevel="0" collapsed="false">
      <c r="A106" s="3"/>
      <c r="B106" s="3"/>
      <c r="C106" s="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4"/>
      <c r="T106" s="4"/>
      <c r="U106" s="4"/>
      <c r="V106" s="4"/>
      <c r="W106" s="4"/>
      <c r="X106" s="4"/>
      <c r="Y106" s="4"/>
      <c r="Z106" s="3"/>
      <c r="AA106" s="5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</row>
    <row r="107" customFormat="false" ht="12.75" hidden="false" customHeight="false" outlineLevel="0" collapsed="false">
      <c r="A107" s="3"/>
      <c r="B107" s="3"/>
      <c r="C107" s="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4"/>
      <c r="T107" s="4"/>
      <c r="U107" s="4"/>
      <c r="V107" s="4"/>
      <c r="W107" s="4"/>
      <c r="X107" s="4"/>
      <c r="Y107" s="4"/>
      <c r="Z107" s="3"/>
      <c r="AA107" s="5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</row>
    <row r="108" customFormat="false" ht="12.75" hidden="false" customHeight="false" outlineLevel="0" collapsed="false">
      <c r="A108" s="3"/>
      <c r="B108" s="3"/>
      <c r="C108" s="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4"/>
      <c r="T108" s="4"/>
      <c r="U108" s="4"/>
      <c r="V108" s="4"/>
      <c r="W108" s="4"/>
      <c r="X108" s="4"/>
      <c r="Y108" s="4"/>
      <c r="Z108" s="3"/>
      <c r="AA108" s="5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</row>
    <row r="109" customFormat="false" ht="12.75" hidden="false" customHeight="false" outlineLevel="0" collapsed="false">
      <c r="A109" s="3"/>
      <c r="B109" s="3"/>
      <c r="C109" s="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4"/>
      <c r="T109" s="4"/>
      <c r="U109" s="4"/>
      <c r="V109" s="4"/>
      <c r="W109" s="4"/>
      <c r="X109" s="4"/>
      <c r="Y109" s="4"/>
      <c r="Z109" s="3"/>
      <c r="AA109" s="5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</row>
    <row r="110" customFormat="false" ht="12.75" hidden="false" customHeight="false" outlineLevel="0" collapsed="false">
      <c r="A110" s="3"/>
      <c r="B110" s="3"/>
      <c r="C110" s="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4"/>
      <c r="T110" s="4"/>
      <c r="U110" s="4"/>
      <c r="V110" s="4"/>
      <c r="W110" s="4"/>
      <c r="X110" s="4"/>
      <c r="Y110" s="4"/>
      <c r="Z110" s="3"/>
      <c r="AA110" s="5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</row>
    <row r="111" customFormat="false" ht="12.75" hidden="false" customHeight="false" outlineLevel="0" collapsed="false">
      <c r="A111" s="3"/>
      <c r="B111" s="3"/>
      <c r="C111" s="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4"/>
      <c r="T111" s="4"/>
      <c r="U111" s="4"/>
      <c r="V111" s="4"/>
      <c r="W111" s="4"/>
      <c r="X111" s="4"/>
      <c r="Y111" s="4"/>
      <c r="Z111" s="3"/>
      <c r="AA111" s="5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</row>
    <row r="112" customFormat="false" ht="12.75" hidden="false" customHeight="false" outlineLevel="0" collapsed="false">
      <c r="A112" s="3"/>
      <c r="B112" s="3"/>
      <c r="C112" s="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4"/>
      <c r="T112" s="4"/>
      <c r="U112" s="4"/>
      <c r="V112" s="4"/>
      <c r="W112" s="4"/>
      <c r="X112" s="4"/>
      <c r="Y112" s="4"/>
      <c r="Z112" s="3"/>
      <c r="AA112" s="5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</row>
    <row r="113" customFormat="false" ht="12.75" hidden="false" customHeight="false" outlineLevel="0" collapsed="false">
      <c r="A113" s="3"/>
      <c r="B113" s="3"/>
      <c r="C113" s="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4"/>
      <c r="T113" s="4"/>
      <c r="U113" s="4"/>
      <c r="V113" s="4"/>
      <c r="W113" s="4"/>
      <c r="X113" s="4"/>
      <c r="Y113" s="4"/>
      <c r="Z113" s="3"/>
      <c r="AA113" s="5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</row>
    <row r="114" customFormat="false" ht="12.75" hidden="false" customHeight="false" outlineLevel="0" collapsed="false">
      <c r="A114" s="3"/>
      <c r="B114" s="3"/>
      <c r="C114" s="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4"/>
      <c r="T114" s="4"/>
      <c r="U114" s="4"/>
      <c r="V114" s="4"/>
      <c r="W114" s="4"/>
      <c r="X114" s="4"/>
      <c r="Y114" s="4"/>
      <c r="Z114" s="3"/>
      <c r="AA114" s="5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</row>
    <row r="115" customFormat="false" ht="12.75" hidden="false" customHeight="false" outlineLevel="0" collapsed="false">
      <c r="A115" s="3"/>
      <c r="B115" s="3"/>
      <c r="C115" s="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4"/>
      <c r="T115" s="4"/>
      <c r="U115" s="4"/>
      <c r="V115" s="4"/>
      <c r="W115" s="4"/>
      <c r="X115" s="4"/>
      <c r="Y115" s="4"/>
      <c r="Z115" s="3"/>
      <c r="AA115" s="5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</row>
    <row r="116" customFormat="false" ht="12.75" hidden="false" customHeight="false" outlineLevel="0" collapsed="false">
      <c r="A116" s="3"/>
      <c r="B116" s="3"/>
      <c r="C116" s="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4"/>
      <c r="T116" s="4"/>
      <c r="U116" s="4"/>
      <c r="V116" s="4"/>
      <c r="W116" s="4"/>
      <c r="X116" s="4"/>
      <c r="Y116" s="4"/>
      <c r="Z116" s="3"/>
      <c r="AA116" s="5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</row>
    <row r="117" customFormat="false" ht="12.75" hidden="false" customHeight="false" outlineLevel="0" collapsed="false">
      <c r="A117" s="3"/>
      <c r="B117" s="3"/>
      <c r="C117" s="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4"/>
      <c r="T117" s="4"/>
      <c r="U117" s="4"/>
      <c r="V117" s="4"/>
      <c r="W117" s="4"/>
      <c r="X117" s="4"/>
      <c r="Y117" s="4"/>
      <c r="Z117" s="3"/>
      <c r="AA117" s="5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</row>
    <row r="118" customFormat="false" ht="12.75" hidden="false" customHeight="false" outlineLevel="0" collapsed="false">
      <c r="A118" s="3"/>
      <c r="B118" s="3"/>
      <c r="C118" s="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4"/>
      <c r="T118" s="4"/>
      <c r="U118" s="4"/>
      <c r="V118" s="4"/>
      <c r="W118" s="4"/>
      <c r="X118" s="4"/>
      <c r="Y118" s="4"/>
      <c r="Z118" s="3"/>
      <c r="AA118" s="5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</row>
    <row r="119" customFormat="false" ht="12.75" hidden="false" customHeight="false" outlineLevel="0" collapsed="false">
      <c r="A119" s="3"/>
      <c r="B119" s="3"/>
      <c r="C119" s="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4"/>
      <c r="T119" s="4"/>
      <c r="U119" s="4"/>
      <c r="V119" s="4"/>
      <c r="W119" s="4"/>
      <c r="X119" s="4"/>
      <c r="Y119" s="4"/>
      <c r="Z119" s="3"/>
      <c r="AA119" s="5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</row>
    <row r="120" customFormat="false" ht="12.75" hidden="false" customHeight="false" outlineLevel="0" collapsed="false">
      <c r="A120" s="3"/>
      <c r="B120" s="3"/>
      <c r="C120" s="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4"/>
      <c r="T120" s="4"/>
      <c r="U120" s="4"/>
      <c r="V120" s="4"/>
      <c r="W120" s="4"/>
      <c r="X120" s="4"/>
      <c r="Y120" s="4"/>
      <c r="Z120" s="3"/>
      <c r="AA120" s="5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</row>
    <row r="121" customFormat="false" ht="12.75" hidden="false" customHeight="false" outlineLevel="0" collapsed="false">
      <c r="A121" s="3"/>
      <c r="B121" s="3"/>
      <c r="C121" s="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4"/>
      <c r="T121" s="4"/>
      <c r="U121" s="4"/>
      <c r="V121" s="4"/>
      <c r="W121" s="4"/>
      <c r="X121" s="4"/>
      <c r="Y121" s="4"/>
      <c r="Z121" s="3"/>
      <c r="AA121" s="5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</row>
    <row r="122" customFormat="false" ht="12.75" hidden="false" customHeight="false" outlineLevel="0" collapsed="false">
      <c r="A122" s="3"/>
      <c r="B122" s="3"/>
      <c r="C122" s="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4"/>
      <c r="T122" s="4"/>
      <c r="U122" s="4"/>
      <c r="V122" s="4"/>
      <c r="W122" s="4"/>
      <c r="X122" s="4"/>
      <c r="Y122" s="4"/>
      <c r="Z122" s="3"/>
      <c r="AA122" s="5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</row>
    <row r="123" customFormat="false" ht="12.75" hidden="false" customHeight="false" outlineLevel="0" collapsed="false">
      <c r="A123" s="3"/>
      <c r="B123" s="3"/>
      <c r="C123" s="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4"/>
      <c r="T123" s="4"/>
      <c r="U123" s="4"/>
      <c r="V123" s="4"/>
      <c r="W123" s="4"/>
      <c r="X123" s="4"/>
      <c r="Y123" s="4"/>
      <c r="Z123" s="3"/>
      <c r="AA123" s="5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</row>
    <row r="124" customFormat="false" ht="12.75" hidden="false" customHeight="false" outlineLevel="0" collapsed="false">
      <c r="A124" s="3"/>
      <c r="B124" s="3"/>
      <c r="C124" s="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4"/>
      <c r="T124" s="4"/>
      <c r="U124" s="4"/>
      <c r="V124" s="4"/>
      <c r="W124" s="4"/>
      <c r="X124" s="4"/>
      <c r="Y124" s="4"/>
      <c r="Z124" s="3"/>
      <c r="AA124" s="5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</row>
    <row r="125" customFormat="false" ht="12.75" hidden="false" customHeight="false" outlineLevel="0" collapsed="false">
      <c r="A125" s="3"/>
      <c r="B125" s="3"/>
      <c r="C125" s="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4"/>
      <c r="T125" s="4"/>
      <c r="U125" s="4"/>
      <c r="V125" s="4"/>
      <c r="W125" s="4"/>
      <c r="X125" s="4"/>
      <c r="Y125" s="4"/>
      <c r="Z125" s="3"/>
      <c r="AA125" s="5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</row>
    <row r="126" customFormat="false" ht="12.75" hidden="false" customHeight="false" outlineLevel="0" collapsed="false">
      <c r="A126" s="3"/>
      <c r="B126" s="3"/>
      <c r="C126" s="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4"/>
      <c r="T126" s="4"/>
      <c r="U126" s="4"/>
      <c r="V126" s="4"/>
      <c r="W126" s="4"/>
      <c r="X126" s="4"/>
      <c r="Y126" s="4"/>
      <c r="Z126" s="3"/>
      <c r="AA126" s="5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</row>
    <row r="127" customFormat="false" ht="12.75" hidden="false" customHeight="false" outlineLevel="0" collapsed="false">
      <c r="A127" s="3"/>
      <c r="B127" s="3"/>
      <c r="C127" s="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4"/>
      <c r="T127" s="4"/>
      <c r="U127" s="4"/>
      <c r="V127" s="4"/>
      <c r="W127" s="4"/>
      <c r="X127" s="4"/>
      <c r="Y127" s="4"/>
      <c r="Z127" s="3"/>
      <c r="AA127" s="5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</row>
    <row r="128" customFormat="false" ht="12.75" hidden="false" customHeight="false" outlineLevel="0" collapsed="false">
      <c r="A128" s="3"/>
      <c r="B128" s="3"/>
      <c r="C128" s="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4"/>
      <c r="T128" s="4"/>
      <c r="U128" s="4"/>
      <c r="V128" s="4"/>
      <c r="W128" s="4"/>
      <c r="X128" s="4"/>
      <c r="Y128" s="4"/>
      <c r="Z128" s="3"/>
      <c r="AA128" s="5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</row>
    <row r="129" customFormat="false" ht="12.75" hidden="false" customHeight="false" outlineLevel="0" collapsed="false">
      <c r="A129" s="3"/>
      <c r="B129" s="3"/>
      <c r="C129" s="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4"/>
      <c r="T129" s="4"/>
      <c r="U129" s="4"/>
      <c r="V129" s="4"/>
      <c r="W129" s="4"/>
      <c r="X129" s="4"/>
      <c r="Y129" s="4"/>
      <c r="Z129" s="3"/>
      <c r="AA129" s="5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</row>
    <row r="130" customFormat="false" ht="12.75" hidden="false" customHeight="false" outlineLevel="0" collapsed="false">
      <c r="A130" s="3"/>
      <c r="B130" s="3"/>
      <c r="C130" s="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4"/>
      <c r="T130" s="4"/>
      <c r="U130" s="4"/>
      <c r="V130" s="4"/>
      <c r="W130" s="4"/>
      <c r="X130" s="4"/>
      <c r="Y130" s="4"/>
      <c r="Z130" s="3"/>
      <c r="AA130" s="5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</row>
    <row r="131" customFormat="false" ht="12.75" hidden="false" customHeight="false" outlineLevel="0" collapsed="false">
      <c r="A131" s="3"/>
      <c r="B131" s="3"/>
      <c r="C131" s="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4"/>
      <c r="T131" s="4"/>
      <c r="U131" s="4"/>
      <c r="V131" s="4"/>
      <c r="W131" s="4"/>
      <c r="X131" s="4"/>
      <c r="Y131" s="4"/>
      <c r="Z131" s="3"/>
      <c r="AA131" s="5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</row>
    <row r="132" customFormat="false" ht="12.75" hidden="false" customHeight="false" outlineLevel="0" collapsed="false">
      <c r="A132" s="3"/>
      <c r="B132" s="3"/>
      <c r="C132" s="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4"/>
      <c r="T132" s="4"/>
      <c r="U132" s="4"/>
      <c r="V132" s="4"/>
      <c r="W132" s="4"/>
      <c r="X132" s="4"/>
      <c r="Y132" s="4"/>
      <c r="Z132" s="3"/>
      <c r="AA132" s="5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</row>
    <row r="133" customFormat="false" ht="12.75" hidden="false" customHeight="false" outlineLevel="0" collapsed="false">
      <c r="A133" s="3"/>
      <c r="B133" s="3"/>
      <c r="C133" s="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4"/>
      <c r="T133" s="4"/>
      <c r="U133" s="4"/>
      <c r="V133" s="4"/>
      <c r="W133" s="4"/>
      <c r="X133" s="4"/>
      <c r="Y133" s="4"/>
      <c r="Z133" s="3"/>
      <c r="AA133" s="5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</row>
    <row r="134" customFormat="false" ht="12.75" hidden="false" customHeight="false" outlineLevel="0" collapsed="false">
      <c r="A134" s="3"/>
      <c r="B134" s="3"/>
      <c r="C134" s="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4"/>
      <c r="U134" s="4"/>
      <c r="V134" s="4"/>
      <c r="W134" s="4"/>
      <c r="X134" s="4"/>
      <c r="Y134" s="4"/>
      <c r="Z134" s="3"/>
      <c r="AA134" s="5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</row>
    <row r="135" customFormat="false" ht="12.75" hidden="false" customHeight="false" outlineLevel="0" collapsed="false">
      <c r="A135" s="3"/>
      <c r="B135" s="3"/>
      <c r="C135" s="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4"/>
      <c r="T135" s="4"/>
      <c r="U135" s="4"/>
      <c r="V135" s="4"/>
      <c r="W135" s="4"/>
      <c r="X135" s="4"/>
      <c r="Y135" s="4"/>
      <c r="Z135" s="3"/>
      <c r="AA135" s="5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</row>
    <row r="136" customFormat="false" ht="12.75" hidden="false" customHeight="false" outlineLevel="0" collapsed="false">
      <c r="A136" s="3"/>
      <c r="B136" s="3"/>
      <c r="C136" s="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4"/>
      <c r="T136" s="4"/>
      <c r="U136" s="4"/>
      <c r="V136" s="4"/>
      <c r="W136" s="4"/>
      <c r="X136" s="4"/>
      <c r="Y136" s="4"/>
      <c r="Z136" s="3"/>
      <c r="AA136" s="5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</row>
    <row r="137" customFormat="false" ht="12.75" hidden="false" customHeight="false" outlineLevel="0" collapsed="false">
      <c r="A137" s="3"/>
      <c r="B137" s="3"/>
      <c r="C137" s="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4"/>
      <c r="T137" s="4"/>
      <c r="U137" s="4"/>
      <c r="V137" s="4"/>
      <c r="W137" s="4"/>
      <c r="X137" s="4"/>
      <c r="Y137" s="4"/>
      <c r="Z137" s="3"/>
      <c r="AA137" s="5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</row>
    <row r="138" customFormat="false" ht="12.75" hidden="false" customHeight="false" outlineLevel="0" collapsed="false">
      <c r="A138" s="3"/>
      <c r="B138" s="3"/>
      <c r="C138" s="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4"/>
      <c r="T138" s="4"/>
      <c r="U138" s="4"/>
      <c r="V138" s="4"/>
      <c r="W138" s="4"/>
      <c r="X138" s="4"/>
      <c r="Y138" s="4"/>
      <c r="Z138" s="3"/>
      <c r="AA138" s="5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</row>
    <row r="139" customFormat="false" ht="12.75" hidden="false" customHeight="false" outlineLevel="0" collapsed="false">
      <c r="A139" s="3"/>
      <c r="B139" s="3"/>
      <c r="C139" s="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4"/>
      <c r="T139" s="4"/>
      <c r="U139" s="4"/>
      <c r="V139" s="4"/>
      <c r="W139" s="4"/>
      <c r="X139" s="4"/>
      <c r="Y139" s="4"/>
      <c r="Z139" s="3"/>
      <c r="AA139" s="5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</row>
    <row r="140" customFormat="false" ht="12.75" hidden="false" customHeight="false" outlineLevel="0" collapsed="false">
      <c r="A140" s="3"/>
      <c r="B140" s="3"/>
      <c r="C140" s="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4"/>
      <c r="T140" s="4"/>
      <c r="U140" s="4"/>
      <c r="V140" s="4"/>
      <c r="W140" s="4"/>
      <c r="X140" s="4"/>
      <c r="Y140" s="4"/>
      <c r="Z140" s="3"/>
      <c r="AA140" s="5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</row>
    <row r="141" customFormat="false" ht="12.75" hidden="false" customHeight="false" outlineLevel="0" collapsed="false">
      <c r="A141" s="3"/>
      <c r="B141" s="3"/>
      <c r="C141" s="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4"/>
      <c r="T141" s="4"/>
      <c r="U141" s="4"/>
      <c r="V141" s="4"/>
      <c r="W141" s="4"/>
      <c r="X141" s="4"/>
      <c r="Y141" s="4"/>
      <c r="Z141" s="3"/>
      <c r="AA141" s="5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</row>
    <row r="142" customFormat="false" ht="12.75" hidden="false" customHeight="false" outlineLevel="0" collapsed="false">
      <c r="A142" s="3"/>
      <c r="B142" s="3"/>
      <c r="C142" s="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4"/>
      <c r="T142" s="4"/>
      <c r="U142" s="4"/>
      <c r="V142" s="4"/>
      <c r="W142" s="4"/>
      <c r="X142" s="4"/>
      <c r="Y142" s="4"/>
      <c r="Z142" s="3"/>
      <c r="AA142" s="5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</row>
    <row r="143" customFormat="false" ht="12.75" hidden="false" customHeight="false" outlineLevel="0" collapsed="false">
      <c r="A143" s="3"/>
      <c r="B143" s="3"/>
      <c r="C143" s="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4"/>
      <c r="T143" s="4"/>
      <c r="U143" s="4"/>
      <c r="V143" s="4"/>
      <c r="W143" s="4"/>
      <c r="X143" s="4"/>
      <c r="Y143" s="4"/>
      <c r="Z143" s="3"/>
      <c r="AA143" s="5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</row>
    <row r="144" customFormat="false" ht="12.75" hidden="false" customHeight="false" outlineLevel="0" collapsed="false">
      <c r="A144" s="3"/>
      <c r="B144" s="3"/>
      <c r="C144" s="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4"/>
      <c r="T144" s="4"/>
      <c r="U144" s="4"/>
      <c r="V144" s="4"/>
      <c r="W144" s="4"/>
      <c r="X144" s="4"/>
      <c r="Y144" s="4"/>
      <c r="Z144" s="3"/>
      <c r="AA144" s="5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</row>
    <row r="145" customFormat="false" ht="12.75" hidden="false" customHeight="false" outlineLevel="0" collapsed="false">
      <c r="A145" s="3"/>
      <c r="B145" s="3"/>
      <c r="C145" s="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4"/>
      <c r="T145" s="4"/>
      <c r="U145" s="4"/>
      <c r="V145" s="4"/>
      <c r="W145" s="4"/>
      <c r="X145" s="4"/>
      <c r="Y145" s="4"/>
      <c r="Z145" s="3"/>
      <c r="AA145" s="5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</row>
    <row r="146" customFormat="false" ht="12.75" hidden="false" customHeight="false" outlineLevel="0" collapsed="false">
      <c r="A146" s="3"/>
      <c r="B146" s="3"/>
      <c r="C146" s="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4"/>
      <c r="T146" s="4"/>
      <c r="U146" s="4"/>
      <c r="V146" s="4"/>
      <c r="W146" s="4"/>
      <c r="X146" s="4"/>
      <c r="Y146" s="4"/>
      <c r="Z146" s="3"/>
      <c r="AA146" s="5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</row>
    <row r="147" customFormat="false" ht="12.75" hidden="false" customHeight="false" outlineLevel="0" collapsed="false">
      <c r="A147" s="3"/>
      <c r="B147" s="3"/>
      <c r="C147" s="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4"/>
      <c r="T147" s="4"/>
      <c r="U147" s="4"/>
      <c r="V147" s="4"/>
      <c r="W147" s="4"/>
      <c r="X147" s="4"/>
      <c r="Y147" s="4"/>
      <c r="Z147" s="3"/>
      <c r="AA147" s="5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</row>
    <row r="148" customFormat="false" ht="12.75" hidden="false" customHeight="false" outlineLevel="0" collapsed="false">
      <c r="A148" s="3"/>
      <c r="B148" s="3"/>
      <c r="C148" s="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4"/>
      <c r="T148" s="4"/>
      <c r="U148" s="4"/>
      <c r="V148" s="4"/>
      <c r="W148" s="4"/>
      <c r="X148" s="4"/>
      <c r="Y148" s="4"/>
      <c r="Z148" s="3"/>
      <c r="AA148" s="5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</row>
    <row r="149" customFormat="false" ht="12.75" hidden="false" customHeight="false" outlineLevel="0" collapsed="false">
      <c r="A149" s="3"/>
      <c r="B149" s="3"/>
      <c r="C149" s="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4"/>
      <c r="T149" s="4"/>
      <c r="U149" s="4"/>
      <c r="V149" s="4"/>
      <c r="W149" s="4"/>
      <c r="X149" s="4"/>
      <c r="Y149" s="4"/>
      <c r="Z149" s="3"/>
      <c r="AA149" s="5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</row>
    <row r="150" customFormat="false" ht="12.75" hidden="false" customHeight="false" outlineLevel="0" collapsed="false">
      <c r="A150" s="3"/>
      <c r="B150" s="3"/>
      <c r="C150" s="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4"/>
      <c r="T150" s="4"/>
      <c r="U150" s="4"/>
      <c r="V150" s="4"/>
      <c r="W150" s="4"/>
      <c r="X150" s="4"/>
      <c r="Y150" s="4"/>
      <c r="Z150" s="3"/>
      <c r="AA150" s="5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</row>
    <row r="151" customFormat="false" ht="12.75" hidden="false" customHeight="false" outlineLevel="0" collapsed="false">
      <c r="A151" s="3"/>
      <c r="B151" s="3"/>
      <c r="C151" s="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4"/>
      <c r="T151" s="4"/>
      <c r="U151" s="4"/>
      <c r="V151" s="4"/>
      <c r="W151" s="4"/>
      <c r="X151" s="4"/>
      <c r="Y151" s="4"/>
      <c r="Z151" s="3"/>
      <c r="AA151" s="5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</row>
    <row r="152" customFormat="false" ht="12.75" hidden="false" customHeight="false" outlineLevel="0" collapsed="false">
      <c r="A152" s="3"/>
      <c r="B152" s="3"/>
      <c r="C152" s="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4"/>
      <c r="T152" s="4"/>
      <c r="U152" s="4"/>
      <c r="V152" s="4"/>
      <c r="W152" s="4"/>
      <c r="X152" s="4"/>
      <c r="Y152" s="4"/>
      <c r="Z152" s="3"/>
      <c r="AA152" s="5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</row>
    <row r="153" customFormat="false" ht="12.75" hidden="false" customHeight="false" outlineLevel="0" collapsed="false">
      <c r="A153" s="3"/>
      <c r="B153" s="3"/>
      <c r="C153" s="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4"/>
      <c r="T153" s="4"/>
      <c r="U153" s="4"/>
      <c r="V153" s="4"/>
      <c r="W153" s="4"/>
      <c r="X153" s="4"/>
      <c r="Y153" s="4"/>
      <c r="Z153" s="3"/>
      <c r="AA153" s="5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</row>
    <row r="154" customFormat="false" ht="12.75" hidden="false" customHeight="false" outlineLevel="0" collapsed="false">
      <c r="A154" s="3"/>
      <c r="B154" s="3"/>
      <c r="C154" s="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4"/>
      <c r="T154" s="4"/>
      <c r="U154" s="4"/>
      <c r="V154" s="4"/>
      <c r="W154" s="4"/>
      <c r="X154" s="4"/>
      <c r="Y154" s="4"/>
      <c r="Z154" s="3"/>
      <c r="AA154" s="5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</row>
    <row r="155" customFormat="false" ht="12.75" hidden="false" customHeight="false" outlineLevel="0" collapsed="false">
      <c r="A155" s="3"/>
      <c r="B155" s="3"/>
      <c r="C155" s="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4"/>
      <c r="T155" s="4"/>
      <c r="U155" s="4"/>
      <c r="V155" s="4"/>
      <c r="W155" s="4"/>
      <c r="X155" s="4"/>
      <c r="Y155" s="4"/>
      <c r="Z155" s="3"/>
      <c r="AA155" s="5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</row>
    <row r="156" customFormat="false" ht="12.75" hidden="false" customHeight="false" outlineLevel="0" collapsed="false">
      <c r="A156" s="3"/>
      <c r="B156" s="3"/>
      <c r="C156" s="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4"/>
      <c r="T156" s="4"/>
      <c r="U156" s="4"/>
      <c r="V156" s="4"/>
      <c r="W156" s="4"/>
      <c r="X156" s="4"/>
      <c r="Y156" s="4"/>
      <c r="Z156" s="3"/>
      <c r="AA156" s="5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</row>
    <row r="157" customFormat="false" ht="12.75" hidden="false" customHeight="false" outlineLevel="0" collapsed="false">
      <c r="A157" s="3"/>
      <c r="B157" s="3"/>
      <c r="C157" s="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4"/>
      <c r="T157" s="4"/>
      <c r="U157" s="4"/>
      <c r="V157" s="4"/>
      <c r="W157" s="4"/>
      <c r="X157" s="4"/>
      <c r="Y157" s="4"/>
      <c r="Z157" s="3"/>
      <c r="AA157" s="5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</row>
    <row r="158" customFormat="false" ht="12.75" hidden="false" customHeight="false" outlineLevel="0" collapsed="false">
      <c r="A158" s="3"/>
      <c r="B158" s="3"/>
      <c r="C158" s="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4"/>
      <c r="T158" s="4"/>
      <c r="U158" s="4"/>
      <c r="V158" s="4"/>
      <c r="W158" s="4"/>
      <c r="X158" s="4"/>
      <c r="Y158" s="4"/>
      <c r="Z158" s="3"/>
      <c r="AA158" s="5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</row>
    <row r="159" customFormat="false" ht="12.75" hidden="false" customHeight="false" outlineLevel="0" collapsed="false">
      <c r="A159" s="3"/>
      <c r="B159" s="3"/>
      <c r="C159" s="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4"/>
      <c r="T159" s="4"/>
      <c r="U159" s="4"/>
      <c r="V159" s="4"/>
      <c r="W159" s="4"/>
      <c r="X159" s="4"/>
      <c r="Y159" s="4"/>
      <c r="Z159" s="3"/>
      <c r="AA159" s="5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</row>
    <row r="160" customFormat="false" ht="12.75" hidden="false" customHeight="false" outlineLevel="0" collapsed="false">
      <c r="A160" s="3"/>
      <c r="B160" s="3"/>
      <c r="C160" s="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4"/>
      <c r="T160" s="4"/>
      <c r="U160" s="4"/>
      <c r="V160" s="4"/>
      <c r="W160" s="4"/>
      <c r="X160" s="4"/>
      <c r="Y160" s="4"/>
      <c r="Z160" s="3"/>
      <c r="AA160" s="5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</row>
    <row r="161" customFormat="false" ht="12.75" hidden="false" customHeight="false" outlineLevel="0" collapsed="false">
      <c r="A161" s="3"/>
      <c r="B161" s="3"/>
      <c r="C161" s="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4"/>
      <c r="T161" s="4"/>
      <c r="U161" s="4"/>
      <c r="V161" s="4"/>
      <c r="W161" s="4"/>
      <c r="X161" s="4"/>
      <c r="Y161" s="4"/>
      <c r="Z161" s="3"/>
      <c r="AA161" s="5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</row>
    <row r="162" customFormat="false" ht="12.75" hidden="false" customHeight="false" outlineLevel="0" collapsed="false">
      <c r="A162" s="3"/>
      <c r="B162" s="3"/>
      <c r="C162" s="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4"/>
      <c r="T162" s="4"/>
      <c r="U162" s="4"/>
      <c r="V162" s="4"/>
      <c r="W162" s="4"/>
      <c r="X162" s="4"/>
      <c r="Y162" s="4"/>
      <c r="Z162" s="3"/>
      <c r="AA162" s="5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</row>
    <row r="163" customFormat="false" ht="12.75" hidden="false" customHeight="false" outlineLevel="0" collapsed="false">
      <c r="A163" s="3"/>
      <c r="B163" s="3"/>
      <c r="C163" s="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4"/>
      <c r="T163" s="4"/>
      <c r="U163" s="4"/>
      <c r="V163" s="4"/>
      <c r="W163" s="4"/>
      <c r="X163" s="4"/>
      <c r="Y163" s="4"/>
      <c r="Z163" s="3"/>
      <c r="AA163" s="5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</row>
    <row r="164" customFormat="false" ht="12.75" hidden="false" customHeight="false" outlineLevel="0" collapsed="false">
      <c r="A164" s="3"/>
      <c r="B164" s="3"/>
      <c r="C164" s="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4"/>
      <c r="T164" s="4"/>
      <c r="U164" s="4"/>
      <c r="V164" s="4"/>
      <c r="W164" s="4"/>
      <c r="X164" s="4"/>
      <c r="Y164" s="4"/>
      <c r="Z164" s="3"/>
      <c r="AA164" s="5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</row>
    <row r="165" customFormat="false" ht="12.75" hidden="false" customHeight="false" outlineLevel="0" collapsed="false">
      <c r="A165" s="3"/>
      <c r="B165" s="3"/>
      <c r="C165" s="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4"/>
      <c r="T165" s="4"/>
      <c r="U165" s="4"/>
      <c r="V165" s="4"/>
      <c r="W165" s="4"/>
      <c r="X165" s="4"/>
      <c r="Y165" s="4"/>
      <c r="Z165" s="3"/>
      <c r="AA165" s="5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</row>
    <row r="166" customFormat="false" ht="12.75" hidden="false" customHeight="false" outlineLevel="0" collapsed="false">
      <c r="A166" s="3"/>
      <c r="B166" s="3"/>
      <c r="C166" s="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4"/>
      <c r="T166" s="4"/>
      <c r="U166" s="4"/>
      <c r="V166" s="4"/>
      <c r="W166" s="4"/>
      <c r="X166" s="4"/>
      <c r="Y166" s="4"/>
      <c r="Z166" s="3"/>
      <c r="AA166" s="5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</row>
    <row r="167" customFormat="false" ht="12.75" hidden="false" customHeight="false" outlineLevel="0" collapsed="false">
      <c r="A167" s="3"/>
      <c r="B167" s="3"/>
      <c r="C167" s="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4"/>
      <c r="T167" s="4"/>
      <c r="U167" s="4"/>
      <c r="V167" s="4"/>
      <c r="W167" s="4"/>
      <c r="X167" s="4"/>
      <c r="Y167" s="4"/>
      <c r="Z167" s="3"/>
      <c r="AA167" s="5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</row>
    <row r="168" customFormat="false" ht="12.75" hidden="false" customHeight="false" outlineLevel="0" collapsed="false">
      <c r="A168" s="3"/>
      <c r="B168" s="3"/>
      <c r="C168" s="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4"/>
      <c r="T168" s="4"/>
      <c r="U168" s="4"/>
      <c r="V168" s="4"/>
      <c r="W168" s="4"/>
      <c r="X168" s="4"/>
      <c r="Y168" s="4"/>
      <c r="Z168" s="3"/>
      <c r="AA168" s="5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</row>
    <row r="169" customFormat="false" ht="12.75" hidden="false" customHeight="false" outlineLevel="0" collapsed="false">
      <c r="A169" s="3"/>
      <c r="B169" s="3"/>
      <c r="C169" s="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4"/>
      <c r="T169" s="4"/>
      <c r="U169" s="4"/>
      <c r="V169" s="4"/>
      <c r="W169" s="4"/>
      <c r="X169" s="4"/>
      <c r="Y169" s="4"/>
      <c r="Z169" s="3"/>
      <c r="AA169" s="5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</row>
    <row r="170" customFormat="false" ht="12.75" hidden="false" customHeight="false" outlineLevel="0" collapsed="false">
      <c r="A170" s="3"/>
      <c r="B170" s="3"/>
      <c r="C170" s="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4"/>
      <c r="T170" s="4"/>
      <c r="U170" s="4"/>
      <c r="V170" s="4"/>
      <c r="W170" s="4"/>
      <c r="X170" s="4"/>
      <c r="Y170" s="4"/>
      <c r="Z170" s="3"/>
      <c r="AA170" s="5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</row>
    <row r="171" customFormat="false" ht="12.75" hidden="false" customHeight="false" outlineLevel="0" collapsed="false">
      <c r="A171" s="3"/>
      <c r="B171" s="3"/>
      <c r="C171" s="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4"/>
      <c r="T171" s="4"/>
      <c r="U171" s="4"/>
      <c r="V171" s="4"/>
      <c r="W171" s="4"/>
      <c r="X171" s="4"/>
      <c r="Y171" s="4"/>
      <c r="Z171" s="3"/>
      <c r="AA171" s="5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</row>
    <row r="172" customFormat="false" ht="12.75" hidden="false" customHeight="false" outlineLevel="0" collapsed="false">
      <c r="A172" s="3"/>
      <c r="B172" s="3"/>
      <c r="C172" s="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4"/>
      <c r="T172" s="4"/>
      <c r="U172" s="4"/>
      <c r="V172" s="4"/>
      <c r="W172" s="4"/>
      <c r="X172" s="4"/>
      <c r="Y172" s="4"/>
      <c r="Z172" s="3"/>
      <c r="AA172" s="5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</row>
    <row r="173" customFormat="false" ht="12.75" hidden="false" customHeight="false" outlineLevel="0" collapsed="false">
      <c r="A173" s="3"/>
      <c r="B173" s="3"/>
      <c r="C173" s="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4"/>
      <c r="T173" s="4"/>
      <c r="U173" s="4"/>
      <c r="V173" s="4"/>
      <c r="W173" s="4"/>
      <c r="X173" s="4"/>
      <c r="Y173" s="4"/>
      <c r="Z173" s="3"/>
      <c r="AA173" s="5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</row>
    <row r="174" customFormat="false" ht="12.75" hidden="false" customHeight="false" outlineLevel="0" collapsed="false">
      <c r="A174" s="3"/>
      <c r="B174" s="3"/>
      <c r="C174" s="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4"/>
      <c r="T174" s="4"/>
      <c r="U174" s="4"/>
      <c r="V174" s="4"/>
      <c r="W174" s="4"/>
      <c r="X174" s="4"/>
      <c r="Y174" s="4"/>
      <c r="Z174" s="3"/>
      <c r="AA174" s="5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</row>
    <row r="175" customFormat="false" ht="12.75" hidden="false" customHeight="false" outlineLevel="0" collapsed="false">
      <c r="A175" s="3"/>
      <c r="B175" s="3"/>
      <c r="C175" s="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4"/>
      <c r="T175" s="4"/>
      <c r="U175" s="4"/>
      <c r="V175" s="4"/>
      <c r="W175" s="4"/>
      <c r="X175" s="4"/>
      <c r="Y175" s="4"/>
      <c r="Z175" s="3"/>
      <c r="AA175" s="5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</row>
    <row r="176" customFormat="false" ht="12.75" hidden="false" customHeight="false" outlineLevel="0" collapsed="false">
      <c r="A176" s="3"/>
      <c r="B176" s="3"/>
      <c r="C176" s="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4"/>
      <c r="T176" s="4"/>
      <c r="U176" s="4"/>
      <c r="V176" s="4"/>
      <c r="W176" s="4"/>
      <c r="X176" s="4"/>
      <c r="Y176" s="4"/>
      <c r="Z176" s="3"/>
      <c r="AA176" s="5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</row>
    <row r="177" customFormat="false" ht="12.75" hidden="false" customHeight="false" outlineLevel="0" collapsed="false">
      <c r="A177" s="3"/>
      <c r="B177" s="3"/>
      <c r="C177" s="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4"/>
      <c r="T177" s="4"/>
      <c r="U177" s="4"/>
      <c r="V177" s="4"/>
      <c r="W177" s="4"/>
      <c r="X177" s="4"/>
      <c r="Y177" s="4"/>
      <c r="Z177" s="3"/>
      <c r="AA177" s="5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</row>
    <row r="178" customFormat="false" ht="12.75" hidden="false" customHeight="false" outlineLevel="0" collapsed="false">
      <c r="A178" s="3"/>
      <c r="B178" s="3"/>
      <c r="C178" s="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4"/>
      <c r="T178" s="4"/>
      <c r="U178" s="4"/>
      <c r="V178" s="4"/>
      <c r="W178" s="4"/>
      <c r="X178" s="4"/>
      <c r="Y178" s="4"/>
      <c r="Z178" s="3"/>
      <c r="AA178" s="5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</row>
    <row r="179" customFormat="false" ht="12.75" hidden="false" customHeight="false" outlineLevel="0" collapsed="false">
      <c r="A179" s="3"/>
      <c r="B179" s="3"/>
      <c r="C179" s="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4"/>
      <c r="T179" s="4"/>
      <c r="U179" s="4"/>
      <c r="V179" s="4"/>
      <c r="W179" s="4"/>
      <c r="X179" s="4"/>
      <c r="Y179" s="4"/>
      <c r="Z179" s="3"/>
      <c r="AA179" s="5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</row>
    <row r="180" customFormat="false" ht="12.75" hidden="false" customHeight="false" outlineLevel="0" collapsed="false">
      <c r="A180" s="3"/>
      <c r="B180" s="3"/>
      <c r="C180" s="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4"/>
      <c r="T180" s="4"/>
      <c r="U180" s="4"/>
      <c r="V180" s="4"/>
      <c r="W180" s="4"/>
      <c r="X180" s="4"/>
      <c r="Y180" s="4"/>
      <c r="Z180" s="3"/>
      <c r="AA180" s="5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</row>
    <row r="181" customFormat="false" ht="12.75" hidden="false" customHeight="false" outlineLevel="0" collapsed="false">
      <c r="A181" s="3"/>
      <c r="B181" s="3"/>
      <c r="C181" s="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4"/>
      <c r="T181" s="4"/>
      <c r="U181" s="4"/>
      <c r="V181" s="4"/>
      <c r="W181" s="4"/>
      <c r="X181" s="4"/>
      <c r="Y181" s="4"/>
      <c r="Z181" s="3"/>
      <c r="AA181" s="5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</row>
    <row r="182" customFormat="false" ht="12.75" hidden="false" customHeight="false" outlineLevel="0" collapsed="false">
      <c r="A182" s="3"/>
      <c r="B182" s="3"/>
      <c r="C182" s="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T182" s="4"/>
      <c r="U182" s="4"/>
      <c r="V182" s="4"/>
      <c r="W182" s="4"/>
      <c r="X182" s="4"/>
      <c r="Y182" s="4"/>
      <c r="Z182" s="3"/>
      <c r="AA182" s="5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</row>
    <row r="183" customFormat="false" ht="12.75" hidden="false" customHeight="false" outlineLevel="0" collapsed="false">
      <c r="A183" s="3"/>
      <c r="B183" s="3"/>
      <c r="C183" s="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T183" s="4"/>
      <c r="U183" s="4"/>
      <c r="V183" s="4"/>
      <c r="W183" s="4"/>
      <c r="X183" s="4"/>
      <c r="Y183" s="4"/>
      <c r="Z183" s="3"/>
      <c r="AA183" s="5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</row>
    <row r="184" customFormat="false" ht="12.75" hidden="false" customHeight="false" outlineLevel="0" collapsed="false">
      <c r="A184" s="3"/>
      <c r="B184" s="3"/>
      <c r="C184" s="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T184" s="4"/>
      <c r="U184" s="4"/>
      <c r="V184" s="4"/>
      <c r="W184" s="4"/>
      <c r="X184" s="4"/>
      <c r="Y184" s="4"/>
      <c r="Z184" s="3"/>
      <c r="AA184" s="5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</row>
    <row r="185" customFormat="false" ht="12.75" hidden="false" customHeight="false" outlineLevel="0" collapsed="false">
      <c r="A185" s="3"/>
      <c r="B185" s="3"/>
      <c r="C185" s="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4"/>
      <c r="T185" s="4"/>
      <c r="U185" s="4"/>
      <c r="V185" s="4"/>
      <c r="W185" s="4"/>
      <c r="X185" s="4"/>
      <c r="Y185" s="4"/>
      <c r="Z185" s="3"/>
      <c r="AA185" s="5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</row>
    <row r="186" customFormat="false" ht="12.75" hidden="false" customHeight="false" outlineLevel="0" collapsed="false">
      <c r="A186" s="3"/>
      <c r="B186" s="3"/>
      <c r="C186" s="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4"/>
      <c r="T186" s="4"/>
      <c r="U186" s="4"/>
      <c r="V186" s="4"/>
      <c r="W186" s="4"/>
      <c r="X186" s="4"/>
      <c r="Y186" s="4"/>
      <c r="Z186" s="3"/>
      <c r="AA186" s="5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</row>
    <row r="187" customFormat="false" ht="12.75" hidden="false" customHeight="false" outlineLevel="0" collapsed="false">
      <c r="A187" s="3"/>
      <c r="B187" s="3"/>
      <c r="C187" s="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4"/>
      <c r="T187" s="4"/>
      <c r="U187" s="4"/>
      <c r="V187" s="4"/>
      <c r="W187" s="4"/>
      <c r="X187" s="4"/>
      <c r="Y187" s="4"/>
      <c r="Z187" s="3"/>
      <c r="AA187" s="5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</row>
    <row r="188" customFormat="false" ht="12.75" hidden="false" customHeight="false" outlineLevel="0" collapsed="false">
      <c r="A188" s="3"/>
      <c r="B188" s="3"/>
      <c r="C188" s="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4"/>
      <c r="T188" s="4"/>
      <c r="U188" s="4"/>
      <c r="V188" s="4"/>
      <c r="W188" s="4"/>
      <c r="X188" s="4"/>
      <c r="Y188" s="4"/>
      <c r="Z188" s="3"/>
      <c r="AA188" s="5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</row>
    <row r="189" customFormat="false" ht="12.75" hidden="false" customHeight="false" outlineLevel="0" collapsed="false">
      <c r="A189" s="3"/>
      <c r="B189" s="3"/>
      <c r="C189" s="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4"/>
      <c r="U189" s="4"/>
      <c r="V189" s="4"/>
      <c r="W189" s="4"/>
      <c r="X189" s="4"/>
      <c r="Y189" s="4"/>
      <c r="Z189" s="3"/>
      <c r="AA189" s="5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</row>
    <row r="190" customFormat="false" ht="12.75" hidden="false" customHeight="false" outlineLevel="0" collapsed="false">
      <c r="A190" s="3"/>
      <c r="B190" s="3"/>
      <c r="C190" s="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4"/>
      <c r="U190" s="4"/>
      <c r="V190" s="4"/>
      <c r="W190" s="4"/>
      <c r="X190" s="4"/>
      <c r="Y190" s="4"/>
      <c r="Z190" s="3"/>
      <c r="AA190" s="5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</row>
    <row r="191" customFormat="false" ht="12.75" hidden="false" customHeight="false" outlineLevel="0" collapsed="false">
      <c r="A191" s="3"/>
      <c r="B191" s="3"/>
      <c r="C191" s="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4"/>
      <c r="U191" s="4"/>
      <c r="V191" s="4"/>
      <c r="W191" s="4"/>
      <c r="X191" s="4"/>
      <c r="Y191" s="4"/>
      <c r="Z191" s="3"/>
      <c r="AA191" s="5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</row>
    <row r="192" customFormat="false" ht="12.75" hidden="false" customHeight="false" outlineLevel="0" collapsed="false">
      <c r="A192" s="3"/>
      <c r="B192" s="3"/>
      <c r="C192" s="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4"/>
      <c r="U192" s="4"/>
      <c r="V192" s="4"/>
      <c r="W192" s="4"/>
      <c r="X192" s="4"/>
      <c r="Y192" s="4"/>
      <c r="Z192" s="3"/>
      <c r="AA192" s="5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</row>
    <row r="193" customFormat="false" ht="12.75" hidden="false" customHeight="false" outlineLevel="0" collapsed="false">
      <c r="A193" s="3"/>
      <c r="B193" s="3"/>
      <c r="C193" s="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4"/>
      <c r="U193" s="4"/>
      <c r="V193" s="4"/>
      <c r="W193" s="4"/>
      <c r="X193" s="4"/>
      <c r="Y193" s="4"/>
      <c r="Z193" s="3"/>
      <c r="AA193" s="5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</row>
    <row r="194" customFormat="false" ht="12.75" hidden="false" customHeight="false" outlineLevel="0" collapsed="false">
      <c r="A194" s="3"/>
      <c r="B194" s="3"/>
      <c r="C194" s="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4"/>
      <c r="U194" s="4"/>
      <c r="V194" s="4"/>
      <c r="W194" s="4"/>
      <c r="X194" s="4"/>
      <c r="Y194" s="4"/>
      <c r="Z194" s="3"/>
      <c r="AA194" s="5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</row>
    <row r="195" customFormat="false" ht="12.75" hidden="false" customHeight="false" outlineLevel="0" collapsed="false">
      <c r="A195" s="3"/>
      <c r="B195" s="3"/>
      <c r="C195" s="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4"/>
      <c r="U195" s="4"/>
      <c r="V195" s="4"/>
      <c r="W195" s="4"/>
      <c r="X195" s="4"/>
      <c r="Y195" s="4"/>
      <c r="Z195" s="3"/>
      <c r="AA195" s="5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</row>
    <row r="196" customFormat="false" ht="12.75" hidden="false" customHeight="false" outlineLevel="0" collapsed="false">
      <c r="A196" s="3"/>
      <c r="B196" s="3"/>
      <c r="C196" s="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4"/>
      <c r="U196" s="4"/>
      <c r="V196" s="4"/>
      <c r="W196" s="4"/>
      <c r="X196" s="4"/>
      <c r="Y196" s="4"/>
      <c r="Z196" s="3"/>
      <c r="AA196" s="5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</row>
    <row r="197" customFormat="false" ht="12.75" hidden="false" customHeight="false" outlineLevel="0" collapsed="false">
      <c r="A197" s="3"/>
      <c r="B197" s="3"/>
      <c r="C197" s="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4"/>
      <c r="U197" s="4"/>
      <c r="V197" s="4"/>
      <c r="W197" s="4"/>
      <c r="X197" s="4"/>
      <c r="Y197" s="4"/>
      <c r="Z197" s="3"/>
      <c r="AA197" s="5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</row>
    <row r="198" customFormat="false" ht="12.75" hidden="false" customHeight="false" outlineLevel="0" collapsed="false">
      <c r="A198" s="3"/>
      <c r="B198" s="3"/>
      <c r="C198" s="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4"/>
      <c r="U198" s="4"/>
      <c r="V198" s="4"/>
      <c r="W198" s="4"/>
      <c r="X198" s="4"/>
      <c r="Y198" s="4"/>
      <c r="Z198" s="3"/>
      <c r="AA198" s="5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</row>
    <row r="199" customFormat="false" ht="12.75" hidden="false" customHeight="false" outlineLevel="0" collapsed="false">
      <c r="A199" s="3"/>
      <c r="B199" s="3"/>
      <c r="C199" s="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4"/>
      <c r="U199" s="4"/>
      <c r="V199" s="4"/>
      <c r="W199" s="4"/>
      <c r="X199" s="4"/>
      <c r="Y199" s="4"/>
      <c r="Z199" s="3"/>
      <c r="AA199" s="5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</row>
    <row r="200" customFormat="false" ht="12.75" hidden="false" customHeight="false" outlineLevel="0" collapsed="false">
      <c r="A200" s="3"/>
      <c r="B200" s="3"/>
      <c r="C200" s="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4"/>
      <c r="U200" s="4"/>
      <c r="V200" s="4"/>
      <c r="W200" s="4"/>
      <c r="X200" s="4"/>
      <c r="Y200" s="4"/>
      <c r="Z200" s="3"/>
      <c r="AA200" s="5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</row>
    <row r="201" customFormat="false" ht="12.75" hidden="false" customHeight="false" outlineLevel="0" collapsed="false">
      <c r="A201" s="3"/>
      <c r="B201" s="3"/>
      <c r="C201" s="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4"/>
      <c r="U201" s="4"/>
      <c r="V201" s="4"/>
      <c r="W201" s="4"/>
      <c r="X201" s="4"/>
      <c r="Y201" s="4"/>
      <c r="Z201" s="3"/>
      <c r="AA201" s="5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</row>
    <row r="202" customFormat="false" ht="12.75" hidden="false" customHeight="false" outlineLevel="0" collapsed="false">
      <c r="A202" s="3"/>
      <c r="B202" s="3"/>
      <c r="C202" s="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4"/>
      <c r="U202" s="4"/>
      <c r="V202" s="4"/>
      <c r="W202" s="4"/>
      <c r="X202" s="4"/>
      <c r="Y202" s="4"/>
      <c r="Z202" s="3"/>
      <c r="AA202" s="5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</row>
    <row r="203" customFormat="false" ht="12.75" hidden="false" customHeight="false" outlineLevel="0" collapsed="false">
      <c r="A203" s="3"/>
      <c r="B203" s="3"/>
      <c r="C203" s="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4"/>
      <c r="T203" s="4"/>
      <c r="U203" s="4"/>
      <c r="V203" s="4"/>
      <c r="W203" s="4"/>
      <c r="X203" s="4"/>
      <c r="Y203" s="4"/>
      <c r="Z203" s="3"/>
      <c r="AA203" s="5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</row>
    <row r="204" customFormat="false" ht="12.75" hidden="false" customHeight="false" outlineLevel="0" collapsed="false">
      <c r="A204" s="3"/>
      <c r="B204" s="3"/>
      <c r="C204" s="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4"/>
      <c r="T204" s="4"/>
      <c r="U204" s="4"/>
      <c r="V204" s="4"/>
      <c r="W204" s="4"/>
      <c r="X204" s="4"/>
      <c r="Y204" s="4"/>
      <c r="Z204" s="3"/>
      <c r="AA204" s="5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</row>
    <row r="205" customFormat="false" ht="12.75" hidden="false" customHeight="false" outlineLevel="0" collapsed="false">
      <c r="A205" s="3"/>
      <c r="B205" s="3"/>
      <c r="C205" s="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4"/>
      <c r="T205" s="4"/>
      <c r="U205" s="4"/>
      <c r="V205" s="4"/>
      <c r="W205" s="4"/>
      <c r="X205" s="4"/>
      <c r="Y205" s="4"/>
      <c r="Z205" s="3"/>
      <c r="AA205" s="5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</row>
    <row r="206" customFormat="false" ht="12.75" hidden="false" customHeight="false" outlineLevel="0" collapsed="false">
      <c r="A206" s="3"/>
      <c r="B206" s="3"/>
      <c r="C206" s="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T206" s="4"/>
      <c r="U206" s="4"/>
      <c r="V206" s="4"/>
      <c r="W206" s="4"/>
      <c r="X206" s="4"/>
      <c r="Y206" s="4"/>
      <c r="Z206" s="3"/>
      <c r="AA206" s="5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</row>
    <row r="207" customFormat="false" ht="12.75" hidden="false" customHeight="false" outlineLevel="0" collapsed="false">
      <c r="A207" s="3"/>
      <c r="B207" s="3"/>
      <c r="C207" s="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T207" s="4"/>
      <c r="U207" s="4"/>
      <c r="V207" s="4"/>
      <c r="W207" s="4"/>
      <c r="X207" s="4"/>
      <c r="Y207" s="4"/>
      <c r="Z207" s="3"/>
      <c r="AA207" s="5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</row>
    <row r="208" customFormat="false" ht="12.75" hidden="false" customHeight="false" outlineLevel="0" collapsed="false">
      <c r="A208" s="3"/>
      <c r="B208" s="3"/>
      <c r="C208" s="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T208" s="4"/>
      <c r="U208" s="4"/>
      <c r="V208" s="4"/>
      <c r="W208" s="4"/>
      <c r="X208" s="4"/>
      <c r="Y208" s="4"/>
      <c r="Z208" s="3"/>
      <c r="AA208" s="5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</row>
    <row r="209" customFormat="false" ht="12.75" hidden="false" customHeight="false" outlineLevel="0" collapsed="false">
      <c r="A209" s="3"/>
      <c r="B209" s="3"/>
      <c r="C209" s="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T209" s="4"/>
      <c r="U209" s="4"/>
      <c r="V209" s="4"/>
      <c r="W209" s="4"/>
      <c r="X209" s="4"/>
      <c r="Y209" s="4"/>
      <c r="Z209" s="3"/>
      <c r="AA209" s="5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</row>
    <row r="210" customFormat="false" ht="12.75" hidden="false" customHeight="false" outlineLevel="0" collapsed="false">
      <c r="A210" s="3"/>
      <c r="B210" s="3"/>
      <c r="C210" s="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T210" s="4"/>
      <c r="U210" s="4"/>
      <c r="V210" s="4"/>
      <c r="W210" s="4"/>
      <c r="X210" s="4"/>
      <c r="Y210" s="4"/>
      <c r="Z210" s="3"/>
      <c r="AA210" s="5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</row>
    <row r="211" customFormat="false" ht="12.75" hidden="false" customHeight="false" outlineLevel="0" collapsed="false">
      <c r="A211" s="3"/>
      <c r="B211" s="3"/>
      <c r="C211" s="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T211" s="4"/>
      <c r="U211" s="4"/>
      <c r="V211" s="4"/>
      <c r="W211" s="4"/>
      <c r="X211" s="4"/>
      <c r="Y211" s="4"/>
      <c r="Z211" s="3"/>
      <c r="AA211" s="5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</row>
    <row r="212" customFormat="false" ht="12.75" hidden="false" customHeight="false" outlineLevel="0" collapsed="false">
      <c r="A212" s="3"/>
      <c r="B212" s="3"/>
      <c r="C212" s="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T212" s="4"/>
      <c r="U212" s="4"/>
      <c r="V212" s="4"/>
      <c r="W212" s="4"/>
      <c r="X212" s="4"/>
      <c r="Y212" s="4"/>
      <c r="Z212" s="3"/>
      <c r="AA212" s="5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</row>
    <row r="213" customFormat="false" ht="12.75" hidden="false" customHeight="false" outlineLevel="0" collapsed="false">
      <c r="A213" s="3"/>
      <c r="B213" s="3"/>
      <c r="C213" s="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T213" s="4"/>
      <c r="U213" s="4"/>
      <c r="V213" s="4"/>
      <c r="W213" s="4"/>
      <c r="X213" s="4"/>
      <c r="Y213" s="4"/>
      <c r="Z213" s="3"/>
      <c r="AA213" s="5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</row>
    <row r="214" customFormat="false" ht="12.75" hidden="false" customHeight="false" outlineLevel="0" collapsed="false">
      <c r="A214" s="3"/>
      <c r="B214" s="3"/>
      <c r="C214" s="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4"/>
      <c r="T214" s="4"/>
      <c r="U214" s="4"/>
      <c r="V214" s="4"/>
      <c r="W214" s="4"/>
      <c r="X214" s="4"/>
      <c r="Y214" s="4"/>
      <c r="Z214" s="3"/>
      <c r="AA214" s="5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</row>
    <row r="215" customFormat="false" ht="12.75" hidden="false" customHeight="false" outlineLevel="0" collapsed="false">
      <c r="A215" s="3"/>
      <c r="B215" s="3"/>
      <c r="C215" s="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4"/>
      <c r="T215" s="4"/>
      <c r="U215" s="4"/>
      <c r="V215" s="4"/>
      <c r="W215" s="4"/>
      <c r="X215" s="4"/>
      <c r="Y215" s="4"/>
      <c r="Z215" s="3"/>
      <c r="AA215" s="5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</row>
    <row r="216" customFormat="false" ht="12.75" hidden="false" customHeight="false" outlineLevel="0" collapsed="false">
      <c r="A216" s="3"/>
      <c r="B216" s="3"/>
      <c r="C216" s="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4"/>
      <c r="T216" s="4"/>
      <c r="U216" s="4"/>
      <c r="V216" s="4"/>
      <c r="W216" s="4"/>
      <c r="X216" s="4"/>
      <c r="Y216" s="4"/>
      <c r="Z216" s="3"/>
      <c r="AA216" s="5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</row>
    <row r="217" customFormat="false" ht="12.75" hidden="false" customHeight="false" outlineLevel="0" collapsed="false">
      <c r="A217" s="3"/>
      <c r="B217" s="3"/>
      <c r="C217" s="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4"/>
      <c r="T217" s="4"/>
      <c r="U217" s="4"/>
      <c r="V217" s="4"/>
      <c r="W217" s="4"/>
      <c r="X217" s="4"/>
      <c r="Y217" s="4"/>
      <c r="Z217" s="3"/>
      <c r="AA217" s="5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</row>
    <row r="218" customFormat="false" ht="12.75" hidden="false" customHeight="false" outlineLevel="0" collapsed="false">
      <c r="A218" s="3"/>
      <c r="B218" s="3"/>
      <c r="C218" s="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T218" s="4"/>
      <c r="U218" s="4"/>
      <c r="V218" s="4"/>
      <c r="W218" s="4"/>
      <c r="X218" s="4"/>
      <c r="Y218" s="4"/>
      <c r="Z218" s="3"/>
      <c r="AA218" s="5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</row>
    <row r="219" customFormat="false" ht="12.75" hidden="false" customHeight="false" outlineLevel="0" collapsed="false">
      <c r="A219" s="3"/>
      <c r="B219" s="3"/>
      <c r="C219" s="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T219" s="4"/>
      <c r="U219" s="4"/>
      <c r="V219" s="4"/>
      <c r="W219" s="4"/>
      <c r="X219" s="4"/>
      <c r="Y219" s="4"/>
      <c r="Z219" s="3"/>
      <c r="AA219" s="5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</row>
    <row r="220" customFormat="false" ht="12.75" hidden="false" customHeight="false" outlineLevel="0" collapsed="false">
      <c r="A220" s="3"/>
      <c r="B220" s="3"/>
      <c r="C220" s="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T220" s="4"/>
      <c r="U220" s="4"/>
      <c r="V220" s="4"/>
      <c r="W220" s="4"/>
      <c r="X220" s="4"/>
      <c r="Y220" s="4"/>
      <c r="Z220" s="3"/>
      <c r="AA220" s="5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</row>
    <row r="221" customFormat="false" ht="12.75" hidden="false" customHeight="false" outlineLevel="0" collapsed="false">
      <c r="A221" s="3"/>
      <c r="B221" s="3"/>
      <c r="C221" s="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T221" s="4"/>
      <c r="U221" s="4"/>
      <c r="V221" s="4"/>
      <c r="W221" s="4"/>
      <c r="X221" s="4"/>
      <c r="Y221" s="4"/>
      <c r="Z221" s="3"/>
      <c r="AA221" s="5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</row>
    <row r="222" customFormat="false" ht="12.75" hidden="false" customHeight="false" outlineLevel="0" collapsed="false">
      <c r="A222" s="3"/>
      <c r="B222" s="3"/>
      <c r="C222" s="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T222" s="4"/>
      <c r="U222" s="4"/>
      <c r="V222" s="4"/>
      <c r="W222" s="4"/>
      <c r="X222" s="4"/>
      <c r="Y222" s="4"/>
      <c r="Z222" s="3"/>
      <c r="AA222" s="5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</row>
    <row r="223" customFormat="false" ht="12.75" hidden="false" customHeight="false" outlineLevel="0" collapsed="false">
      <c r="A223" s="3"/>
      <c r="B223" s="3"/>
      <c r="C223" s="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T223" s="4"/>
      <c r="U223" s="4"/>
      <c r="V223" s="4"/>
      <c r="W223" s="4"/>
      <c r="X223" s="4"/>
      <c r="Y223" s="4"/>
      <c r="Z223" s="3"/>
      <c r="AA223" s="5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</row>
    <row r="224" customFormat="false" ht="12.75" hidden="false" customHeight="false" outlineLevel="0" collapsed="false">
      <c r="A224" s="3"/>
      <c r="B224" s="3"/>
      <c r="C224" s="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4"/>
      <c r="T224" s="4"/>
      <c r="U224" s="4"/>
      <c r="V224" s="4"/>
      <c r="W224" s="4"/>
      <c r="X224" s="4"/>
      <c r="Y224" s="4"/>
      <c r="Z224" s="3"/>
      <c r="AA224" s="5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</row>
    <row r="225" customFormat="false" ht="12.75" hidden="false" customHeight="false" outlineLevel="0" collapsed="false">
      <c r="A225" s="3"/>
      <c r="B225" s="3"/>
      <c r="C225" s="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4"/>
      <c r="T225" s="4"/>
      <c r="U225" s="4"/>
      <c r="V225" s="4"/>
      <c r="W225" s="4"/>
      <c r="X225" s="4"/>
      <c r="Y225" s="4"/>
      <c r="Z225" s="3"/>
      <c r="AA225" s="5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</row>
    <row r="226" customFormat="false" ht="12.75" hidden="false" customHeight="false" outlineLevel="0" collapsed="false">
      <c r="A226" s="3"/>
      <c r="B226" s="3"/>
      <c r="C226" s="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4"/>
      <c r="T226" s="4"/>
      <c r="U226" s="4"/>
      <c r="V226" s="4"/>
      <c r="W226" s="4"/>
      <c r="X226" s="4"/>
      <c r="Y226" s="4"/>
      <c r="Z226" s="3"/>
      <c r="AA226" s="5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</row>
    <row r="227" customFormat="false" ht="12.75" hidden="false" customHeight="false" outlineLevel="0" collapsed="false">
      <c r="A227" s="3"/>
      <c r="B227" s="3"/>
      <c r="C227" s="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4"/>
      <c r="T227" s="4"/>
      <c r="U227" s="4"/>
      <c r="V227" s="4"/>
      <c r="W227" s="4"/>
      <c r="X227" s="4"/>
      <c r="Y227" s="4"/>
      <c r="Z227" s="3"/>
      <c r="AA227" s="5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</row>
    <row r="228" customFormat="false" ht="12.75" hidden="false" customHeight="false" outlineLevel="0" collapsed="false">
      <c r="A228" s="3"/>
      <c r="B228" s="3"/>
      <c r="C228" s="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T228" s="4"/>
      <c r="U228" s="4"/>
      <c r="V228" s="4"/>
      <c r="W228" s="4"/>
      <c r="X228" s="4"/>
      <c r="Y228" s="4"/>
      <c r="Z228" s="3"/>
      <c r="AA228" s="5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</row>
    <row r="229" customFormat="false" ht="12.75" hidden="false" customHeight="false" outlineLevel="0" collapsed="false">
      <c r="A229" s="3"/>
      <c r="B229" s="3"/>
      <c r="C229" s="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T229" s="4"/>
      <c r="U229" s="4"/>
      <c r="V229" s="4"/>
      <c r="W229" s="4"/>
      <c r="X229" s="4"/>
      <c r="Y229" s="4"/>
      <c r="Z229" s="3"/>
      <c r="AA229" s="5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</row>
    <row r="230" customFormat="false" ht="12.75" hidden="false" customHeight="false" outlineLevel="0" collapsed="false">
      <c r="A230" s="3"/>
      <c r="B230" s="3"/>
      <c r="C230" s="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T230" s="4"/>
      <c r="U230" s="4"/>
      <c r="V230" s="4"/>
      <c r="W230" s="4"/>
      <c r="X230" s="4"/>
      <c r="Y230" s="4"/>
      <c r="Z230" s="3"/>
      <c r="AA230" s="5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</row>
    <row r="231" customFormat="false" ht="12.75" hidden="false" customHeight="false" outlineLevel="0" collapsed="false">
      <c r="A231" s="3"/>
      <c r="B231" s="3"/>
      <c r="C231" s="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T231" s="4"/>
      <c r="U231" s="4"/>
      <c r="V231" s="4"/>
      <c r="W231" s="4"/>
      <c r="X231" s="4"/>
      <c r="Y231" s="4"/>
      <c r="Z231" s="3"/>
      <c r="AA231" s="5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</row>
    <row r="232" customFormat="false" ht="12.75" hidden="false" customHeight="false" outlineLevel="0" collapsed="false">
      <c r="A232" s="3"/>
      <c r="B232" s="3"/>
      <c r="C232" s="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T232" s="4"/>
      <c r="U232" s="4"/>
      <c r="V232" s="4"/>
      <c r="W232" s="4"/>
      <c r="X232" s="4"/>
      <c r="Y232" s="4"/>
      <c r="Z232" s="3"/>
      <c r="AA232" s="5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</row>
    <row r="233" customFormat="false" ht="12.75" hidden="false" customHeight="false" outlineLevel="0" collapsed="false">
      <c r="A233" s="3"/>
      <c r="B233" s="3"/>
      <c r="C233" s="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T233" s="4"/>
      <c r="U233" s="4"/>
      <c r="V233" s="4"/>
      <c r="W233" s="4"/>
      <c r="X233" s="4"/>
      <c r="Y233" s="4"/>
      <c r="Z233" s="3"/>
      <c r="AA233" s="5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</row>
    <row r="234" customFormat="false" ht="12.75" hidden="false" customHeight="false" outlineLevel="0" collapsed="false">
      <c r="A234" s="3"/>
      <c r="B234" s="3"/>
      <c r="C234" s="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4"/>
      <c r="T234" s="4"/>
      <c r="U234" s="4"/>
      <c r="V234" s="4"/>
      <c r="W234" s="4"/>
      <c r="X234" s="4"/>
      <c r="Y234" s="4"/>
      <c r="Z234" s="3"/>
      <c r="AA234" s="5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</row>
    <row r="235" customFormat="false" ht="12.75" hidden="false" customHeight="false" outlineLevel="0" collapsed="false">
      <c r="A235" s="3"/>
      <c r="B235" s="3"/>
      <c r="C235" s="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4"/>
      <c r="T235" s="4"/>
      <c r="U235" s="4"/>
      <c r="V235" s="4"/>
      <c r="W235" s="4"/>
      <c r="X235" s="4"/>
      <c r="Y235" s="4"/>
      <c r="Z235" s="3"/>
      <c r="AA235" s="5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</row>
    <row r="236" customFormat="false" ht="12.75" hidden="false" customHeight="false" outlineLevel="0" collapsed="false">
      <c r="A236" s="3"/>
      <c r="B236" s="3"/>
      <c r="C236" s="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4"/>
      <c r="T236" s="4"/>
      <c r="U236" s="4"/>
      <c r="V236" s="4"/>
      <c r="W236" s="4"/>
      <c r="X236" s="4"/>
      <c r="Y236" s="4"/>
      <c r="Z236" s="3"/>
      <c r="AA236" s="5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</row>
    <row r="237" customFormat="false" ht="12.75" hidden="false" customHeight="false" outlineLevel="0" collapsed="false">
      <c r="A237" s="3"/>
      <c r="B237" s="3"/>
      <c r="C237" s="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4"/>
      <c r="T237" s="4"/>
      <c r="U237" s="4"/>
      <c r="V237" s="4"/>
      <c r="W237" s="4"/>
      <c r="X237" s="4"/>
      <c r="Y237" s="4"/>
      <c r="Z237" s="3"/>
      <c r="AA237" s="5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</row>
    <row r="238" customFormat="false" ht="12.75" hidden="false" customHeight="false" outlineLevel="0" collapsed="false">
      <c r="A238" s="3"/>
      <c r="B238" s="3"/>
      <c r="C238" s="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T238" s="4"/>
      <c r="U238" s="4"/>
      <c r="V238" s="4"/>
      <c r="W238" s="4"/>
      <c r="X238" s="4"/>
      <c r="Y238" s="4"/>
      <c r="Z238" s="3"/>
      <c r="AA238" s="5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</row>
    <row r="239" customFormat="false" ht="12.75" hidden="false" customHeight="false" outlineLevel="0" collapsed="false">
      <c r="A239" s="3"/>
      <c r="B239" s="3"/>
      <c r="C239" s="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T239" s="4"/>
      <c r="U239" s="4"/>
      <c r="V239" s="4"/>
      <c r="W239" s="4"/>
      <c r="X239" s="4"/>
      <c r="Y239" s="4"/>
      <c r="Z239" s="3"/>
      <c r="AA239" s="5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</row>
    <row r="240" customFormat="false" ht="12.75" hidden="false" customHeight="false" outlineLevel="0" collapsed="false">
      <c r="A240" s="3"/>
      <c r="B240" s="3"/>
      <c r="C240" s="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T240" s="4"/>
      <c r="U240" s="4"/>
      <c r="V240" s="4"/>
      <c r="W240" s="4"/>
      <c r="X240" s="4"/>
      <c r="Y240" s="4"/>
      <c r="Z240" s="3"/>
      <c r="AA240" s="5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</row>
    <row r="241" customFormat="false" ht="12.75" hidden="false" customHeight="false" outlineLevel="0" collapsed="false">
      <c r="A241" s="3"/>
      <c r="B241" s="3"/>
      <c r="C241" s="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T241" s="4"/>
      <c r="U241" s="4"/>
      <c r="V241" s="4"/>
      <c r="W241" s="4"/>
      <c r="X241" s="4"/>
      <c r="Y241" s="4"/>
      <c r="Z241" s="3"/>
      <c r="AA241" s="5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</row>
    <row r="242" customFormat="false" ht="12.75" hidden="false" customHeight="false" outlineLevel="0" collapsed="false">
      <c r="A242" s="3"/>
      <c r="B242" s="3"/>
      <c r="C242" s="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T242" s="4"/>
      <c r="U242" s="4"/>
      <c r="V242" s="4"/>
      <c r="W242" s="4"/>
      <c r="X242" s="4"/>
      <c r="Y242" s="4"/>
      <c r="Z242" s="3"/>
      <c r="AA242" s="5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</row>
    <row r="243" customFormat="false" ht="12.75" hidden="false" customHeight="false" outlineLevel="0" collapsed="false">
      <c r="A243" s="3"/>
      <c r="B243" s="3"/>
      <c r="C243" s="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T243" s="4"/>
      <c r="U243" s="4"/>
      <c r="V243" s="4"/>
      <c r="W243" s="4"/>
      <c r="X243" s="4"/>
      <c r="Y243" s="4"/>
      <c r="Z243" s="3"/>
      <c r="AA243" s="5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</row>
    <row r="244" customFormat="false" ht="12.75" hidden="false" customHeight="false" outlineLevel="0" collapsed="false">
      <c r="A244" s="3"/>
      <c r="B244" s="3"/>
      <c r="C244" s="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T244" s="4"/>
      <c r="U244" s="4"/>
      <c r="V244" s="4"/>
      <c r="W244" s="4"/>
      <c r="X244" s="4"/>
      <c r="Y244" s="4"/>
      <c r="Z244" s="3"/>
      <c r="AA244" s="5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</row>
    <row r="245" customFormat="false" ht="12.75" hidden="false" customHeight="false" outlineLevel="0" collapsed="false">
      <c r="A245" s="3"/>
      <c r="B245" s="3"/>
      <c r="C245" s="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T245" s="4"/>
      <c r="U245" s="4"/>
      <c r="V245" s="4"/>
      <c r="W245" s="4"/>
      <c r="X245" s="4"/>
      <c r="Y245" s="4"/>
      <c r="Z245" s="3"/>
      <c r="AA245" s="5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</row>
    <row r="246" customFormat="false" ht="12.75" hidden="false" customHeight="false" outlineLevel="0" collapsed="false">
      <c r="A246" s="3"/>
      <c r="B246" s="3"/>
      <c r="C246" s="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T246" s="4"/>
      <c r="U246" s="4"/>
      <c r="V246" s="4"/>
      <c r="W246" s="4"/>
      <c r="X246" s="4"/>
      <c r="Y246" s="4"/>
      <c r="Z246" s="3"/>
      <c r="AA246" s="5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</row>
    <row r="247" customFormat="false" ht="12.75" hidden="false" customHeight="false" outlineLevel="0" collapsed="false">
      <c r="A247" s="3"/>
      <c r="B247" s="3"/>
      <c r="C247" s="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T247" s="4"/>
      <c r="U247" s="4"/>
      <c r="V247" s="4"/>
      <c r="W247" s="4"/>
      <c r="X247" s="4"/>
      <c r="Y247" s="4"/>
      <c r="Z247" s="3"/>
      <c r="AA247" s="5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</row>
    <row r="248" customFormat="false" ht="12.75" hidden="false" customHeight="false" outlineLevel="0" collapsed="false">
      <c r="A248" s="3"/>
      <c r="B248" s="3"/>
      <c r="C248" s="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T248" s="4"/>
      <c r="U248" s="4"/>
      <c r="V248" s="4"/>
      <c r="W248" s="4"/>
      <c r="X248" s="4"/>
      <c r="Y248" s="4"/>
      <c r="Z248" s="3"/>
      <c r="AA248" s="5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</row>
    <row r="249" customFormat="false" ht="12.75" hidden="false" customHeight="false" outlineLevel="0" collapsed="false">
      <c r="A249" s="3"/>
      <c r="B249" s="3"/>
      <c r="C249" s="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4"/>
      <c r="T249" s="4"/>
      <c r="U249" s="4"/>
      <c r="V249" s="4"/>
      <c r="W249" s="4"/>
      <c r="X249" s="4"/>
      <c r="Y249" s="4"/>
      <c r="Z249" s="3"/>
      <c r="AA249" s="5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</row>
    <row r="250" customFormat="false" ht="12.75" hidden="false" customHeight="false" outlineLevel="0" collapsed="false">
      <c r="A250" s="3"/>
      <c r="B250" s="3"/>
      <c r="C250" s="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4"/>
      <c r="T250" s="4"/>
      <c r="U250" s="4"/>
      <c r="V250" s="4"/>
      <c r="W250" s="4"/>
      <c r="X250" s="4"/>
      <c r="Y250" s="4"/>
      <c r="Z250" s="3"/>
      <c r="AA250" s="5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</row>
    <row r="251" customFormat="false" ht="12.75" hidden="false" customHeight="false" outlineLevel="0" collapsed="false">
      <c r="A251" s="3"/>
      <c r="B251" s="3"/>
      <c r="C251" s="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4"/>
      <c r="T251" s="4"/>
      <c r="U251" s="4"/>
      <c r="V251" s="4"/>
      <c r="W251" s="4"/>
      <c r="X251" s="4"/>
      <c r="Y251" s="4"/>
      <c r="Z251" s="3"/>
      <c r="AA251" s="5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</row>
    <row r="252" customFormat="false" ht="12.75" hidden="false" customHeight="false" outlineLevel="0" collapsed="false">
      <c r="A252" s="3"/>
      <c r="B252" s="3"/>
      <c r="C252" s="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4"/>
      <c r="T252" s="4"/>
      <c r="U252" s="4"/>
      <c r="V252" s="4"/>
      <c r="W252" s="4"/>
      <c r="X252" s="4"/>
      <c r="Y252" s="4"/>
      <c r="Z252" s="3"/>
      <c r="AA252" s="5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</row>
    <row r="253" customFormat="false" ht="12.75" hidden="false" customHeight="false" outlineLevel="0" collapsed="false">
      <c r="A253" s="3"/>
      <c r="B253" s="3"/>
      <c r="C253" s="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4"/>
      <c r="T253" s="4"/>
      <c r="U253" s="4"/>
      <c r="V253" s="4"/>
      <c r="W253" s="4"/>
      <c r="X253" s="4"/>
      <c r="Y253" s="4"/>
      <c r="Z253" s="3"/>
      <c r="AA253" s="5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</row>
    <row r="254" customFormat="false" ht="12.75" hidden="false" customHeight="false" outlineLevel="0" collapsed="false">
      <c r="A254" s="3"/>
      <c r="B254" s="3"/>
      <c r="C254" s="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4"/>
      <c r="T254" s="4"/>
      <c r="U254" s="4"/>
      <c r="V254" s="4"/>
      <c r="W254" s="4"/>
      <c r="X254" s="4"/>
      <c r="Y254" s="4"/>
      <c r="Z254" s="3"/>
      <c r="AA254" s="5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</row>
    <row r="255" customFormat="false" ht="12.75" hidden="false" customHeight="false" outlineLevel="0" collapsed="false">
      <c r="A255" s="3"/>
      <c r="B255" s="3"/>
      <c r="C255" s="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4"/>
      <c r="T255" s="4"/>
      <c r="U255" s="4"/>
      <c r="V255" s="4"/>
      <c r="W255" s="4"/>
      <c r="X255" s="4"/>
      <c r="Y255" s="4"/>
      <c r="Z255" s="3"/>
      <c r="AA255" s="5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</row>
    <row r="256" customFormat="false" ht="12.75" hidden="false" customHeight="false" outlineLevel="0" collapsed="false">
      <c r="A256" s="3"/>
      <c r="B256" s="3"/>
      <c r="C256" s="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4"/>
      <c r="T256" s="4"/>
      <c r="U256" s="4"/>
      <c r="V256" s="4"/>
      <c r="W256" s="4"/>
      <c r="X256" s="4"/>
      <c r="Y256" s="4"/>
      <c r="Z256" s="3"/>
      <c r="AA256" s="5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</row>
    <row r="257" customFormat="false" ht="12.75" hidden="false" customHeight="false" outlineLevel="0" collapsed="false">
      <c r="A257" s="3"/>
      <c r="B257" s="3"/>
      <c r="C257" s="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4"/>
      <c r="T257" s="4"/>
      <c r="U257" s="4"/>
      <c r="V257" s="4"/>
      <c r="W257" s="4"/>
      <c r="X257" s="4"/>
      <c r="Y257" s="4"/>
      <c r="Z257" s="3"/>
      <c r="AA257" s="5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</row>
    <row r="258" customFormat="false" ht="12.75" hidden="false" customHeight="false" outlineLevel="0" collapsed="false">
      <c r="A258" s="3"/>
      <c r="B258" s="3"/>
      <c r="C258" s="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4"/>
      <c r="T258" s="4"/>
      <c r="U258" s="4"/>
      <c r="V258" s="4"/>
      <c r="W258" s="4"/>
      <c r="X258" s="4"/>
      <c r="Y258" s="4"/>
      <c r="Z258" s="3"/>
      <c r="AA258" s="5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</row>
    <row r="259" customFormat="false" ht="12.75" hidden="false" customHeight="false" outlineLevel="0" collapsed="false">
      <c r="A259" s="3"/>
      <c r="B259" s="3"/>
      <c r="C259" s="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4"/>
      <c r="T259" s="4"/>
      <c r="U259" s="4"/>
      <c r="V259" s="4"/>
      <c r="W259" s="4"/>
      <c r="X259" s="4"/>
      <c r="Y259" s="4"/>
      <c r="Z259" s="3"/>
      <c r="AA259" s="5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</row>
    <row r="260" customFormat="false" ht="12.75" hidden="false" customHeight="false" outlineLevel="0" collapsed="false">
      <c r="A260" s="3"/>
      <c r="B260" s="3"/>
      <c r="C260" s="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4"/>
      <c r="T260" s="4"/>
      <c r="U260" s="4"/>
      <c r="V260" s="4"/>
      <c r="W260" s="4"/>
      <c r="X260" s="4"/>
      <c r="Y260" s="4"/>
      <c r="Z260" s="3"/>
      <c r="AA260" s="5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</row>
    <row r="261" customFormat="false" ht="12.75" hidden="false" customHeight="false" outlineLevel="0" collapsed="false">
      <c r="A261" s="3"/>
      <c r="B261" s="3"/>
      <c r="C261" s="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4"/>
      <c r="T261" s="4"/>
      <c r="U261" s="4"/>
      <c r="V261" s="4"/>
      <c r="W261" s="4"/>
      <c r="X261" s="4"/>
      <c r="Y261" s="4"/>
      <c r="Z261" s="3"/>
      <c r="AA261" s="5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</row>
    <row r="262" customFormat="false" ht="12.75" hidden="false" customHeight="false" outlineLevel="0" collapsed="false">
      <c r="A262" s="3"/>
      <c r="B262" s="3"/>
      <c r="C262" s="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4"/>
      <c r="T262" s="4"/>
      <c r="U262" s="4"/>
      <c r="V262" s="4"/>
      <c r="W262" s="4"/>
      <c r="X262" s="4"/>
      <c r="Y262" s="4"/>
      <c r="Z262" s="3"/>
      <c r="AA262" s="5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</row>
    <row r="263" customFormat="false" ht="12.75" hidden="false" customHeight="false" outlineLevel="0" collapsed="false">
      <c r="A263" s="3"/>
      <c r="B263" s="3"/>
      <c r="C263" s="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4"/>
      <c r="T263" s="4"/>
      <c r="U263" s="4"/>
      <c r="V263" s="4"/>
      <c r="W263" s="4"/>
      <c r="X263" s="4"/>
      <c r="Y263" s="4"/>
      <c r="Z263" s="3"/>
      <c r="AA263" s="5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</row>
    <row r="264" customFormat="false" ht="12.75" hidden="false" customHeight="false" outlineLevel="0" collapsed="false">
      <c r="A264" s="3"/>
      <c r="B264" s="3"/>
      <c r="C264" s="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4"/>
      <c r="T264" s="4"/>
      <c r="U264" s="4"/>
      <c r="V264" s="4"/>
      <c r="W264" s="4"/>
      <c r="X264" s="4"/>
      <c r="Y264" s="4"/>
      <c r="Z264" s="3"/>
      <c r="AA264" s="5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</row>
    <row r="265" customFormat="false" ht="12.75" hidden="false" customHeight="false" outlineLevel="0" collapsed="false">
      <c r="A265" s="3"/>
      <c r="B265" s="3"/>
      <c r="C265" s="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4"/>
      <c r="T265" s="4"/>
      <c r="U265" s="4"/>
      <c r="V265" s="4"/>
      <c r="W265" s="4"/>
      <c r="X265" s="4"/>
      <c r="Y265" s="4"/>
      <c r="Z265" s="3"/>
      <c r="AA265" s="5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</row>
    <row r="266" customFormat="false" ht="12.75" hidden="false" customHeight="false" outlineLevel="0" collapsed="false">
      <c r="A266" s="3"/>
      <c r="B266" s="3"/>
      <c r="C266" s="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4"/>
      <c r="T266" s="4"/>
      <c r="U266" s="4"/>
      <c r="V266" s="4"/>
      <c r="W266" s="4"/>
      <c r="X266" s="4"/>
      <c r="Y266" s="4"/>
      <c r="Z266" s="3"/>
      <c r="AA266" s="5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</row>
    <row r="267" customFormat="false" ht="12.75" hidden="false" customHeight="false" outlineLevel="0" collapsed="false">
      <c r="A267" s="3"/>
      <c r="B267" s="3"/>
      <c r="C267" s="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4"/>
      <c r="T267" s="4"/>
      <c r="U267" s="4"/>
      <c r="V267" s="4"/>
      <c r="W267" s="4"/>
      <c r="X267" s="4"/>
      <c r="Y267" s="4"/>
      <c r="Z267" s="3"/>
      <c r="AA267" s="5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</row>
    <row r="268" customFormat="false" ht="12.75" hidden="false" customHeight="false" outlineLevel="0" collapsed="false">
      <c r="A268" s="3"/>
      <c r="B268" s="3"/>
      <c r="C268" s="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4"/>
      <c r="T268" s="4"/>
      <c r="U268" s="4"/>
      <c r="V268" s="4"/>
      <c r="W268" s="4"/>
      <c r="X268" s="4"/>
      <c r="Y268" s="4"/>
      <c r="Z268" s="3"/>
      <c r="AA268" s="5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</row>
    <row r="269" customFormat="false" ht="12.75" hidden="false" customHeight="false" outlineLevel="0" collapsed="false">
      <c r="A269" s="3"/>
      <c r="B269" s="3"/>
      <c r="C269" s="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4"/>
      <c r="T269" s="4"/>
      <c r="U269" s="4"/>
      <c r="V269" s="4"/>
      <c r="W269" s="4"/>
      <c r="X269" s="4"/>
      <c r="Y269" s="4"/>
      <c r="Z269" s="3"/>
      <c r="AA269" s="5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</row>
    <row r="270" customFormat="false" ht="12.75" hidden="false" customHeight="false" outlineLevel="0" collapsed="false">
      <c r="A270" s="3"/>
      <c r="B270" s="3"/>
      <c r="C270" s="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4"/>
      <c r="T270" s="4"/>
      <c r="U270" s="4"/>
      <c r="V270" s="4"/>
      <c r="W270" s="4"/>
      <c r="X270" s="4"/>
      <c r="Y270" s="4"/>
      <c r="Z270" s="3"/>
      <c r="AA270" s="5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</row>
    <row r="271" customFormat="false" ht="12.75" hidden="false" customHeight="false" outlineLevel="0" collapsed="false">
      <c r="A271" s="3"/>
      <c r="B271" s="3"/>
      <c r="C271" s="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4"/>
      <c r="T271" s="4"/>
      <c r="U271" s="4"/>
      <c r="V271" s="4"/>
      <c r="W271" s="4"/>
      <c r="X271" s="4"/>
      <c r="Y271" s="4"/>
      <c r="Z271" s="3"/>
      <c r="AA271" s="5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</row>
    <row r="272" customFormat="false" ht="12.75" hidden="false" customHeight="false" outlineLevel="0" collapsed="false">
      <c r="A272" s="3"/>
      <c r="B272" s="3"/>
      <c r="C272" s="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4"/>
      <c r="T272" s="4"/>
      <c r="U272" s="4"/>
      <c r="V272" s="4"/>
      <c r="W272" s="4"/>
      <c r="X272" s="4"/>
      <c r="Y272" s="4"/>
      <c r="Z272" s="3"/>
      <c r="AA272" s="5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</row>
    <row r="273" customFormat="false" ht="12.75" hidden="false" customHeight="false" outlineLevel="0" collapsed="false">
      <c r="A273" s="3"/>
      <c r="B273" s="3"/>
      <c r="C273" s="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4"/>
      <c r="T273" s="4"/>
      <c r="U273" s="4"/>
      <c r="V273" s="4"/>
      <c r="W273" s="4"/>
      <c r="X273" s="4"/>
      <c r="Y273" s="4"/>
      <c r="Z273" s="3"/>
      <c r="AA273" s="5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</row>
    <row r="274" customFormat="false" ht="12.75" hidden="false" customHeight="false" outlineLevel="0" collapsed="false">
      <c r="A274" s="3"/>
      <c r="B274" s="3"/>
      <c r="C274" s="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4"/>
      <c r="T274" s="4"/>
      <c r="U274" s="4"/>
      <c r="V274" s="4"/>
      <c r="W274" s="4"/>
      <c r="X274" s="4"/>
      <c r="Y274" s="4"/>
      <c r="Z274" s="3"/>
      <c r="AA274" s="5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</row>
    <row r="275" customFormat="false" ht="12.75" hidden="false" customHeight="false" outlineLevel="0" collapsed="false">
      <c r="A275" s="3"/>
      <c r="B275" s="3"/>
      <c r="C275" s="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4"/>
      <c r="T275" s="4"/>
      <c r="U275" s="4"/>
      <c r="V275" s="4"/>
      <c r="W275" s="4"/>
      <c r="X275" s="4"/>
      <c r="Y275" s="4"/>
      <c r="Z275" s="3"/>
      <c r="AA275" s="5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</row>
    <row r="276" customFormat="false" ht="12.75" hidden="false" customHeight="false" outlineLevel="0" collapsed="false">
      <c r="A276" s="3"/>
      <c r="B276" s="3"/>
      <c r="C276" s="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4"/>
      <c r="T276" s="4"/>
      <c r="U276" s="4"/>
      <c r="V276" s="4"/>
      <c r="W276" s="4"/>
      <c r="X276" s="4"/>
      <c r="Y276" s="4"/>
      <c r="Z276" s="3"/>
      <c r="AA276" s="5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</row>
    <row r="277" customFormat="false" ht="12.75" hidden="false" customHeight="false" outlineLevel="0" collapsed="false">
      <c r="A277" s="3"/>
      <c r="B277" s="3"/>
      <c r="C277" s="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4"/>
      <c r="T277" s="4"/>
      <c r="U277" s="4"/>
      <c r="V277" s="4"/>
      <c r="W277" s="4"/>
      <c r="X277" s="4"/>
      <c r="Y277" s="4"/>
      <c r="Z277" s="3"/>
      <c r="AA277" s="5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</row>
    <row r="278" customFormat="false" ht="12.75" hidden="false" customHeight="false" outlineLevel="0" collapsed="false">
      <c r="A278" s="3"/>
      <c r="B278" s="3"/>
      <c r="C278" s="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4"/>
      <c r="T278" s="4"/>
      <c r="U278" s="4"/>
      <c r="V278" s="4"/>
      <c r="W278" s="4"/>
      <c r="X278" s="4"/>
      <c r="Y278" s="4"/>
      <c r="Z278" s="3"/>
      <c r="AA278" s="5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</row>
    <row r="279" customFormat="false" ht="12.75" hidden="false" customHeight="false" outlineLevel="0" collapsed="false">
      <c r="A279" s="3"/>
      <c r="B279" s="3"/>
      <c r="C279" s="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4"/>
      <c r="T279" s="4"/>
      <c r="U279" s="4"/>
      <c r="V279" s="4"/>
      <c r="W279" s="4"/>
      <c r="X279" s="4"/>
      <c r="Y279" s="4"/>
      <c r="Z279" s="3"/>
      <c r="AA279" s="5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</row>
    <row r="280" customFormat="false" ht="12.75" hidden="false" customHeight="false" outlineLevel="0" collapsed="false">
      <c r="A280" s="3"/>
      <c r="B280" s="3"/>
      <c r="C280" s="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4"/>
      <c r="T280" s="4"/>
      <c r="U280" s="4"/>
      <c r="V280" s="4"/>
      <c r="W280" s="4"/>
      <c r="X280" s="4"/>
      <c r="Y280" s="4"/>
      <c r="Z280" s="3"/>
      <c r="AA280" s="5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</row>
    <row r="281" customFormat="false" ht="12.75" hidden="false" customHeight="false" outlineLevel="0" collapsed="false">
      <c r="A281" s="3"/>
      <c r="B281" s="3"/>
      <c r="C281" s="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4"/>
      <c r="T281" s="4"/>
      <c r="U281" s="4"/>
      <c r="V281" s="4"/>
      <c r="W281" s="4"/>
      <c r="X281" s="4"/>
      <c r="Y281" s="4"/>
      <c r="Z281" s="3"/>
      <c r="AA281" s="5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</row>
    <row r="282" customFormat="false" ht="12.75" hidden="false" customHeight="false" outlineLevel="0" collapsed="false">
      <c r="A282" s="3"/>
      <c r="B282" s="3"/>
      <c r="C282" s="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4"/>
      <c r="T282" s="4"/>
      <c r="U282" s="4"/>
      <c r="V282" s="4"/>
      <c r="W282" s="4"/>
      <c r="X282" s="4"/>
      <c r="Y282" s="4"/>
      <c r="Z282" s="3"/>
      <c r="AA282" s="5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</row>
    <row r="283" customFormat="false" ht="12.75" hidden="false" customHeight="false" outlineLevel="0" collapsed="false">
      <c r="A283" s="3"/>
      <c r="B283" s="3"/>
      <c r="C283" s="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4"/>
      <c r="T283" s="4"/>
      <c r="U283" s="4"/>
      <c r="V283" s="4"/>
      <c r="W283" s="4"/>
      <c r="X283" s="4"/>
      <c r="Y283" s="4"/>
      <c r="Z283" s="3"/>
      <c r="AA283" s="5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</row>
    <row r="284" customFormat="false" ht="12.75" hidden="false" customHeight="false" outlineLevel="0" collapsed="false">
      <c r="A284" s="3"/>
      <c r="B284" s="3"/>
      <c r="C284" s="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4"/>
      <c r="T284" s="4"/>
      <c r="U284" s="4"/>
      <c r="V284" s="4"/>
      <c r="W284" s="4"/>
      <c r="X284" s="4"/>
      <c r="Y284" s="4"/>
      <c r="Z284" s="3"/>
      <c r="AA284" s="5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</row>
    <row r="285" customFormat="false" ht="12.75" hidden="false" customHeight="false" outlineLevel="0" collapsed="false">
      <c r="A285" s="3"/>
      <c r="B285" s="3"/>
      <c r="C285" s="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4"/>
      <c r="T285" s="4"/>
      <c r="U285" s="4"/>
      <c r="V285" s="4"/>
      <c r="W285" s="4"/>
      <c r="X285" s="4"/>
      <c r="Y285" s="4"/>
      <c r="Z285" s="3"/>
      <c r="AA285" s="5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</row>
    <row r="286" customFormat="false" ht="12.75" hidden="false" customHeight="false" outlineLevel="0" collapsed="false">
      <c r="A286" s="3"/>
      <c r="B286" s="3"/>
      <c r="C286" s="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4"/>
      <c r="T286" s="4"/>
      <c r="U286" s="4"/>
      <c r="V286" s="4"/>
      <c r="W286" s="4"/>
      <c r="X286" s="4"/>
      <c r="Y286" s="4"/>
      <c r="Z286" s="3"/>
      <c r="AA286" s="5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</row>
    <row r="287" customFormat="false" ht="12.75" hidden="false" customHeight="false" outlineLevel="0" collapsed="false">
      <c r="A287" s="3"/>
      <c r="B287" s="3"/>
      <c r="C287" s="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4"/>
      <c r="T287" s="4"/>
      <c r="U287" s="4"/>
      <c r="V287" s="4"/>
      <c r="W287" s="4"/>
      <c r="X287" s="4"/>
      <c r="Y287" s="4"/>
      <c r="Z287" s="3"/>
      <c r="AA287" s="5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</row>
    <row r="288" customFormat="false" ht="12.75" hidden="false" customHeight="false" outlineLevel="0" collapsed="false">
      <c r="A288" s="3"/>
      <c r="B288" s="3"/>
      <c r="C288" s="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4"/>
      <c r="T288" s="4"/>
      <c r="U288" s="4"/>
      <c r="V288" s="4"/>
      <c r="W288" s="4"/>
      <c r="X288" s="4"/>
      <c r="Y288" s="4"/>
      <c r="Z288" s="3"/>
      <c r="AA288" s="5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</row>
    <row r="289" customFormat="false" ht="12.75" hidden="false" customHeight="false" outlineLevel="0" collapsed="false">
      <c r="A289" s="3"/>
      <c r="B289" s="3"/>
      <c r="C289" s="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4"/>
      <c r="T289" s="4"/>
      <c r="U289" s="4"/>
      <c r="V289" s="4"/>
      <c r="W289" s="4"/>
      <c r="X289" s="4"/>
      <c r="Y289" s="4"/>
      <c r="Z289" s="3"/>
      <c r="AA289" s="5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</row>
    <row r="290" customFormat="false" ht="12.75" hidden="false" customHeight="false" outlineLevel="0" collapsed="false">
      <c r="A290" s="3"/>
      <c r="B290" s="3"/>
      <c r="C290" s="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4"/>
      <c r="T290" s="4"/>
      <c r="U290" s="4"/>
      <c r="V290" s="4"/>
      <c r="W290" s="4"/>
      <c r="X290" s="4"/>
      <c r="Y290" s="4"/>
      <c r="Z290" s="3"/>
      <c r="AA290" s="5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</row>
    <row r="291" customFormat="false" ht="12.75" hidden="false" customHeight="false" outlineLevel="0" collapsed="false">
      <c r="A291" s="3"/>
      <c r="B291" s="3"/>
      <c r="C291" s="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4"/>
      <c r="T291" s="4"/>
      <c r="U291" s="4"/>
      <c r="V291" s="4"/>
      <c r="W291" s="4"/>
      <c r="X291" s="4"/>
      <c r="Y291" s="4"/>
      <c r="Z291" s="3"/>
      <c r="AA291" s="5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</row>
    <row r="292" customFormat="false" ht="12.75" hidden="false" customHeight="false" outlineLevel="0" collapsed="false">
      <c r="A292" s="3"/>
      <c r="B292" s="3"/>
      <c r="C292" s="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4"/>
      <c r="T292" s="4"/>
      <c r="U292" s="4"/>
      <c r="V292" s="4"/>
      <c r="W292" s="4"/>
      <c r="X292" s="4"/>
      <c r="Y292" s="4"/>
      <c r="Z292" s="3"/>
      <c r="AA292" s="5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</row>
    <row r="293" customFormat="false" ht="12.75" hidden="false" customHeight="false" outlineLevel="0" collapsed="false">
      <c r="A293" s="3"/>
      <c r="B293" s="3"/>
      <c r="C293" s="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4"/>
      <c r="T293" s="4"/>
      <c r="U293" s="4"/>
      <c r="V293" s="4"/>
      <c r="W293" s="4"/>
      <c r="X293" s="4"/>
      <c r="Y293" s="4"/>
      <c r="Z293" s="3"/>
      <c r="AA293" s="5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</row>
    <row r="294" customFormat="false" ht="12.75" hidden="false" customHeight="false" outlineLevel="0" collapsed="false">
      <c r="A294" s="3"/>
      <c r="B294" s="3"/>
      <c r="C294" s="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4"/>
      <c r="T294" s="4"/>
      <c r="U294" s="4"/>
      <c r="V294" s="4"/>
      <c r="W294" s="4"/>
      <c r="X294" s="4"/>
      <c r="Y294" s="4"/>
      <c r="Z294" s="3"/>
      <c r="AA294" s="5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</row>
    <row r="295" customFormat="false" ht="12.75" hidden="false" customHeight="false" outlineLevel="0" collapsed="false">
      <c r="A295" s="3"/>
      <c r="B295" s="3"/>
      <c r="C295" s="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4"/>
      <c r="T295" s="4"/>
      <c r="U295" s="4"/>
      <c r="V295" s="4"/>
      <c r="W295" s="4"/>
      <c r="X295" s="4"/>
      <c r="Y295" s="4"/>
      <c r="Z295" s="3"/>
      <c r="AA295" s="5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</row>
    <row r="296" customFormat="false" ht="12.75" hidden="false" customHeight="false" outlineLevel="0" collapsed="false">
      <c r="A296" s="3"/>
      <c r="B296" s="3"/>
      <c r="C296" s="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4"/>
      <c r="T296" s="4"/>
      <c r="U296" s="4"/>
      <c r="V296" s="4"/>
      <c r="W296" s="4"/>
      <c r="X296" s="4"/>
      <c r="Y296" s="4"/>
      <c r="Z296" s="3"/>
      <c r="AA296" s="5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</row>
    <row r="297" customFormat="false" ht="12.75" hidden="false" customHeight="false" outlineLevel="0" collapsed="false">
      <c r="A297" s="3"/>
      <c r="B297" s="3"/>
      <c r="C297" s="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4"/>
      <c r="T297" s="4"/>
      <c r="U297" s="4"/>
      <c r="V297" s="4"/>
      <c r="W297" s="4"/>
      <c r="X297" s="4"/>
      <c r="Y297" s="4"/>
      <c r="Z297" s="3"/>
      <c r="AA297" s="5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</row>
    <row r="298" customFormat="false" ht="12.75" hidden="false" customHeight="false" outlineLevel="0" collapsed="false">
      <c r="A298" s="3"/>
      <c r="B298" s="3"/>
      <c r="C298" s="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4"/>
      <c r="T298" s="4"/>
      <c r="U298" s="4"/>
      <c r="V298" s="4"/>
      <c r="W298" s="4"/>
      <c r="X298" s="4"/>
      <c r="Y298" s="4"/>
      <c r="Z298" s="3"/>
      <c r="AA298" s="5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</row>
    <row r="299" customFormat="false" ht="12.75" hidden="false" customHeight="false" outlineLevel="0" collapsed="false">
      <c r="A299" s="3"/>
      <c r="B299" s="3"/>
      <c r="C299" s="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4"/>
      <c r="T299" s="4"/>
      <c r="U299" s="4"/>
      <c r="V299" s="4"/>
      <c r="W299" s="4"/>
      <c r="X299" s="4"/>
      <c r="Y299" s="4"/>
      <c r="Z299" s="3"/>
      <c r="AA299" s="5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</row>
    <row r="300" customFormat="false" ht="12.75" hidden="false" customHeight="false" outlineLevel="0" collapsed="false">
      <c r="A300" s="3"/>
      <c r="B300" s="3"/>
      <c r="C300" s="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4"/>
      <c r="T300" s="4"/>
      <c r="U300" s="4"/>
      <c r="V300" s="4"/>
      <c r="W300" s="4"/>
      <c r="X300" s="4"/>
      <c r="Y300" s="4"/>
      <c r="Z300" s="3"/>
      <c r="AA300" s="5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</row>
    <row r="301" customFormat="false" ht="12.75" hidden="false" customHeight="false" outlineLevel="0" collapsed="false">
      <c r="A301" s="3"/>
      <c r="B301" s="3"/>
      <c r="C301" s="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4"/>
      <c r="T301" s="4"/>
      <c r="U301" s="4"/>
      <c r="V301" s="4"/>
      <c r="W301" s="4"/>
      <c r="X301" s="4"/>
      <c r="Y301" s="4"/>
      <c r="Z301" s="3"/>
      <c r="AA301" s="5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</row>
    <row r="302" customFormat="false" ht="12.75" hidden="false" customHeight="false" outlineLevel="0" collapsed="false">
      <c r="A302" s="3"/>
      <c r="B302" s="3"/>
      <c r="C302" s="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4"/>
      <c r="T302" s="4"/>
      <c r="U302" s="4"/>
      <c r="V302" s="4"/>
      <c r="W302" s="4"/>
      <c r="X302" s="4"/>
      <c r="Y302" s="4"/>
      <c r="Z302" s="3"/>
      <c r="AA302" s="5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</row>
    <row r="303" customFormat="false" ht="12.75" hidden="false" customHeight="false" outlineLevel="0" collapsed="false">
      <c r="A303" s="3"/>
      <c r="B303" s="3"/>
      <c r="C303" s="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4"/>
      <c r="T303" s="4"/>
      <c r="U303" s="4"/>
      <c r="V303" s="4"/>
      <c r="W303" s="4"/>
      <c r="X303" s="4"/>
      <c r="Y303" s="4"/>
      <c r="Z303" s="3"/>
      <c r="AA303" s="5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</row>
    <row r="304" customFormat="false" ht="12.75" hidden="false" customHeight="false" outlineLevel="0" collapsed="false">
      <c r="A304" s="3"/>
      <c r="B304" s="3"/>
      <c r="C304" s="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4"/>
      <c r="T304" s="4"/>
      <c r="U304" s="4"/>
      <c r="V304" s="4"/>
      <c r="W304" s="4"/>
      <c r="X304" s="4"/>
      <c r="Y304" s="4"/>
      <c r="Z304" s="3"/>
      <c r="AA304" s="5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</row>
    <row r="305" customFormat="false" ht="12.75" hidden="false" customHeight="false" outlineLevel="0" collapsed="false">
      <c r="A305" s="3"/>
      <c r="B305" s="3"/>
      <c r="C305" s="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4"/>
      <c r="T305" s="4"/>
      <c r="U305" s="4"/>
      <c r="V305" s="4"/>
      <c r="W305" s="4"/>
      <c r="X305" s="4"/>
      <c r="Y305" s="4"/>
      <c r="Z305" s="3"/>
      <c r="AA305" s="5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</row>
    <row r="306" customFormat="false" ht="12.75" hidden="false" customHeight="false" outlineLevel="0" collapsed="false">
      <c r="A306" s="3"/>
      <c r="B306" s="3"/>
      <c r="C306" s="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4"/>
      <c r="T306" s="4"/>
      <c r="U306" s="4"/>
      <c r="V306" s="4"/>
      <c r="W306" s="4"/>
      <c r="X306" s="4"/>
      <c r="Y306" s="4"/>
      <c r="Z306" s="3"/>
      <c r="AA306" s="5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</row>
    <row r="307" customFormat="false" ht="12.75" hidden="false" customHeight="false" outlineLevel="0" collapsed="false">
      <c r="A307" s="3"/>
      <c r="B307" s="3"/>
      <c r="C307" s="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4"/>
      <c r="T307" s="4"/>
      <c r="U307" s="4"/>
      <c r="V307" s="4"/>
      <c r="W307" s="4"/>
      <c r="X307" s="4"/>
      <c r="Y307" s="4"/>
      <c r="Z307" s="3"/>
      <c r="AA307" s="5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</row>
    <row r="308" customFormat="false" ht="12.75" hidden="false" customHeight="false" outlineLevel="0" collapsed="false">
      <c r="A308" s="3"/>
      <c r="B308" s="3"/>
      <c r="C308" s="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4"/>
      <c r="T308" s="4"/>
      <c r="U308" s="4"/>
      <c r="V308" s="4"/>
      <c r="W308" s="4"/>
      <c r="X308" s="4"/>
      <c r="Y308" s="4"/>
      <c r="Z308" s="3"/>
      <c r="AA308" s="5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</row>
    <row r="309" customFormat="false" ht="12.75" hidden="false" customHeight="false" outlineLevel="0" collapsed="false">
      <c r="A309" s="3"/>
      <c r="B309" s="3"/>
      <c r="C309" s="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4"/>
      <c r="T309" s="4"/>
      <c r="U309" s="4"/>
      <c r="V309" s="4"/>
      <c r="W309" s="4"/>
      <c r="X309" s="4"/>
      <c r="Y309" s="4"/>
      <c r="Z309" s="3"/>
      <c r="AA309" s="5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</row>
    <row r="310" customFormat="false" ht="12.75" hidden="false" customHeight="false" outlineLevel="0" collapsed="false">
      <c r="A310" s="3"/>
      <c r="B310" s="3"/>
      <c r="C310" s="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4"/>
      <c r="T310" s="4"/>
      <c r="U310" s="4"/>
      <c r="V310" s="4"/>
      <c r="W310" s="4"/>
      <c r="X310" s="4"/>
      <c r="Y310" s="4"/>
      <c r="Z310" s="3"/>
      <c r="AA310" s="5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</row>
    <row r="311" customFormat="false" ht="12.75" hidden="false" customHeight="false" outlineLevel="0" collapsed="false">
      <c r="A311" s="3"/>
      <c r="B311" s="3"/>
      <c r="C311" s="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4"/>
      <c r="T311" s="4"/>
      <c r="U311" s="4"/>
      <c r="V311" s="4"/>
      <c r="W311" s="4"/>
      <c r="X311" s="4"/>
      <c r="Y311" s="4"/>
      <c r="Z311" s="3"/>
      <c r="AA311" s="5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</row>
    <row r="312" customFormat="false" ht="12.75" hidden="false" customHeight="false" outlineLevel="0" collapsed="false">
      <c r="A312" s="3"/>
      <c r="B312" s="3"/>
      <c r="C312" s="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4"/>
      <c r="T312" s="4"/>
      <c r="U312" s="4"/>
      <c r="V312" s="4"/>
      <c r="W312" s="4"/>
      <c r="X312" s="4"/>
      <c r="Y312" s="4"/>
      <c r="Z312" s="3"/>
      <c r="AA312" s="5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</row>
    <row r="313" customFormat="false" ht="12.75" hidden="false" customHeight="false" outlineLevel="0" collapsed="false">
      <c r="A313" s="3"/>
      <c r="B313" s="3"/>
      <c r="C313" s="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4"/>
      <c r="T313" s="4"/>
      <c r="U313" s="4"/>
      <c r="V313" s="4"/>
      <c r="W313" s="4"/>
      <c r="X313" s="4"/>
      <c r="Y313" s="4"/>
      <c r="Z313" s="3"/>
      <c r="AA313" s="5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</row>
    <row r="314" customFormat="false" ht="12.75" hidden="false" customHeight="false" outlineLevel="0" collapsed="false">
      <c r="A314" s="3"/>
      <c r="B314" s="3"/>
      <c r="C314" s="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4"/>
      <c r="T314" s="4"/>
      <c r="U314" s="4"/>
      <c r="V314" s="4"/>
      <c r="W314" s="4"/>
      <c r="X314" s="4"/>
      <c r="Y314" s="4"/>
      <c r="Z314" s="3"/>
      <c r="AA314" s="5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</row>
    <row r="315" customFormat="false" ht="12.75" hidden="false" customHeight="false" outlineLevel="0" collapsed="false">
      <c r="A315" s="3"/>
      <c r="B315" s="3"/>
      <c r="C315" s="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4"/>
      <c r="T315" s="4"/>
      <c r="U315" s="4"/>
      <c r="V315" s="4"/>
      <c r="W315" s="4"/>
      <c r="X315" s="4"/>
      <c r="Y315" s="4"/>
      <c r="Z315" s="3"/>
      <c r="AA315" s="5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</row>
    <row r="316" customFormat="false" ht="12.75" hidden="false" customHeight="false" outlineLevel="0" collapsed="false">
      <c r="A316" s="3"/>
      <c r="B316" s="3"/>
      <c r="C316" s="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4"/>
      <c r="T316" s="4"/>
      <c r="U316" s="4"/>
      <c r="V316" s="4"/>
      <c r="W316" s="4"/>
      <c r="X316" s="4"/>
      <c r="Y316" s="4"/>
      <c r="Z316" s="3"/>
      <c r="AA316" s="5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</row>
    <row r="317" customFormat="false" ht="12.75" hidden="false" customHeight="false" outlineLevel="0" collapsed="false">
      <c r="A317" s="3"/>
      <c r="B317" s="3"/>
      <c r="C317" s="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4"/>
      <c r="T317" s="4"/>
      <c r="U317" s="4"/>
      <c r="V317" s="4"/>
      <c r="W317" s="4"/>
      <c r="X317" s="4"/>
      <c r="Y317" s="4"/>
      <c r="Z317" s="3"/>
      <c r="AA317" s="5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</row>
    <row r="318" customFormat="false" ht="12.75" hidden="false" customHeight="false" outlineLevel="0" collapsed="false">
      <c r="A318" s="3"/>
      <c r="B318" s="3"/>
      <c r="C318" s="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4"/>
      <c r="T318" s="4"/>
      <c r="U318" s="4"/>
      <c r="V318" s="4"/>
      <c r="W318" s="4"/>
      <c r="X318" s="4"/>
      <c r="Y318" s="4"/>
      <c r="Z318" s="3"/>
      <c r="AA318" s="5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</row>
    <row r="319" customFormat="false" ht="12.75" hidden="false" customHeight="false" outlineLevel="0" collapsed="false">
      <c r="A319" s="3"/>
      <c r="B319" s="3"/>
      <c r="C319" s="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4"/>
      <c r="T319" s="4"/>
      <c r="U319" s="4"/>
      <c r="V319" s="4"/>
      <c r="W319" s="4"/>
      <c r="X319" s="4"/>
      <c r="Y319" s="4"/>
      <c r="Z319" s="3"/>
      <c r="AA319" s="5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</row>
    <row r="320" customFormat="false" ht="12.75" hidden="false" customHeight="false" outlineLevel="0" collapsed="false">
      <c r="A320" s="3"/>
      <c r="B320" s="3"/>
      <c r="C320" s="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4"/>
      <c r="T320" s="4"/>
      <c r="U320" s="4"/>
      <c r="V320" s="4"/>
      <c r="W320" s="4"/>
      <c r="X320" s="4"/>
      <c r="Y320" s="4"/>
      <c r="Z320" s="3"/>
      <c r="AA320" s="5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</row>
    <row r="321" customFormat="false" ht="12.75" hidden="false" customHeight="false" outlineLevel="0" collapsed="false">
      <c r="A321" s="3"/>
      <c r="B321" s="3"/>
      <c r="C321" s="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4"/>
      <c r="T321" s="4"/>
      <c r="U321" s="4"/>
      <c r="V321" s="4"/>
      <c r="W321" s="4"/>
      <c r="X321" s="4"/>
      <c r="Y321" s="4"/>
      <c r="Z321" s="3"/>
      <c r="AA321" s="5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</row>
    <row r="322" customFormat="false" ht="12.75" hidden="false" customHeight="false" outlineLevel="0" collapsed="false">
      <c r="A322" s="3"/>
      <c r="B322" s="3"/>
      <c r="C322" s="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4"/>
      <c r="T322" s="4"/>
      <c r="U322" s="4"/>
      <c r="V322" s="4"/>
      <c r="W322" s="4"/>
      <c r="X322" s="4"/>
      <c r="Y322" s="4"/>
      <c r="Z322" s="3"/>
      <c r="AA322" s="5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</row>
    <row r="323" customFormat="false" ht="12.75" hidden="false" customHeight="false" outlineLevel="0" collapsed="false">
      <c r="A323" s="3"/>
      <c r="B323" s="3"/>
      <c r="C323" s="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4"/>
      <c r="T323" s="4"/>
      <c r="U323" s="4"/>
      <c r="V323" s="4"/>
      <c r="W323" s="4"/>
      <c r="X323" s="4"/>
      <c r="Y323" s="4"/>
      <c r="Z323" s="3"/>
      <c r="AA323" s="5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</row>
    <row r="324" customFormat="false" ht="12.75" hidden="false" customHeight="false" outlineLevel="0" collapsed="false">
      <c r="A324" s="3"/>
      <c r="B324" s="3"/>
      <c r="C324" s="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4"/>
      <c r="T324" s="4"/>
      <c r="U324" s="4"/>
      <c r="V324" s="4"/>
      <c r="W324" s="4"/>
      <c r="X324" s="4"/>
      <c r="Y324" s="4"/>
      <c r="Z324" s="3"/>
      <c r="AA324" s="5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</row>
    <row r="325" customFormat="false" ht="12.75" hidden="false" customHeight="false" outlineLevel="0" collapsed="false">
      <c r="A325" s="3"/>
      <c r="B325" s="3"/>
      <c r="C325" s="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4"/>
      <c r="T325" s="4"/>
      <c r="U325" s="4"/>
      <c r="V325" s="4"/>
      <c r="W325" s="4"/>
      <c r="X325" s="4"/>
      <c r="Y325" s="4"/>
      <c r="Z325" s="3"/>
      <c r="AA325" s="5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</row>
    <row r="326" customFormat="false" ht="12.75" hidden="false" customHeight="false" outlineLevel="0" collapsed="false">
      <c r="A326" s="3"/>
      <c r="B326" s="3"/>
      <c r="C326" s="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4"/>
      <c r="T326" s="4"/>
      <c r="U326" s="4"/>
      <c r="V326" s="4"/>
      <c r="W326" s="4"/>
      <c r="X326" s="4"/>
      <c r="Y326" s="4"/>
      <c r="Z326" s="3"/>
      <c r="AA326" s="5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</row>
    <row r="327" customFormat="false" ht="12.75" hidden="false" customHeight="false" outlineLevel="0" collapsed="false">
      <c r="A327" s="3"/>
      <c r="B327" s="3"/>
      <c r="C327" s="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4"/>
      <c r="T327" s="4"/>
      <c r="U327" s="4"/>
      <c r="V327" s="4"/>
      <c r="W327" s="4"/>
      <c r="X327" s="4"/>
      <c r="Y327" s="4"/>
      <c r="Z327" s="3"/>
      <c r="AA327" s="5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</row>
    <row r="328" customFormat="false" ht="12.75" hidden="false" customHeight="false" outlineLevel="0" collapsed="false">
      <c r="A328" s="3"/>
      <c r="B328" s="3"/>
      <c r="C328" s="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4"/>
      <c r="T328" s="4"/>
      <c r="U328" s="4"/>
      <c r="V328" s="4"/>
      <c r="W328" s="4"/>
      <c r="X328" s="4"/>
      <c r="Y328" s="4"/>
      <c r="Z328" s="3"/>
      <c r="AA328" s="5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</row>
    <row r="329" customFormat="false" ht="12.75" hidden="false" customHeight="false" outlineLevel="0" collapsed="false">
      <c r="A329" s="3"/>
      <c r="B329" s="3"/>
      <c r="C329" s="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4"/>
      <c r="T329" s="4"/>
      <c r="U329" s="4"/>
      <c r="V329" s="4"/>
      <c r="W329" s="4"/>
      <c r="X329" s="4"/>
      <c r="Y329" s="4"/>
      <c r="Z329" s="3"/>
      <c r="AA329" s="5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</row>
    <row r="330" customFormat="false" ht="12.75" hidden="false" customHeight="false" outlineLevel="0" collapsed="false">
      <c r="A330" s="3"/>
      <c r="B330" s="3"/>
      <c r="C330" s="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4"/>
      <c r="T330" s="4"/>
      <c r="U330" s="4"/>
      <c r="V330" s="4"/>
      <c r="W330" s="4"/>
      <c r="X330" s="4"/>
      <c r="Y330" s="4"/>
      <c r="Z330" s="3"/>
      <c r="AA330" s="5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</row>
    <row r="331" customFormat="false" ht="12.75" hidden="false" customHeight="false" outlineLevel="0" collapsed="false">
      <c r="A331" s="3"/>
      <c r="B331" s="3"/>
      <c r="C331" s="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4"/>
      <c r="T331" s="4"/>
      <c r="U331" s="4"/>
      <c r="V331" s="4"/>
      <c r="W331" s="4"/>
      <c r="X331" s="4"/>
      <c r="Y331" s="4"/>
      <c r="Z331" s="3"/>
      <c r="AA331" s="5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</row>
    <row r="332" customFormat="false" ht="12.75" hidden="false" customHeight="false" outlineLevel="0" collapsed="false">
      <c r="A332" s="3"/>
      <c r="B332" s="3"/>
      <c r="C332" s="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4"/>
      <c r="T332" s="4"/>
      <c r="U332" s="4"/>
      <c r="V332" s="4"/>
      <c r="W332" s="4"/>
      <c r="X332" s="4"/>
      <c r="Y332" s="4"/>
      <c r="Z332" s="3"/>
      <c r="AA332" s="5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</row>
    <row r="333" customFormat="false" ht="12.75" hidden="false" customHeight="false" outlineLevel="0" collapsed="false">
      <c r="A333" s="3"/>
      <c r="B333" s="3"/>
      <c r="C333" s="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4"/>
      <c r="T333" s="4"/>
      <c r="U333" s="4"/>
      <c r="V333" s="4"/>
      <c r="W333" s="4"/>
      <c r="X333" s="4"/>
      <c r="Y333" s="4"/>
      <c r="Z333" s="3"/>
      <c r="AA333" s="5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</row>
    <row r="334" customFormat="false" ht="12.75" hidden="false" customHeight="false" outlineLevel="0" collapsed="false">
      <c r="A334" s="3"/>
      <c r="B334" s="3"/>
      <c r="C334" s="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4"/>
      <c r="T334" s="4"/>
      <c r="U334" s="4"/>
      <c r="V334" s="4"/>
      <c r="W334" s="4"/>
      <c r="X334" s="4"/>
      <c r="Y334" s="4"/>
      <c r="Z334" s="3"/>
      <c r="AA334" s="5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</row>
    <row r="335" customFormat="false" ht="12.75" hidden="false" customHeight="false" outlineLevel="0" collapsed="false">
      <c r="A335" s="3"/>
      <c r="B335" s="3"/>
      <c r="C335" s="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4"/>
      <c r="T335" s="4"/>
      <c r="U335" s="4"/>
      <c r="V335" s="4"/>
      <c r="W335" s="4"/>
      <c r="X335" s="4"/>
      <c r="Y335" s="4"/>
      <c r="Z335" s="3"/>
      <c r="AA335" s="5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</row>
    <row r="336" customFormat="false" ht="12.75" hidden="false" customHeight="false" outlineLevel="0" collapsed="false">
      <c r="A336" s="3"/>
      <c r="B336" s="3"/>
      <c r="C336" s="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4"/>
      <c r="T336" s="4"/>
      <c r="U336" s="4"/>
      <c r="V336" s="4"/>
      <c r="W336" s="4"/>
      <c r="X336" s="4"/>
      <c r="Y336" s="4"/>
      <c r="Z336" s="3"/>
      <c r="AA336" s="5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</row>
    <row r="337" customFormat="false" ht="12.75" hidden="false" customHeight="false" outlineLevel="0" collapsed="false">
      <c r="A337" s="3"/>
      <c r="B337" s="3"/>
      <c r="C337" s="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4"/>
      <c r="T337" s="4"/>
      <c r="U337" s="4"/>
      <c r="V337" s="4"/>
      <c r="W337" s="4"/>
      <c r="X337" s="4"/>
      <c r="Y337" s="4"/>
      <c r="Z337" s="3"/>
      <c r="AA337" s="5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</row>
    <row r="338" customFormat="false" ht="12.75" hidden="false" customHeight="false" outlineLevel="0" collapsed="false">
      <c r="A338" s="3"/>
      <c r="B338" s="3"/>
      <c r="C338" s="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4"/>
      <c r="T338" s="4"/>
      <c r="U338" s="4"/>
      <c r="V338" s="4"/>
      <c r="W338" s="4"/>
      <c r="X338" s="4"/>
      <c r="Y338" s="4"/>
      <c r="Z338" s="3"/>
      <c r="AA338" s="5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</row>
    <row r="339" customFormat="false" ht="12.75" hidden="false" customHeight="false" outlineLevel="0" collapsed="false">
      <c r="A339" s="3"/>
      <c r="B339" s="3"/>
      <c r="C339" s="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4"/>
      <c r="T339" s="4"/>
      <c r="U339" s="4"/>
      <c r="V339" s="4"/>
      <c r="W339" s="4"/>
      <c r="X339" s="4"/>
      <c r="Y339" s="4"/>
      <c r="Z339" s="3"/>
      <c r="AA339" s="5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</row>
    <row r="340" customFormat="false" ht="12.75" hidden="false" customHeight="false" outlineLevel="0" collapsed="false">
      <c r="A340" s="3"/>
      <c r="B340" s="3"/>
      <c r="C340" s="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4"/>
      <c r="T340" s="4"/>
      <c r="U340" s="4"/>
      <c r="V340" s="4"/>
      <c r="W340" s="4"/>
      <c r="X340" s="4"/>
      <c r="Y340" s="4"/>
      <c r="Z340" s="3"/>
      <c r="AA340" s="5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</row>
    <row r="341" customFormat="false" ht="12.75" hidden="false" customHeight="false" outlineLevel="0" collapsed="false">
      <c r="A341" s="3"/>
      <c r="B341" s="3"/>
      <c r="C341" s="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4"/>
      <c r="T341" s="4"/>
      <c r="U341" s="4"/>
      <c r="V341" s="4"/>
      <c r="W341" s="4"/>
      <c r="X341" s="4"/>
      <c r="Y341" s="4"/>
      <c r="Z341" s="3"/>
      <c r="AA341" s="5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</row>
    <row r="342" customFormat="false" ht="12.75" hidden="false" customHeight="false" outlineLevel="0" collapsed="false">
      <c r="A342" s="3"/>
      <c r="B342" s="3"/>
      <c r="C342" s="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4"/>
      <c r="T342" s="4"/>
      <c r="U342" s="4"/>
      <c r="V342" s="4"/>
      <c r="W342" s="4"/>
      <c r="X342" s="4"/>
      <c r="Y342" s="4"/>
      <c r="Z342" s="3"/>
      <c r="AA342" s="5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</row>
    <row r="343" customFormat="false" ht="12.75" hidden="false" customHeight="false" outlineLevel="0" collapsed="false">
      <c r="A343" s="3"/>
      <c r="B343" s="3"/>
      <c r="C343" s="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4"/>
      <c r="T343" s="4"/>
      <c r="U343" s="4"/>
      <c r="V343" s="4"/>
      <c r="W343" s="4"/>
      <c r="X343" s="4"/>
      <c r="Y343" s="4"/>
      <c r="Z343" s="3"/>
      <c r="AA343" s="5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</row>
    <row r="344" customFormat="false" ht="12.75" hidden="false" customHeight="false" outlineLevel="0" collapsed="false">
      <c r="A344" s="3"/>
      <c r="B344" s="3"/>
      <c r="C344" s="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4"/>
      <c r="T344" s="4"/>
      <c r="U344" s="4"/>
      <c r="V344" s="4"/>
      <c r="W344" s="4"/>
      <c r="X344" s="4"/>
      <c r="Y344" s="4"/>
      <c r="Z344" s="3"/>
      <c r="AA344" s="5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</row>
    <row r="345" customFormat="false" ht="12.75" hidden="false" customHeight="false" outlineLevel="0" collapsed="false">
      <c r="A345" s="3"/>
      <c r="B345" s="3"/>
      <c r="C345" s="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4"/>
      <c r="T345" s="4"/>
      <c r="U345" s="4"/>
      <c r="V345" s="4"/>
      <c r="W345" s="4"/>
      <c r="X345" s="4"/>
      <c r="Y345" s="4"/>
      <c r="Z345" s="3"/>
      <c r="AA345" s="5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</row>
    <row r="346" customFormat="false" ht="12.75" hidden="false" customHeight="false" outlineLevel="0" collapsed="false">
      <c r="A346" s="3"/>
      <c r="B346" s="3"/>
      <c r="C346" s="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4"/>
      <c r="T346" s="4"/>
      <c r="U346" s="4"/>
      <c r="V346" s="4"/>
      <c r="W346" s="4"/>
      <c r="X346" s="4"/>
      <c r="Y346" s="4"/>
      <c r="Z346" s="3"/>
      <c r="AA346" s="5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</row>
    <row r="347" customFormat="false" ht="12.75" hidden="false" customHeight="false" outlineLevel="0" collapsed="false">
      <c r="A347" s="3"/>
      <c r="B347" s="3"/>
      <c r="C347" s="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4"/>
      <c r="T347" s="4"/>
      <c r="U347" s="4"/>
      <c r="V347" s="4"/>
      <c r="W347" s="4"/>
      <c r="X347" s="4"/>
      <c r="Y347" s="4"/>
      <c r="Z347" s="3"/>
      <c r="AA347" s="5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</row>
    <row r="348" customFormat="false" ht="12.75" hidden="false" customHeight="false" outlineLevel="0" collapsed="false">
      <c r="A348" s="3"/>
      <c r="B348" s="3"/>
      <c r="C348" s="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4"/>
      <c r="T348" s="4"/>
      <c r="U348" s="4"/>
      <c r="V348" s="4"/>
      <c r="W348" s="4"/>
      <c r="X348" s="4"/>
      <c r="Y348" s="4"/>
      <c r="Z348" s="3"/>
      <c r="AA348" s="5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</row>
    <row r="349" customFormat="false" ht="12.75" hidden="false" customHeight="false" outlineLevel="0" collapsed="false">
      <c r="A349" s="3"/>
      <c r="B349" s="3"/>
      <c r="C349" s="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4"/>
      <c r="T349" s="4"/>
      <c r="U349" s="4"/>
      <c r="V349" s="4"/>
      <c r="W349" s="4"/>
      <c r="X349" s="4"/>
      <c r="Y349" s="4"/>
      <c r="Z349" s="3"/>
      <c r="AA349" s="5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</row>
    <row r="350" customFormat="false" ht="12.75" hidden="false" customHeight="false" outlineLevel="0" collapsed="false">
      <c r="A350" s="3"/>
      <c r="B350" s="3"/>
      <c r="C350" s="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4"/>
      <c r="T350" s="4"/>
      <c r="U350" s="4"/>
      <c r="V350" s="4"/>
      <c r="W350" s="4"/>
      <c r="X350" s="4"/>
      <c r="Y350" s="4"/>
      <c r="Z350" s="3"/>
      <c r="AA350" s="5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</row>
    <row r="351" customFormat="false" ht="12.75" hidden="false" customHeight="false" outlineLevel="0" collapsed="false">
      <c r="A351" s="3"/>
      <c r="B351" s="3"/>
      <c r="C351" s="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4"/>
      <c r="T351" s="4"/>
      <c r="U351" s="4"/>
      <c r="V351" s="4"/>
      <c r="W351" s="4"/>
      <c r="X351" s="4"/>
      <c r="Y351" s="4"/>
      <c r="Z351" s="3"/>
      <c r="AA351" s="5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</row>
    <row r="352" customFormat="false" ht="12.75" hidden="false" customHeight="false" outlineLevel="0" collapsed="false">
      <c r="A352" s="3"/>
      <c r="B352" s="3"/>
      <c r="C352" s="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4"/>
      <c r="T352" s="4"/>
      <c r="U352" s="4"/>
      <c r="V352" s="4"/>
      <c r="W352" s="4"/>
      <c r="X352" s="4"/>
      <c r="Y352" s="4"/>
      <c r="Z352" s="3"/>
      <c r="AA352" s="5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</row>
    <row r="353" customFormat="false" ht="12.75" hidden="false" customHeight="false" outlineLevel="0" collapsed="false">
      <c r="A353" s="3"/>
      <c r="B353" s="3"/>
      <c r="C353" s="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4"/>
      <c r="T353" s="4"/>
      <c r="U353" s="4"/>
      <c r="V353" s="4"/>
      <c r="W353" s="4"/>
      <c r="X353" s="4"/>
      <c r="Y353" s="4"/>
      <c r="Z353" s="3"/>
      <c r="AA353" s="5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</row>
    <row r="354" customFormat="false" ht="12.75" hidden="false" customHeight="false" outlineLevel="0" collapsed="false">
      <c r="A354" s="3"/>
      <c r="B354" s="3"/>
      <c r="C354" s="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4"/>
      <c r="T354" s="4"/>
      <c r="U354" s="4"/>
      <c r="V354" s="4"/>
      <c r="W354" s="4"/>
      <c r="X354" s="4"/>
      <c r="Y354" s="4"/>
      <c r="Z354" s="3"/>
      <c r="AA354" s="5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</row>
    <row r="355" customFormat="false" ht="12.75" hidden="false" customHeight="false" outlineLevel="0" collapsed="false">
      <c r="A355" s="3"/>
      <c r="B355" s="3"/>
      <c r="C355" s="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4"/>
      <c r="T355" s="4"/>
      <c r="U355" s="4"/>
      <c r="V355" s="4"/>
      <c r="W355" s="4"/>
      <c r="X355" s="4"/>
      <c r="Y355" s="4"/>
      <c r="Z355" s="3"/>
      <c r="AA355" s="5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</row>
    <row r="356" customFormat="false" ht="12.75" hidden="false" customHeight="false" outlineLevel="0" collapsed="false">
      <c r="A356" s="3"/>
      <c r="B356" s="3"/>
      <c r="C356" s="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4"/>
      <c r="T356" s="4"/>
      <c r="U356" s="4"/>
      <c r="V356" s="4"/>
      <c r="W356" s="4"/>
      <c r="X356" s="4"/>
      <c r="Y356" s="4"/>
      <c r="Z356" s="3"/>
      <c r="AA356" s="5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</row>
    <row r="357" customFormat="false" ht="12.75" hidden="false" customHeight="false" outlineLevel="0" collapsed="false">
      <c r="A357" s="3"/>
      <c r="B357" s="3"/>
      <c r="C357" s="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4"/>
      <c r="T357" s="4"/>
      <c r="U357" s="4"/>
      <c r="V357" s="4"/>
      <c r="W357" s="4"/>
      <c r="X357" s="4"/>
      <c r="Y357" s="4"/>
      <c r="Z357" s="3"/>
      <c r="AA357" s="5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</row>
    <row r="358" customFormat="false" ht="12.75" hidden="false" customHeight="false" outlineLevel="0" collapsed="false">
      <c r="A358" s="3"/>
      <c r="B358" s="3"/>
      <c r="C358" s="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4"/>
      <c r="T358" s="4"/>
      <c r="U358" s="4"/>
      <c r="V358" s="4"/>
      <c r="W358" s="4"/>
      <c r="X358" s="4"/>
      <c r="Y358" s="4"/>
      <c r="Z358" s="3"/>
      <c r="AA358" s="5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</row>
    <row r="359" customFormat="false" ht="12.75" hidden="false" customHeight="false" outlineLevel="0" collapsed="false">
      <c r="A359" s="3"/>
      <c r="B359" s="3"/>
      <c r="C359" s="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4"/>
      <c r="T359" s="4"/>
      <c r="U359" s="4"/>
      <c r="V359" s="4"/>
      <c r="W359" s="4"/>
      <c r="X359" s="4"/>
      <c r="Y359" s="4"/>
      <c r="Z359" s="3"/>
      <c r="AA359" s="5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</row>
    <row r="360" customFormat="false" ht="12.75" hidden="false" customHeight="false" outlineLevel="0" collapsed="false">
      <c r="A360" s="3"/>
      <c r="B360" s="3"/>
      <c r="C360" s="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4"/>
      <c r="T360" s="4"/>
      <c r="U360" s="4"/>
      <c r="V360" s="4"/>
      <c r="W360" s="4"/>
      <c r="X360" s="4"/>
      <c r="Y360" s="4"/>
      <c r="Z360" s="3"/>
      <c r="AA360" s="5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</row>
    <row r="361" customFormat="false" ht="12.75" hidden="false" customHeight="false" outlineLevel="0" collapsed="false">
      <c r="A361" s="3"/>
      <c r="B361" s="3"/>
      <c r="C361" s="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4"/>
      <c r="T361" s="4"/>
      <c r="U361" s="4"/>
      <c r="V361" s="4"/>
      <c r="W361" s="4"/>
      <c r="X361" s="4"/>
      <c r="Y361" s="4"/>
      <c r="Z361" s="3"/>
      <c r="AA361" s="5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</row>
    <row r="362" customFormat="false" ht="12.75" hidden="false" customHeight="false" outlineLevel="0" collapsed="false">
      <c r="A362" s="3"/>
      <c r="B362" s="3"/>
      <c r="C362" s="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4"/>
      <c r="T362" s="4"/>
      <c r="U362" s="4"/>
      <c r="V362" s="4"/>
      <c r="W362" s="4"/>
      <c r="X362" s="4"/>
      <c r="Y362" s="4"/>
      <c r="Z362" s="3"/>
      <c r="AA362" s="5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</row>
    <row r="363" customFormat="false" ht="12.75" hidden="false" customHeight="false" outlineLevel="0" collapsed="false">
      <c r="A363" s="3"/>
      <c r="B363" s="3"/>
      <c r="C363" s="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4"/>
      <c r="T363" s="4"/>
      <c r="U363" s="4"/>
      <c r="V363" s="4"/>
      <c r="W363" s="4"/>
      <c r="X363" s="4"/>
      <c r="Y363" s="4"/>
      <c r="Z363" s="3"/>
      <c r="AA363" s="5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</row>
    <row r="364" customFormat="false" ht="12.75" hidden="false" customHeight="false" outlineLevel="0" collapsed="false">
      <c r="A364" s="3"/>
      <c r="B364" s="3"/>
      <c r="C364" s="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4"/>
      <c r="T364" s="4"/>
      <c r="U364" s="4"/>
      <c r="V364" s="4"/>
      <c r="W364" s="4"/>
      <c r="X364" s="4"/>
      <c r="Y364" s="4"/>
      <c r="Z364" s="3"/>
      <c r="AA364" s="5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</row>
    <row r="365" customFormat="false" ht="12.75" hidden="false" customHeight="false" outlineLevel="0" collapsed="false">
      <c r="A365" s="3"/>
      <c r="B365" s="3"/>
      <c r="C365" s="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4"/>
      <c r="T365" s="4"/>
      <c r="U365" s="4"/>
      <c r="V365" s="4"/>
      <c r="W365" s="4"/>
      <c r="X365" s="4"/>
      <c r="Y365" s="4"/>
      <c r="Z365" s="3"/>
      <c r="AA365" s="5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</row>
    <row r="366" customFormat="false" ht="12.75" hidden="false" customHeight="false" outlineLevel="0" collapsed="false">
      <c r="A366" s="3"/>
      <c r="B366" s="3"/>
      <c r="C366" s="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4"/>
      <c r="T366" s="4"/>
      <c r="U366" s="4"/>
      <c r="V366" s="4"/>
      <c r="W366" s="4"/>
      <c r="X366" s="4"/>
      <c r="Y366" s="4"/>
      <c r="Z366" s="3"/>
      <c r="AA366" s="5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</row>
    <row r="367" customFormat="false" ht="12.75" hidden="false" customHeight="false" outlineLevel="0" collapsed="false">
      <c r="A367" s="3"/>
      <c r="B367" s="3"/>
      <c r="C367" s="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4"/>
      <c r="T367" s="4"/>
      <c r="U367" s="4"/>
      <c r="V367" s="4"/>
      <c r="W367" s="4"/>
      <c r="X367" s="4"/>
      <c r="Y367" s="4"/>
      <c r="Z367" s="3"/>
      <c r="AA367" s="5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</row>
    <row r="368" customFormat="false" ht="12.75" hidden="false" customHeight="false" outlineLevel="0" collapsed="false">
      <c r="A368" s="3"/>
      <c r="B368" s="3"/>
      <c r="C368" s="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4"/>
      <c r="T368" s="4"/>
      <c r="U368" s="4"/>
      <c r="V368" s="4"/>
      <c r="W368" s="4"/>
      <c r="X368" s="4"/>
      <c r="Y368" s="4"/>
      <c r="Z368" s="3"/>
      <c r="AA368" s="5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</row>
    <row r="369" customFormat="false" ht="12.75" hidden="false" customHeight="false" outlineLevel="0" collapsed="false">
      <c r="A369" s="3"/>
      <c r="B369" s="3"/>
      <c r="C369" s="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4"/>
      <c r="T369" s="4"/>
      <c r="U369" s="4"/>
      <c r="V369" s="4"/>
      <c r="W369" s="4"/>
      <c r="X369" s="4"/>
      <c r="Y369" s="4"/>
      <c r="Z369" s="3"/>
      <c r="AA369" s="5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</row>
    <row r="370" customFormat="false" ht="12.75" hidden="false" customHeight="false" outlineLevel="0" collapsed="false">
      <c r="A370" s="3"/>
      <c r="B370" s="3"/>
      <c r="C370" s="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4"/>
      <c r="T370" s="4"/>
      <c r="U370" s="4"/>
      <c r="V370" s="4"/>
      <c r="W370" s="4"/>
      <c r="X370" s="4"/>
      <c r="Y370" s="4"/>
      <c r="Z370" s="3"/>
      <c r="AA370" s="5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</row>
    <row r="371" customFormat="false" ht="12.75" hidden="false" customHeight="false" outlineLevel="0" collapsed="false">
      <c r="A371" s="3"/>
      <c r="B371" s="3"/>
      <c r="C371" s="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4"/>
      <c r="T371" s="4"/>
      <c r="U371" s="4"/>
      <c r="V371" s="4"/>
      <c r="W371" s="4"/>
      <c r="X371" s="4"/>
      <c r="Y371" s="4"/>
      <c r="Z371" s="3"/>
      <c r="AA371" s="5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</row>
    <row r="372" customFormat="false" ht="12.75" hidden="false" customHeight="false" outlineLevel="0" collapsed="false">
      <c r="A372" s="3"/>
      <c r="B372" s="3"/>
      <c r="C372" s="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4"/>
      <c r="T372" s="4"/>
      <c r="U372" s="4"/>
      <c r="V372" s="4"/>
      <c r="W372" s="4"/>
      <c r="X372" s="4"/>
      <c r="Y372" s="4"/>
      <c r="Z372" s="3"/>
      <c r="AA372" s="5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</row>
    <row r="373" customFormat="false" ht="12.75" hidden="false" customHeight="false" outlineLevel="0" collapsed="false">
      <c r="A373" s="3"/>
      <c r="B373" s="3"/>
      <c r="C373" s="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4"/>
      <c r="T373" s="4"/>
      <c r="U373" s="4"/>
      <c r="V373" s="4"/>
      <c r="W373" s="4"/>
      <c r="X373" s="4"/>
      <c r="Y373" s="4"/>
      <c r="Z373" s="3"/>
      <c r="AA373" s="5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</row>
    <row r="374" customFormat="false" ht="12.75" hidden="false" customHeight="false" outlineLevel="0" collapsed="false">
      <c r="A374" s="3"/>
      <c r="B374" s="3"/>
      <c r="C374" s="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4"/>
      <c r="T374" s="4"/>
      <c r="U374" s="4"/>
      <c r="V374" s="4"/>
      <c r="W374" s="4"/>
      <c r="X374" s="4"/>
      <c r="Y374" s="4"/>
      <c r="Z374" s="3"/>
      <c r="AA374" s="5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</row>
    <row r="375" customFormat="false" ht="12.75" hidden="false" customHeight="false" outlineLevel="0" collapsed="false">
      <c r="A375" s="3"/>
      <c r="B375" s="3"/>
      <c r="C375" s="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4"/>
      <c r="T375" s="4"/>
      <c r="U375" s="4"/>
      <c r="V375" s="4"/>
      <c r="W375" s="4"/>
      <c r="X375" s="4"/>
      <c r="Y375" s="4"/>
      <c r="Z375" s="3"/>
      <c r="AA375" s="5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</row>
    <row r="376" customFormat="false" ht="12.75" hidden="false" customHeight="false" outlineLevel="0" collapsed="false">
      <c r="A376" s="3"/>
      <c r="B376" s="3"/>
      <c r="C376" s="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4"/>
      <c r="T376" s="4"/>
      <c r="U376" s="4"/>
      <c r="V376" s="4"/>
      <c r="W376" s="4"/>
      <c r="X376" s="4"/>
      <c r="Y376" s="4"/>
      <c r="Z376" s="3"/>
      <c r="AA376" s="5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</row>
    <row r="377" customFormat="false" ht="12.75" hidden="false" customHeight="false" outlineLevel="0" collapsed="false">
      <c r="A377" s="3"/>
      <c r="B377" s="3"/>
      <c r="C377" s="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4"/>
      <c r="T377" s="4"/>
      <c r="U377" s="4"/>
      <c r="V377" s="4"/>
      <c r="W377" s="4"/>
      <c r="X377" s="4"/>
      <c r="Y377" s="4"/>
      <c r="Z377" s="3"/>
      <c r="AA377" s="5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</row>
    <row r="378" customFormat="false" ht="12.75" hidden="false" customHeight="false" outlineLevel="0" collapsed="false">
      <c r="A378" s="3"/>
      <c r="B378" s="3"/>
      <c r="C378" s="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4"/>
      <c r="T378" s="4"/>
      <c r="U378" s="4"/>
      <c r="V378" s="4"/>
      <c r="W378" s="4"/>
      <c r="X378" s="4"/>
      <c r="Y378" s="4"/>
      <c r="Z378" s="3"/>
      <c r="AA378" s="5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</row>
    <row r="379" customFormat="false" ht="12.75" hidden="false" customHeight="false" outlineLevel="0" collapsed="false">
      <c r="A379" s="3"/>
      <c r="B379" s="3"/>
      <c r="C379" s="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4"/>
      <c r="T379" s="4"/>
      <c r="U379" s="4"/>
      <c r="V379" s="4"/>
      <c r="W379" s="4"/>
      <c r="X379" s="4"/>
      <c r="Y379" s="4"/>
      <c r="Z379" s="3"/>
      <c r="AA379" s="5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</row>
    <row r="380" customFormat="false" ht="12.75" hidden="false" customHeight="false" outlineLevel="0" collapsed="false">
      <c r="A380" s="3"/>
      <c r="B380" s="3"/>
      <c r="C380" s="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4"/>
      <c r="T380" s="4"/>
      <c r="U380" s="4"/>
      <c r="V380" s="4"/>
      <c r="W380" s="4"/>
      <c r="X380" s="4"/>
      <c r="Y380" s="4"/>
      <c r="Z380" s="3"/>
      <c r="AA380" s="5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</row>
    <row r="381" customFormat="false" ht="12.75" hidden="false" customHeight="false" outlineLevel="0" collapsed="false">
      <c r="A381" s="3"/>
      <c r="B381" s="3"/>
      <c r="C381" s="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4"/>
      <c r="T381" s="4"/>
      <c r="U381" s="4"/>
      <c r="V381" s="4"/>
      <c r="W381" s="4"/>
      <c r="X381" s="4"/>
      <c r="Y381" s="4"/>
      <c r="Z381" s="3"/>
      <c r="AA381" s="5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</row>
    <row r="382" customFormat="false" ht="12.75" hidden="false" customHeight="false" outlineLevel="0" collapsed="false">
      <c r="A382" s="3"/>
      <c r="B382" s="3"/>
      <c r="C382" s="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4"/>
      <c r="T382" s="4"/>
      <c r="U382" s="4"/>
      <c r="V382" s="4"/>
      <c r="W382" s="4"/>
      <c r="X382" s="4"/>
      <c r="Y382" s="4"/>
      <c r="Z382" s="3"/>
      <c r="AA382" s="5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</row>
    <row r="383" customFormat="false" ht="12.75" hidden="false" customHeight="false" outlineLevel="0" collapsed="false">
      <c r="A383" s="3"/>
      <c r="B383" s="3"/>
      <c r="C383" s="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4"/>
      <c r="T383" s="4"/>
      <c r="U383" s="4"/>
      <c r="V383" s="4"/>
      <c r="W383" s="4"/>
      <c r="X383" s="4"/>
      <c r="Y383" s="4"/>
      <c r="Z383" s="3"/>
      <c r="AA383" s="5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</row>
    <row r="384" customFormat="false" ht="12.75" hidden="false" customHeight="false" outlineLevel="0" collapsed="false">
      <c r="A384" s="3"/>
      <c r="B384" s="3"/>
      <c r="C384" s="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4"/>
      <c r="T384" s="4"/>
      <c r="U384" s="4"/>
      <c r="V384" s="4"/>
      <c r="W384" s="4"/>
      <c r="X384" s="4"/>
      <c r="Y384" s="4"/>
      <c r="Z384" s="3"/>
      <c r="AA384" s="5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</row>
    <row r="385" customFormat="false" ht="12.75" hidden="false" customHeight="false" outlineLevel="0" collapsed="false">
      <c r="A385" s="3"/>
      <c r="B385" s="3"/>
      <c r="C385" s="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4"/>
      <c r="T385" s="4"/>
      <c r="U385" s="4"/>
      <c r="V385" s="4"/>
      <c r="W385" s="4"/>
      <c r="X385" s="4"/>
      <c r="Y385" s="4"/>
      <c r="Z385" s="3"/>
      <c r="AA385" s="5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</row>
    <row r="386" customFormat="false" ht="12.75" hidden="false" customHeight="false" outlineLevel="0" collapsed="false">
      <c r="A386" s="3"/>
      <c r="B386" s="3"/>
      <c r="C386" s="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4"/>
      <c r="T386" s="4"/>
      <c r="U386" s="4"/>
      <c r="V386" s="4"/>
      <c r="W386" s="4"/>
      <c r="X386" s="4"/>
      <c r="Y386" s="4"/>
      <c r="Z386" s="3"/>
      <c r="AA386" s="5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</row>
    <row r="387" customFormat="false" ht="12.75" hidden="false" customHeight="false" outlineLevel="0" collapsed="false">
      <c r="A387" s="3"/>
      <c r="B387" s="3"/>
      <c r="C387" s="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4"/>
      <c r="T387" s="4"/>
      <c r="U387" s="4"/>
      <c r="V387" s="4"/>
      <c r="W387" s="4"/>
      <c r="X387" s="4"/>
      <c r="Y387" s="4"/>
      <c r="Z387" s="3"/>
      <c r="AA387" s="5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</row>
    <row r="388" customFormat="false" ht="12.75" hidden="false" customHeight="false" outlineLevel="0" collapsed="false">
      <c r="A388" s="3"/>
      <c r="B388" s="3"/>
      <c r="C388" s="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4"/>
      <c r="T388" s="4"/>
      <c r="U388" s="4"/>
      <c r="V388" s="4"/>
      <c r="W388" s="4"/>
      <c r="X388" s="4"/>
      <c r="Y388" s="4"/>
      <c r="Z388" s="3"/>
      <c r="AA388" s="5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</row>
    <row r="389" customFormat="false" ht="12.75" hidden="false" customHeight="false" outlineLevel="0" collapsed="false">
      <c r="A389" s="3"/>
      <c r="B389" s="3"/>
      <c r="C389" s="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4"/>
      <c r="T389" s="4"/>
      <c r="U389" s="4"/>
      <c r="V389" s="4"/>
      <c r="W389" s="4"/>
      <c r="X389" s="4"/>
      <c r="Y389" s="4"/>
      <c r="Z389" s="3"/>
      <c r="AA389" s="5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</row>
    <row r="390" customFormat="false" ht="12.75" hidden="false" customHeight="false" outlineLevel="0" collapsed="false">
      <c r="A390" s="3"/>
      <c r="B390" s="3"/>
      <c r="C390" s="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4"/>
      <c r="T390" s="4"/>
      <c r="U390" s="4"/>
      <c r="V390" s="4"/>
      <c r="W390" s="4"/>
      <c r="X390" s="4"/>
      <c r="Y390" s="4"/>
      <c r="Z390" s="3"/>
      <c r="AA390" s="5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</row>
    <row r="391" customFormat="false" ht="12.75" hidden="false" customHeight="false" outlineLevel="0" collapsed="false">
      <c r="A391" s="3"/>
      <c r="B391" s="3"/>
      <c r="C391" s="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4"/>
      <c r="T391" s="4"/>
      <c r="U391" s="4"/>
      <c r="V391" s="4"/>
      <c r="W391" s="4"/>
      <c r="X391" s="4"/>
      <c r="Y391" s="4"/>
      <c r="Z391" s="3"/>
      <c r="AA391" s="5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</row>
    <row r="392" customFormat="false" ht="12.75" hidden="false" customHeight="false" outlineLevel="0" collapsed="false">
      <c r="A392" s="3"/>
      <c r="B392" s="3"/>
      <c r="C392" s="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4"/>
      <c r="T392" s="4"/>
      <c r="U392" s="4"/>
      <c r="V392" s="4"/>
      <c r="W392" s="4"/>
      <c r="X392" s="4"/>
      <c r="Y392" s="4"/>
      <c r="Z392" s="3"/>
      <c r="AA392" s="5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</row>
    <row r="393" customFormat="false" ht="12.75" hidden="false" customHeight="false" outlineLevel="0" collapsed="false">
      <c r="A393" s="3"/>
      <c r="B393" s="3"/>
      <c r="C393" s="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4"/>
      <c r="T393" s="4"/>
      <c r="U393" s="4"/>
      <c r="V393" s="4"/>
      <c r="W393" s="4"/>
      <c r="X393" s="4"/>
      <c r="Y393" s="4"/>
      <c r="Z393" s="3"/>
      <c r="AA393" s="5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</row>
    <row r="394" customFormat="false" ht="12.75" hidden="false" customHeight="false" outlineLevel="0" collapsed="false">
      <c r="A394" s="3"/>
      <c r="B394" s="3"/>
      <c r="C394" s="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4"/>
      <c r="T394" s="4"/>
      <c r="U394" s="4"/>
      <c r="V394" s="4"/>
      <c r="W394" s="4"/>
      <c r="X394" s="4"/>
      <c r="Y394" s="4"/>
      <c r="Z394" s="3"/>
      <c r="AA394" s="5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</row>
    <row r="395" customFormat="false" ht="12.75" hidden="false" customHeight="false" outlineLevel="0" collapsed="false">
      <c r="A395" s="3"/>
      <c r="B395" s="3"/>
      <c r="C395" s="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4"/>
      <c r="T395" s="4"/>
      <c r="U395" s="4"/>
      <c r="V395" s="4"/>
      <c r="W395" s="4"/>
      <c r="X395" s="4"/>
      <c r="Y395" s="4"/>
      <c r="Z395" s="3"/>
      <c r="AA395" s="5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</row>
    <row r="396" customFormat="false" ht="12.75" hidden="false" customHeight="false" outlineLevel="0" collapsed="false">
      <c r="A396" s="3"/>
      <c r="B396" s="3"/>
      <c r="C396" s="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4"/>
      <c r="T396" s="4"/>
      <c r="U396" s="4"/>
      <c r="V396" s="4"/>
      <c r="W396" s="4"/>
      <c r="X396" s="4"/>
      <c r="Y396" s="4"/>
      <c r="Z396" s="3"/>
      <c r="AA396" s="5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</row>
    <row r="397" customFormat="false" ht="12.75" hidden="false" customHeight="false" outlineLevel="0" collapsed="false">
      <c r="A397" s="3"/>
      <c r="B397" s="3"/>
      <c r="C397" s="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4"/>
      <c r="T397" s="4"/>
      <c r="U397" s="4"/>
      <c r="V397" s="4"/>
      <c r="W397" s="4"/>
      <c r="X397" s="4"/>
      <c r="Y397" s="4"/>
      <c r="Z397" s="3"/>
      <c r="AA397" s="5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</row>
    <row r="398" customFormat="false" ht="12.75" hidden="false" customHeight="false" outlineLevel="0" collapsed="false">
      <c r="A398" s="3"/>
      <c r="B398" s="3"/>
      <c r="C398" s="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4"/>
      <c r="T398" s="4"/>
      <c r="U398" s="4"/>
      <c r="V398" s="4"/>
      <c r="W398" s="4"/>
      <c r="X398" s="4"/>
      <c r="Y398" s="4"/>
      <c r="Z398" s="3"/>
      <c r="AA398" s="5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</row>
    <row r="399" customFormat="false" ht="12.75" hidden="false" customHeight="false" outlineLevel="0" collapsed="false">
      <c r="A399" s="3"/>
      <c r="B399" s="3"/>
      <c r="C399" s="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4"/>
      <c r="T399" s="4"/>
      <c r="U399" s="4"/>
      <c r="V399" s="4"/>
      <c r="W399" s="4"/>
      <c r="X399" s="4"/>
      <c r="Y399" s="4"/>
      <c r="Z399" s="3"/>
      <c r="AA399" s="5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</row>
    <row r="400" customFormat="false" ht="12.75" hidden="false" customHeight="false" outlineLevel="0" collapsed="false">
      <c r="A400" s="3"/>
      <c r="B400" s="3"/>
      <c r="C400" s="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4"/>
      <c r="T400" s="4"/>
      <c r="U400" s="4"/>
      <c r="V400" s="4"/>
      <c r="W400" s="4"/>
      <c r="X400" s="4"/>
      <c r="Y400" s="4"/>
      <c r="Z400" s="3"/>
      <c r="AA400" s="5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</row>
    <row r="401" customFormat="false" ht="12.75" hidden="false" customHeight="false" outlineLevel="0" collapsed="false">
      <c r="A401" s="3"/>
      <c r="B401" s="3"/>
      <c r="C401" s="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4"/>
      <c r="T401" s="4"/>
      <c r="U401" s="4"/>
      <c r="V401" s="4"/>
      <c r="W401" s="4"/>
      <c r="X401" s="4"/>
      <c r="Y401" s="4"/>
      <c r="Z401" s="3"/>
      <c r="AA401" s="5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</row>
    <row r="402" customFormat="false" ht="12.75" hidden="false" customHeight="false" outlineLevel="0" collapsed="false">
      <c r="A402" s="3"/>
      <c r="B402" s="3"/>
      <c r="C402" s="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4"/>
      <c r="T402" s="4"/>
      <c r="U402" s="4"/>
      <c r="V402" s="4"/>
      <c r="W402" s="4"/>
      <c r="X402" s="4"/>
      <c r="Y402" s="4"/>
      <c r="Z402" s="3"/>
      <c r="AA402" s="5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</row>
    <row r="403" customFormat="false" ht="12.75" hidden="false" customHeight="false" outlineLevel="0" collapsed="false">
      <c r="A403" s="3"/>
      <c r="B403" s="3"/>
      <c r="C403" s="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4"/>
      <c r="T403" s="4"/>
      <c r="U403" s="4"/>
      <c r="V403" s="4"/>
      <c r="W403" s="4"/>
      <c r="X403" s="4"/>
      <c r="Y403" s="4"/>
      <c r="Z403" s="3"/>
      <c r="AA403" s="5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</row>
    <row r="404" customFormat="false" ht="12.75" hidden="false" customHeight="false" outlineLevel="0" collapsed="false">
      <c r="A404" s="3"/>
      <c r="B404" s="3"/>
      <c r="C404" s="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4"/>
      <c r="T404" s="4"/>
      <c r="U404" s="4"/>
      <c r="V404" s="4"/>
      <c r="W404" s="4"/>
      <c r="X404" s="4"/>
      <c r="Y404" s="4"/>
      <c r="Z404" s="3"/>
      <c r="AA404" s="5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</row>
    <row r="405" customFormat="false" ht="12.75" hidden="false" customHeight="false" outlineLevel="0" collapsed="false">
      <c r="A405" s="3"/>
      <c r="B405" s="3"/>
      <c r="C405" s="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4"/>
      <c r="T405" s="4"/>
      <c r="U405" s="4"/>
      <c r="V405" s="4"/>
      <c r="W405" s="4"/>
      <c r="X405" s="4"/>
      <c r="Y405" s="4"/>
      <c r="Z405" s="3"/>
      <c r="AA405" s="5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</row>
    <row r="406" customFormat="false" ht="12.75" hidden="false" customHeight="false" outlineLevel="0" collapsed="false">
      <c r="A406" s="3"/>
      <c r="B406" s="3"/>
      <c r="C406" s="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4"/>
      <c r="T406" s="4"/>
      <c r="U406" s="4"/>
      <c r="V406" s="4"/>
      <c r="W406" s="4"/>
      <c r="X406" s="4"/>
      <c r="Y406" s="4"/>
      <c r="Z406" s="3"/>
      <c r="AA406" s="5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</row>
    <row r="407" customFormat="false" ht="12.75" hidden="false" customHeight="false" outlineLevel="0" collapsed="false">
      <c r="A407" s="3"/>
      <c r="B407" s="3"/>
      <c r="C407" s="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4"/>
      <c r="T407" s="4"/>
      <c r="U407" s="4"/>
      <c r="V407" s="4"/>
      <c r="W407" s="4"/>
      <c r="X407" s="4"/>
      <c r="Y407" s="4"/>
      <c r="Z407" s="3"/>
      <c r="AA407" s="5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</row>
    <row r="408" customFormat="false" ht="12.75" hidden="false" customHeight="false" outlineLevel="0" collapsed="false">
      <c r="A408" s="3"/>
      <c r="B408" s="3"/>
      <c r="C408" s="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4"/>
      <c r="T408" s="4"/>
      <c r="U408" s="4"/>
      <c r="V408" s="4"/>
      <c r="W408" s="4"/>
      <c r="X408" s="4"/>
      <c r="Y408" s="4"/>
      <c r="Z408" s="3"/>
      <c r="AA408" s="5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</row>
    <row r="409" customFormat="false" ht="12.75" hidden="false" customHeight="false" outlineLevel="0" collapsed="false">
      <c r="A409" s="3"/>
      <c r="B409" s="3"/>
      <c r="C409" s="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4"/>
      <c r="T409" s="4"/>
      <c r="U409" s="4"/>
      <c r="V409" s="4"/>
      <c r="W409" s="4"/>
      <c r="X409" s="4"/>
      <c r="Y409" s="4"/>
      <c r="Z409" s="3"/>
      <c r="AA409" s="5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</row>
    <row r="410" customFormat="false" ht="12.75" hidden="false" customHeight="false" outlineLevel="0" collapsed="false">
      <c r="A410" s="3"/>
      <c r="B410" s="3"/>
      <c r="C410" s="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4"/>
      <c r="T410" s="4"/>
      <c r="U410" s="4"/>
      <c r="V410" s="4"/>
      <c r="W410" s="4"/>
      <c r="X410" s="4"/>
      <c r="Y410" s="4"/>
      <c r="Z410" s="3"/>
      <c r="AA410" s="5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</row>
    <row r="411" customFormat="false" ht="12.75" hidden="false" customHeight="false" outlineLevel="0" collapsed="false">
      <c r="A411" s="3"/>
      <c r="B411" s="3"/>
      <c r="C411" s="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4"/>
      <c r="T411" s="4"/>
      <c r="U411" s="4"/>
      <c r="V411" s="4"/>
      <c r="W411" s="4"/>
      <c r="X411" s="4"/>
      <c r="Y411" s="4"/>
      <c r="Z411" s="3"/>
      <c r="AA411" s="5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</row>
    <row r="412" customFormat="false" ht="12.75" hidden="false" customHeight="false" outlineLevel="0" collapsed="false">
      <c r="A412" s="3"/>
      <c r="B412" s="3"/>
      <c r="C412" s="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4"/>
      <c r="T412" s="4"/>
      <c r="U412" s="4"/>
      <c r="V412" s="4"/>
      <c r="W412" s="4"/>
      <c r="X412" s="4"/>
      <c r="Y412" s="4"/>
      <c r="Z412" s="3"/>
      <c r="AA412" s="5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</row>
    <row r="413" customFormat="false" ht="12.75" hidden="false" customHeight="false" outlineLevel="0" collapsed="false">
      <c r="A413" s="3"/>
      <c r="B413" s="3"/>
      <c r="C413" s="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4"/>
      <c r="T413" s="4"/>
      <c r="U413" s="4"/>
      <c r="V413" s="4"/>
      <c r="W413" s="4"/>
      <c r="X413" s="4"/>
      <c r="Y413" s="4"/>
      <c r="Z413" s="3"/>
      <c r="AA413" s="5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</row>
    <row r="414" customFormat="false" ht="12.75" hidden="false" customHeight="false" outlineLevel="0" collapsed="false">
      <c r="A414" s="3"/>
      <c r="B414" s="3"/>
      <c r="C414" s="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4"/>
      <c r="T414" s="4"/>
      <c r="U414" s="4"/>
      <c r="V414" s="4"/>
      <c r="W414" s="4"/>
      <c r="X414" s="4"/>
      <c r="Y414" s="4"/>
      <c r="Z414" s="3"/>
      <c r="AA414" s="5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</row>
    <row r="415" customFormat="false" ht="12.75" hidden="false" customHeight="false" outlineLevel="0" collapsed="false">
      <c r="A415" s="3"/>
      <c r="B415" s="3"/>
      <c r="C415" s="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4"/>
      <c r="T415" s="4"/>
      <c r="U415" s="4"/>
      <c r="V415" s="4"/>
      <c r="W415" s="4"/>
      <c r="X415" s="4"/>
      <c r="Y415" s="4"/>
      <c r="Z415" s="3"/>
      <c r="AA415" s="5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</row>
    <row r="416" customFormat="false" ht="12.75" hidden="false" customHeight="false" outlineLevel="0" collapsed="false">
      <c r="A416" s="3"/>
      <c r="B416" s="3"/>
      <c r="C416" s="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4"/>
      <c r="T416" s="4"/>
      <c r="U416" s="4"/>
      <c r="V416" s="4"/>
      <c r="W416" s="4"/>
      <c r="X416" s="4"/>
      <c r="Y416" s="4"/>
      <c r="Z416" s="3"/>
      <c r="AA416" s="5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</row>
    <row r="417" customFormat="false" ht="12.75" hidden="false" customHeight="false" outlineLevel="0" collapsed="false">
      <c r="A417" s="3"/>
      <c r="B417" s="3"/>
      <c r="C417" s="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4"/>
      <c r="T417" s="4"/>
      <c r="U417" s="4"/>
      <c r="V417" s="4"/>
      <c r="W417" s="4"/>
      <c r="X417" s="4"/>
      <c r="Y417" s="4"/>
      <c r="Z417" s="3"/>
      <c r="AA417" s="5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</row>
    <row r="418" customFormat="false" ht="12.75" hidden="false" customHeight="false" outlineLevel="0" collapsed="false">
      <c r="A418" s="3"/>
      <c r="B418" s="3"/>
      <c r="C418" s="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4"/>
      <c r="T418" s="4"/>
      <c r="U418" s="4"/>
      <c r="V418" s="4"/>
      <c r="W418" s="4"/>
      <c r="X418" s="4"/>
      <c r="Y418" s="4"/>
      <c r="Z418" s="3"/>
      <c r="AA418" s="5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</row>
    <row r="419" customFormat="false" ht="12.75" hidden="false" customHeight="false" outlineLevel="0" collapsed="false">
      <c r="A419" s="3"/>
      <c r="B419" s="3"/>
      <c r="C419" s="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4"/>
      <c r="T419" s="4"/>
      <c r="U419" s="4"/>
      <c r="V419" s="4"/>
      <c r="W419" s="4"/>
      <c r="X419" s="4"/>
      <c r="Y419" s="4"/>
      <c r="Z419" s="3"/>
      <c r="AA419" s="5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</row>
    <row r="420" customFormat="false" ht="12.75" hidden="false" customHeight="false" outlineLevel="0" collapsed="false">
      <c r="A420" s="3"/>
      <c r="B420" s="3"/>
      <c r="C420" s="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4"/>
      <c r="T420" s="4"/>
      <c r="U420" s="4"/>
      <c r="V420" s="4"/>
      <c r="W420" s="4"/>
      <c r="X420" s="4"/>
      <c r="Y420" s="4"/>
      <c r="Z420" s="3"/>
      <c r="AA420" s="5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</row>
    <row r="421" customFormat="false" ht="12.75" hidden="false" customHeight="false" outlineLevel="0" collapsed="false">
      <c r="A421" s="3"/>
      <c r="B421" s="3"/>
      <c r="C421" s="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4"/>
      <c r="T421" s="4"/>
      <c r="U421" s="4"/>
      <c r="V421" s="4"/>
      <c r="W421" s="4"/>
      <c r="X421" s="4"/>
      <c r="Y421" s="4"/>
      <c r="Z421" s="3"/>
      <c r="AA421" s="5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</row>
    <row r="422" customFormat="false" ht="12.75" hidden="false" customHeight="false" outlineLevel="0" collapsed="false">
      <c r="A422" s="3"/>
      <c r="B422" s="3"/>
      <c r="C422" s="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4"/>
      <c r="T422" s="4"/>
      <c r="U422" s="4"/>
      <c r="V422" s="4"/>
      <c r="W422" s="4"/>
      <c r="X422" s="4"/>
      <c r="Y422" s="4"/>
      <c r="Z422" s="3"/>
      <c r="AA422" s="5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</row>
    <row r="423" customFormat="false" ht="12.75" hidden="false" customHeight="false" outlineLevel="0" collapsed="false">
      <c r="A423" s="3"/>
      <c r="B423" s="3"/>
      <c r="C423" s="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4"/>
      <c r="T423" s="4"/>
      <c r="U423" s="4"/>
      <c r="V423" s="4"/>
      <c r="W423" s="4"/>
      <c r="X423" s="4"/>
      <c r="Y423" s="4"/>
      <c r="Z423" s="3"/>
      <c r="AA423" s="5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</row>
    <row r="424" customFormat="false" ht="12.75" hidden="false" customHeight="false" outlineLevel="0" collapsed="false">
      <c r="A424" s="3"/>
      <c r="B424" s="3"/>
      <c r="C424" s="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4"/>
      <c r="T424" s="4"/>
      <c r="U424" s="4"/>
      <c r="V424" s="4"/>
      <c r="W424" s="4"/>
      <c r="X424" s="4"/>
      <c r="Y424" s="4"/>
      <c r="Z424" s="3"/>
      <c r="AA424" s="5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</row>
    <row r="425" customFormat="false" ht="12.75" hidden="false" customHeight="false" outlineLevel="0" collapsed="false">
      <c r="A425" s="3"/>
      <c r="B425" s="3"/>
      <c r="C425" s="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4"/>
      <c r="T425" s="4"/>
      <c r="U425" s="4"/>
      <c r="V425" s="4"/>
      <c r="W425" s="4"/>
      <c r="X425" s="4"/>
      <c r="Y425" s="4"/>
      <c r="Z425" s="3"/>
      <c r="AA425" s="5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</row>
    <row r="426" customFormat="false" ht="12.75" hidden="false" customHeight="false" outlineLevel="0" collapsed="false">
      <c r="A426" s="3"/>
      <c r="B426" s="3"/>
      <c r="C426" s="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4"/>
      <c r="T426" s="4"/>
      <c r="U426" s="4"/>
      <c r="V426" s="4"/>
      <c r="W426" s="4"/>
      <c r="X426" s="4"/>
      <c r="Y426" s="4"/>
      <c r="Z426" s="3"/>
      <c r="AA426" s="5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</row>
    <row r="427" customFormat="false" ht="12.75" hidden="false" customHeight="false" outlineLevel="0" collapsed="false">
      <c r="A427" s="3"/>
      <c r="B427" s="3"/>
      <c r="C427" s="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4"/>
      <c r="T427" s="4"/>
      <c r="U427" s="4"/>
      <c r="V427" s="4"/>
      <c r="W427" s="4"/>
      <c r="X427" s="4"/>
      <c r="Y427" s="4"/>
      <c r="Z427" s="3"/>
      <c r="AA427" s="5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</row>
    <row r="428" customFormat="false" ht="12.75" hidden="false" customHeight="false" outlineLevel="0" collapsed="false">
      <c r="A428" s="3"/>
      <c r="B428" s="3"/>
      <c r="C428" s="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4"/>
      <c r="T428" s="4"/>
      <c r="U428" s="4"/>
      <c r="V428" s="4"/>
      <c r="W428" s="4"/>
      <c r="X428" s="4"/>
      <c r="Y428" s="4"/>
      <c r="Z428" s="3"/>
      <c r="AA428" s="5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</row>
    <row r="429" customFormat="false" ht="12.75" hidden="false" customHeight="false" outlineLevel="0" collapsed="false">
      <c r="A429" s="3"/>
      <c r="B429" s="3"/>
      <c r="C429" s="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4"/>
      <c r="T429" s="4"/>
      <c r="U429" s="4"/>
      <c r="V429" s="4"/>
      <c r="W429" s="4"/>
      <c r="X429" s="4"/>
      <c r="Y429" s="4"/>
      <c r="Z429" s="3"/>
      <c r="AA429" s="5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</row>
    <row r="430" customFormat="false" ht="12.75" hidden="false" customHeight="false" outlineLevel="0" collapsed="false">
      <c r="A430" s="3"/>
      <c r="B430" s="3"/>
      <c r="C430" s="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4"/>
      <c r="T430" s="4"/>
      <c r="U430" s="4"/>
      <c r="V430" s="4"/>
      <c r="W430" s="4"/>
      <c r="X430" s="4"/>
      <c r="Y430" s="4"/>
      <c r="Z430" s="3"/>
      <c r="AA430" s="5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</row>
    <row r="431" customFormat="false" ht="12.75" hidden="false" customHeight="false" outlineLevel="0" collapsed="false">
      <c r="A431" s="3"/>
      <c r="B431" s="3"/>
      <c r="C431" s="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4"/>
      <c r="T431" s="4"/>
      <c r="U431" s="4"/>
      <c r="V431" s="4"/>
      <c r="W431" s="4"/>
      <c r="X431" s="4"/>
      <c r="Y431" s="4"/>
      <c r="Z431" s="3"/>
      <c r="AA431" s="5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</row>
    <row r="432" customFormat="false" ht="12.75" hidden="false" customHeight="false" outlineLevel="0" collapsed="false">
      <c r="A432" s="3"/>
      <c r="B432" s="3"/>
      <c r="C432" s="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4"/>
      <c r="T432" s="4"/>
      <c r="U432" s="4"/>
      <c r="V432" s="4"/>
      <c r="W432" s="4"/>
      <c r="X432" s="4"/>
      <c r="Y432" s="4"/>
      <c r="Z432" s="3"/>
      <c r="AA432" s="5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</row>
    <row r="433" customFormat="false" ht="12.75" hidden="false" customHeight="false" outlineLevel="0" collapsed="false">
      <c r="A433" s="3"/>
      <c r="B433" s="3"/>
      <c r="C433" s="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4"/>
      <c r="T433" s="4"/>
      <c r="U433" s="4"/>
      <c r="V433" s="4"/>
      <c r="W433" s="4"/>
      <c r="X433" s="4"/>
      <c r="Y433" s="4"/>
      <c r="Z433" s="3"/>
      <c r="AA433" s="5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</row>
    <row r="434" customFormat="false" ht="12.75" hidden="false" customHeight="false" outlineLevel="0" collapsed="false">
      <c r="A434" s="3"/>
      <c r="B434" s="3"/>
      <c r="C434" s="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4"/>
      <c r="T434" s="4"/>
      <c r="U434" s="4"/>
      <c r="V434" s="4"/>
      <c r="W434" s="4"/>
      <c r="X434" s="4"/>
      <c r="Y434" s="4"/>
      <c r="Z434" s="3"/>
      <c r="AA434" s="5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</row>
    <row r="435" customFormat="false" ht="12.75" hidden="false" customHeight="false" outlineLevel="0" collapsed="false">
      <c r="A435" s="3"/>
      <c r="B435" s="3"/>
      <c r="C435" s="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4"/>
      <c r="T435" s="4"/>
      <c r="U435" s="4"/>
      <c r="V435" s="4"/>
      <c r="W435" s="4"/>
      <c r="X435" s="4"/>
      <c r="Y435" s="4"/>
      <c r="Z435" s="3"/>
      <c r="AA435" s="5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</row>
    <row r="436" customFormat="false" ht="12.75" hidden="false" customHeight="false" outlineLevel="0" collapsed="false">
      <c r="A436" s="3"/>
      <c r="B436" s="3"/>
      <c r="C436" s="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4"/>
      <c r="T436" s="4"/>
      <c r="U436" s="4"/>
      <c r="V436" s="4"/>
      <c r="W436" s="4"/>
      <c r="X436" s="4"/>
      <c r="Y436" s="4"/>
      <c r="Z436" s="3"/>
      <c r="AA436" s="5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</row>
    <row r="437" customFormat="false" ht="12.75" hidden="false" customHeight="false" outlineLevel="0" collapsed="false">
      <c r="A437" s="3"/>
      <c r="B437" s="3"/>
      <c r="C437" s="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4"/>
      <c r="T437" s="4"/>
      <c r="U437" s="4"/>
      <c r="V437" s="4"/>
      <c r="W437" s="4"/>
      <c r="X437" s="4"/>
      <c r="Y437" s="4"/>
      <c r="Z437" s="3"/>
      <c r="AA437" s="5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</row>
    <row r="438" customFormat="false" ht="12.75" hidden="false" customHeight="false" outlineLevel="0" collapsed="false">
      <c r="A438" s="3"/>
      <c r="B438" s="3"/>
      <c r="C438" s="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4"/>
      <c r="T438" s="4"/>
      <c r="U438" s="4"/>
      <c r="V438" s="4"/>
      <c r="W438" s="4"/>
      <c r="X438" s="4"/>
      <c r="Y438" s="4"/>
      <c r="Z438" s="3"/>
      <c r="AA438" s="5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</row>
    <row r="439" customFormat="false" ht="12.75" hidden="false" customHeight="false" outlineLevel="0" collapsed="false">
      <c r="A439" s="3"/>
      <c r="B439" s="3"/>
      <c r="C439" s="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4"/>
      <c r="T439" s="4"/>
      <c r="U439" s="4"/>
      <c r="V439" s="4"/>
      <c r="W439" s="4"/>
      <c r="X439" s="4"/>
      <c r="Y439" s="4"/>
      <c r="Z439" s="3"/>
      <c r="AA439" s="5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</row>
    <row r="440" customFormat="false" ht="12.75" hidden="false" customHeight="false" outlineLevel="0" collapsed="false">
      <c r="A440" s="3"/>
      <c r="B440" s="3"/>
      <c r="C440" s="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4"/>
      <c r="T440" s="4"/>
      <c r="U440" s="4"/>
      <c r="V440" s="4"/>
      <c r="W440" s="4"/>
      <c r="X440" s="4"/>
      <c r="Y440" s="4"/>
      <c r="Z440" s="3"/>
      <c r="AA440" s="5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</row>
    <row r="441" customFormat="false" ht="12.75" hidden="false" customHeight="false" outlineLevel="0" collapsed="false">
      <c r="A441" s="3"/>
      <c r="B441" s="3"/>
      <c r="C441" s="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4"/>
      <c r="T441" s="4"/>
      <c r="U441" s="4"/>
      <c r="V441" s="4"/>
      <c r="W441" s="4"/>
      <c r="X441" s="4"/>
      <c r="Y441" s="4"/>
      <c r="Z441" s="3"/>
      <c r="AA441" s="5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</row>
    <row r="442" customFormat="false" ht="12.75" hidden="false" customHeight="false" outlineLevel="0" collapsed="false">
      <c r="A442" s="3"/>
      <c r="B442" s="3"/>
      <c r="C442" s="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4"/>
      <c r="T442" s="4"/>
      <c r="U442" s="4"/>
      <c r="V442" s="4"/>
      <c r="W442" s="4"/>
      <c r="X442" s="4"/>
      <c r="Y442" s="4"/>
      <c r="Z442" s="3"/>
      <c r="AA442" s="5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</row>
    <row r="443" customFormat="false" ht="12.75" hidden="false" customHeight="false" outlineLevel="0" collapsed="false">
      <c r="A443" s="3"/>
      <c r="B443" s="3"/>
      <c r="C443" s="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4"/>
      <c r="T443" s="4"/>
      <c r="U443" s="4"/>
      <c r="V443" s="4"/>
      <c r="W443" s="4"/>
      <c r="X443" s="4"/>
      <c r="Y443" s="4"/>
      <c r="Z443" s="3"/>
      <c r="AA443" s="5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</row>
    <row r="444" customFormat="false" ht="12.75" hidden="false" customHeight="false" outlineLevel="0" collapsed="false">
      <c r="A444" s="3"/>
      <c r="B444" s="3"/>
      <c r="C444" s="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4"/>
      <c r="T444" s="4"/>
      <c r="U444" s="4"/>
      <c r="V444" s="4"/>
      <c r="W444" s="4"/>
      <c r="X444" s="4"/>
      <c r="Y444" s="4"/>
      <c r="Z444" s="3"/>
      <c r="AA444" s="5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</row>
    <row r="445" customFormat="false" ht="12.75" hidden="false" customHeight="false" outlineLevel="0" collapsed="false">
      <c r="A445" s="3"/>
      <c r="B445" s="3"/>
      <c r="C445" s="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4"/>
      <c r="T445" s="4"/>
      <c r="U445" s="4"/>
      <c r="V445" s="4"/>
      <c r="W445" s="4"/>
      <c r="X445" s="4"/>
      <c r="Y445" s="4"/>
      <c r="Z445" s="3"/>
      <c r="AA445" s="5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</row>
    <row r="446" customFormat="false" ht="12.75" hidden="false" customHeight="false" outlineLevel="0" collapsed="false">
      <c r="A446" s="3"/>
      <c r="B446" s="3"/>
      <c r="C446" s="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4"/>
      <c r="T446" s="4"/>
      <c r="U446" s="4"/>
      <c r="V446" s="4"/>
      <c r="W446" s="4"/>
      <c r="X446" s="4"/>
      <c r="Y446" s="4"/>
      <c r="Z446" s="3"/>
      <c r="AA446" s="5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</row>
    <row r="447" customFormat="false" ht="12.75" hidden="false" customHeight="false" outlineLevel="0" collapsed="false">
      <c r="A447" s="3"/>
      <c r="B447" s="3"/>
      <c r="C447" s="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4"/>
      <c r="T447" s="4"/>
      <c r="U447" s="4"/>
      <c r="V447" s="4"/>
      <c r="W447" s="4"/>
      <c r="X447" s="4"/>
      <c r="Y447" s="4"/>
      <c r="Z447" s="3"/>
      <c r="AA447" s="5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</row>
    <row r="448" customFormat="false" ht="12.75" hidden="false" customHeight="false" outlineLevel="0" collapsed="false">
      <c r="A448" s="3"/>
      <c r="B448" s="3"/>
      <c r="C448" s="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4"/>
      <c r="T448" s="4"/>
      <c r="U448" s="4"/>
      <c r="V448" s="4"/>
      <c r="W448" s="4"/>
      <c r="X448" s="4"/>
      <c r="Y448" s="4"/>
      <c r="Z448" s="3"/>
      <c r="AA448" s="5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</row>
    <row r="449" customFormat="false" ht="12.75" hidden="false" customHeight="false" outlineLevel="0" collapsed="false">
      <c r="A449" s="3"/>
      <c r="B449" s="3"/>
      <c r="C449" s="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4"/>
      <c r="T449" s="4"/>
      <c r="U449" s="4"/>
      <c r="V449" s="4"/>
      <c r="W449" s="4"/>
      <c r="X449" s="4"/>
      <c r="Y449" s="4"/>
      <c r="Z449" s="3"/>
      <c r="AA449" s="5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</row>
    <row r="450" customFormat="false" ht="12.75" hidden="false" customHeight="false" outlineLevel="0" collapsed="false">
      <c r="A450" s="3"/>
      <c r="B450" s="3"/>
      <c r="C450" s="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4"/>
      <c r="T450" s="4"/>
      <c r="U450" s="4"/>
      <c r="V450" s="4"/>
      <c r="W450" s="4"/>
      <c r="X450" s="4"/>
      <c r="Y450" s="4"/>
      <c r="Z450" s="3"/>
      <c r="AA450" s="5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</row>
    <row r="451" customFormat="false" ht="12.75" hidden="false" customHeight="false" outlineLevel="0" collapsed="false">
      <c r="A451" s="3"/>
      <c r="B451" s="3"/>
      <c r="C451" s="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4"/>
      <c r="T451" s="4"/>
      <c r="U451" s="4"/>
      <c r="V451" s="4"/>
      <c r="W451" s="4"/>
      <c r="X451" s="4"/>
      <c r="Y451" s="4"/>
      <c r="Z451" s="3"/>
      <c r="AA451" s="5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</row>
    <row r="452" customFormat="false" ht="12.75" hidden="false" customHeight="false" outlineLevel="0" collapsed="false">
      <c r="A452" s="3"/>
      <c r="B452" s="3"/>
      <c r="C452" s="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4"/>
      <c r="T452" s="4"/>
      <c r="U452" s="4"/>
      <c r="V452" s="4"/>
      <c r="W452" s="4"/>
      <c r="X452" s="4"/>
      <c r="Y452" s="4"/>
      <c r="Z452" s="3"/>
      <c r="AA452" s="5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</row>
    <row r="453" customFormat="false" ht="12.75" hidden="false" customHeight="false" outlineLevel="0" collapsed="false">
      <c r="A453" s="3"/>
      <c r="B453" s="3"/>
      <c r="C453" s="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4"/>
      <c r="T453" s="4"/>
      <c r="U453" s="4"/>
      <c r="V453" s="4"/>
      <c r="W453" s="4"/>
      <c r="X453" s="4"/>
      <c r="Y453" s="4"/>
      <c r="Z453" s="3"/>
      <c r="AA453" s="5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</row>
    <row r="454" customFormat="false" ht="12.75" hidden="false" customHeight="false" outlineLevel="0" collapsed="false">
      <c r="A454" s="3"/>
      <c r="B454" s="3"/>
      <c r="C454" s="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4"/>
      <c r="T454" s="4"/>
      <c r="U454" s="4"/>
      <c r="V454" s="4"/>
      <c r="W454" s="4"/>
      <c r="X454" s="4"/>
      <c r="Y454" s="4"/>
      <c r="Z454" s="3"/>
      <c r="AA454" s="5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</row>
    <row r="455" customFormat="false" ht="12.75" hidden="false" customHeight="false" outlineLevel="0" collapsed="false">
      <c r="A455" s="3"/>
      <c r="B455" s="3"/>
      <c r="C455" s="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4"/>
      <c r="T455" s="4"/>
      <c r="U455" s="4"/>
      <c r="V455" s="4"/>
      <c r="W455" s="4"/>
      <c r="X455" s="4"/>
      <c r="Y455" s="4"/>
      <c r="Z455" s="3"/>
      <c r="AA455" s="5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</row>
    <row r="456" customFormat="false" ht="12.75" hidden="false" customHeight="false" outlineLevel="0" collapsed="false">
      <c r="A456" s="3"/>
      <c r="B456" s="3"/>
      <c r="C456" s="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4"/>
      <c r="T456" s="4"/>
      <c r="U456" s="4"/>
      <c r="V456" s="4"/>
      <c r="W456" s="4"/>
      <c r="X456" s="4"/>
      <c r="Y456" s="4"/>
      <c r="Z456" s="3"/>
      <c r="AA456" s="5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</row>
    <row r="457" customFormat="false" ht="12.75" hidden="false" customHeight="false" outlineLevel="0" collapsed="false">
      <c r="A457" s="3"/>
      <c r="B457" s="3"/>
      <c r="C457" s="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4"/>
      <c r="T457" s="4"/>
      <c r="U457" s="4"/>
      <c r="V457" s="4"/>
      <c r="W457" s="4"/>
      <c r="X457" s="4"/>
      <c r="Y457" s="4"/>
      <c r="Z457" s="3"/>
      <c r="AA457" s="5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</row>
    <row r="458" customFormat="false" ht="12.75" hidden="false" customHeight="false" outlineLevel="0" collapsed="false">
      <c r="A458" s="3"/>
      <c r="B458" s="3"/>
      <c r="C458" s="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4"/>
      <c r="T458" s="4"/>
      <c r="U458" s="4"/>
      <c r="V458" s="4"/>
      <c r="W458" s="4"/>
      <c r="X458" s="4"/>
      <c r="Y458" s="4"/>
      <c r="Z458" s="3"/>
      <c r="AA458" s="5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</row>
    <row r="459" customFormat="false" ht="12.75" hidden="false" customHeight="false" outlineLevel="0" collapsed="false">
      <c r="A459" s="3"/>
      <c r="B459" s="3"/>
      <c r="C459" s="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4"/>
      <c r="T459" s="4"/>
      <c r="U459" s="4"/>
      <c r="V459" s="4"/>
      <c r="W459" s="4"/>
      <c r="X459" s="4"/>
      <c r="Y459" s="4"/>
      <c r="Z459" s="3"/>
      <c r="AA459" s="5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</row>
    <row r="460" customFormat="false" ht="12.75" hidden="false" customHeight="false" outlineLevel="0" collapsed="false">
      <c r="A460" s="3"/>
      <c r="B460" s="3"/>
      <c r="C460" s="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4"/>
      <c r="T460" s="4"/>
      <c r="U460" s="4"/>
      <c r="V460" s="4"/>
      <c r="W460" s="4"/>
      <c r="X460" s="4"/>
      <c r="Y460" s="4"/>
      <c r="Z460" s="3"/>
      <c r="AA460" s="5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</row>
    <row r="461" customFormat="false" ht="12.75" hidden="false" customHeight="false" outlineLevel="0" collapsed="false">
      <c r="A461" s="3"/>
      <c r="B461" s="3"/>
      <c r="C461" s="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4"/>
      <c r="T461" s="4"/>
      <c r="U461" s="4"/>
      <c r="V461" s="4"/>
      <c r="W461" s="4"/>
      <c r="X461" s="4"/>
      <c r="Y461" s="4"/>
      <c r="Z461" s="3"/>
      <c r="AA461" s="5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</row>
    <row r="462" customFormat="false" ht="12.75" hidden="false" customHeight="false" outlineLevel="0" collapsed="false">
      <c r="A462" s="3"/>
      <c r="B462" s="3"/>
      <c r="C462" s="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4"/>
      <c r="T462" s="4"/>
      <c r="U462" s="4"/>
      <c r="V462" s="4"/>
      <c r="W462" s="4"/>
      <c r="X462" s="4"/>
      <c r="Y462" s="4"/>
      <c r="Z462" s="3"/>
      <c r="AA462" s="5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</row>
    <row r="463" customFormat="false" ht="12.75" hidden="false" customHeight="false" outlineLevel="0" collapsed="false">
      <c r="A463" s="3"/>
      <c r="B463" s="3"/>
      <c r="C463" s="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4"/>
      <c r="T463" s="4"/>
      <c r="U463" s="4"/>
      <c r="V463" s="4"/>
      <c r="W463" s="4"/>
      <c r="X463" s="4"/>
      <c r="Y463" s="4"/>
      <c r="Z463" s="3"/>
      <c r="AA463" s="5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</row>
    <row r="464" customFormat="false" ht="12.75" hidden="false" customHeight="false" outlineLevel="0" collapsed="false">
      <c r="A464" s="3"/>
      <c r="B464" s="3"/>
      <c r="C464" s="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4"/>
      <c r="T464" s="4"/>
      <c r="U464" s="4"/>
      <c r="V464" s="4"/>
      <c r="W464" s="4"/>
      <c r="X464" s="4"/>
      <c r="Y464" s="4"/>
      <c r="Z464" s="3"/>
      <c r="AA464" s="5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</row>
    <row r="465" customFormat="false" ht="12.75" hidden="false" customHeight="false" outlineLevel="0" collapsed="false">
      <c r="A465" s="3"/>
      <c r="B465" s="3"/>
      <c r="C465" s="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4"/>
      <c r="T465" s="4"/>
      <c r="U465" s="4"/>
      <c r="V465" s="4"/>
      <c r="W465" s="4"/>
      <c r="X465" s="4"/>
      <c r="Y465" s="4"/>
      <c r="Z465" s="3"/>
      <c r="AA465" s="5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</row>
    <row r="466" customFormat="false" ht="12.75" hidden="false" customHeight="false" outlineLevel="0" collapsed="false">
      <c r="A466" s="3"/>
      <c r="B466" s="3"/>
      <c r="C466" s="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4"/>
      <c r="T466" s="4"/>
      <c r="U466" s="4"/>
      <c r="V466" s="4"/>
      <c r="W466" s="4"/>
      <c r="X466" s="4"/>
      <c r="Y466" s="4"/>
      <c r="Z466" s="3"/>
      <c r="AA466" s="5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</row>
    <row r="467" customFormat="false" ht="12.75" hidden="false" customHeight="false" outlineLevel="0" collapsed="false">
      <c r="A467" s="3"/>
      <c r="B467" s="3"/>
      <c r="C467" s="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4"/>
      <c r="T467" s="4"/>
      <c r="U467" s="4"/>
      <c r="V467" s="4"/>
      <c r="W467" s="4"/>
      <c r="X467" s="4"/>
      <c r="Y467" s="4"/>
      <c r="Z467" s="3"/>
      <c r="AA467" s="5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</row>
    <row r="468" customFormat="false" ht="12.75" hidden="false" customHeight="false" outlineLevel="0" collapsed="false">
      <c r="A468" s="3"/>
      <c r="B468" s="3"/>
      <c r="C468" s="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4"/>
      <c r="T468" s="4"/>
      <c r="U468" s="4"/>
      <c r="V468" s="4"/>
      <c r="W468" s="4"/>
      <c r="X468" s="4"/>
      <c r="Y468" s="4"/>
      <c r="Z468" s="3"/>
      <c r="AA468" s="5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</row>
    <row r="469" customFormat="false" ht="12.75" hidden="false" customHeight="false" outlineLevel="0" collapsed="false">
      <c r="A469" s="3"/>
      <c r="B469" s="3"/>
      <c r="C469" s="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4"/>
      <c r="T469" s="4"/>
      <c r="U469" s="4"/>
      <c r="V469" s="4"/>
      <c r="W469" s="4"/>
      <c r="X469" s="4"/>
      <c r="Y469" s="4"/>
      <c r="Z469" s="3"/>
      <c r="AA469" s="5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</row>
    <row r="470" customFormat="false" ht="12.75" hidden="false" customHeight="false" outlineLevel="0" collapsed="false">
      <c r="A470" s="3"/>
      <c r="B470" s="3"/>
      <c r="C470" s="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4"/>
      <c r="T470" s="4"/>
      <c r="U470" s="4"/>
      <c r="V470" s="4"/>
      <c r="W470" s="4"/>
      <c r="X470" s="4"/>
      <c r="Y470" s="4"/>
      <c r="Z470" s="3"/>
      <c r="AA470" s="5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</row>
    <row r="471" customFormat="false" ht="12.75" hidden="false" customHeight="false" outlineLevel="0" collapsed="false">
      <c r="A471" s="3"/>
      <c r="B471" s="3"/>
      <c r="C471" s="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4"/>
      <c r="T471" s="4"/>
      <c r="U471" s="4"/>
      <c r="V471" s="4"/>
      <c r="W471" s="4"/>
      <c r="X471" s="4"/>
      <c r="Y471" s="4"/>
      <c r="Z471" s="3"/>
      <c r="AA471" s="5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</row>
    <row r="472" customFormat="false" ht="12.75" hidden="false" customHeight="false" outlineLevel="0" collapsed="false">
      <c r="A472" s="3"/>
      <c r="B472" s="3"/>
      <c r="C472" s="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4"/>
      <c r="T472" s="4"/>
      <c r="U472" s="4"/>
      <c r="V472" s="4"/>
      <c r="W472" s="4"/>
      <c r="X472" s="4"/>
      <c r="Y472" s="4"/>
      <c r="Z472" s="3"/>
      <c r="AA472" s="5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</row>
    <row r="473" customFormat="false" ht="12.75" hidden="false" customHeight="false" outlineLevel="0" collapsed="false">
      <c r="A473" s="3"/>
      <c r="B473" s="3"/>
      <c r="C473" s="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4"/>
      <c r="T473" s="4"/>
      <c r="U473" s="4"/>
      <c r="V473" s="4"/>
      <c r="W473" s="4"/>
      <c r="X473" s="4"/>
      <c r="Y473" s="4"/>
      <c r="Z473" s="3"/>
      <c r="AA473" s="5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</row>
    <row r="474" customFormat="false" ht="12.75" hidden="false" customHeight="false" outlineLevel="0" collapsed="false">
      <c r="A474" s="3"/>
      <c r="B474" s="3"/>
      <c r="C474" s="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4"/>
      <c r="T474" s="4"/>
      <c r="U474" s="4"/>
      <c r="V474" s="4"/>
      <c r="W474" s="4"/>
      <c r="X474" s="4"/>
      <c r="Y474" s="4"/>
      <c r="Z474" s="3"/>
      <c r="AA474" s="5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</row>
    <row r="475" customFormat="false" ht="12.75" hidden="false" customHeight="false" outlineLevel="0" collapsed="false">
      <c r="A475" s="3"/>
      <c r="B475" s="3"/>
      <c r="C475" s="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4"/>
      <c r="T475" s="4"/>
      <c r="U475" s="4"/>
      <c r="V475" s="4"/>
      <c r="W475" s="4"/>
      <c r="X475" s="4"/>
      <c r="Y475" s="4"/>
      <c r="Z475" s="3"/>
      <c r="AA475" s="5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</row>
    <row r="476" customFormat="false" ht="12.75" hidden="false" customHeight="false" outlineLevel="0" collapsed="false">
      <c r="A476" s="3"/>
      <c r="B476" s="3"/>
      <c r="C476" s="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4"/>
      <c r="T476" s="4"/>
      <c r="U476" s="4"/>
      <c r="V476" s="4"/>
      <c r="W476" s="4"/>
      <c r="X476" s="4"/>
      <c r="Y476" s="4"/>
      <c r="Z476" s="3"/>
      <c r="AA476" s="5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</row>
    <row r="477" customFormat="false" ht="12.75" hidden="false" customHeight="false" outlineLevel="0" collapsed="false">
      <c r="A477" s="3"/>
      <c r="B477" s="3"/>
      <c r="C477" s="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4"/>
      <c r="T477" s="4"/>
      <c r="U477" s="4"/>
      <c r="V477" s="4"/>
      <c r="W477" s="4"/>
      <c r="X477" s="4"/>
      <c r="Y477" s="4"/>
      <c r="Z477" s="3"/>
      <c r="AA477" s="5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</row>
    <row r="478" customFormat="false" ht="12.75" hidden="false" customHeight="false" outlineLevel="0" collapsed="false">
      <c r="A478" s="3"/>
      <c r="B478" s="3"/>
      <c r="C478" s="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4"/>
      <c r="T478" s="4"/>
      <c r="U478" s="4"/>
      <c r="V478" s="4"/>
      <c r="W478" s="4"/>
      <c r="X478" s="4"/>
      <c r="Y478" s="4"/>
      <c r="Z478" s="3"/>
      <c r="AA478" s="5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</row>
    <row r="479" customFormat="false" ht="12.75" hidden="false" customHeight="false" outlineLevel="0" collapsed="false">
      <c r="A479" s="3"/>
      <c r="B479" s="3"/>
      <c r="C479" s="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4"/>
      <c r="T479" s="4"/>
      <c r="U479" s="4"/>
      <c r="V479" s="4"/>
      <c r="W479" s="4"/>
      <c r="X479" s="4"/>
      <c r="Y479" s="4"/>
      <c r="Z479" s="3"/>
      <c r="AA479" s="5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</row>
    <row r="480" customFormat="false" ht="12.75" hidden="false" customHeight="false" outlineLevel="0" collapsed="false">
      <c r="A480" s="3"/>
      <c r="B480" s="3"/>
      <c r="C480" s="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4"/>
      <c r="T480" s="4"/>
      <c r="U480" s="4"/>
      <c r="V480" s="4"/>
      <c r="W480" s="4"/>
      <c r="X480" s="4"/>
      <c r="Y480" s="4"/>
      <c r="Z480" s="3"/>
      <c r="AA480" s="5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</row>
    <row r="481" customFormat="false" ht="12.75" hidden="false" customHeight="false" outlineLevel="0" collapsed="false">
      <c r="A481" s="3"/>
      <c r="B481" s="3"/>
      <c r="C481" s="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4"/>
      <c r="T481" s="4"/>
      <c r="U481" s="4"/>
      <c r="V481" s="4"/>
      <c r="W481" s="4"/>
      <c r="X481" s="4"/>
      <c r="Y481" s="4"/>
      <c r="Z481" s="3"/>
      <c r="AA481" s="5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</row>
    <row r="482" customFormat="false" ht="12.75" hidden="false" customHeight="false" outlineLevel="0" collapsed="false">
      <c r="A482" s="3"/>
      <c r="B482" s="3"/>
      <c r="C482" s="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4"/>
      <c r="T482" s="4"/>
      <c r="U482" s="4"/>
      <c r="V482" s="4"/>
      <c r="W482" s="4"/>
      <c r="X482" s="4"/>
      <c r="Y482" s="4"/>
      <c r="Z482" s="3"/>
      <c r="AA482" s="5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</row>
    <row r="483" customFormat="false" ht="12.75" hidden="false" customHeight="false" outlineLevel="0" collapsed="false">
      <c r="A483" s="3"/>
      <c r="B483" s="3"/>
      <c r="C483" s="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4"/>
      <c r="T483" s="4"/>
      <c r="U483" s="4"/>
      <c r="V483" s="4"/>
      <c r="W483" s="4"/>
      <c r="X483" s="4"/>
      <c r="Y483" s="4"/>
      <c r="Z483" s="3"/>
      <c r="AA483" s="5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</row>
    <row r="484" customFormat="false" ht="12.75" hidden="false" customHeight="false" outlineLevel="0" collapsed="false">
      <c r="A484" s="3"/>
      <c r="B484" s="3"/>
      <c r="C484" s="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4"/>
      <c r="T484" s="4"/>
      <c r="U484" s="4"/>
      <c r="V484" s="4"/>
      <c r="W484" s="4"/>
      <c r="X484" s="4"/>
      <c r="Y484" s="4"/>
      <c r="Z484" s="3"/>
      <c r="AA484" s="5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</row>
    <row r="485" customFormat="false" ht="12.75" hidden="false" customHeight="false" outlineLevel="0" collapsed="false">
      <c r="A485" s="3"/>
      <c r="B485" s="3"/>
      <c r="C485" s="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4"/>
      <c r="T485" s="4"/>
      <c r="U485" s="4"/>
      <c r="V485" s="4"/>
      <c r="W485" s="4"/>
      <c r="X485" s="4"/>
      <c r="Y485" s="4"/>
      <c r="Z485" s="3"/>
      <c r="AA485" s="5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</row>
    <row r="486" customFormat="false" ht="12.75" hidden="false" customHeight="false" outlineLevel="0" collapsed="false">
      <c r="A486" s="3"/>
      <c r="B486" s="3"/>
      <c r="C486" s="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4"/>
      <c r="T486" s="4"/>
      <c r="U486" s="4"/>
      <c r="V486" s="4"/>
      <c r="W486" s="4"/>
      <c r="X486" s="4"/>
      <c r="Y486" s="4"/>
      <c r="Z486" s="3"/>
      <c r="AA486" s="5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</row>
    <row r="487" customFormat="false" ht="12.75" hidden="false" customHeight="false" outlineLevel="0" collapsed="false">
      <c r="A487" s="3"/>
      <c r="B487" s="3"/>
      <c r="C487" s="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4"/>
      <c r="T487" s="4"/>
      <c r="U487" s="4"/>
      <c r="V487" s="4"/>
      <c r="W487" s="4"/>
      <c r="X487" s="4"/>
      <c r="Y487" s="4"/>
      <c r="Z487" s="3"/>
      <c r="AA487" s="5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</row>
    <row r="488" customFormat="false" ht="12.75" hidden="false" customHeight="false" outlineLevel="0" collapsed="false">
      <c r="A488" s="3"/>
      <c r="B488" s="3"/>
      <c r="C488" s="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4"/>
      <c r="T488" s="4"/>
      <c r="U488" s="4"/>
      <c r="V488" s="4"/>
      <c r="W488" s="4"/>
      <c r="X488" s="4"/>
      <c r="Y488" s="4"/>
      <c r="Z488" s="3"/>
      <c r="AA488" s="5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</row>
    <row r="489" customFormat="false" ht="12.75" hidden="false" customHeight="false" outlineLevel="0" collapsed="false">
      <c r="A489" s="3"/>
      <c r="B489" s="3"/>
      <c r="C489" s="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4"/>
      <c r="T489" s="4"/>
      <c r="U489" s="4"/>
      <c r="V489" s="4"/>
      <c r="W489" s="4"/>
      <c r="X489" s="4"/>
      <c r="Y489" s="4"/>
      <c r="Z489" s="3"/>
      <c r="AA489" s="5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</row>
    <row r="490" customFormat="false" ht="12.75" hidden="false" customHeight="false" outlineLevel="0" collapsed="false">
      <c r="A490" s="3"/>
      <c r="B490" s="3"/>
      <c r="C490" s="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4"/>
      <c r="T490" s="4"/>
      <c r="U490" s="4"/>
      <c r="V490" s="4"/>
      <c r="W490" s="4"/>
      <c r="X490" s="4"/>
      <c r="Y490" s="4"/>
      <c r="Z490" s="3"/>
      <c r="AA490" s="5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</row>
    <row r="491" customFormat="false" ht="12.75" hidden="false" customHeight="false" outlineLevel="0" collapsed="false">
      <c r="A491" s="3"/>
      <c r="B491" s="3"/>
      <c r="C491" s="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4"/>
      <c r="T491" s="4"/>
      <c r="U491" s="4"/>
      <c r="V491" s="4"/>
      <c r="W491" s="4"/>
      <c r="X491" s="4"/>
      <c r="Y491" s="4"/>
      <c r="Z491" s="3"/>
      <c r="AA491" s="5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</row>
    <row r="492" customFormat="false" ht="12.75" hidden="false" customHeight="false" outlineLevel="0" collapsed="false">
      <c r="A492" s="3"/>
      <c r="B492" s="3"/>
      <c r="C492" s="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4"/>
      <c r="T492" s="4"/>
      <c r="U492" s="4"/>
      <c r="V492" s="4"/>
      <c r="W492" s="4"/>
      <c r="X492" s="4"/>
      <c r="Y492" s="4"/>
      <c r="Z492" s="3"/>
      <c r="AA492" s="5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</row>
    <row r="493" customFormat="false" ht="12.75" hidden="false" customHeight="false" outlineLevel="0" collapsed="false">
      <c r="A493" s="3"/>
      <c r="B493" s="3"/>
      <c r="C493" s="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4"/>
      <c r="T493" s="4"/>
      <c r="U493" s="4"/>
      <c r="V493" s="4"/>
      <c r="W493" s="4"/>
      <c r="X493" s="4"/>
      <c r="Y493" s="4"/>
      <c r="Z493" s="3"/>
      <c r="AA493" s="5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</row>
    <row r="494" customFormat="false" ht="12.75" hidden="false" customHeight="false" outlineLevel="0" collapsed="false">
      <c r="A494" s="3"/>
      <c r="B494" s="3"/>
      <c r="C494" s="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4"/>
      <c r="T494" s="4"/>
      <c r="U494" s="4"/>
      <c r="V494" s="4"/>
      <c r="W494" s="4"/>
      <c r="X494" s="4"/>
      <c r="Y494" s="4"/>
      <c r="Z494" s="3"/>
      <c r="AA494" s="5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</row>
    <row r="495" customFormat="false" ht="12.75" hidden="false" customHeight="false" outlineLevel="0" collapsed="false">
      <c r="A495" s="3"/>
      <c r="B495" s="3"/>
      <c r="C495" s="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4"/>
      <c r="T495" s="4"/>
      <c r="U495" s="4"/>
      <c r="V495" s="4"/>
      <c r="W495" s="4"/>
      <c r="X495" s="4"/>
      <c r="Y495" s="4"/>
      <c r="Z495" s="3"/>
      <c r="AA495" s="5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</row>
    <row r="496" customFormat="false" ht="12.75" hidden="false" customHeight="false" outlineLevel="0" collapsed="false">
      <c r="A496" s="3"/>
      <c r="B496" s="3"/>
      <c r="C496" s="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4"/>
      <c r="T496" s="4"/>
      <c r="U496" s="4"/>
      <c r="V496" s="4"/>
      <c r="W496" s="4"/>
      <c r="X496" s="4"/>
      <c r="Y496" s="4"/>
      <c r="Z496" s="3"/>
      <c r="AA496" s="5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</row>
    <row r="497" customFormat="false" ht="12.75" hidden="false" customHeight="false" outlineLevel="0" collapsed="false">
      <c r="A497" s="3"/>
      <c r="B497" s="3"/>
      <c r="C497" s="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4"/>
      <c r="T497" s="4"/>
      <c r="U497" s="4"/>
      <c r="V497" s="4"/>
      <c r="W497" s="4"/>
      <c r="X497" s="4"/>
      <c r="Y497" s="4"/>
      <c r="Z497" s="3"/>
      <c r="AA497" s="5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</row>
    <row r="498" customFormat="false" ht="12.75" hidden="false" customHeight="false" outlineLevel="0" collapsed="false">
      <c r="A498" s="3"/>
      <c r="B498" s="3"/>
      <c r="C498" s="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4"/>
      <c r="T498" s="4"/>
      <c r="U498" s="4"/>
      <c r="V498" s="4"/>
      <c r="W498" s="4"/>
      <c r="X498" s="4"/>
      <c r="Y498" s="4"/>
      <c r="Z498" s="3"/>
      <c r="AA498" s="5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</row>
    <row r="499" customFormat="false" ht="12.75" hidden="false" customHeight="false" outlineLevel="0" collapsed="false">
      <c r="A499" s="3"/>
      <c r="B499" s="3"/>
      <c r="C499" s="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4"/>
      <c r="T499" s="4"/>
      <c r="U499" s="4"/>
      <c r="V499" s="4"/>
      <c r="W499" s="4"/>
      <c r="X499" s="4"/>
      <c r="Y499" s="4"/>
      <c r="Z499" s="3"/>
      <c r="AA499" s="5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</row>
    <row r="500" customFormat="false" ht="12.75" hidden="false" customHeight="false" outlineLevel="0" collapsed="false">
      <c r="A500" s="3"/>
      <c r="B500" s="3"/>
      <c r="C500" s="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4"/>
      <c r="T500" s="4"/>
      <c r="U500" s="4"/>
      <c r="V500" s="4"/>
      <c r="W500" s="4"/>
      <c r="X500" s="4"/>
      <c r="Y500" s="4"/>
      <c r="Z500" s="3"/>
      <c r="AA500" s="5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</row>
    <row r="501" customFormat="false" ht="12.75" hidden="false" customHeight="false" outlineLevel="0" collapsed="false">
      <c r="A501" s="3"/>
      <c r="B501" s="3"/>
      <c r="C501" s="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4"/>
      <c r="T501" s="4"/>
      <c r="U501" s="4"/>
      <c r="V501" s="4"/>
      <c r="W501" s="4"/>
      <c r="X501" s="4"/>
      <c r="Y501" s="4"/>
      <c r="Z501" s="3"/>
      <c r="AA501" s="5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</row>
    <row r="502" customFormat="false" ht="12.75" hidden="false" customHeight="false" outlineLevel="0" collapsed="false">
      <c r="A502" s="3"/>
      <c r="B502" s="3"/>
      <c r="C502" s="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4"/>
      <c r="T502" s="4"/>
      <c r="U502" s="4"/>
      <c r="V502" s="4"/>
      <c r="W502" s="4"/>
      <c r="X502" s="4"/>
      <c r="Y502" s="4"/>
      <c r="Z502" s="3"/>
      <c r="AA502" s="5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</row>
    <row r="503" customFormat="false" ht="12.75" hidden="false" customHeight="false" outlineLevel="0" collapsed="false">
      <c r="A503" s="3"/>
      <c r="B503" s="3"/>
      <c r="C503" s="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4"/>
      <c r="T503" s="4"/>
      <c r="U503" s="4"/>
      <c r="V503" s="4"/>
      <c r="W503" s="4"/>
      <c r="X503" s="4"/>
      <c r="Y503" s="4"/>
      <c r="Z503" s="3"/>
      <c r="AA503" s="5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</row>
    <row r="504" customFormat="false" ht="12.75" hidden="false" customHeight="false" outlineLevel="0" collapsed="false">
      <c r="A504" s="3"/>
      <c r="B504" s="3"/>
      <c r="C504" s="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4"/>
      <c r="T504" s="4"/>
      <c r="U504" s="4"/>
      <c r="V504" s="4"/>
      <c r="W504" s="4"/>
      <c r="X504" s="4"/>
      <c r="Y504" s="4"/>
      <c r="Z504" s="3"/>
      <c r="AA504" s="5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</row>
    <row r="505" customFormat="false" ht="12.75" hidden="false" customHeight="false" outlineLevel="0" collapsed="false">
      <c r="A505" s="3"/>
      <c r="B505" s="3"/>
      <c r="C505" s="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4"/>
      <c r="T505" s="4"/>
      <c r="U505" s="4"/>
      <c r="V505" s="4"/>
      <c r="W505" s="4"/>
      <c r="X505" s="4"/>
      <c r="Y505" s="4"/>
      <c r="Z505" s="3"/>
      <c r="AA505" s="5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</row>
    <row r="506" customFormat="false" ht="12.75" hidden="false" customHeight="false" outlineLevel="0" collapsed="false">
      <c r="A506" s="3"/>
      <c r="B506" s="3"/>
      <c r="C506" s="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4"/>
      <c r="T506" s="4"/>
      <c r="U506" s="4"/>
      <c r="V506" s="4"/>
      <c r="W506" s="4"/>
      <c r="X506" s="4"/>
      <c r="Y506" s="4"/>
      <c r="Z506" s="3"/>
      <c r="AA506" s="5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</row>
    <row r="507" customFormat="false" ht="12.75" hidden="false" customHeight="false" outlineLevel="0" collapsed="false">
      <c r="A507" s="3"/>
      <c r="B507" s="3"/>
      <c r="C507" s="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4"/>
      <c r="T507" s="4"/>
      <c r="U507" s="4"/>
      <c r="V507" s="4"/>
      <c r="W507" s="4"/>
      <c r="X507" s="4"/>
      <c r="Y507" s="4"/>
      <c r="Z507" s="3"/>
      <c r="AA507" s="5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</row>
    <row r="508" customFormat="false" ht="12.75" hidden="false" customHeight="false" outlineLevel="0" collapsed="false">
      <c r="A508" s="3"/>
      <c r="B508" s="3"/>
      <c r="C508" s="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4"/>
      <c r="T508" s="4"/>
      <c r="U508" s="4"/>
      <c r="V508" s="4"/>
      <c r="W508" s="4"/>
      <c r="X508" s="4"/>
      <c r="Y508" s="4"/>
      <c r="Z508" s="3"/>
      <c r="AA508" s="5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</row>
    <row r="509" customFormat="false" ht="12.75" hidden="false" customHeight="false" outlineLevel="0" collapsed="false">
      <c r="A509" s="3"/>
      <c r="B509" s="3"/>
      <c r="C509" s="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4"/>
      <c r="T509" s="4"/>
      <c r="U509" s="4"/>
      <c r="V509" s="4"/>
      <c r="W509" s="4"/>
      <c r="X509" s="4"/>
      <c r="Y509" s="4"/>
      <c r="Z509" s="3"/>
      <c r="AA509" s="5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</row>
    <row r="510" customFormat="false" ht="12.75" hidden="false" customHeight="false" outlineLevel="0" collapsed="false">
      <c r="A510" s="3"/>
      <c r="B510" s="3"/>
      <c r="C510" s="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4"/>
      <c r="T510" s="4"/>
      <c r="U510" s="4"/>
      <c r="V510" s="4"/>
      <c r="W510" s="4"/>
      <c r="X510" s="4"/>
      <c r="Y510" s="4"/>
      <c r="Z510" s="3"/>
      <c r="AA510" s="5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</row>
    <row r="511" customFormat="false" ht="12.75" hidden="false" customHeight="false" outlineLevel="0" collapsed="false">
      <c r="A511" s="3"/>
      <c r="B511" s="3"/>
      <c r="C511" s="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4"/>
      <c r="T511" s="4"/>
      <c r="U511" s="4"/>
      <c r="V511" s="4"/>
      <c r="W511" s="4"/>
      <c r="X511" s="4"/>
      <c r="Y511" s="4"/>
      <c r="Z511" s="3"/>
      <c r="AA511" s="5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</row>
    <row r="512" customFormat="false" ht="12.75" hidden="false" customHeight="false" outlineLevel="0" collapsed="false">
      <c r="A512" s="3"/>
      <c r="B512" s="3"/>
      <c r="C512" s="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4"/>
      <c r="T512" s="4"/>
      <c r="U512" s="4"/>
      <c r="V512" s="4"/>
      <c r="W512" s="4"/>
      <c r="X512" s="4"/>
      <c r="Y512" s="4"/>
      <c r="Z512" s="3"/>
      <c r="AA512" s="5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</row>
    <row r="513" customFormat="false" ht="12.75" hidden="false" customHeight="false" outlineLevel="0" collapsed="false">
      <c r="A513" s="3"/>
      <c r="B513" s="3"/>
      <c r="C513" s="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4"/>
      <c r="T513" s="4"/>
      <c r="U513" s="4"/>
      <c r="V513" s="4"/>
      <c r="W513" s="4"/>
      <c r="X513" s="4"/>
      <c r="Y513" s="4"/>
      <c r="Z513" s="3"/>
      <c r="AA513" s="5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</row>
    <row r="514" customFormat="false" ht="12.75" hidden="false" customHeight="false" outlineLevel="0" collapsed="false">
      <c r="A514" s="3"/>
      <c r="B514" s="3"/>
      <c r="C514" s="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4"/>
      <c r="T514" s="4"/>
      <c r="U514" s="4"/>
      <c r="V514" s="4"/>
      <c r="W514" s="4"/>
      <c r="X514" s="4"/>
      <c r="Y514" s="4"/>
      <c r="Z514" s="3"/>
      <c r="AA514" s="5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</row>
    <row r="515" customFormat="false" ht="12.75" hidden="false" customHeight="false" outlineLevel="0" collapsed="false">
      <c r="A515" s="3"/>
      <c r="B515" s="3"/>
      <c r="C515" s="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4"/>
      <c r="T515" s="4"/>
      <c r="U515" s="4"/>
      <c r="V515" s="4"/>
      <c r="W515" s="4"/>
      <c r="X515" s="4"/>
      <c r="Y515" s="4"/>
      <c r="Z515" s="3"/>
      <c r="AA515" s="5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</row>
    <row r="516" customFormat="false" ht="12.75" hidden="false" customHeight="false" outlineLevel="0" collapsed="false">
      <c r="A516" s="3"/>
      <c r="B516" s="3"/>
      <c r="C516" s="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4"/>
      <c r="T516" s="4"/>
      <c r="U516" s="4"/>
      <c r="V516" s="4"/>
      <c r="W516" s="4"/>
      <c r="X516" s="4"/>
      <c r="Y516" s="4"/>
      <c r="Z516" s="3"/>
      <c r="AA516" s="5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</row>
    <row r="517" customFormat="false" ht="12.75" hidden="false" customHeight="false" outlineLevel="0" collapsed="false">
      <c r="A517" s="3"/>
      <c r="B517" s="3"/>
      <c r="C517" s="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4"/>
      <c r="T517" s="4"/>
      <c r="U517" s="4"/>
      <c r="V517" s="4"/>
      <c r="W517" s="4"/>
      <c r="X517" s="4"/>
      <c r="Y517" s="4"/>
      <c r="Z517" s="3"/>
      <c r="AA517" s="5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</row>
    <row r="518" customFormat="false" ht="12.75" hidden="false" customHeight="false" outlineLevel="0" collapsed="false">
      <c r="A518" s="3"/>
      <c r="B518" s="3"/>
      <c r="C518" s="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4"/>
      <c r="T518" s="4"/>
      <c r="U518" s="4"/>
      <c r="V518" s="4"/>
      <c r="W518" s="4"/>
      <c r="X518" s="4"/>
      <c r="Y518" s="4"/>
      <c r="Z518" s="3"/>
      <c r="AA518" s="5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</row>
    <row r="519" customFormat="false" ht="12.75" hidden="false" customHeight="false" outlineLevel="0" collapsed="false">
      <c r="A519" s="3"/>
      <c r="B519" s="3"/>
      <c r="C519" s="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4"/>
      <c r="T519" s="4"/>
      <c r="U519" s="4"/>
      <c r="V519" s="4"/>
      <c r="W519" s="4"/>
      <c r="X519" s="4"/>
      <c r="Y519" s="4"/>
      <c r="Z519" s="3"/>
      <c r="AA519" s="5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</row>
    <row r="520" customFormat="false" ht="12.75" hidden="false" customHeight="false" outlineLevel="0" collapsed="false">
      <c r="A520" s="3"/>
      <c r="B520" s="3"/>
      <c r="C520" s="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4"/>
      <c r="T520" s="4"/>
      <c r="U520" s="4"/>
      <c r="V520" s="4"/>
      <c r="W520" s="4"/>
      <c r="X520" s="4"/>
      <c r="Y520" s="4"/>
      <c r="Z520" s="3"/>
      <c r="AA520" s="5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</row>
    <row r="521" customFormat="false" ht="12.75" hidden="false" customHeight="false" outlineLevel="0" collapsed="false">
      <c r="A521" s="3"/>
      <c r="B521" s="3"/>
      <c r="C521" s="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4"/>
      <c r="T521" s="4"/>
      <c r="U521" s="4"/>
      <c r="V521" s="4"/>
      <c r="W521" s="4"/>
      <c r="X521" s="4"/>
      <c r="Y521" s="4"/>
      <c r="Z521" s="3"/>
      <c r="AA521" s="5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</row>
    <row r="522" customFormat="false" ht="12.75" hidden="false" customHeight="false" outlineLevel="0" collapsed="false">
      <c r="A522" s="3"/>
      <c r="B522" s="3"/>
      <c r="C522" s="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4"/>
      <c r="T522" s="4"/>
      <c r="U522" s="4"/>
      <c r="V522" s="4"/>
      <c r="W522" s="4"/>
      <c r="X522" s="4"/>
      <c r="Y522" s="4"/>
      <c r="Z522" s="3"/>
      <c r="AA522" s="5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</row>
    <row r="523" customFormat="false" ht="12.75" hidden="false" customHeight="false" outlineLevel="0" collapsed="false">
      <c r="A523" s="3"/>
      <c r="B523" s="3"/>
      <c r="C523" s="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4"/>
      <c r="T523" s="4"/>
      <c r="U523" s="4"/>
      <c r="V523" s="4"/>
      <c r="W523" s="4"/>
      <c r="X523" s="4"/>
      <c r="Y523" s="4"/>
      <c r="Z523" s="3"/>
      <c r="AA523" s="5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</row>
    <row r="524" customFormat="false" ht="12.75" hidden="false" customHeight="false" outlineLevel="0" collapsed="false">
      <c r="A524" s="3"/>
      <c r="B524" s="3"/>
      <c r="C524" s="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4"/>
      <c r="T524" s="4"/>
      <c r="U524" s="4"/>
      <c r="V524" s="4"/>
      <c r="W524" s="4"/>
      <c r="X524" s="4"/>
      <c r="Y524" s="4"/>
      <c r="Z524" s="3"/>
      <c r="AA524" s="5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</row>
    <row r="525" customFormat="false" ht="12.75" hidden="false" customHeight="false" outlineLevel="0" collapsed="false">
      <c r="A525" s="3"/>
      <c r="B525" s="3"/>
      <c r="C525" s="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4"/>
      <c r="T525" s="4"/>
      <c r="U525" s="4"/>
      <c r="V525" s="4"/>
      <c r="W525" s="4"/>
      <c r="X525" s="4"/>
      <c r="Y525" s="4"/>
      <c r="Z525" s="3"/>
      <c r="AA525" s="5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</row>
    <row r="526" customFormat="false" ht="12.75" hidden="false" customHeight="false" outlineLevel="0" collapsed="false">
      <c r="A526" s="3"/>
      <c r="B526" s="3"/>
      <c r="C526" s="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4"/>
      <c r="T526" s="4"/>
      <c r="U526" s="4"/>
      <c r="V526" s="4"/>
      <c r="W526" s="4"/>
      <c r="X526" s="4"/>
      <c r="Y526" s="4"/>
      <c r="Z526" s="3"/>
      <c r="AA526" s="5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</row>
    <row r="527" customFormat="false" ht="12.75" hidden="false" customHeight="false" outlineLevel="0" collapsed="false">
      <c r="A527" s="3"/>
      <c r="B527" s="3"/>
      <c r="C527" s="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4"/>
      <c r="T527" s="4"/>
      <c r="U527" s="4"/>
      <c r="V527" s="4"/>
      <c r="W527" s="4"/>
      <c r="X527" s="4"/>
      <c r="Y527" s="4"/>
      <c r="Z527" s="3"/>
      <c r="AA527" s="5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</row>
    <row r="528" customFormat="false" ht="12.75" hidden="false" customHeight="false" outlineLevel="0" collapsed="false">
      <c r="A528" s="3"/>
      <c r="B528" s="3"/>
      <c r="C528" s="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4"/>
      <c r="T528" s="4"/>
      <c r="U528" s="4"/>
      <c r="V528" s="4"/>
      <c r="W528" s="4"/>
      <c r="X528" s="4"/>
      <c r="Y528" s="4"/>
      <c r="Z528" s="3"/>
      <c r="AA528" s="5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</row>
    <row r="529" customFormat="false" ht="12.75" hidden="false" customHeight="false" outlineLevel="0" collapsed="false">
      <c r="A529" s="3"/>
      <c r="B529" s="3"/>
      <c r="C529" s="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4"/>
      <c r="T529" s="4"/>
      <c r="U529" s="4"/>
      <c r="V529" s="4"/>
      <c r="W529" s="4"/>
      <c r="X529" s="4"/>
      <c r="Y529" s="4"/>
      <c r="Z529" s="3"/>
      <c r="AA529" s="5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</row>
    <row r="530" customFormat="false" ht="12.75" hidden="false" customHeight="false" outlineLevel="0" collapsed="false">
      <c r="A530" s="3"/>
      <c r="B530" s="3"/>
      <c r="C530" s="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4"/>
      <c r="T530" s="4"/>
      <c r="U530" s="4"/>
      <c r="V530" s="4"/>
      <c r="W530" s="4"/>
      <c r="X530" s="4"/>
      <c r="Y530" s="4"/>
      <c r="Z530" s="3"/>
      <c r="AA530" s="5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</row>
    <row r="531" customFormat="false" ht="12.75" hidden="false" customHeight="false" outlineLevel="0" collapsed="false">
      <c r="A531" s="3"/>
      <c r="B531" s="3"/>
      <c r="C531" s="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4"/>
      <c r="T531" s="4"/>
      <c r="U531" s="4"/>
      <c r="V531" s="4"/>
      <c r="W531" s="4"/>
      <c r="X531" s="4"/>
      <c r="Y531" s="4"/>
      <c r="Z531" s="3"/>
      <c r="AA531" s="5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</row>
    <row r="532" customFormat="false" ht="12.75" hidden="false" customHeight="false" outlineLevel="0" collapsed="false">
      <c r="A532" s="3"/>
      <c r="B532" s="3"/>
      <c r="C532" s="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4"/>
      <c r="T532" s="4"/>
      <c r="U532" s="4"/>
      <c r="V532" s="4"/>
      <c r="W532" s="4"/>
      <c r="X532" s="4"/>
      <c r="Y532" s="4"/>
      <c r="Z532" s="3"/>
      <c r="AA532" s="5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</row>
    <row r="533" customFormat="false" ht="12.75" hidden="false" customHeight="false" outlineLevel="0" collapsed="false">
      <c r="A533" s="3"/>
      <c r="B533" s="3"/>
      <c r="C533" s="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4"/>
      <c r="T533" s="4"/>
      <c r="U533" s="4"/>
      <c r="V533" s="4"/>
      <c r="W533" s="4"/>
      <c r="X533" s="4"/>
      <c r="Y533" s="4"/>
      <c r="Z533" s="3"/>
      <c r="AA533" s="5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</row>
    <row r="534" customFormat="false" ht="12.75" hidden="false" customHeight="false" outlineLevel="0" collapsed="false">
      <c r="A534" s="3"/>
      <c r="B534" s="3"/>
      <c r="C534" s="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4"/>
      <c r="T534" s="4"/>
      <c r="U534" s="4"/>
      <c r="V534" s="4"/>
      <c r="W534" s="4"/>
      <c r="X534" s="4"/>
      <c r="Y534" s="4"/>
      <c r="Z534" s="3"/>
      <c r="AA534" s="5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</row>
    <row r="535" customFormat="false" ht="12.75" hidden="false" customHeight="false" outlineLevel="0" collapsed="false">
      <c r="A535" s="3"/>
      <c r="B535" s="3"/>
      <c r="C535" s="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4"/>
      <c r="T535" s="4"/>
      <c r="U535" s="4"/>
      <c r="V535" s="4"/>
      <c r="W535" s="4"/>
      <c r="X535" s="4"/>
      <c r="Y535" s="4"/>
      <c r="Z535" s="3"/>
      <c r="AA535" s="5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</row>
    <row r="536" customFormat="false" ht="12.75" hidden="false" customHeight="false" outlineLevel="0" collapsed="false">
      <c r="A536" s="3"/>
      <c r="B536" s="3"/>
      <c r="C536" s="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4"/>
      <c r="T536" s="4"/>
      <c r="U536" s="4"/>
      <c r="V536" s="4"/>
      <c r="W536" s="4"/>
      <c r="X536" s="4"/>
      <c r="Y536" s="4"/>
      <c r="Z536" s="3"/>
      <c r="AA536" s="5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</row>
    <row r="537" customFormat="false" ht="12.75" hidden="false" customHeight="false" outlineLevel="0" collapsed="false">
      <c r="A537" s="3"/>
      <c r="B537" s="3"/>
      <c r="C537" s="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4"/>
      <c r="T537" s="4"/>
      <c r="U537" s="4"/>
      <c r="V537" s="4"/>
      <c r="W537" s="4"/>
      <c r="X537" s="4"/>
      <c r="Y537" s="4"/>
      <c r="Z537" s="3"/>
      <c r="AA537" s="5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</row>
    <row r="538" customFormat="false" ht="12.75" hidden="false" customHeight="false" outlineLevel="0" collapsed="false">
      <c r="A538" s="3"/>
      <c r="B538" s="3"/>
      <c r="C538" s="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4"/>
      <c r="T538" s="4"/>
      <c r="U538" s="4"/>
      <c r="V538" s="4"/>
      <c r="W538" s="4"/>
      <c r="X538" s="4"/>
      <c r="Y538" s="4"/>
      <c r="Z538" s="3"/>
      <c r="AA538" s="5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</row>
    <row r="539" customFormat="false" ht="12.75" hidden="false" customHeight="false" outlineLevel="0" collapsed="false">
      <c r="A539" s="3"/>
      <c r="B539" s="3"/>
      <c r="C539" s="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4"/>
      <c r="T539" s="4"/>
      <c r="U539" s="4"/>
      <c r="V539" s="4"/>
      <c r="W539" s="4"/>
      <c r="X539" s="4"/>
      <c r="Y539" s="4"/>
      <c r="Z539" s="3"/>
      <c r="AA539" s="5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</row>
    <row r="540" customFormat="false" ht="12.75" hidden="false" customHeight="false" outlineLevel="0" collapsed="false">
      <c r="A540" s="3"/>
      <c r="B540" s="3"/>
      <c r="C540" s="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4"/>
      <c r="T540" s="4"/>
      <c r="U540" s="4"/>
      <c r="V540" s="4"/>
      <c r="W540" s="4"/>
      <c r="X540" s="4"/>
      <c r="Y540" s="4"/>
      <c r="Z540" s="3"/>
      <c r="AA540" s="5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</row>
    <row r="541" customFormat="false" ht="12.75" hidden="false" customHeight="false" outlineLevel="0" collapsed="false">
      <c r="A541" s="3"/>
      <c r="B541" s="3"/>
      <c r="C541" s="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4"/>
      <c r="T541" s="4"/>
      <c r="U541" s="4"/>
      <c r="V541" s="4"/>
      <c r="W541" s="4"/>
      <c r="X541" s="4"/>
      <c r="Y541" s="4"/>
      <c r="Z541" s="3"/>
      <c r="AA541" s="5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</row>
    <row r="542" customFormat="false" ht="12.75" hidden="false" customHeight="false" outlineLevel="0" collapsed="false">
      <c r="A542" s="3"/>
      <c r="B542" s="3"/>
      <c r="C542" s="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4"/>
      <c r="T542" s="4"/>
      <c r="U542" s="4"/>
      <c r="V542" s="4"/>
      <c r="W542" s="4"/>
      <c r="X542" s="4"/>
      <c r="Y542" s="4"/>
      <c r="Z542" s="3"/>
      <c r="AA542" s="5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</row>
    <row r="543" customFormat="false" ht="12.75" hidden="false" customHeight="false" outlineLevel="0" collapsed="false">
      <c r="A543" s="3"/>
      <c r="B543" s="3"/>
      <c r="C543" s="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4"/>
      <c r="T543" s="4"/>
      <c r="U543" s="4"/>
      <c r="V543" s="4"/>
      <c r="W543" s="4"/>
      <c r="X543" s="4"/>
      <c r="Y543" s="4"/>
      <c r="Z543" s="3"/>
      <c r="AA543" s="5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</row>
    <row r="544" customFormat="false" ht="12.75" hidden="false" customHeight="false" outlineLevel="0" collapsed="false">
      <c r="A544" s="3"/>
      <c r="B544" s="3"/>
      <c r="C544" s="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4"/>
      <c r="T544" s="4"/>
      <c r="U544" s="4"/>
      <c r="V544" s="4"/>
      <c r="W544" s="4"/>
      <c r="X544" s="4"/>
      <c r="Y544" s="4"/>
      <c r="Z544" s="3"/>
      <c r="AA544" s="5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</row>
    <row r="545" customFormat="false" ht="12.75" hidden="false" customHeight="false" outlineLevel="0" collapsed="false">
      <c r="A545" s="3"/>
      <c r="B545" s="3"/>
      <c r="C545" s="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4"/>
      <c r="T545" s="4"/>
      <c r="U545" s="4"/>
      <c r="V545" s="4"/>
      <c r="W545" s="4"/>
      <c r="X545" s="4"/>
      <c r="Y545" s="4"/>
      <c r="Z545" s="3"/>
      <c r="AA545" s="5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</row>
    <row r="546" customFormat="false" ht="12.75" hidden="false" customHeight="false" outlineLevel="0" collapsed="false">
      <c r="A546" s="3"/>
      <c r="B546" s="3"/>
      <c r="C546" s="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4"/>
      <c r="T546" s="4"/>
      <c r="U546" s="4"/>
      <c r="V546" s="4"/>
      <c r="W546" s="4"/>
      <c r="X546" s="4"/>
      <c r="Y546" s="4"/>
      <c r="Z546" s="3"/>
      <c r="AA546" s="5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</row>
    <row r="547" customFormat="false" ht="12.75" hidden="false" customHeight="false" outlineLevel="0" collapsed="false">
      <c r="A547" s="3"/>
      <c r="B547" s="3"/>
      <c r="C547" s="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4"/>
      <c r="T547" s="4"/>
      <c r="U547" s="4"/>
      <c r="V547" s="4"/>
      <c r="W547" s="4"/>
      <c r="X547" s="4"/>
      <c r="Y547" s="4"/>
      <c r="Z547" s="3"/>
      <c r="AA547" s="5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</row>
    <row r="548" customFormat="false" ht="12.75" hidden="false" customHeight="false" outlineLevel="0" collapsed="false">
      <c r="A548" s="3"/>
      <c r="B548" s="3"/>
      <c r="C548" s="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4"/>
      <c r="T548" s="4"/>
      <c r="U548" s="4"/>
      <c r="V548" s="4"/>
      <c r="W548" s="4"/>
      <c r="X548" s="4"/>
      <c r="Y548" s="4"/>
      <c r="Z548" s="3"/>
      <c r="AA548" s="5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</row>
    <row r="549" customFormat="false" ht="12.75" hidden="false" customHeight="false" outlineLevel="0" collapsed="false">
      <c r="A549" s="3"/>
      <c r="B549" s="3"/>
      <c r="C549" s="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4"/>
      <c r="T549" s="4"/>
      <c r="U549" s="4"/>
      <c r="V549" s="4"/>
      <c r="W549" s="4"/>
      <c r="X549" s="4"/>
      <c r="Y549" s="4"/>
      <c r="Z549" s="3"/>
      <c r="AA549" s="5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</row>
    <row r="550" customFormat="false" ht="12.75" hidden="false" customHeight="false" outlineLevel="0" collapsed="false">
      <c r="A550" s="3"/>
      <c r="B550" s="3"/>
      <c r="C550" s="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4"/>
      <c r="T550" s="4"/>
      <c r="U550" s="4"/>
      <c r="V550" s="4"/>
      <c r="W550" s="4"/>
      <c r="X550" s="4"/>
      <c r="Y550" s="4"/>
      <c r="Z550" s="3"/>
      <c r="AA550" s="5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</row>
    <row r="551" customFormat="false" ht="12.75" hidden="false" customHeight="false" outlineLevel="0" collapsed="false">
      <c r="A551" s="3"/>
      <c r="B551" s="3"/>
      <c r="C551" s="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4"/>
      <c r="T551" s="4"/>
      <c r="U551" s="4"/>
      <c r="V551" s="4"/>
      <c r="W551" s="4"/>
      <c r="X551" s="4"/>
      <c r="Y551" s="4"/>
      <c r="Z551" s="3"/>
      <c r="AA551" s="5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</row>
    <row r="552" customFormat="false" ht="12.75" hidden="false" customHeight="false" outlineLevel="0" collapsed="false">
      <c r="A552" s="3"/>
      <c r="B552" s="3"/>
      <c r="C552" s="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4"/>
      <c r="T552" s="4"/>
      <c r="U552" s="4"/>
      <c r="V552" s="4"/>
      <c r="W552" s="4"/>
      <c r="X552" s="4"/>
      <c r="Y552" s="4"/>
      <c r="Z552" s="3"/>
      <c r="AA552" s="5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</row>
    <row r="553" customFormat="false" ht="12.75" hidden="false" customHeight="false" outlineLevel="0" collapsed="false">
      <c r="A553" s="3"/>
      <c r="B553" s="3"/>
      <c r="C553" s="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4"/>
      <c r="T553" s="4"/>
      <c r="U553" s="4"/>
      <c r="V553" s="4"/>
      <c r="W553" s="4"/>
      <c r="X553" s="4"/>
      <c r="Y553" s="4"/>
      <c r="Z553" s="3"/>
      <c r="AA553" s="5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</row>
    <row r="554" customFormat="false" ht="12.75" hidden="false" customHeight="false" outlineLevel="0" collapsed="false">
      <c r="A554" s="3"/>
      <c r="B554" s="3"/>
      <c r="C554" s="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4"/>
      <c r="T554" s="4"/>
      <c r="U554" s="4"/>
      <c r="V554" s="4"/>
      <c r="W554" s="4"/>
      <c r="X554" s="4"/>
      <c r="Y554" s="4"/>
      <c r="Z554" s="3"/>
      <c r="AA554" s="5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</row>
    <row r="555" customFormat="false" ht="12.75" hidden="false" customHeight="false" outlineLevel="0" collapsed="false">
      <c r="A555" s="3"/>
      <c r="B555" s="3"/>
      <c r="C555" s="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4"/>
      <c r="T555" s="4"/>
      <c r="U555" s="4"/>
      <c r="V555" s="4"/>
      <c r="W555" s="4"/>
      <c r="X555" s="4"/>
      <c r="Y555" s="4"/>
      <c r="Z555" s="3"/>
      <c r="AA555" s="5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</row>
    <row r="556" customFormat="false" ht="12.75" hidden="false" customHeight="false" outlineLevel="0" collapsed="false">
      <c r="A556" s="3"/>
      <c r="B556" s="3"/>
      <c r="C556" s="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4"/>
      <c r="T556" s="4"/>
      <c r="U556" s="4"/>
      <c r="V556" s="4"/>
      <c r="W556" s="4"/>
      <c r="X556" s="4"/>
      <c r="Y556" s="4"/>
      <c r="Z556" s="3"/>
      <c r="AA556" s="5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</row>
    <row r="557" customFormat="false" ht="12.75" hidden="false" customHeight="false" outlineLevel="0" collapsed="false">
      <c r="A557" s="3"/>
      <c r="B557" s="3"/>
      <c r="C557" s="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4"/>
      <c r="T557" s="4"/>
      <c r="U557" s="4"/>
      <c r="V557" s="4"/>
      <c r="W557" s="4"/>
      <c r="X557" s="4"/>
      <c r="Y557" s="4"/>
      <c r="Z557" s="3"/>
      <c r="AA557" s="5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</row>
    <row r="558" customFormat="false" ht="12.75" hidden="false" customHeight="false" outlineLevel="0" collapsed="false">
      <c r="A558" s="3"/>
      <c r="B558" s="3"/>
      <c r="C558" s="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4"/>
      <c r="T558" s="4"/>
      <c r="U558" s="4"/>
      <c r="V558" s="4"/>
      <c r="W558" s="4"/>
      <c r="X558" s="4"/>
      <c r="Y558" s="4"/>
      <c r="Z558" s="3"/>
      <c r="AA558" s="5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</row>
    <row r="559" customFormat="false" ht="12.75" hidden="false" customHeight="false" outlineLevel="0" collapsed="false">
      <c r="A559" s="3"/>
      <c r="B559" s="3"/>
      <c r="C559" s="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4"/>
      <c r="T559" s="4"/>
      <c r="U559" s="4"/>
      <c r="V559" s="4"/>
      <c r="W559" s="4"/>
      <c r="X559" s="4"/>
      <c r="Y559" s="4"/>
      <c r="Z559" s="3"/>
      <c r="AA559" s="5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</row>
    <row r="560" customFormat="false" ht="12.75" hidden="false" customHeight="false" outlineLevel="0" collapsed="false">
      <c r="A560" s="3"/>
      <c r="B560" s="3"/>
      <c r="C560" s="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4"/>
      <c r="T560" s="4"/>
      <c r="U560" s="4"/>
      <c r="V560" s="4"/>
      <c r="W560" s="4"/>
      <c r="X560" s="4"/>
      <c r="Y560" s="4"/>
      <c r="Z560" s="3"/>
      <c r="AA560" s="5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</row>
    <row r="561" customFormat="false" ht="12.75" hidden="false" customHeight="false" outlineLevel="0" collapsed="false">
      <c r="A561" s="3"/>
      <c r="B561" s="3"/>
      <c r="C561" s="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4"/>
      <c r="T561" s="4"/>
      <c r="U561" s="4"/>
      <c r="V561" s="4"/>
      <c r="W561" s="4"/>
      <c r="X561" s="4"/>
      <c r="Y561" s="4"/>
      <c r="Z561" s="3"/>
      <c r="AA561" s="5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</row>
    <row r="562" customFormat="false" ht="12.75" hidden="false" customHeight="false" outlineLevel="0" collapsed="false">
      <c r="A562" s="3"/>
      <c r="B562" s="3"/>
      <c r="C562" s="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4"/>
      <c r="T562" s="4"/>
      <c r="U562" s="4"/>
      <c r="V562" s="4"/>
      <c r="W562" s="4"/>
      <c r="X562" s="4"/>
      <c r="Y562" s="4"/>
      <c r="Z562" s="3"/>
      <c r="AA562" s="5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</row>
    <row r="563" customFormat="false" ht="12.75" hidden="false" customHeight="false" outlineLevel="0" collapsed="false">
      <c r="A563" s="3"/>
      <c r="B563" s="3"/>
      <c r="C563" s="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4"/>
      <c r="T563" s="4"/>
      <c r="U563" s="4"/>
      <c r="V563" s="4"/>
      <c r="W563" s="4"/>
      <c r="X563" s="4"/>
      <c r="Y563" s="4"/>
      <c r="Z563" s="3"/>
      <c r="AA563" s="5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</row>
    <row r="564" customFormat="false" ht="12.75" hidden="false" customHeight="false" outlineLevel="0" collapsed="false">
      <c r="A564" s="3"/>
      <c r="B564" s="3"/>
      <c r="C564" s="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4"/>
      <c r="T564" s="4"/>
      <c r="U564" s="4"/>
      <c r="V564" s="4"/>
      <c r="W564" s="4"/>
      <c r="X564" s="4"/>
      <c r="Y564" s="4"/>
      <c r="Z564" s="3"/>
      <c r="AA564" s="5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</row>
    <row r="565" customFormat="false" ht="12.75" hidden="false" customHeight="false" outlineLevel="0" collapsed="false">
      <c r="A565" s="3"/>
      <c r="B565" s="3"/>
      <c r="C565" s="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4"/>
      <c r="T565" s="4"/>
      <c r="U565" s="4"/>
      <c r="V565" s="4"/>
      <c r="W565" s="4"/>
      <c r="X565" s="4"/>
      <c r="Y565" s="4"/>
      <c r="Z565" s="3"/>
      <c r="AA565" s="5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</row>
    <row r="566" customFormat="false" ht="12.75" hidden="false" customHeight="false" outlineLevel="0" collapsed="false">
      <c r="A566" s="3"/>
      <c r="B566" s="3"/>
      <c r="C566" s="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4"/>
      <c r="T566" s="4"/>
      <c r="U566" s="4"/>
      <c r="V566" s="4"/>
      <c r="W566" s="4"/>
      <c r="X566" s="4"/>
      <c r="Y566" s="4"/>
      <c r="Z566" s="3"/>
      <c r="AA566" s="5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</row>
    <row r="567" customFormat="false" ht="12.75" hidden="false" customHeight="false" outlineLevel="0" collapsed="false">
      <c r="A567" s="3"/>
      <c r="B567" s="3"/>
      <c r="C567" s="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4"/>
      <c r="T567" s="4"/>
      <c r="U567" s="4"/>
      <c r="V567" s="4"/>
      <c r="W567" s="4"/>
      <c r="X567" s="4"/>
      <c r="Y567" s="4"/>
      <c r="Z567" s="3"/>
      <c r="AA567" s="5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</row>
    <row r="568" customFormat="false" ht="12.75" hidden="false" customHeight="false" outlineLevel="0" collapsed="false">
      <c r="A568" s="3"/>
      <c r="B568" s="3"/>
      <c r="C568" s="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4"/>
      <c r="T568" s="4"/>
      <c r="U568" s="4"/>
      <c r="V568" s="4"/>
      <c r="W568" s="4"/>
      <c r="X568" s="4"/>
      <c r="Y568" s="4"/>
      <c r="Z568" s="3"/>
      <c r="AA568" s="5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</row>
    <row r="569" customFormat="false" ht="12.75" hidden="false" customHeight="false" outlineLevel="0" collapsed="false">
      <c r="A569" s="3"/>
      <c r="B569" s="3"/>
      <c r="C569" s="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4"/>
      <c r="T569" s="4"/>
      <c r="U569" s="4"/>
      <c r="V569" s="4"/>
      <c r="W569" s="4"/>
      <c r="X569" s="4"/>
      <c r="Y569" s="4"/>
      <c r="Z569" s="3"/>
      <c r="AA569" s="5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</row>
    <row r="570" customFormat="false" ht="12.75" hidden="false" customHeight="false" outlineLevel="0" collapsed="false">
      <c r="A570" s="3"/>
      <c r="B570" s="3"/>
      <c r="C570" s="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4"/>
      <c r="T570" s="4"/>
      <c r="U570" s="4"/>
      <c r="V570" s="4"/>
      <c r="W570" s="4"/>
      <c r="X570" s="4"/>
      <c r="Y570" s="4"/>
      <c r="Z570" s="3"/>
      <c r="AA570" s="5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</row>
    <row r="571" customFormat="false" ht="12.75" hidden="false" customHeight="false" outlineLevel="0" collapsed="false">
      <c r="A571" s="3"/>
      <c r="B571" s="3"/>
      <c r="C571" s="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4"/>
      <c r="T571" s="4"/>
      <c r="U571" s="4"/>
      <c r="V571" s="4"/>
      <c r="W571" s="4"/>
      <c r="X571" s="4"/>
      <c r="Y571" s="4"/>
      <c r="Z571" s="3"/>
      <c r="AA571" s="5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</row>
    <row r="572" customFormat="false" ht="12.75" hidden="false" customHeight="false" outlineLevel="0" collapsed="false">
      <c r="A572" s="3"/>
      <c r="B572" s="3"/>
      <c r="C572" s="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4"/>
      <c r="T572" s="4"/>
      <c r="U572" s="4"/>
      <c r="V572" s="4"/>
      <c r="W572" s="4"/>
      <c r="X572" s="4"/>
      <c r="Y572" s="4"/>
      <c r="Z572" s="3"/>
      <c r="AA572" s="5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</row>
    <row r="573" customFormat="false" ht="12.75" hidden="false" customHeight="false" outlineLevel="0" collapsed="false">
      <c r="A573" s="3"/>
      <c r="B573" s="3"/>
      <c r="C573" s="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4"/>
      <c r="T573" s="4"/>
      <c r="U573" s="4"/>
      <c r="V573" s="4"/>
      <c r="W573" s="4"/>
      <c r="X573" s="4"/>
      <c r="Y573" s="4"/>
      <c r="Z573" s="3"/>
      <c r="AA573" s="5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</row>
    <row r="574" customFormat="false" ht="12.75" hidden="false" customHeight="false" outlineLevel="0" collapsed="false">
      <c r="A574" s="3"/>
      <c r="B574" s="3"/>
      <c r="C574" s="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4"/>
      <c r="T574" s="4"/>
      <c r="U574" s="4"/>
      <c r="V574" s="4"/>
      <c r="W574" s="4"/>
      <c r="X574" s="4"/>
      <c r="Y574" s="4"/>
      <c r="Z574" s="3"/>
      <c r="AA574" s="5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</row>
    <row r="575" customFormat="false" ht="12.75" hidden="false" customHeight="false" outlineLevel="0" collapsed="false">
      <c r="A575" s="3"/>
      <c r="B575" s="3"/>
      <c r="C575" s="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4"/>
      <c r="T575" s="4"/>
      <c r="U575" s="4"/>
      <c r="V575" s="4"/>
      <c r="W575" s="4"/>
      <c r="X575" s="4"/>
      <c r="Y575" s="4"/>
      <c r="Z575" s="3"/>
      <c r="AA575" s="5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</row>
    <row r="576" customFormat="false" ht="12.75" hidden="false" customHeight="false" outlineLevel="0" collapsed="false">
      <c r="A576" s="3"/>
      <c r="B576" s="3"/>
      <c r="C576" s="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4"/>
      <c r="T576" s="4"/>
      <c r="U576" s="4"/>
      <c r="V576" s="4"/>
      <c r="W576" s="4"/>
      <c r="X576" s="4"/>
      <c r="Y576" s="4"/>
      <c r="Z576" s="3"/>
      <c r="AA576" s="5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</row>
    <row r="577" customFormat="false" ht="12.75" hidden="false" customHeight="false" outlineLevel="0" collapsed="false">
      <c r="A577" s="3"/>
      <c r="B577" s="3"/>
      <c r="C577" s="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4"/>
      <c r="T577" s="4"/>
      <c r="U577" s="4"/>
      <c r="V577" s="4"/>
      <c r="W577" s="4"/>
      <c r="X577" s="4"/>
      <c r="Y577" s="4"/>
      <c r="Z577" s="3"/>
      <c r="AA577" s="5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</row>
    <row r="578" customFormat="false" ht="12.75" hidden="false" customHeight="false" outlineLevel="0" collapsed="false">
      <c r="A578" s="3"/>
      <c r="B578" s="3"/>
      <c r="C578" s="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4"/>
      <c r="T578" s="4"/>
      <c r="U578" s="4"/>
      <c r="V578" s="4"/>
      <c r="W578" s="4"/>
      <c r="X578" s="4"/>
      <c r="Y578" s="4"/>
      <c r="Z578" s="3"/>
      <c r="AA578" s="5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</row>
    <row r="579" customFormat="false" ht="12.75" hidden="false" customHeight="false" outlineLevel="0" collapsed="false">
      <c r="A579" s="3"/>
      <c r="B579" s="3"/>
      <c r="C579" s="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4"/>
      <c r="T579" s="4"/>
      <c r="U579" s="4"/>
      <c r="V579" s="4"/>
      <c r="W579" s="4"/>
      <c r="X579" s="4"/>
      <c r="Y579" s="4"/>
      <c r="Z579" s="3"/>
      <c r="AA579" s="5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</row>
    <row r="580" customFormat="false" ht="12.75" hidden="false" customHeight="false" outlineLevel="0" collapsed="false">
      <c r="A580" s="3"/>
      <c r="B580" s="3"/>
      <c r="C580" s="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4"/>
      <c r="T580" s="4"/>
      <c r="U580" s="4"/>
      <c r="V580" s="4"/>
      <c r="W580" s="4"/>
      <c r="X580" s="4"/>
      <c r="Y580" s="4"/>
      <c r="Z580" s="3"/>
      <c r="AA580" s="5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</row>
    <row r="581" customFormat="false" ht="12.75" hidden="false" customHeight="false" outlineLevel="0" collapsed="false">
      <c r="A581" s="3"/>
      <c r="B581" s="3"/>
      <c r="C581" s="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4"/>
      <c r="T581" s="4"/>
      <c r="U581" s="4"/>
      <c r="V581" s="4"/>
      <c r="W581" s="4"/>
      <c r="X581" s="4"/>
      <c r="Y581" s="4"/>
      <c r="Z581" s="3"/>
      <c r="AA581" s="5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</row>
    <row r="582" customFormat="false" ht="12.75" hidden="false" customHeight="false" outlineLevel="0" collapsed="false">
      <c r="A582" s="3"/>
      <c r="B582" s="3"/>
      <c r="C582" s="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4"/>
      <c r="T582" s="4"/>
      <c r="U582" s="4"/>
      <c r="V582" s="4"/>
      <c r="W582" s="4"/>
      <c r="X582" s="4"/>
      <c r="Y582" s="4"/>
      <c r="Z582" s="3"/>
      <c r="AA582" s="5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</row>
    <row r="583" customFormat="false" ht="12.75" hidden="false" customHeight="false" outlineLevel="0" collapsed="false">
      <c r="A583" s="3"/>
      <c r="B583" s="3"/>
      <c r="C583" s="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4"/>
      <c r="T583" s="4"/>
      <c r="U583" s="4"/>
      <c r="V583" s="4"/>
      <c r="W583" s="4"/>
      <c r="X583" s="4"/>
      <c r="Y583" s="4"/>
      <c r="Z583" s="3"/>
      <c r="AA583" s="5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</row>
    <row r="584" customFormat="false" ht="12.75" hidden="false" customHeight="false" outlineLevel="0" collapsed="false">
      <c r="A584" s="3"/>
      <c r="B584" s="3"/>
      <c r="C584" s="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4"/>
      <c r="T584" s="4"/>
      <c r="U584" s="4"/>
      <c r="V584" s="4"/>
      <c r="W584" s="4"/>
      <c r="X584" s="4"/>
      <c r="Y584" s="4"/>
      <c r="Z584" s="3"/>
      <c r="AA584" s="5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</row>
    <row r="585" customFormat="false" ht="12.75" hidden="false" customHeight="false" outlineLevel="0" collapsed="false">
      <c r="A585" s="3"/>
      <c r="B585" s="3"/>
      <c r="C585" s="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4"/>
      <c r="T585" s="4"/>
      <c r="U585" s="4"/>
      <c r="V585" s="4"/>
      <c r="W585" s="4"/>
      <c r="X585" s="4"/>
      <c r="Y585" s="4"/>
      <c r="Z585" s="3"/>
      <c r="AA585" s="5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</row>
    <row r="586" customFormat="false" ht="12.75" hidden="false" customHeight="false" outlineLevel="0" collapsed="false">
      <c r="A586" s="3"/>
      <c r="B586" s="3"/>
      <c r="C586" s="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4"/>
      <c r="T586" s="4"/>
      <c r="U586" s="4"/>
      <c r="V586" s="4"/>
      <c r="W586" s="4"/>
      <c r="X586" s="4"/>
      <c r="Y586" s="4"/>
      <c r="Z586" s="3"/>
      <c r="AA586" s="5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</row>
    <row r="587" customFormat="false" ht="12.75" hidden="false" customHeight="false" outlineLevel="0" collapsed="false">
      <c r="A587" s="3"/>
      <c r="B587" s="3"/>
      <c r="C587" s="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4"/>
      <c r="T587" s="4"/>
      <c r="U587" s="4"/>
      <c r="V587" s="4"/>
      <c r="W587" s="4"/>
      <c r="X587" s="4"/>
      <c r="Y587" s="4"/>
      <c r="Z587" s="3"/>
      <c r="AA587" s="5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</row>
    <row r="588" customFormat="false" ht="12.75" hidden="false" customHeight="false" outlineLevel="0" collapsed="false">
      <c r="A588" s="3"/>
      <c r="B588" s="3"/>
      <c r="C588" s="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4"/>
      <c r="T588" s="4"/>
      <c r="U588" s="4"/>
      <c r="V588" s="4"/>
      <c r="W588" s="4"/>
      <c r="X588" s="4"/>
      <c r="Y588" s="4"/>
      <c r="Z588" s="3"/>
      <c r="AA588" s="5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</row>
    <row r="589" customFormat="false" ht="12.75" hidden="false" customHeight="false" outlineLevel="0" collapsed="false">
      <c r="A589" s="3"/>
      <c r="B589" s="3"/>
      <c r="C589" s="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4"/>
      <c r="T589" s="4"/>
      <c r="U589" s="4"/>
      <c r="V589" s="4"/>
      <c r="W589" s="4"/>
      <c r="X589" s="4"/>
      <c r="Y589" s="4"/>
      <c r="Z589" s="3"/>
      <c r="AA589" s="5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</row>
    <row r="590" customFormat="false" ht="12.75" hidden="false" customHeight="false" outlineLevel="0" collapsed="false">
      <c r="A590" s="3"/>
      <c r="B590" s="3"/>
      <c r="C590" s="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4"/>
      <c r="T590" s="4"/>
      <c r="U590" s="4"/>
      <c r="V590" s="4"/>
      <c r="W590" s="4"/>
      <c r="X590" s="4"/>
      <c r="Y590" s="4"/>
      <c r="Z590" s="3"/>
      <c r="AA590" s="5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</row>
    <row r="591" customFormat="false" ht="12.75" hidden="false" customHeight="false" outlineLevel="0" collapsed="false">
      <c r="A591" s="3"/>
      <c r="B591" s="3"/>
      <c r="C591" s="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4"/>
      <c r="T591" s="4"/>
      <c r="U591" s="4"/>
      <c r="V591" s="4"/>
      <c r="W591" s="4"/>
      <c r="X591" s="4"/>
      <c r="Y591" s="4"/>
      <c r="Z591" s="3"/>
      <c r="AA591" s="5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</row>
    <row r="592" customFormat="false" ht="12.75" hidden="false" customHeight="false" outlineLevel="0" collapsed="false">
      <c r="A592" s="3"/>
      <c r="B592" s="3"/>
      <c r="C592" s="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4"/>
      <c r="T592" s="4"/>
      <c r="U592" s="4"/>
      <c r="V592" s="4"/>
      <c r="W592" s="4"/>
      <c r="X592" s="4"/>
      <c r="Y592" s="4"/>
      <c r="Z592" s="3"/>
      <c r="AA592" s="5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</row>
    <row r="593" customFormat="false" ht="12.75" hidden="false" customHeight="false" outlineLevel="0" collapsed="false">
      <c r="A593" s="3"/>
      <c r="B593" s="3"/>
      <c r="C593" s="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4"/>
      <c r="T593" s="4"/>
      <c r="U593" s="4"/>
      <c r="V593" s="4"/>
      <c r="W593" s="4"/>
      <c r="X593" s="4"/>
      <c r="Y593" s="4"/>
      <c r="Z593" s="3"/>
      <c r="AA593" s="5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</row>
    <row r="594" customFormat="false" ht="12.75" hidden="false" customHeight="false" outlineLevel="0" collapsed="false">
      <c r="A594" s="3"/>
      <c r="B594" s="3"/>
      <c r="C594" s="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4"/>
      <c r="T594" s="4"/>
      <c r="U594" s="4"/>
      <c r="V594" s="4"/>
      <c r="W594" s="4"/>
      <c r="X594" s="4"/>
      <c r="Y594" s="4"/>
      <c r="Z594" s="3"/>
      <c r="AA594" s="5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</row>
    <row r="595" customFormat="false" ht="12.75" hidden="false" customHeight="false" outlineLevel="0" collapsed="false">
      <c r="A595" s="3"/>
      <c r="B595" s="3"/>
      <c r="C595" s="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4"/>
      <c r="T595" s="4"/>
      <c r="U595" s="4"/>
      <c r="V595" s="4"/>
      <c r="W595" s="4"/>
      <c r="X595" s="4"/>
      <c r="Y595" s="4"/>
      <c r="Z595" s="3"/>
      <c r="AA595" s="5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</row>
    <row r="596" customFormat="false" ht="12.75" hidden="false" customHeight="false" outlineLevel="0" collapsed="false">
      <c r="A596" s="3"/>
      <c r="B596" s="3"/>
      <c r="C596" s="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4"/>
      <c r="T596" s="4"/>
      <c r="U596" s="4"/>
      <c r="V596" s="4"/>
      <c r="W596" s="4"/>
      <c r="X596" s="4"/>
      <c r="Y596" s="4"/>
      <c r="Z596" s="3"/>
      <c r="AA596" s="5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</row>
    <row r="597" customFormat="false" ht="12.75" hidden="false" customHeight="false" outlineLevel="0" collapsed="false">
      <c r="A597" s="3"/>
      <c r="B597" s="3"/>
      <c r="C597" s="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4"/>
      <c r="T597" s="4"/>
      <c r="U597" s="4"/>
      <c r="V597" s="4"/>
      <c r="W597" s="4"/>
      <c r="X597" s="4"/>
      <c r="Y597" s="4"/>
      <c r="Z597" s="3"/>
      <c r="AA597" s="5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</row>
    <row r="598" customFormat="false" ht="12.75" hidden="false" customHeight="false" outlineLevel="0" collapsed="false">
      <c r="A598" s="3"/>
      <c r="B598" s="3"/>
      <c r="C598" s="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4"/>
      <c r="T598" s="4"/>
      <c r="U598" s="4"/>
      <c r="V598" s="4"/>
      <c r="W598" s="4"/>
      <c r="X598" s="4"/>
      <c r="Y598" s="4"/>
      <c r="Z598" s="3"/>
      <c r="AA598" s="5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</row>
    <row r="599" customFormat="false" ht="12.75" hidden="false" customHeight="false" outlineLevel="0" collapsed="false">
      <c r="A599" s="3"/>
      <c r="B599" s="3"/>
      <c r="C599" s="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4"/>
      <c r="T599" s="4"/>
      <c r="U599" s="4"/>
      <c r="V599" s="4"/>
      <c r="W599" s="4"/>
      <c r="X599" s="4"/>
      <c r="Y599" s="4"/>
      <c r="Z599" s="3"/>
      <c r="AA599" s="5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</row>
    <row r="600" customFormat="false" ht="12.75" hidden="false" customHeight="false" outlineLevel="0" collapsed="false">
      <c r="A600" s="3"/>
      <c r="B600" s="3"/>
      <c r="C600" s="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4"/>
      <c r="T600" s="4"/>
      <c r="U600" s="4"/>
      <c r="V600" s="4"/>
      <c r="W600" s="4"/>
      <c r="X600" s="4"/>
      <c r="Y600" s="4"/>
      <c r="Z600" s="3"/>
      <c r="AA600" s="5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</row>
    <row r="601" customFormat="false" ht="12.75" hidden="false" customHeight="false" outlineLevel="0" collapsed="false">
      <c r="A601" s="3"/>
      <c r="B601" s="3"/>
      <c r="C601" s="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4"/>
      <c r="T601" s="4"/>
      <c r="U601" s="4"/>
      <c r="V601" s="4"/>
      <c r="W601" s="4"/>
      <c r="X601" s="4"/>
      <c r="Y601" s="4"/>
      <c r="Z601" s="3"/>
      <c r="AA601" s="5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</row>
    <row r="602" customFormat="false" ht="12.75" hidden="false" customHeight="false" outlineLevel="0" collapsed="false">
      <c r="A602" s="3"/>
      <c r="B602" s="3"/>
      <c r="C602" s="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4"/>
      <c r="T602" s="4"/>
      <c r="U602" s="4"/>
      <c r="V602" s="4"/>
      <c r="W602" s="4"/>
      <c r="X602" s="4"/>
      <c r="Y602" s="4"/>
      <c r="Z602" s="3"/>
      <c r="AA602" s="5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</row>
    <row r="603" customFormat="false" ht="12.75" hidden="false" customHeight="false" outlineLevel="0" collapsed="false">
      <c r="A603" s="3"/>
      <c r="B603" s="3"/>
      <c r="C603" s="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4"/>
      <c r="T603" s="4"/>
      <c r="U603" s="4"/>
      <c r="V603" s="4"/>
      <c r="W603" s="4"/>
      <c r="X603" s="4"/>
      <c r="Y603" s="4"/>
      <c r="Z603" s="3"/>
      <c r="AA603" s="5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</row>
    <row r="604" customFormat="false" ht="12.75" hidden="false" customHeight="false" outlineLevel="0" collapsed="false">
      <c r="A604" s="3"/>
      <c r="B604" s="3"/>
      <c r="C604" s="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4"/>
      <c r="T604" s="4"/>
      <c r="U604" s="4"/>
      <c r="V604" s="4"/>
      <c r="W604" s="4"/>
      <c r="X604" s="4"/>
      <c r="Y604" s="4"/>
      <c r="Z604" s="3"/>
      <c r="AA604" s="5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</row>
    <row r="605" customFormat="false" ht="12.75" hidden="false" customHeight="false" outlineLevel="0" collapsed="false">
      <c r="A605" s="3"/>
      <c r="B605" s="3"/>
      <c r="C605" s="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4"/>
      <c r="T605" s="4"/>
      <c r="U605" s="4"/>
      <c r="V605" s="4"/>
      <c r="W605" s="4"/>
      <c r="X605" s="4"/>
      <c r="Y605" s="4"/>
      <c r="Z605" s="3"/>
      <c r="AA605" s="5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</row>
    <row r="606" customFormat="false" ht="12.75" hidden="false" customHeight="false" outlineLevel="0" collapsed="false">
      <c r="A606" s="3"/>
      <c r="B606" s="3"/>
      <c r="C606" s="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4"/>
      <c r="T606" s="4"/>
      <c r="U606" s="4"/>
      <c r="V606" s="4"/>
      <c r="W606" s="4"/>
      <c r="X606" s="4"/>
      <c r="Y606" s="4"/>
      <c r="Z606" s="3"/>
      <c r="AA606" s="5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</row>
    <row r="607" customFormat="false" ht="12.75" hidden="false" customHeight="false" outlineLevel="0" collapsed="false">
      <c r="A607" s="3"/>
      <c r="B607" s="3"/>
      <c r="C607" s="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4"/>
      <c r="T607" s="4"/>
      <c r="U607" s="4"/>
      <c r="V607" s="4"/>
      <c r="W607" s="4"/>
      <c r="X607" s="4"/>
      <c r="Y607" s="4"/>
      <c r="Z607" s="3"/>
      <c r="AA607" s="5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</row>
    <row r="608" customFormat="false" ht="12.75" hidden="false" customHeight="false" outlineLevel="0" collapsed="false">
      <c r="A608" s="3"/>
      <c r="B608" s="3"/>
      <c r="C608" s="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4"/>
      <c r="T608" s="4"/>
      <c r="U608" s="4"/>
      <c r="V608" s="4"/>
      <c r="W608" s="4"/>
      <c r="X608" s="4"/>
      <c r="Y608" s="4"/>
      <c r="Z608" s="3"/>
      <c r="AA608" s="5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</row>
    <row r="609" customFormat="false" ht="12.75" hidden="false" customHeight="false" outlineLevel="0" collapsed="false">
      <c r="A609" s="3"/>
      <c r="B609" s="3"/>
      <c r="C609" s="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4"/>
      <c r="T609" s="4"/>
      <c r="U609" s="4"/>
      <c r="V609" s="4"/>
      <c r="W609" s="4"/>
      <c r="X609" s="4"/>
      <c r="Y609" s="4"/>
      <c r="Z609" s="3"/>
      <c r="AA609" s="5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</row>
    <row r="610" customFormat="false" ht="12.75" hidden="false" customHeight="false" outlineLevel="0" collapsed="false">
      <c r="A610" s="3"/>
      <c r="B610" s="3"/>
      <c r="C610" s="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4"/>
      <c r="T610" s="4"/>
      <c r="U610" s="4"/>
      <c r="V610" s="4"/>
      <c r="W610" s="4"/>
      <c r="X610" s="4"/>
      <c r="Y610" s="4"/>
      <c r="Z610" s="3"/>
      <c r="AA610" s="5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</row>
    <row r="611" customFormat="false" ht="12.75" hidden="false" customHeight="false" outlineLevel="0" collapsed="false">
      <c r="A611" s="3"/>
      <c r="B611" s="3"/>
      <c r="C611" s="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4"/>
      <c r="T611" s="4"/>
      <c r="U611" s="4"/>
      <c r="V611" s="4"/>
      <c r="W611" s="4"/>
      <c r="X611" s="4"/>
      <c r="Y611" s="4"/>
      <c r="Z611" s="3"/>
      <c r="AA611" s="5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</row>
    <row r="612" customFormat="false" ht="12.75" hidden="false" customHeight="false" outlineLevel="0" collapsed="false">
      <c r="A612" s="3"/>
      <c r="B612" s="3"/>
      <c r="C612" s="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4"/>
      <c r="T612" s="4"/>
      <c r="U612" s="4"/>
      <c r="V612" s="4"/>
      <c r="W612" s="4"/>
      <c r="X612" s="4"/>
      <c r="Y612" s="4"/>
      <c r="Z612" s="3"/>
      <c r="AA612" s="5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</row>
    <row r="613" customFormat="false" ht="12.75" hidden="false" customHeight="false" outlineLevel="0" collapsed="false">
      <c r="A613" s="3"/>
      <c r="B613" s="3"/>
      <c r="C613" s="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4"/>
      <c r="T613" s="4"/>
      <c r="U613" s="4"/>
      <c r="V613" s="4"/>
      <c r="W613" s="4"/>
      <c r="X613" s="4"/>
      <c r="Y613" s="4"/>
      <c r="Z613" s="3"/>
      <c r="AA613" s="5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</row>
    <row r="614" customFormat="false" ht="12.75" hidden="false" customHeight="false" outlineLevel="0" collapsed="false">
      <c r="A614" s="3"/>
      <c r="B614" s="3"/>
      <c r="C614" s="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4"/>
      <c r="T614" s="4"/>
      <c r="U614" s="4"/>
      <c r="V614" s="4"/>
      <c r="W614" s="4"/>
      <c r="X614" s="4"/>
      <c r="Y614" s="4"/>
      <c r="Z614" s="3"/>
      <c r="AA614" s="5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</row>
    <row r="615" customFormat="false" ht="12.75" hidden="false" customHeight="false" outlineLevel="0" collapsed="false">
      <c r="A615" s="3"/>
      <c r="B615" s="3"/>
      <c r="C615" s="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4"/>
      <c r="T615" s="4"/>
      <c r="U615" s="4"/>
      <c r="V615" s="4"/>
      <c r="W615" s="4"/>
      <c r="X615" s="4"/>
      <c r="Y615" s="4"/>
      <c r="Z615" s="3"/>
      <c r="AA615" s="5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</row>
    <row r="616" customFormat="false" ht="12.75" hidden="false" customHeight="false" outlineLevel="0" collapsed="false">
      <c r="A616" s="3"/>
      <c r="B616" s="3"/>
      <c r="C616" s="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4"/>
      <c r="T616" s="4"/>
      <c r="U616" s="4"/>
      <c r="V616" s="4"/>
      <c r="W616" s="4"/>
      <c r="X616" s="4"/>
      <c r="Y616" s="4"/>
      <c r="Z616" s="3"/>
      <c r="AA616" s="5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</row>
    <row r="617" customFormat="false" ht="12.75" hidden="false" customHeight="false" outlineLevel="0" collapsed="false">
      <c r="A617" s="3"/>
      <c r="B617" s="3"/>
      <c r="C617" s="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4"/>
      <c r="T617" s="4"/>
      <c r="U617" s="4"/>
      <c r="V617" s="4"/>
      <c r="W617" s="4"/>
      <c r="X617" s="4"/>
      <c r="Y617" s="4"/>
      <c r="Z617" s="3"/>
      <c r="AA617" s="5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</row>
    <row r="618" customFormat="false" ht="12.75" hidden="false" customHeight="false" outlineLevel="0" collapsed="false">
      <c r="A618" s="3"/>
      <c r="B618" s="3"/>
      <c r="C618" s="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4"/>
      <c r="T618" s="4"/>
      <c r="U618" s="4"/>
      <c r="V618" s="4"/>
      <c r="W618" s="4"/>
      <c r="X618" s="4"/>
      <c r="Y618" s="4"/>
      <c r="Z618" s="3"/>
      <c r="AA618" s="5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</row>
    <row r="619" customFormat="false" ht="12.75" hidden="false" customHeight="false" outlineLevel="0" collapsed="false">
      <c r="A619" s="3"/>
      <c r="B619" s="3"/>
      <c r="C619" s="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4"/>
      <c r="T619" s="4"/>
      <c r="U619" s="4"/>
      <c r="V619" s="4"/>
      <c r="W619" s="4"/>
      <c r="X619" s="4"/>
      <c r="Y619" s="4"/>
      <c r="Z619" s="3"/>
      <c r="AA619" s="5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</row>
    <row r="620" customFormat="false" ht="12.75" hidden="false" customHeight="false" outlineLevel="0" collapsed="false">
      <c r="A620" s="3"/>
      <c r="B620" s="3"/>
      <c r="C620" s="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4"/>
      <c r="T620" s="4"/>
      <c r="U620" s="4"/>
      <c r="V620" s="4"/>
      <c r="W620" s="4"/>
      <c r="X620" s="4"/>
      <c r="Y620" s="4"/>
      <c r="Z620" s="3"/>
      <c r="AA620" s="5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</row>
    <row r="621" customFormat="false" ht="12.75" hidden="false" customHeight="false" outlineLevel="0" collapsed="false">
      <c r="A621" s="3"/>
      <c r="B621" s="3"/>
      <c r="C621" s="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4"/>
      <c r="T621" s="4"/>
      <c r="U621" s="4"/>
      <c r="V621" s="4"/>
      <c r="W621" s="4"/>
      <c r="X621" s="4"/>
      <c r="Y621" s="4"/>
      <c r="Z621" s="3"/>
      <c r="AA621" s="5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</row>
    <row r="622" customFormat="false" ht="12.75" hidden="false" customHeight="false" outlineLevel="0" collapsed="false">
      <c r="A622" s="3"/>
      <c r="B622" s="3"/>
      <c r="C622" s="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4"/>
      <c r="T622" s="4"/>
      <c r="U622" s="4"/>
      <c r="V622" s="4"/>
      <c r="W622" s="4"/>
      <c r="X622" s="4"/>
      <c r="Y622" s="4"/>
      <c r="Z622" s="3"/>
      <c r="AA622" s="5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</row>
    <row r="623" customFormat="false" ht="12.75" hidden="false" customHeight="false" outlineLevel="0" collapsed="false">
      <c r="A623" s="3"/>
      <c r="B623" s="3"/>
      <c r="C623" s="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4"/>
      <c r="T623" s="4"/>
      <c r="U623" s="4"/>
      <c r="V623" s="4"/>
      <c r="W623" s="4"/>
      <c r="X623" s="4"/>
      <c r="Y623" s="4"/>
      <c r="Z623" s="3"/>
      <c r="AA623" s="5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</row>
    <row r="624" customFormat="false" ht="12.75" hidden="false" customHeight="false" outlineLevel="0" collapsed="false">
      <c r="A624" s="3"/>
      <c r="B624" s="3"/>
      <c r="C624" s="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4"/>
      <c r="T624" s="4"/>
      <c r="U624" s="4"/>
      <c r="V624" s="4"/>
      <c r="W624" s="4"/>
      <c r="X624" s="4"/>
      <c r="Y624" s="4"/>
      <c r="Z624" s="3"/>
      <c r="AA624" s="5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</row>
    <row r="625" customFormat="false" ht="12.75" hidden="false" customHeight="false" outlineLevel="0" collapsed="false">
      <c r="A625" s="3"/>
      <c r="B625" s="3"/>
      <c r="C625" s="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4"/>
      <c r="T625" s="4"/>
      <c r="U625" s="4"/>
      <c r="V625" s="4"/>
      <c r="W625" s="4"/>
      <c r="X625" s="4"/>
      <c r="Y625" s="4"/>
      <c r="Z625" s="3"/>
      <c r="AA625" s="5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</row>
    <row r="626" customFormat="false" ht="12.75" hidden="false" customHeight="false" outlineLevel="0" collapsed="false">
      <c r="A626" s="3"/>
      <c r="B626" s="3"/>
      <c r="C626" s="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4"/>
      <c r="T626" s="4"/>
      <c r="U626" s="4"/>
      <c r="V626" s="4"/>
      <c r="W626" s="4"/>
      <c r="X626" s="4"/>
      <c r="Y626" s="4"/>
      <c r="Z626" s="3"/>
      <c r="AA626" s="5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</row>
    <row r="627" customFormat="false" ht="12.75" hidden="false" customHeight="false" outlineLevel="0" collapsed="false">
      <c r="A627" s="3"/>
      <c r="B627" s="3"/>
      <c r="C627" s="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4"/>
      <c r="T627" s="4"/>
      <c r="U627" s="4"/>
      <c r="V627" s="4"/>
      <c r="W627" s="4"/>
      <c r="X627" s="4"/>
      <c r="Y627" s="4"/>
      <c r="Z627" s="3"/>
      <c r="AA627" s="5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</row>
    <row r="628" customFormat="false" ht="12.75" hidden="false" customHeight="false" outlineLevel="0" collapsed="false">
      <c r="A628" s="3"/>
      <c r="B628" s="3"/>
      <c r="C628" s="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4"/>
      <c r="T628" s="4"/>
      <c r="U628" s="4"/>
      <c r="V628" s="4"/>
      <c r="W628" s="4"/>
      <c r="X628" s="4"/>
      <c r="Y628" s="4"/>
      <c r="Z628" s="3"/>
      <c r="AA628" s="5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</row>
    <row r="629" customFormat="false" ht="12.75" hidden="false" customHeight="false" outlineLevel="0" collapsed="false">
      <c r="A629" s="3"/>
      <c r="B629" s="3"/>
      <c r="C629" s="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4"/>
      <c r="T629" s="4"/>
      <c r="U629" s="4"/>
      <c r="V629" s="4"/>
      <c r="W629" s="4"/>
      <c r="X629" s="4"/>
      <c r="Y629" s="4"/>
      <c r="Z629" s="3"/>
      <c r="AA629" s="5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</row>
    <row r="630" customFormat="false" ht="12.75" hidden="false" customHeight="false" outlineLevel="0" collapsed="false">
      <c r="A630" s="3"/>
      <c r="B630" s="3"/>
      <c r="C630" s="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4"/>
      <c r="T630" s="4"/>
      <c r="U630" s="4"/>
      <c r="V630" s="4"/>
      <c r="W630" s="4"/>
      <c r="X630" s="4"/>
      <c r="Y630" s="4"/>
      <c r="Z630" s="3"/>
      <c r="AA630" s="5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</row>
    <row r="631" customFormat="false" ht="12.75" hidden="false" customHeight="false" outlineLevel="0" collapsed="false">
      <c r="A631" s="3"/>
      <c r="B631" s="3"/>
      <c r="C631" s="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4"/>
      <c r="T631" s="4"/>
      <c r="U631" s="4"/>
      <c r="V631" s="4"/>
      <c r="W631" s="4"/>
      <c r="X631" s="4"/>
      <c r="Y631" s="4"/>
      <c r="Z631" s="3"/>
      <c r="AA631" s="5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</row>
    <row r="632" customFormat="false" ht="12.75" hidden="false" customHeight="false" outlineLevel="0" collapsed="false">
      <c r="A632" s="3"/>
      <c r="B632" s="3"/>
      <c r="C632" s="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4"/>
      <c r="T632" s="4"/>
      <c r="U632" s="4"/>
      <c r="V632" s="4"/>
      <c r="W632" s="4"/>
      <c r="X632" s="4"/>
      <c r="Y632" s="4"/>
      <c r="Z632" s="3"/>
      <c r="AA632" s="5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</row>
    <row r="633" customFormat="false" ht="12.75" hidden="false" customHeight="false" outlineLevel="0" collapsed="false">
      <c r="A633" s="3"/>
      <c r="B633" s="3"/>
      <c r="C633" s="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4"/>
      <c r="T633" s="4"/>
      <c r="U633" s="4"/>
      <c r="V633" s="4"/>
      <c r="W633" s="4"/>
      <c r="X633" s="4"/>
      <c r="Y633" s="4"/>
      <c r="Z633" s="3"/>
      <c r="AA633" s="5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</row>
    <row r="634" customFormat="false" ht="12.75" hidden="false" customHeight="false" outlineLevel="0" collapsed="false">
      <c r="A634" s="3"/>
      <c r="B634" s="3"/>
      <c r="C634" s="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4"/>
      <c r="T634" s="4"/>
      <c r="U634" s="4"/>
      <c r="V634" s="4"/>
      <c r="W634" s="4"/>
      <c r="X634" s="4"/>
      <c r="Y634" s="4"/>
      <c r="Z634" s="3"/>
      <c r="AA634" s="5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</row>
    <row r="635" customFormat="false" ht="12.75" hidden="false" customHeight="false" outlineLevel="0" collapsed="false">
      <c r="A635" s="3"/>
      <c r="B635" s="3"/>
      <c r="C635" s="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4"/>
      <c r="T635" s="4"/>
      <c r="U635" s="4"/>
      <c r="V635" s="4"/>
      <c r="W635" s="4"/>
      <c r="X635" s="4"/>
      <c r="Y635" s="4"/>
      <c r="Z635" s="3"/>
      <c r="AA635" s="5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</row>
    <row r="636" customFormat="false" ht="12.75" hidden="false" customHeight="false" outlineLevel="0" collapsed="false">
      <c r="A636" s="3"/>
      <c r="B636" s="3"/>
      <c r="C636" s="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4"/>
      <c r="T636" s="4"/>
      <c r="U636" s="4"/>
      <c r="V636" s="4"/>
      <c r="W636" s="4"/>
      <c r="X636" s="4"/>
      <c r="Y636" s="4"/>
      <c r="Z636" s="3"/>
      <c r="AA636" s="5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</row>
    <row r="637" customFormat="false" ht="12.75" hidden="false" customHeight="false" outlineLevel="0" collapsed="false">
      <c r="A637" s="3"/>
      <c r="B637" s="3"/>
      <c r="C637" s="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4"/>
      <c r="T637" s="4"/>
      <c r="U637" s="4"/>
      <c r="V637" s="4"/>
      <c r="W637" s="4"/>
      <c r="X637" s="4"/>
      <c r="Y637" s="4"/>
      <c r="Z637" s="3"/>
      <c r="AA637" s="5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</row>
    <row r="638" customFormat="false" ht="12.75" hidden="false" customHeight="false" outlineLevel="0" collapsed="false">
      <c r="A638" s="3"/>
      <c r="B638" s="3"/>
      <c r="C638" s="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4"/>
      <c r="T638" s="4"/>
      <c r="U638" s="4"/>
      <c r="V638" s="4"/>
      <c r="W638" s="4"/>
      <c r="X638" s="4"/>
      <c r="Y638" s="4"/>
      <c r="Z638" s="3"/>
      <c r="AA638" s="5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</row>
    <row r="639" customFormat="false" ht="12.75" hidden="false" customHeight="false" outlineLevel="0" collapsed="false">
      <c r="A639" s="3"/>
      <c r="B639" s="3"/>
      <c r="C639" s="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4"/>
      <c r="T639" s="4"/>
      <c r="U639" s="4"/>
      <c r="V639" s="4"/>
      <c r="W639" s="4"/>
      <c r="X639" s="4"/>
      <c r="Y639" s="4"/>
      <c r="Z639" s="3"/>
      <c r="AA639" s="5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</row>
    <row r="640" customFormat="false" ht="12.75" hidden="false" customHeight="false" outlineLevel="0" collapsed="false">
      <c r="A640" s="3"/>
      <c r="B640" s="3"/>
      <c r="C640" s="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4"/>
      <c r="T640" s="4"/>
      <c r="U640" s="4"/>
      <c r="V640" s="4"/>
      <c r="W640" s="4"/>
      <c r="X640" s="4"/>
      <c r="Y640" s="4"/>
      <c r="Z640" s="3"/>
      <c r="AA640" s="5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</row>
    <row r="641" customFormat="false" ht="12.75" hidden="false" customHeight="false" outlineLevel="0" collapsed="false">
      <c r="A641" s="3"/>
      <c r="B641" s="3"/>
      <c r="C641" s="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4"/>
      <c r="T641" s="4"/>
      <c r="U641" s="4"/>
      <c r="V641" s="4"/>
      <c r="W641" s="4"/>
      <c r="X641" s="4"/>
      <c r="Y641" s="4"/>
      <c r="Z641" s="3"/>
      <c r="AA641" s="5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</row>
    <row r="642" customFormat="false" ht="12.75" hidden="false" customHeight="false" outlineLevel="0" collapsed="false">
      <c r="A642" s="3"/>
      <c r="B642" s="3"/>
      <c r="C642" s="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4"/>
      <c r="T642" s="4"/>
      <c r="U642" s="4"/>
      <c r="V642" s="4"/>
      <c r="W642" s="4"/>
      <c r="X642" s="4"/>
      <c r="Y642" s="4"/>
      <c r="Z642" s="3"/>
      <c r="AA642" s="5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</row>
    <row r="643" customFormat="false" ht="12.75" hidden="false" customHeight="false" outlineLevel="0" collapsed="false">
      <c r="A643" s="3"/>
      <c r="B643" s="3"/>
      <c r="C643" s="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4"/>
      <c r="T643" s="4"/>
      <c r="U643" s="4"/>
      <c r="V643" s="4"/>
      <c r="W643" s="4"/>
      <c r="X643" s="4"/>
      <c r="Y643" s="4"/>
      <c r="Z643" s="3"/>
      <c r="AA643" s="5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</row>
    <row r="644" customFormat="false" ht="12.75" hidden="false" customHeight="false" outlineLevel="0" collapsed="false">
      <c r="A644" s="3"/>
      <c r="B644" s="3"/>
      <c r="C644" s="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4"/>
      <c r="T644" s="4"/>
      <c r="U644" s="4"/>
      <c r="V644" s="4"/>
      <c r="W644" s="4"/>
      <c r="X644" s="4"/>
      <c r="Y644" s="4"/>
      <c r="Z644" s="3"/>
      <c r="AA644" s="5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</row>
    <row r="645" customFormat="false" ht="12.75" hidden="false" customHeight="false" outlineLevel="0" collapsed="false">
      <c r="A645" s="3"/>
      <c r="B645" s="3"/>
      <c r="C645" s="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4"/>
      <c r="T645" s="4"/>
      <c r="U645" s="4"/>
      <c r="V645" s="4"/>
      <c r="W645" s="4"/>
      <c r="X645" s="4"/>
      <c r="Y645" s="4"/>
      <c r="Z645" s="3"/>
      <c r="AA645" s="5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</row>
    <row r="646" customFormat="false" ht="12.75" hidden="false" customHeight="false" outlineLevel="0" collapsed="false">
      <c r="A646" s="3"/>
      <c r="B646" s="3"/>
      <c r="C646" s="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4"/>
      <c r="T646" s="4"/>
      <c r="U646" s="4"/>
      <c r="V646" s="4"/>
      <c r="W646" s="4"/>
      <c r="X646" s="4"/>
      <c r="Y646" s="4"/>
      <c r="Z646" s="3"/>
      <c r="AA646" s="5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</row>
    <row r="647" customFormat="false" ht="12.75" hidden="false" customHeight="false" outlineLevel="0" collapsed="false">
      <c r="A647" s="3"/>
      <c r="B647" s="3"/>
      <c r="C647" s="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4"/>
      <c r="T647" s="4"/>
      <c r="U647" s="4"/>
      <c r="V647" s="4"/>
      <c r="W647" s="4"/>
      <c r="X647" s="4"/>
      <c r="Y647" s="4"/>
      <c r="Z647" s="3"/>
      <c r="AA647" s="5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</row>
    <row r="648" customFormat="false" ht="12.75" hidden="false" customHeight="false" outlineLevel="0" collapsed="false">
      <c r="A648" s="3"/>
      <c r="B648" s="3"/>
      <c r="C648" s="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4"/>
      <c r="T648" s="4"/>
      <c r="U648" s="4"/>
      <c r="V648" s="4"/>
      <c r="W648" s="4"/>
      <c r="X648" s="4"/>
      <c r="Y648" s="4"/>
      <c r="Z648" s="3"/>
      <c r="AA648" s="5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</row>
    <row r="649" customFormat="false" ht="12.75" hidden="false" customHeight="false" outlineLevel="0" collapsed="false">
      <c r="A649" s="3"/>
      <c r="B649" s="3"/>
      <c r="C649" s="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4"/>
      <c r="T649" s="4"/>
      <c r="U649" s="4"/>
      <c r="V649" s="4"/>
      <c r="W649" s="4"/>
      <c r="X649" s="4"/>
      <c r="Y649" s="4"/>
      <c r="Z649" s="3"/>
      <c r="AA649" s="5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</row>
    <row r="650" customFormat="false" ht="12.75" hidden="false" customHeight="false" outlineLevel="0" collapsed="false">
      <c r="A650" s="3"/>
      <c r="B650" s="3"/>
      <c r="C650" s="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4"/>
      <c r="T650" s="4"/>
      <c r="U650" s="4"/>
      <c r="V650" s="4"/>
      <c r="W650" s="4"/>
      <c r="X650" s="4"/>
      <c r="Y650" s="4"/>
      <c r="Z650" s="3"/>
      <c r="AA650" s="5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</row>
    <row r="651" customFormat="false" ht="12.75" hidden="false" customHeight="false" outlineLevel="0" collapsed="false">
      <c r="A651" s="3"/>
      <c r="B651" s="3"/>
      <c r="C651" s="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4"/>
      <c r="T651" s="4"/>
      <c r="U651" s="4"/>
      <c r="V651" s="4"/>
      <c r="W651" s="4"/>
      <c r="X651" s="4"/>
      <c r="Y651" s="4"/>
      <c r="Z651" s="3"/>
      <c r="AA651" s="5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</row>
    <row r="652" customFormat="false" ht="12.75" hidden="false" customHeight="false" outlineLevel="0" collapsed="false">
      <c r="A652" s="3"/>
      <c r="B652" s="3"/>
      <c r="C652" s="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4"/>
      <c r="T652" s="4"/>
      <c r="U652" s="4"/>
      <c r="V652" s="4"/>
      <c r="W652" s="4"/>
      <c r="X652" s="4"/>
      <c r="Y652" s="4"/>
      <c r="Z652" s="3"/>
      <c r="AA652" s="5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</row>
    <row r="653" customFormat="false" ht="12.75" hidden="false" customHeight="false" outlineLevel="0" collapsed="false">
      <c r="A653" s="3"/>
      <c r="B653" s="3"/>
      <c r="C653" s="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4"/>
      <c r="T653" s="4"/>
      <c r="U653" s="4"/>
      <c r="V653" s="4"/>
      <c r="W653" s="4"/>
      <c r="X653" s="4"/>
      <c r="Y653" s="4"/>
      <c r="Z653" s="3"/>
      <c r="AA653" s="5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</row>
    <row r="654" customFormat="false" ht="12.75" hidden="false" customHeight="false" outlineLevel="0" collapsed="false">
      <c r="A654" s="3"/>
      <c r="B654" s="3"/>
      <c r="C654" s="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4"/>
      <c r="T654" s="4"/>
      <c r="U654" s="4"/>
      <c r="V654" s="4"/>
      <c r="W654" s="4"/>
      <c r="X654" s="4"/>
      <c r="Y654" s="4"/>
      <c r="Z654" s="3"/>
      <c r="AA654" s="5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</row>
    <row r="655" customFormat="false" ht="12.75" hidden="false" customHeight="false" outlineLevel="0" collapsed="false">
      <c r="A655" s="3"/>
      <c r="B655" s="3"/>
      <c r="C655" s="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4"/>
      <c r="T655" s="4"/>
      <c r="U655" s="4"/>
      <c r="V655" s="4"/>
      <c r="W655" s="4"/>
      <c r="X655" s="4"/>
      <c r="Y655" s="4"/>
      <c r="Z655" s="3"/>
      <c r="AA655" s="5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</row>
    <row r="656" customFormat="false" ht="12.75" hidden="false" customHeight="false" outlineLevel="0" collapsed="false">
      <c r="A656" s="3"/>
      <c r="B656" s="3"/>
      <c r="C656" s="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4"/>
      <c r="T656" s="4"/>
      <c r="U656" s="4"/>
      <c r="V656" s="4"/>
      <c r="W656" s="4"/>
      <c r="X656" s="4"/>
      <c r="Y656" s="4"/>
      <c r="Z656" s="3"/>
      <c r="AA656" s="5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</row>
    <row r="657" customFormat="false" ht="12.75" hidden="false" customHeight="false" outlineLevel="0" collapsed="false">
      <c r="A657" s="3"/>
      <c r="B657" s="3"/>
      <c r="C657" s="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4"/>
      <c r="T657" s="4"/>
      <c r="U657" s="4"/>
      <c r="V657" s="4"/>
      <c r="W657" s="4"/>
      <c r="X657" s="4"/>
      <c r="Y657" s="4"/>
      <c r="Z657" s="3"/>
      <c r="AA657" s="5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</row>
    <row r="658" customFormat="false" ht="12.75" hidden="false" customHeight="false" outlineLevel="0" collapsed="false">
      <c r="A658" s="3"/>
      <c r="B658" s="3"/>
      <c r="C658" s="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4"/>
      <c r="T658" s="4"/>
      <c r="U658" s="4"/>
      <c r="V658" s="4"/>
      <c r="W658" s="4"/>
      <c r="X658" s="4"/>
      <c r="Y658" s="4"/>
      <c r="Z658" s="3"/>
      <c r="AA658" s="5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</row>
    <row r="659" customFormat="false" ht="12.75" hidden="false" customHeight="false" outlineLevel="0" collapsed="false">
      <c r="A659" s="3"/>
      <c r="B659" s="3"/>
      <c r="C659" s="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4"/>
      <c r="T659" s="4"/>
      <c r="U659" s="4"/>
      <c r="V659" s="4"/>
      <c r="W659" s="4"/>
      <c r="X659" s="4"/>
      <c r="Y659" s="4"/>
      <c r="Z659" s="3"/>
      <c r="AA659" s="5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</row>
    <row r="660" customFormat="false" ht="12.75" hidden="false" customHeight="false" outlineLevel="0" collapsed="false">
      <c r="A660" s="3"/>
      <c r="B660" s="3"/>
      <c r="C660" s="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4"/>
      <c r="T660" s="4"/>
      <c r="U660" s="4"/>
      <c r="V660" s="4"/>
      <c r="W660" s="4"/>
      <c r="X660" s="4"/>
      <c r="Y660" s="4"/>
      <c r="Z660" s="3"/>
      <c r="AA660" s="5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</row>
    <row r="661" customFormat="false" ht="12.75" hidden="false" customHeight="false" outlineLevel="0" collapsed="false">
      <c r="A661" s="3"/>
      <c r="B661" s="3"/>
      <c r="C661" s="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4"/>
      <c r="T661" s="4"/>
      <c r="U661" s="4"/>
      <c r="V661" s="4"/>
      <c r="W661" s="4"/>
      <c r="X661" s="4"/>
      <c r="Y661" s="4"/>
      <c r="Z661" s="3"/>
      <c r="AA661" s="5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</row>
    <row r="662" customFormat="false" ht="12.75" hidden="false" customHeight="false" outlineLevel="0" collapsed="false">
      <c r="A662" s="3"/>
      <c r="B662" s="3"/>
      <c r="C662" s="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4"/>
      <c r="T662" s="4"/>
      <c r="U662" s="4"/>
      <c r="V662" s="4"/>
      <c r="W662" s="4"/>
      <c r="X662" s="4"/>
      <c r="Y662" s="4"/>
      <c r="Z662" s="3"/>
      <c r="AA662" s="5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</row>
    <row r="663" customFormat="false" ht="12.75" hidden="false" customHeight="false" outlineLevel="0" collapsed="false">
      <c r="A663" s="3"/>
      <c r="B663" s="3"/>
      <c r="C663" s="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4"/>
      <c r="T663" s="4"/>
      <c r="U663" s="4"/>
      <c r="V663" s="4"/>
      <c r="W663" s="4"/>
      <c r="X663" s="4"/>
      <c r="Y663" s="4"/>
      <c r="Z663" s="3"/>
      <c r="AA663" s="5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</row>
    <row r="664" customFormat="false" ht="12.75" hidden="false" customHeight="false" outlineLevel="0" collapsed="false">
      <c r="A664" s="3"/>
      <c r="B664" s="3"/>
      <c r="C664" s="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4"/>
      <c r="T664" s="4"/>
      <c r="U664" s="4"/>
      <c r="V664" s="4"/>
      <c r="W664" s="4"/>
      <c r="X664" s="4"/>
      <c r="Y664" s="4"/>
      <c r="Z664" s="3"/>
      <c r="AA664" s="5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</row>
    <row r="665" customFormat="false" ht="12.75" hidden="false" customHeight="false" outlineLevel="0" collapsed="false">
      <c r="A665" s="3"/>
      <c r="B665" s="3"/>
      <c r="C665" s="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4"/>
      <c r="T665" s="4"/>
      <c r="U665" s="4"/>
      <c r="V665" s="4"/>
      <c r="W665" s="4"/>
      <c r="X665" s="4"/>
      <c r="Y665" s="4"/>
      <c r="Z665" s="3"/>
      <c r="AA665" s="5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</row>
    <row r="666" customFormat="false" ht="12.75" hidden="false" customHeight="false" outlineLevel="0" collapsed="false">
      <c r="A666" s="3"/>
      <c r="B666" s="3"/>
      <c r="C666" s="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4"/>
      <c r="T666" s="4"/>
      <c r="U666" s="4"/>
      <c r="V666" s="4"/>
      <c r="W666" s="4"/>
      <c r="X666" s="4"/>
      <c r="Y666" s="4"/>
      <c r="Z666" s="3"/>
      <c r="AA666" s="5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</row>
    <row r="667" customFormat="false" ht="12.75" hidden="false" customHeight="false" outlineLevel="0" collapsed="false">
      <c r="A667" s="3"/>
      <c r="B667" s="3"/>
      <c r="C667" s="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4"/>
      <c r="T667" s="4"/>
      <c r="U667" s="4"/>
      <c r="V667" s="4"/>
      <c r="W667" s="4"/>
      <c r="X667" s="4"/>
      <c r="Y667" s="4"/>
      <c r="Z667" s="3"/>
      <c r="AA667" s="5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</row>
    <row r="668" customFormat="false" ht="12.75" hidden="false" customHeight="false" outlineLevel="0" collapsed="false">
      <c r="A668" s="3"/>
      <c r="B668" s="3"/>
      <c r="C668" s="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4"/>
      <c r="T668" s="4"/>
      <c r="U668" s="4"/>
      <c r="V668" s="4"/>
      <c r="W668" s="4"/>
      <c r="X668" s="4"/>
      <c r="Y668" s="4"/>
      <c r="Z668" s="3"/>
      <c r="AA668" s="5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</row>
    <row r="669" customFormat="false" ht="12.75" hidden="false" customHeight="false" outlineLevel="0" collapsed="false">
      <c r="A669" s="3"/>
      <c r="B669" s="3"/>
      <c r="C669" s="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4"/>
      <c r="T669" s="4"/>
      <c r="U669" s="4"/>
      <c r="V669" s="4"/>
      <c r="W669" s="4"/>
      <c r="X669" s="4"/>
      <c r="Y669" s="4"/>
      <c r="Z669" s="3"/>
      <c r="AA669" s="5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</row>
    <row r="670" customFormat="false" ht="12.75" hidden="false" customHeight="false" outlineLevel="0" collapsed="false">
      <c r="A670" s="3"/>
      <c r="B670" s="3"/>
      <c r="C670" s="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4"/>
      <c r="T670" s="4"/>
      <c r="U670" s="4"/>
      <c r="V670" s="4"/>
      <c r="W670" s="4"/>
      <c r="X670" s="4"/>
      <c r="Y670" s="4"/>
      <c r="Z670" s="3"/>
      <c r="AA670" s="5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</row>
    <row r="671" customFormat="false" ht="12.75" hidden="false" customHeight="false" outlineLevel="0" collapsed="false">
      <c r="A671" s="3"/>
      <c r="B671" s="3"/>
      <c r="C671" s="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4"/>
      <c r="T671" s="4"/>
      <c r="U671" s="4"/>
      <c r="V671" s="4"/>
      <c r="W671" s="4"/>
      <c r="X671" s="4"/>
      <c r="Y671" s="4"/>
      <c r="Z671" s="3"/>
      <c r="AA671" s="5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</row>
    <row r="672" customFormat="false" ht="12.75" hidden="false" customHeight="false" outlineLevel="0" collapsed="false">
      <c r="A672" s="3"/>
      <c r="B672" s="3"/>
      <c r="C672" s="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4"/>
      <c r="T672" s="4"/>
      <c r="U672" s="4"/>
      <c r="V672" s="4"/>
      <c r="W672" s="4"/>
      <c r="X672" s="4"/>
      <c r="Y672" s="4"/>
      <c r="Z672" s="3"/>
      <c r="AA672" s="5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</row>
    <row r="673" customFormat="false" ht="12.75" hidden="false" customHeight="false" outlineLevel="0" collapsed="false">
      <c r="A673" s="3"/>
      <c r="B673" s="3"/>
      <c r="C673" s="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4"/>
      <c r="T673" s="4"/>
      <c r="U673" s="4"/>
      <c r="V673" s="4"/>
      <c r="W673" s="4"/>
      <c r="X673" s="4"/>
      <c r="Y673" s="4"/>
      <c r="Z673" s="3"/>
      <c r="AA673" s="5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</row>
    <row r="674" customFormat="false" ht="12.75" hidden="false" customHeight="false" outlineLevel="0" collapsed="false">
      <c r="A674" s="3"/>
      <c r="B674" s="3"/>
      <c r="C674" s="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4"/>
      <c r="T674" s="4"/>
      <c r="U674" s="4"/>
      <c r="V674" s="4"/>
      <c r="W674" s="4"/>
      <c r="X674" s="4"/>
      <c r="Y674" s="4"/>
      <c r="Z674" s="3"/>
      <c r="AA674" s="5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</row>
    <row r="675" customFormat="false" ht="12.75" hidden="false" customHeight="false" outlineLevel="0" collapsed="false">
      <c r="A675" s="3"/>
      <c r="B675" s="3"/>
      <c r="C675" s="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4"/>
      <c r="T675" s="4"/>
      <c r="U675" s="4"/>
      <c r="V675" s="4"/>
      <c r="W675" s="4"/>
      <c r="X675" s="4"/>
      <c r="Y675" s="4"/>
      <c r="Z675" s="3"/>
      <c r="AA675" s="5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</row>
    <row r="676" customFormat="false" ht="12.75" hidden="false" customHeight="false" outlineLevel="0" collapsed="false">
      <c r="A676" s="3"/>
      <c r="B676" s="3"/>
      <c r="C676" s="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4"/>
      <c r="T676" s="4"/>
      <c r="U676" s="4"/>
      <c r="V676" s="4"/>
      <c r="W676" s="4"/>
      <c r="X676" s="4"/>
      <c r="Y676" s="4"/>
      <c r="Z676" s="3"/>
      <c r="AA676" s="5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</row>
    <row r="677" customFormat="false" ht="12.75" hidden="false" customHeight="false" outlineLevel="0" collapsed="false">
      <c r="A677" s="3"/>
      <c r="B677" s="3"/>
      <c r="C677" s="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4"/>
      <c r="T677" s="4"/>
      <c r="U677" s="4"/>
      <c r="V677" s="4"/>
      <c r="W677" s="4"/>
      <c r="X677" s="4"/>
      <c r="Y677" s="4"/>
      <c r="Z677" s="3"/>
      <c r="AA677" s="5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</row>
    <row r="678" customFormat="false" ht="12.75" hidden="false" customHeight="false" outlineLevel="0" collapsed="false">
      <c r="A678" s="3"/>
      <c r="B678" s="3"/>
      <c r="C678" s="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4"/>
      <c r="T678" s="4"/>
      <c r="U678" s="4"/>
      <c r="V678" s="4"/>
      <c r="W678" s="4"/>
      <c r="X678" s="4"/>
      <c r="Y678" s="4"/>
      <c r="Z678" s="3"/>
      <c r="AA678" s="5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</row>
    <row r="679" customFormat="false" ht="12.75" hidden="false" customHeight="false" outlineLevel="0" collapsed="false">
      <c r="A679" s="3"/>
      <c r="B679" s="3"/>
      <c r="C679" s="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4"/>
      <c r="T679" s="4"/>
      <c r="U679" s="4"/>
      <c r="V679" s="4"/>
      <c r="W679" s="4"/>
      <c r="X679" s="4"/>
      <c r="Y679" s="4"/>
      <c r="Z679" s="3"/>
      <c r="AA679" s="5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</row>
    <row r="680" customFormat="false" ht="12.75" hidden="false" customHeight="false" outlineLevel="0" collapsed="false">
      <c r="A680" s="3"/>
      <c r="B680" s="3"/>
      <c r="C680" s="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4"/>
      <c r="T680" s="4"/>
      <c r="U680" s="4"/>
      <c r="V680" s="4"/>
      <c r="W680" s="4"/>
      <c r="X680" s="4"/>
      <c r="Y680" s="4"/>
      <c r="Z680" s="3"/>
      <c r="AA680" s="5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</row>
    <row r="681" customFormat="false" ht="12.75" hidden="false" customHeight="false" outlineLevel="0" collapsed="false">
      <c r="A681" s="3"/>
      <c r="B681" s="3"/>
      <c r="C681" s="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4"/>
      <c r="T681" s="4"/>
      <c r="U681" s="4"/>
      <c r="V681" s="4"/>
      <c r="W681" s="4"/>
      <c r="X681" s="4"/>
      <c r="Y681" s="4"/>
      <c r="Z681" s="3"/>
      <c r="AA681" s="5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</row>
    <row r="682" customFormat="false" ht="12.75" hidden="false" customHeight="false" outlineLevel="0" collapsed="false">
      <c r="A682" s="3"/>
      <c r="B682" s="3"/>
      <c r="C682" s="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4"/>
      <c r="T682" s="4"/>
      <c r="U682" s="4"/>
      <c r="V682" s="4"/>
      <c r="W682" s="4"/>
      <c r="X682" s="4"/>
      <c r="Y682" s="4"/>
      <c r="Z682" s="3"/>
      <c r="AA682" s="5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</row>
    <row r="683" customFormat="false" ht="12.75" hidden="false" customHeight="false" outlineLevel="0" collapsed="false">
      <c r="A683" s="3"/>
      <c r="B683" s="3"/>
      <c r="C683" s="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4"/>
      <c r="T683" s="4"/>
      <c r="U683" s="4"/>
      <c r="V683" s="4"/>
      <c r="W683" s="4"/>
      <c r="X683" s="4"/>
      <c r="Y683" s="4"/>
      <c r="Z683" s="3"/>
      <c r="AA683" s="5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</row>
    <row r="684" customFormat="false" ht="12.75" hidden="false" customHeight="false" outlineLevel="0" collapsed="false">
      <c r="A684" s="3"/>
      <c r="B684" s="3"/>
      <c r="C684" s="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4"/>
      <c r="T684" s="4"/>
      <c r="U684" s="4"/>
      <c r="V684" s="4"/>
      <c r="W684" s="4"/>
      <c r="X684" s="4"/>
      <c r="Y684" s="4"/>
      <c r="Z684" s="3"/>
      <c r="AA684" s="5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</row>
    <row r="685" customFormat="false" ht="12.75" hidden="false" customHeight="false" outlineLevel="0" collapsed="false">
      <c r="A685" s="3"/>
      <c r="B685" s="3"/>
      <c r="C685" s="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4"/>
      <c r="T685" s="4"/>
      <c r="U685" s="4"/>
      <c r="V685" s="4"/>
      <c r="W685" s="4"/>
      <c r="X685" s="4"/>
      <c r="Y685" s="4"/>
      <c r="Z685" s="3"/>
      <c r="AA685" s="5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</row>
    <row r="686" customFormat="false" ht="12.75" hidden="false" customHeight="false" outlineLevel="0" collapsed="false">
      <c r="A686" s="3"/>
      <c r="B686" s="3"/>
      <c r="C686" s="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4"/>
      <c r="T686" s="4"/>
      <c r="U686" s="4"/>
      <c r="V686" s="4"/>
      <c r="W686" s="4"/>
      <c r="X686" s="4"/>
      <c r="Y686" s="4"/>
      <c r="Z686" s="3"/>
      <c r="AA686" s="5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</row>
    <row r="687" customFormat="false" ht="12.75" hidden="false" customHeight="false" outlineLevel="0" collapsed="false">
      <c r="A687" s="3"/>
      <c r="B687" s="3"/>
      <c r="C687" s="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4"/>
      <c r="T687" s="4"/>
      <c r="U687" s="4"/>
      <c r="V687" s="4"/>
      <c r="W687" s="4"/>
      <c r="X687" s="4"/>
      <c r="Y687" s="4"/>
      <c r="Z687" s="3"/>
      <c r="AA687" s="5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</row>
    <row r="688" customFormat="false" ht="12.75" hidden="false" customHeight="false" outlineLevel="0" collapsed="false">
      <c r="A688" s="3"/>
      <c r="B688" s="3"/>
      <c r="C688" s="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4"/>
      <c r="T688" s="4"/>
      <c r="U688" s="4"/>
      <c r="V688" s="4"/>
      <c r="W688" s="4"/>
      <c r="X688" s="4"/>
      <c r="Y688" s="4"/>
      <c r="Z688" s="3"/>
      <c r="AA688" s="5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</row>
    <row r="689" customFormat="false" ht="12.75" hidden="false" customHeight="false" outlineLevel="0" collapsed="false">
      <c r="A689" s="3"/>
      <c r="B689" s="3"/>
      <c r="C689" s="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4"/>
      <c r="T689" s="4"/>
      <c r="U689" s="4"/>
      <c r="V689" s="4"/>
      <c r="W689" s="4"/>
      <c r="X689" s="4"/>
      <c r="Y689" s="4"/>
      <c r="Z689" s="3"/>
      <c r="AA689" s="5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</row>
    <row r="690" customFormat="false" ht="12.75" hidden="false" customHeight="false" outlineLevel="0" collapsed="false">
      <c r="A690" s="3"/>
      <c r="B690" s="3"/>
      <c r="C690" s="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4"/>
      <c r="T690" s="4"/>
      <c r="U690" s="4"/>
      <c r="V690" s="4"/>
      <c r="W690" s="4"/>
      <c r="X690" s="4"/>
      <c r="Y690" s="4"/>
      <c r="Z690" s="3"/>
      <c r="AA690" s="5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</row>
    <row r="691" customFormat="false" ht="12.75" hidden="false" customHeight="false" outlineLevel="0" collapsed="false">
      <c r="A691" s="3"/>
      <c r="B691" s="3"/>
      <c r="C691" s="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4"/>
      <c r="T691" s="4"/>
      <c r="U691" s="4"/>
      <c r="V691" s="4"/>
      <c r="W691" s="4"/>
      <c r="X691" s="4"/>
      <c r="Y691" s="4"/>
      <c r="Z691" s="3"/>
      <c r="AA691" s="5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</row>
    <row r="692" customFormat="false" ht="12.75" hidden="false" customHeight="false" outlineLevel="0" collapsed="false">
      <c r="A692" s="3"/>
      <c r="B692" s="3"/>
      <c r="C692" s="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4"/>
      <c r="T692" s="4"/>
      <c r="U692" s="4"/>
      <c r="V692" s="4"/>
      <c r="W692" s="4"/>
      <c r="X692" s="4"/>
      <c r="Y692" s="4"/>
      <c r="Z692" s="3"/>
      <c r="AA692" s="5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</row>
    <row r="693" customFormat="false" ht="12.75" hidden="false" customHeight="false" outlineLevel="0" collapsed="false">
      <c r="A693" s="3"/>
      <c r="B693" s="3"/>
      <c r="C693" s="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4"/>
      <c r="T693" s="4"/>
      <c r="U693" s="4"/>
      <c r="V693" s="4"/>
      <c r="W693" s="4"/>
      <c r="X693" s="4"/>
      <c r="Y693" s="4"/>
      <c r="Z693" s="3"/>
      <c r="AA693" s="5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</row>
    <row r="694" customFormat="false" ht="12.75" hidden="false" customHeight="false" outlineLevel="0" collapsed="false">
      <c r="A694" s="3"/>
      <c r="B694" s="3"/>
      <c r="C694" s="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4"/>
      <c r="T694" s="4"/>
      <c r="U694" s="4"/>
      <c r="V694" s="4"/>
      <c r="W694" s="4"/>
      <c r="X694" s="4"/>
      <c r="Y694" s="4"/>
      <c r="Z694" s="3"/>
      <c r="AA694" s="5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</row>
    <row r="695" customFormat="false" ht="12.75" hidden="false" customHeight="false" outlineLevel="0" collapsed="false">
      <c r="A695" s="3"/>
      <c r="B695" s="3"/>
      <c r="C695" s="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4"/>
      <c r="T695" s="4"/>
      <c r="U695" s="4"/>
      <c r="V695" s="4"/>
      <c r="W695" s="4"/>
      <c r="X695" s="4"/>
      <c r="Y695" s="4"/>
      <c r="Z695" s="3"/>
      <c r="AA695" s="5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</row>
    <row r="696" customFormat="false" ht="12.75" hidden="false" customHeight="false" outlineLevel="0" collapsed="false">
      <c r="A696" s="3"/>
      <c r="B696" s="3"/>
      <c r="C696" s="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4"/>
      <c r="T696" s="4"/>
      <c r="U696" s="4"/>
      <c r="V696" s="4"/>
      <c r="W696" s="4"/>
      <c r="X696" s="4"/>
      <c r="Y696" s="4"/>
      <c r="Z696" s="3"/>
      <c r="AA696" s="5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</row>
    <row r="697" customFormat="false" ht="12.75" hidden="false" customHeight="false" outlineLevel="0" collapsed="false">
      <c r="A697" s="3"/>
      <c r="B697" s="3"/>
      <c r="C697" s="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4"/>
      <c r="T697" s="4"/>
      <c r="U697" s="4"/>
      <c r="V697" s="4"/>
      <c r="W697" s="4"/>
      <c r="X697" s="4"/>
      <c r="Y697" s="4"/>
      <c r="Z697" s="3"/>
      <c r="AA697" s="5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</row>
    <row r="698" customFormat="false" ht="12.75" hidden="false" customHeight="false" outlineLevel="0" collapsed="false">
      <c r="A698" s="3"/>
      <c r="B698" s="3"/>
      <c r="C698" s="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4"/>
      <c r="T698" s="4"/>
      <c r="U698" s="4"/>
      <c r="V698" s="4"/>
      <c r="W698" s="4"/>
      <c r="X698" s="4"/>
      <c r="Y698" s="4"/>
      <c r="Z698" s="3"/>
      <c r="AA698" s="5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</row>
    <row r="699" customFormat="false" ht="12.75" hidden="false" customHeight="false" outlineLevel="0" collapsed="false">
      <c r="A699" s="3"/>
      <c r="B699" s="3"/>
      <c r="C699" s="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4"/>
      <c r="T699" s="4"/>
      <c r="U699" s="4"/>
      <c r="V699" s="4"/>
      <c r="W699" s="4"/>
      <c r="X699" s="4"/>
      <c r="Y699" s="4"/>
      <c r="Z699" s="3"/>
      <c r="AA699" s="5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</row>
    <row r="700" customFormat="false" ht="12.75" hidden="false" customHeight="false" outlineLevel="0" collapsed="false">
      <c r="A700" s="3"/>
      <c r="B700" s="3"/>
      <c r="C700" s="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4"/>
      <c r="T700" s="4"/>
      <c r="U700" s="4"/>
      <c r="V700" s="4"/>
      <c r="W700" s="4"/>
      <c r="X700" s="4"/>
      <c r="Y700" s="4"/>
      <c r="Z700" s="3"/>
      <c r="AA700" s="5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</row>
    <row r="701" customFormat="false" ht="12.75" hidden="false" customHeight="false" outlineLevel="0" collapsed="false">
      <c r="A701" s="3"/>
      <c r="B701" s="3"/>
      <c r="C701" s="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4"/>
      <c r="T701" s="4"/>
      <c r="U701" s="4"/>
      <c r="V701" s="4"/>
      <c r="W701" s="4"/>
      <c r="X701" s="4"/>
      <c r="Y701" s="4"/>
      <c r="Z701" s="3"/>
      <c r="AA701" s="5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</row>
    <row r="702" customFormat="false" ht="12.75" hidden="false" customHeight="false" outlineLevel="0" collapsed="false">
      <c r="A702" s="3"/>
      <c r="B702" s="3"/>
      <c r="C702" s="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4"/>
      <c r="T702" s="4"/>
      <c r="U702" s="4"/>
      <c r="V702" s="4"/>
      <c r="W702" s="4"/>
      <c r="X702" s="4"/>
      <c r="Y702" s="4"/>
      <c r="Z702" s="3"/>
      <c r="AA702" s="5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</row>
    <row r="703" customFormat="false" ht="12.75" hidden="false" customHeight="false" outlineLevel="0" collapsed="false">
      <c r="A703" s="3"/>
      <c r="B703" s="3"/>
      <c r="C703" s="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4"/>
      <c r="T703" s="4"/>
      <c r="U703" s="4"/>
      <c r="V703" s="4"/>
      <c r="W703" s="4"/>
      <c r="X703" s="4"/>
      <c r="Y703" s="4"/>
      <c r="Z703" s="3"/>
      <c r="AA703" s="5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</row>
    <row r="704" customFormat="false" ht="12.75" hidden="false" customHeight="false" outlineLevel="0" collapsed="false">
      <c r="A704" s="3"/>
      <c r="B704" s="3"/>
      <c r="C704" s="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4"/>
      <c r="T704" s="4"/>
      <c r="U704" s="4"/>
      <c r="V704" s="4"/>
      <c r="W704" s="4"/>
      <c r="X704" s="4"/>
      <c r="Y704" s="4"/>
      <c r="Z704" s="3"/>
      <c r="AA704" s="5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</row>
    <row r="705" customFormat="false" ht="12.75" hidden="false" customHeight="false" outlineLevel="0" collapsed="false">
      <c r="A705" s="3"/>
      <c r="B705" s="3"/>
      <c r="C705" s="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4"/>
      <c r="T705" s="4"/>
      <c r="U705" s="4"/>
      <c r="V705" s="4"/>
      <c r="W705" s="4"/>
      <c r="X705" s="4"/>
      <c r="Y705" s="4"/>
      <c r="Z705" s="3"/>
      <c r="AA705" s="5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</row>
    <row r="706" customFormat="false" ht="12.75" hidden="false" customHeight="false" outlineLevel="0" collapsed="false">
      <c r="A706" s="3"/>
      <c r="B706" s="3"/>
      <c r="C706" s="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4"/>
      <c r="T706" s="4"/>
      <c r="U706" s="4"/>
      <c r="V706" s="4"/>
      <c r="W706" s="4"/>
      <c r="X706" s="4"/>
      <c r="Y706" s="4"/>
      <c r="Z706" s="3"/>
      <c r="AA706" s="5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</row>
    <row r="707" customFormat="false" ht="12.75" hidden="false" customHeight="false" outlineLevel="0" collapsed="false">
      <c r="A707" s="3"/>
      <c r="B707" s="3"/>
      <c r="C707" s="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4"/>
      <c r="T707" s="4"/>
      <c r="U707" s="4"/>
      <c r="V707" s="4"/>
      <c r="W707" s="4"/>
      <c r="X707" s="4"/>
      <c r="Y707" s="4"/>
      <c r="Z707" s="3"/>
      <c r="AA707" s="5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</row>
    <row r="708" customFormat="false" ht="12.75" hidden="false" customHeight="false" outlineLevel="0" collapsed="false">
      <c r="A708" s="3"/>
      <c r="B708" s="3"/>
      <c r="C708" s="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4"/>
      <c r="T708" s="4"/>
      <c r="U708" s="4"/>
      <c r="V708" s="4"/>
      <c r="W708" s="4"/>
      <c r="X708" s="4"/>
      <c r="Y708" s="4"/>
      <c r="Z708" s="3"/>
      <c r="AA708" s="5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</row>
    <row r="709" customFormat="false" ht="12.75" hidden="false" customHeight="false" outlineLevel="0" collapsed="false">
      <c r="A709" s="3"/>
      <c r="B709" s="3"/>
      <c r="C709" s="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4"/>
      <c r="T709" s="4"/>
      <c r="U709" s="4"/>
      <c r="V709" s="4"/>
      <c r="W709" s="4"/>
      <c r="X709" s="4"/>
      <c r="Y709" s="4"/>
      <c r="Z709" s="3"/>
      <c r="AA709" s="5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</row>
    <row r="710" customFormat="false" ht="12.75" hidden="false" customHeight="false" outlineLevel="0" collapsed="false">
      <c r="A710" s="3"/>
      <c r="B710" s="3"/>
      <c r="C710" s="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4"/>
      <c r="T710" s="4"/>
      <c r="U710" s="4"/>
      <c r="V710" s="4"/>
      <c r="W710" s="4"/>
      <c r="X710" s="4"/>
      <c r="Y710" s="4"/>
      <c r="Z710" s="3"/>
      <c r="AA710" s="5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</row>
    <row r="711" customFormat="false" ht="12.75" hidden="false" customHeight="false" outlineLevel="0" collapsed="false">
      <c r="A711" s="3"/>
      <c r="B711" s="3"/>
      <c r="C711" s="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4"/>
      <c r="T711" s="4"/>
      <c r="U711" s="4"/>
      <c r="V711" s="4"/>
      <c r="W711" s="4"/>
      <c r="X711" s="4"/>
      <c r="Y711" s="4"/>
      <c r="Z711" s="3"/>
      <c r="AA711" s="5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</row>
    <row r="712" customFormat="false" ht="12.75" hidden="false" customHeight="false" outlineLevel="0" collapsed="false">
      <c r="A712" s="3"/>
      <c r="B712" s="3"/>
      <c r="C712" s="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4"/>
      <c r="T712" s="4"/>
      <c r="U712" s="4"/>
      <c r="V712" s="4"/>
      <c r="W712" s="4"/>
      <c r="X712" s="4"/>
      <c r="Y712" s="4"/>
      <c r="Z712" s="3"/>
      <c r="AA712" s="5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</row>
    <row r="713" customFormat="false" ht="12.75" hidden="false" customHeight="false" outlineLevel="0" collapsed="false">
      <c r="A713" s="3"/>
      <c r="B713" s="3"/>
      <c r="C713" s="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4"/>
      <c r="T713" s="4"/>
      <c r="U713" s="4"/>
      <c r="V713" s="4"/>
      <c r="W713" s="4"/>
      <c r="X713" s="4"/>
      <c r="Y713" s="4"/>
      <c r="Z713" s="3"/>
      <c r="AA713" s="5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</row>
    <row r="714" customFormat="false" ht="12.75" hidden="false" customHeight="false" outlineLevel="0" collapsed="false">
      <c r="A714" s="3"/>
      <c r="B714" s="3"/>
      <c r="C714" s="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4"/>
      <c r="T714" s="4"/>
      <c r="U714" s="4"/>
      <c r="V714" s="4"/>
      <c r="W714" s="4"/>
      <c r="X714" s="4"/>
      <c r="Y714" s="4"/>
      <c r="Z714" s="3"/>
      <c r="AA714" s="5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</row>
    <row r="715" customFormat="false" ht="12.75" hidden="false" customHeight="false" outlineLevel="0" collapsed="false">
      <c r="A715" s="3"/>
      <c r="B715" s="3"/>
      <c r="C715" s="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4"/>
      <c r="T715" s="4"/>
      <c r="U715" s="4"/>
      <c r="V715" s="4"/>
      <c r="W715" s="4"/>
      <c r="X715" s="4"/>
      <c r="Y715" s="4"/>
      <c r="Z715" s="3"/>
      <c r="AA715" s="5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</row>
    <row r="716" customFormat="false" ht="12.75" hidden="false" customHeight="false" outlineLevel="0" collapsed="false">
      <c r="A716" s="3"/>
      <c r="B716" s="3"/>
      <c r="C716" s="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4"/>
      <c r="T716" s="4"/>
      <c r="U716" s="4"/>
      <c r="V716" s="4"/>
      <c r="W716" s="4"/>
      <c r="X716" s="4"/>
      <c r="Y716" s="4"/>
      <c r="Z716" s="3"/>
      <c r="AA716" s="5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</row>
    <row r="717" customFormat="false" ht="12.75" hidden="false" customHeight="false" outlineLevel="0" collapsed="false">
      <c r="A717" s="3"/>
      <c r="B717" s="3"/>
      <c r="C717" s="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4"/>
      <c r="T717" s="4"/>
      <c r="U717" s="4"/>
      <c r="V717" s="4"/>
      <c r="W717" s="4"/>
      <c r="X717" s="4"/>
      <c r="Y717" s="4"/>
      <c r="Z717" s="3"/>
      <c r="AA717" s="5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</row>
    <row r="718" customFormat="false" ht="12.75" hidden="false" customHeight="false" outlineLevel="0" collapsed="false">
      <c r="A718" s="3"/>
      <c r="B718" s="3"/>
      <c r="C718" s="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4"/>
      <c r="T718" s="4"/>
      <c r="U718" s="4"/>
      <c r="V718" s="4"/>
      <c r="W718" s="4"/>
      <c r="X718" s="4"/>
      <c r="Y718" s="4"/>
      <c r="Z718" s="3"/>
      <c r="AA718" s="5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</row>
    <row r="719" customFormat="false" ht="12.75" hidden="false" customHeight="false" outlineLevel="0" collapsed="false">
      <c r="A719" s="3"/>
      <c r="B719" s="3"/>
      <c r="C719" s="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4"/>
      <c r="T719" s="4"/>
      <c r="U719" s="4"/>
      <c r="V719" s="4"/>
      <c r="W719" s="4"/>
      <c r="X719" s="4"/>
      <c r="Y719" s="4"/>
      <c r="Z719" s="3"/>
      <c r="AA719" s="5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</row>
    <row r="720" customFormat="false" ht="12.75" hidden="false" customHeight="false" outlineLevel="0" collapsed="false">
      <c r="A720" s="3"/>
      <c r="B720" s="3"/>
      <c r="C720" s="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4"/>
      <c r="T720" s="4"/>
      <c r="U720" s="4"/>
      <c r="V720" s="4"/>
      <c r="W720" s="4"/>
      <c r="X720" s="4"/>
      <c r="Y720" s="4"/>
      <c r="Z720" s="3"/>
      <c r="AA720" s="5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</row>
    <row r="721" customFormat="false" ht="12.75" hidden="false" customHeight="false" outlineLevel="0" collapsed="false">
      <c r="A721" s="3"/>
      <c r="B721" s="3"/>
      <c r="C721" s="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4"/>
      <c r="T721" s="4"/>
      <c r="U721" s="4"/>
      <c r="V721" s="4"/>
      <c r="W721" s="4"/>
      <c r="X721" s="4"/>
      <c r="Y721" s="4"/>
      <c r="Z721" s="3"/>
      <c r="AA721" s="5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</row>
    <row r="722" customFormat="false" ht="12.75" hidden="false" customHeight="false" outlineLevel="0" collapsed="false">
      <c r="A722" s="3"/>
      <c r="B722" s="3"/>
      <c r="C722" s="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4"/>
      <c r="T722" s="4"/>
      <c r="U722" s="4"/>
      <c r="V722" s="4"/>
      <c r="W722" s="4"/>
      <c r="X722" s="4"/>
      <c r="Y722" s="4"/>
      <c r="Z722" s="3"/>
      <c r="AA722" s="5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</row>
    <row r="723" customFormat="false" ht="12.75" hidden="false" customHeight="false" outlineLevel="0" collapsed="false">
      <c r="A723" s="3"/>
      <c r="B723" s="3"/>
      <c r="C723" s="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4"/>
      <c r="T723" s="4"/>
      <c r="U723" s="4"/>
      <c r="V723" s="4"/>
      <c r="W723" s="4"/>
      <c r="X723" s="4"/>
      <c r="Y723" s="4"/>
      <c r="Z723" s="3"/>
      <c r="AA723" s="5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</row>
    <row r="724" customFormat="false" ht="12.75" hidden="false" customHeight="false" outlineLevel="0" collapsed="false">
      <c r="A724" s="3"/>
      <c r="B724" s="3"/>
      <c r="C724" s="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4"/>
      <c r="T724" s="4"/>
      <c r="U724" s="4"/>
      <c r="V724" s="4"/>
      <c r="W724" s="4"/>
      <c r="X724" s="4"/>
      <c r="Y724" s="4"/>
      <c r="Z724" s="3"/>
      <c r="AA724" s="5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</row>
    <row r="725" customFormat="false" ht="12.75" hidden="false" customHeight="false" outlineLevel="0" collapsed="false">
      <c r="A725" s="3"/>
      <c r="B725" s="3"/>
      <c r="C725" s="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4"/>
      <c r="T725" s="4"/>
      <c r="U725" s="4"/>
      <c r="V725" s="4"/>
      <c r="W725" s="4"/>
      <c r="X725" s="4"/>
      <c r="Y725" s="4"/>
      <c r="Z725" s="3"/>
      <c r="AA725" s="5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</row>
    <row r="726" customFormat="false" ht="12.75" hidden="false" customHeight="false" outlineLevel="0" collapsed="false">
      <c r="A726" s="3"/>
      <c r="B726" s="3"/>
      <c r="C726" s="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4"/>
      <c r="T726" s="4"/>
      <c r="U726" s="4"/>
      <c r="V726" s="4"/>
      <c r="W726" s="4"/>
      <c r="X726" s="4"/>
      <c r="Y726" s="4"/>
      <c r="Z726" s="3"/>
      <c r="AA726" s="5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</row>
    <row r="727" customFormat="false" ht="12.75" hidden="false" customHeight="false" outlineLevel="0" collapsed="false">
      <c r="A727" s="3"/>
      <c r="B727" s="3"/>
      <c r="C727" s="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4"/>
      <c r="T727" s="4"/>
      <c r="U727" s="4"/>
      <c r="V727" s="4"/>
      <c r="W727" s="4"/>
      <c r="X727" s="4"/>
      <c r="Y727" s="4"/>
      <c r="Z727" s="3"/>
      <c r="AA727" s="5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</row>
    <row r="728" customFormat="false" ht="12.75" hidden="false" customHeight="false" outlineLevel="0" collapsed="false">
      <c r="A728" s="3"/>
      <c r="B728" s="3"/>
      <c r="C728" s="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4"/>
      <c r="T728" s="4"/>
      <c r="U728" s="4"/>
      <c r="V728" s="4"/>
      <c r="W728" s="4"/>
      <c r="X728" s="4"/>
      <c r="Y728" s="4"/>
      <c r="Z728" s="3"/>
      <c r="AA728" s="5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</row>
    <row r="729" customFormat="false" ht="12.75" hidden="false" customHeight="false" outlineLevel="0" collapsed="false">
      <c r="A729" s="3"/>
      <c r="B729" s="3"/>
      <c r="C729" s="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4"/>
      <c r="T729" s="4"/>
      <c r="U729" s="4"/>
      <c r="V729" s="4"/>
      <c r="W729" s="4"/>
      <c r="X729" s="4"/>
      <c r="Y729" s="4"/>
      <c r="Z729" s="3"/>
      <c r="AA729" s="5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</row>
    <row r="730" customFormat="false" ht="12.75" hidden="false" customHeight="false" outlineLevel="0" collapsed="false">
      <c r="A730" s="3"/>
      <c r="B730" s="3"/>
      <c r="C730" s="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4"/>
      <c r="T730" s="4"/>
      <c r="U730" s="4"/>
      <c r="V730" s="4"/>
      <c r="W730" s="4"/>
      <c r="X730" s="4"/>
      <c r="Y730" s="4"/>
      <c r="Z730" s="3"/>
      <c r="AA730" s="5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</row>
    <row r="731" customFormat="false" ht="12.75" hidden="false" customHeight="false" outlineLevel="0" collapsed="false">
      <c r="A731" s="3"/>
      <c r="B731" s="3"/>
      <c r="C731" s="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4"/>
      <c r="T731" s="4"/>
      <c r="U731" s="4"/>
      <c r="V731" s="4"/>
      <c r="W731" s="4"/>
      <c r="X731" s="4"/>
      <c r="Y731" s="4"/>
      <c r="Z731" s="3"/>
      <c r="AA731" s="5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</row>
    <row r="732" customFormat="false" ht="12.75" hidden="false" customHeight="false" outlineLevel="0" collapsed="false">
      <c r="A732" s="3"/>
      <c r="B732" s="3"/>
      <c r="C732" s="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4"/>
      <c r="T732" s="4"/>
      <c r="U732" s="4"/>
      <c r="V732" s="4"/>
      <c r="W732" s="4"/>
      <c r="X732" s="4"/>
      <c r="Y732" s="4"/>
      <c r="Z732" s="3"/>
      <c r="AA732" s="5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</row>
    <row r="733" customFormat="false" ht="12.75" hidden="false" customHeight="false" outlineLevel="0" collapsed="false">
      <c r="A733" s="3"/>
      <c r="B733" s="3"/>
      <c r="C733" s="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4"/>
      <c r="T733" s="4"/>
      <c r="U733" s="4"/>
      <c r="V733" s="4"/>
      <c r="W733" s="4"/>
      <c r="X733" s="4"/>
      <c r="Y733" s="4"/>
      <c r="Z733" s="3"/>
      <c r="AA733" s="5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</row>
    <row r="734" customFormat="false" ht="12.75" hidden="false" customHeight="false" outlineLevel="0" collapsed="false">
      <c r="A734" s="3"/>
      <c r="B734" s="3"/>
      <c r="C734" s="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4"/>
      <c r="T734" s="4"/>
      <c r="U734" s="4"/>
      <c r="V734" s="4"/>
      <c r="W734" s="4"/>
      <c r="X734" s="4"/>
      <c r="Y734" s="4"/>
      <c r="Z734" s="3"/>
      <c r="AA734" s="5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</row>
    <row r="735" customFormat="false" ht="12.75" hidden="false" customHeight="false" outlineLevel="0" collapsed="false">
      <c r="A735" s="3"/>
      <c r="B735" s="3"/>
      <c r="C735" s="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4"/>
      <c r="T735" s="4"/>
      <c r="U735" s="4"/>
      <c r="V735" s="4"/>
      <c r="W735" s="4"/>
      <c r="X735" s="4"/>
      <c r="Y735" s="4"/>
      <c r="Z735" s="3"/>
      <c r="AA735" s="5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</row>
    <row r="736" customFormat="false" ht="12.75" hidden="false" customHeight="false" outlineLevel="0" collapsed="false">
      <c r="A736" s="3"/>
      <c r="B736" s="3"/>
      <c r="C736" s="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4"/>
      <c r="T736" s="4"/>
      <c r="U736" s="4"/>
      <c r="V736" s="4"/>
      <c r="W736" s="4"/>
      <c r="X736" s="4"/>
      <c r="Y736" s="4"/>
      <c r="Z736" s="3"/>
      <c r="AA736" s="5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</row>
    <row r="737" customFormat="false" ht="12.75" hidden="false" customHeight="false" outlineLevel="0" collapsed="false">
      <c r="A737" s="3"/>
      <c r="B737" s="3"/>
      <c r="C737" s="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4"/>
      <c r="T737" s="4"/>
      <c r="U737" s="4"/>
      <c r="V737" s="4"/>
      <c r="W737" s="4"/>
      <c r="X737" s="4"/>
      <c r="Y737" s="4"/>
      <c r="Z737" s="3"/>
      <c r="AA737" s="5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</row>
    <row r="738" customFormat="false" ht="12.75" hidden="false" customHeight="false" outlineLevel="0" collapsed="false">
      <c r="A738" s="3"/>
      <c r="B738" s="3"/>
      <c r="C738" s="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4"/>
      <c r="T738" s="4"/>
      <c r="U738" s="4"/>
      <c r="V738" s="4"/>
      <c r="W738" s="4"/>
      <c r="X738" s="4"/>
      <c r="Y738" s="4"/>
      <c r="Z738" s="3"/>
      <c r="AA738" s="5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</row>
    <row r="739" customFormat="false" ht="12.75" hidden="false" customHeight="false" outlineLevel="0" collapsed="false">
      <c r="A739" s="3"/>
      <c r="B739" s="3"/>
      <c r="C739" s="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4"/>
      <c r="T739" s="4"/>
      <c r="U739" s="4"/>
      <c r="V739" s="4"/>
      <c r="W739" s="4"/>
      <c r="X739" s="4"/>
      <c r="Y739" s="4"/>
      <c r="Z739" s="3"/>
      <c r="AA739" s="5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</row>
    <row r="740" customFormat="false" ht="12.75" hidden="false" customHeight="false" outlineLevel="0" collapsed="false">
      <c r="A740" s="3"/>
      <c r="B740" s="3"/>
      <c r="C740" s="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4"/>
      <c r="T740" s="4"/>
      <c r="U740" s="4"/>
      <c r="V740" s="4"/>
      <c r="W740" s="4"/>
      <c r="X740" s="4"/>
      <c r="Y740" s="4"/>
      <c r="Z740" s="3"/>
      <c r="AA740" s="5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</row>
    <row r="741" customFormat="false" ht="12.75" hidden="false" customHeight="false" outlineLevel="0" collapsed="false">
      <c r="A741" s="3"/>
      <c r="B741" s="3"/>
      <c r="C741" s="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4"/>
      <c r="T741" s="4"/>
      <c r="U741" s="4"/>
      <c r="V741" s="4"/>
      <c r="W741" s="4"/>
      <c r="X741" s="4"/>
      <c r="Y741" s="4"/>
      <c r="Z741" s="3"/>
      <c r="AA741" s="5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</row>
    <row r="742" customFormat="false" ht="12.75" hidden="false" customHeight="false" outlineLevel="0" collapsed="false">
      <c r="A742" s="3"/>
      <c r="B742" s="3"/>
      <c r="C742" s="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4"/>
      <c r="T742" s="4"/>
      <c r="U742" s="4"/>
      <c r="V742" s="4"/>
      <c r="W742" s="4"/>
      <c r="X742" s="4"/>
      <c r="Y742" s="4"/>
      <c r="Z742" s="3"/>
      <c r="AA742" s="5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</row>
    <row r="743" customFormat="false" ht="12.75" hidden="false" customHeight="false" outlineLevel="0" collapsed="false">
      <c r="A743" s="3"/>
      <c r="B743" s="3"/>
      <c r="C743" s="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4"/>
      <c r="T743" s="4"/>
      <c r="U743" s="4"/>
      <c r="V743" s="4"/>
      <c r="W743" s="4"/>
      <c r="X743" s="4"/>
      <c r="Y743" s="4"/>
      <c r="Z743" s="3"/>
      <c r="AA743" s="5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</row>
    <row r="744" customFormat="false" ht="12.75" hidden="false" customHeight="false" outlineLevel="0" collapsed="false">
      <c r="A744" s="3"/>
      <c r="B744" s="3"/>
      <c r="C744" s="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4"/>
      <c r="T744" s="4"/>
      <c r="U744" s="4"/>
      <c r="V744" s="4"/>
      <c r="W744" s="4"/>
      <c r="X744" s="4"/>
      <c r="Y744" s="4"/>
      <c r="Z744" s="3"/>
      <c r="AA744" s="5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</row>
    <row r="745" customFormat="false" ht="12.75" hidden="false" customHeight="false" outlineLevel="0" collapsed="false">
      <c r="A745" s="3"/>
      <c r="B745" s="3"/>
      <c r="C745" s="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4"/>
      <c r="T745" s="4"/>
      <c r="U745" s="4"/>
      <c r="V745" s="4"/>
      <c r="W745" s="4"/>
      <c r="X745" s="4"/>
      <c r="Y745" s="4"/>
      <c r="Z745" s="3"/>
      <c r="AA745" s="5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</row>
    <row r="746" customFormat="false" ht="12.75" hidden="false" customHeight="false" outlineLevel="0" collapsed="false">
      <c r="A746" s="3"/>
      <c r="B746" s="3"/>
      <c r="C746" s="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4"/>
      <c r="T746" s="4"/>
      <c r="U746" s="4"/>
      <c r="V746" s="4"/>
      <c r="W746" s="4"/>
      <c r="X746" s="4"/>
      <c r="Y746" s="4"/>
      <c r="Z746" s="3"/>
      <c r="AA746" s="5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</row>
    <row r="747" customFormat="false" ht="12.75" hidden="false" customHeight="false" outlineLevel="0" collapsed="false">
      <c r="A747" s="3"/>
      <c r="B747" s="3"/>
      <c r="C747" s="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4"/>
      <c r="T747" s="4"/>
      <c r="U747" s="4"/>
      <c r="V747" s="4"/>
      <c r="W747" s="4"/>
      <c r="X747" s="4"/>
      <c r="Y747" s="4"/>
      <c r="Z747" s="3"/>
      <c r="AA747" s="5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</row>
    <row r="748" customFormat="false" ht="12.75" hidden="false" customHeight="false" outlineLevel="0" collapsed="false">
      <c r="A748" s="3"/>
      <c r="B748" s="3"/>
      <c r="C748" s="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4"/>
      <c r="T748" s="4"/>
      <c r="U748" s="4"/>
      <c r="V748" s="4"/>
      <c r="W748" s="4"/>
      <c r="X748" s="4"/>
      <c r="Y748" s="4"/>
      <c r="Z748" s="3"/>
      <c r="AA748" s="5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</row>
    <row r="749" customFormat="false" ht="12.75" hidden="false" customHeight="false" outlineLevel="0" collapsed="false">
      <c r="A749" s="3"/>
      <c r="B749" s="3"/>
      <c r="C749" s="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4"/>
      <c r="T749" s="4"/>
      <c r="U749" s="4"/>
      <c r="V749" s="4"/>
      <c r="W749" s="4"/>
      <c r="X749" s="4"/>
      <c r="Y749" s="4"/>
      <c r="Z749" s="3"/>
      <c r="AA749" s="5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</row>
    <row r="750" customFormat="false" ht="12.75" hidden="false" customHeight="false" outlineLevel="0" collapsed="false">
      <c r="A750" s="3"/>
      <c r="B750" s="3"/>
      <c r="C750" s="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4"/>
      <c r="T750" s="4"/>
      <c r="U750" s="4"/>
      <c r="V750" s="4"/>
      <c r="W750" s="4"/>
      <c r="X750" s="4"/>
      <c r="Y750" s="4"/>
      <c r="Z750" s="3"/>
      <c r="AA750" s="5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</row>
    <row r="751" customFormat="false" ht="12.75" hidden="false" customHeight="false" outlineLevel="0" collapsed="false">
      <c r="A751" s="3"/>
      <c r="B751" s="3"/>
      <c r="C751" s="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4"/>
      <c r="T751" s="4"/>
      <c r="U751" s="4"/>
      <c r="V751" s="4"/>
      <c r="W751" s="4"/>
      <c r="X751" s="4"/>
      <c r="Y751" s="4"/>
      <c r="Z751" s="3"/>
      <c r="AA751" s="5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</row>
    <row r="752" customFormat="false" ht="12.75" hidden="false" customHeight="false" outlineLevel="0" collapsed="false">
      <c r="A752" s="3"/>
      <c r="B752" s="3"/>
      <c r="C752" s="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4"/>
      <c r="T752" s="4"/>
      <c r="U752" s="4"/>
      <c r="V752" s="4"/>
      <c r="W752" s="4"/>
      <c r="X752" s="4"/>
      <c r="Y752" s="4"/>
      <c r="Z752" s="3"/>
      <c r="AA752" s="5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</row>
    <row r="753" customFormat="false" ht="12.75" hidden="false" customHeight="false" outlineLevel="0" collapsed="false">
      <c r="A753" s="3"/>
      <c r="B753" s="3"/>
      <c r="C753" s="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4"/>
      <c r="T753" s="4"/>
      <c r="U753" s="4"/>
      <c r="V753" s="4"/>
      <c r="W753" s="4"/>
      <c r="X753" s="4"/>
      <c r="Y753" s="4"/>
      <c r="Z753" s="3"/>
      <c r="AA753" s="5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</row>
    <row r="754" customFormat="false" ht="12.75" hidden="false" customHeight="false" outlineLevel="0" collapsed="false">
      <c r="A754" s="3"/>
      <c r="B754" s="3"/>
      <c r="C754" s="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4"/>
      <c r="T754" s="4"/>
      <c r="U754" s="4"/>
      <c r="V754" s="4"/>
      <c r="W754" s="4"/>
      <c r="X754" s="4"/>
      <c r="Y754" s="4"/>
      <c r="Z754" s="3"/>
      <c r="AA754" s="5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</row>
    <row r="755" customFormat="false" ht="12.75" hidden="false" customHeight="false" outlineLevel="0" collapsed="false">
      <c r="A755" s="3"/>
      <c r="B755" s="3"/>
      <c r="C755" s="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4"/>
      <c r="T755" s="4"/>
      <c r="U755" s="4"/>
      <c r="V755" s="4"/>
      <c r="W755" s="4"/>
      <c r="X755" s="4"/>
      <c r="Y755" s="4"/>
      <c r="Z755" s="3"/>
      <c r="AA755" s="5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</row>
    <row r="756" customFormat="false" ht="12.75" hidden="false" customHeight="false" outlineLevel="0" collapsed="false">
      <c r="A756" s="3"/>
      <c r="B756" s="3"/>
      <c r="C756" s="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4"/>
      <c r="T756" s="4"/>
      <c r="U756" s="4"/>
      <c r="V756" s="4"/>
      <c r="W756" s="4"/>
      <c r="X756" s="4"/>
      <c r="Y756" s="4"/>
      <c r="Z756" s="3"/>
      <c r="AA756" s="5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</row>
    <row r="757" customFormat="false" ht="12.75" hidden="false" customHeight="false" outlineLevel="0" collapsed="false">
      <c r="A757" s="3"/>
      <c r="B757" s="3"/>
      <c r="C757" s="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4"/>
      <c r="T757" s="4"/>
      <c r="U757" s="4"/>
      <c r="V757" s="4"/>
      <c r="W757" s="4"/>
      <c r="X757" s="4"/>
      <c r="Y757" s="4"/>
      <c r="Z757" s="3"/>
      <c r="AA757" s="5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</row>
    <row r="758" customFormat="false" ht="12.75" hidden="false" customHeight="false" outlineLevel="0" collapsed="false">
      <c r="A758" s="3"/>
      <c r="B758" s="3"/>
      <c r="C758" s="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4"/>
      <c r="T758" s="4"/>
      <c r="U758" s="4"/>
      <c r="V758" s="4"/>
      <c r="W758" s="4"/>
      <c r="X758" s="4"/>
      <c r="Y758" s="4"/>
      <c r="Z758" s="3"/>
      <c r="AA758" s="5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</row>
    <row r="759" customFormat="false" ht="12.75" hidden="false" customHeight="false" outlineLevel="0" collapsed="false">
      <c r="A759" s="3"/>
      <c r="B759" s="3"/>
      <c r="C759" s="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4"/>
      <c r="T759" s="4"/>
      <c r="U759" s="4"/>
      <c r="V759" s="4"/>
      <c r="W759" s="4"/>
      <c r="X759" s="4"/>
      <c r="Y759" s="4"/>
      <c r="Z759" s="3"/>
      <c r="AA759" s="5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</row>
    <row r="760" customFormat="false" ht="12.75" hidden="false" customHeight="false" outlineLevel="0" collapsed="false">
      <c r="A760" s="3"/>
      <c r="B760" s="3"/>
      <c r="C760" s="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4"/>
      <c r="T760" s="4"/>
      <c r="U760" s="4"/>
      <c r="V760" s="4"/>
      <c r="W760" s="4"/>
      <c r="X760" s="4"/>
      <c r="Y760" s="4"/>
      <c r="Z760" s="3"/>
      <c r="AA760" s="5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</row>
    <row r="761" customFormat="false" ht="12.75" hidden="false" customHeight="false" outlineLevel="0" collapsed="false">
      <c r="A761" s="3"/>
      <c r="B761" s="3"/>
      <c r="C761" s="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4"/>
      <c r="T761" s="4"/>
      <c r="U761" s="4"/>
      <c r="V761" s="4"/>
      <c r="W761" s="4"/>
      <c r="X761" s="4"/>
      <c r="Y761" s="4"/>
      <c r="Z761" s="3"/>
      <c r="AA761" s="5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</row>
    <row r="762" customFormat="false" ht="12.75" hidden="false" customHeight="false" outlineLevel="0" collapsed="false">
      <c r="A762" s="3"/>
      <c r="B762" s="3"/>
      <c r="C762" s="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4"/>
      <c r="T762" s="4"/>
      <c r="U762" s="4"/>
      <c r="V762" s="4"/>
      <c r="W762" s="4"/>
      <c r="X762" s="4"/>
      <c r="Y762" s="4"/>
      <c r="Z762" s="3"/>
      <c r="AA762" s="5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</row>
    <row r="763" customFormat="false" ht="12.75" hidden="false" customHeight="false" outlineLevel="0" collapsed="false">
      <c r="A763" s="3"/>
      <c r="B763" s="3"/>
      <c r="C763" s="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4"/>
      <c r="T763" s="4"/>
      <c r="U763" s="4"/>
      <c r="V763" s="4"/>
      <c r="W763" s="4"/>
      <c r="X763" s="4"/>
      <c r="Y763" s="4"/>
      <c r="Z763" s="3"/>
      <c r="AA763" s="5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</row>
    <row r="764" customFormat="false" ht="12.75" hidden="false" customHeight="false" outlineLevel="0" collapsed="false">
      <c r="A764" s="3"/>
      <c r="B764" s="3"/>
      <c r="C764" s="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4"/>
      <c r="T764" s="4"/>
      <c r="U764" s="4"/>
      <c r="V764" s="4"/>
      <c r="W764" s="4"/>
      <c r="X764" s="4"/>
      <c r="Y764" s="4"/>
      <c r="Z764" s="3"/>
      <c r="AA764" s="5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</row>
    <row r="765" customFormat="false" ht="12.75" hidden="false" customHeight="false" outlineLevel="0" collapsed="false">
      <c r="A765" s="3"/>
      <c r="B765" s="3"/>
      <c r="C765" s="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4"/>
      <c r="T765" s="4"/>
      <c r="U765" s="4"/>
      <c r="V765" s="4"/>
      <c r="W765" s="4"/>
      <c r="X765" s="4"/>
      <c r="Y765" s="4"/>
      <c r="Z765" s="3"/>
      <c r="AA765" s="5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</row>
    <row r="766" customFormat="false" ht="12.75" hidden="false" customHeight="false" outlineLevel="0" collapsed="false">
      <c r="A766" s="3"/>
      <c r="B766" s="3"/>
      <c r="C766" s="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4"/>
      <c r="T766" s="4"/>
      <c r="U766" s="4"/>
      <c r="V766" s="4"/>
      <c r="W766" s="4"/>
      <c r="X766" s="4"/>
      <c r="Y766" s="4"/>
      <c r="Z766" s="3"/>
      <c r="AA766" s="5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</row>
    <row r="767" customFormat="false" ht="12.75" hidden="false" customHeight="false" outlineLevel="0" collapsed="false">
      <c r="A767" s="3"/>
      <c r="B767" s="3"/>
      <c r="C767" s="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4"/>
      <c r="T767" s="4"/>
      <c r="U767" s="4"/>
      <c r="V767" s="4"/>
      <c r="W767" s="4"/>
      <c r="X767" s="4"/>
      <c r="Y767" s="4"/>
      <c r="Z767" s="3"/>
      <c r="AA767" s="5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</row>
    <row r="768" customFormat="false" ht="12.75" hidden="false" customHeight="false" outlineLevel="0" collapsed="false">
      <c r="A768" s="3"/>
      <c r="B768" s="3"/>
      <c r="C768" s="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4"/>
      <c r="T768" s="4"/>
      <c r="U768" s="4"/>
      <c r="V768" s="4"/>
      <c r="W768" s="4"/>
      <c r="X768" s="4"/>
      <c r="Y768" s="4"/>
      <c r="Z768" s="3"/>
      <c r="AA768" s="5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</row>
    <row r="769" customFormat="false" ht="12.75" hidden="false" customHeight="false" outlineLevel="0" collapsed="false">
      <c r="A769" s="3"/>
      <c r="B769" s="3"/>
      <c r="C769" s="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4"/>
      <c r="T769" s="4"/>
      <c r="U769" s="4"/>
      <c r="V769" s="4"/>
      <c r="W769" s="4"/>
      <c r="X769" s="4"/>
      <c r="Y769" s="4"/>
      <c r="Z769" s="3"/>
      <c r="AA769" s="5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</row>
    <row r="770" customFormat="false" ht="12.75" hidden="false" customHeight="false" outlineLevel="0" collapsed="false">
      <c r="A770" s="3"/>
      <c r="B770" s="3"/>
      <c r="C770" s="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4"/>
      <c r="T770" s="4"/>
      <c r="U770" s="4"/>
      <c r="V770" s="4"/>
      <c r="W770" s="4"/>
      <c r="X770" s="4"/>
      <c r="Y770" s="4"/>
      <c r="Z770" s="3"/>
      <c r="AA770" s="5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</row>
    <row r="771" customFormat="false" ht="12.75" hidden="false" customHeight="false" outlineLevel="0" collapsed="false">
      <c r="A771" s="3"/>
      <c r="B771" s="3"/>
      <c r="C771" s="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4"/>
      <c r="T771" s="4"/>
      <c r="U771" s="4"/>
      <c r="V771" s="4"/>
      <c r="W771" s="4"/>
      <c r="X771" s="4"/>
      <c r="Y771" s="4"/>
      <c r="Z771" s="3"/>
      <c r="AA771" s="5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</row>
    <row r="772" customFormat="false" ht="12.75" hidden="false" customHeight="false" outlineLevel="0" collapsed="false">
      <c r="A772" s="3"/>
      <c r="B772" s="3"/>
      <c r="C772" s="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4"/>
      <c r="T772" s="4"/>
      <c r="U772" s="4"/>
      <c r="V772" s="4"/>
      <c r="W772" s="4"/>
      <c r="X772" s="4"/>
      <c r="Y772" s="4"/>
      <c r="Z772" s="3"/>
      <c r="AA772" s="5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</row>
    <row r="773" customFormat="false" ht="12.75" hidden="false" customHeight="false" outlineLevel="0" collapsed="false">
      <c r="A773" s="3"/>
      <c r="B773" s="3"/>
      <c r="C773" s="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4"/>
      <c r="T773" s="4"/>
      <c r="U773" s="4"/>
      <c r="V773" s="4"/>
      <c r="W773" s="4"/>
      <c r="X773" s="4"/>
      <c r="Y773" s="4"/>
      <c r="Z773" s="3"/>
      <c r="AA773" s="5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</row>
    <row r="774" customFormat="false" ht="12.75" hidden="false" customHeight="false" outlineLevel="0" collapsed="false">
      <c r="A774" s="3"/>
      <c r="B774" s="3"/>
      <c r="C774" s="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4"/>
      <c r="T774" s="4"/>
      <c r="U774" s="4"/>
      <c r="V774" s="4"/>
      <c r="W774" s="4"/>
      <c r="X774" s="4"/>
      <c r="Y774" s="4"/>
      <c r="Z774" s="3"/>
      <c r="AA774" s="5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</row>
    <row r="775" customFormat="false" ht="12.75" hidden="false" customHeight="false" outlineLevel="0" collapsed="false">
      <c r="A775" s="3"/>
      <c r="B775" s="3"/>
      <c r="C775" s="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4"/>
      <c r="T775" s="4"/>
      <c r="U775" s="4"/>
      <c r="V775" s="4"/>
      <c r="W775" s="4"/>
      <c r="X775" s="4"/>
      <c r="Y775" s="4"/>
      <c r="Z775" s="3"/>
      <c r="AA775" s="5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</row>
    <row r="776" customFormat="false" ht="12.75" hidden="false" customHeight="false" outlineLevel="0" collapsed="false">
      <c r="A776" s="3"/>
      <c r="B776" s="3"/>
      <c r="C776" s="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4"/>
      <c r="T776" s="4"/>
      <c r="U776" s="4"/>
      <c r="V776" s="4"/>
      <c r="W776" s="4"/>
      <c r="X776" s="4"/>
      <c r="Y776" s="4"/>
      <c r="Z776" s="3"/>
      <c r="AA776" s="5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</row>
    <row r="777" customFormat="false" ht="12.75" hidden="false" customHeight="false" outlineLevel="0" collapsed="false">
      <c r="A777" s="3"/>
      <c r="B777" s="3"/>
      <c r="C777" s="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4"/>
      <c r="T777" s="4"/>
      <c r="U777" s="4"/>
      <c r="V777" s="4"/>
      <c r="W777" s="4"/>
      <c r="X777" s="4"/>
      <c r="Y777" s="4"/>
      <c r="Z777" s="3"/>
      <c r="AA777" s="5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</row>
    <row r="778" customFormat="false" ht="12.75" hidden="false" customHeight="false" outlineLevel="0" collapsed="false">
      <c r="A778" s="3"/>
      <c r="B778" s="3"/>
      <c r="C778" s="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4"/>
      <c r="T778" s="4"/>
      <c r="U778" s="4"/>
      <c r="V778" s="4"/>
      <c r="W778" s="4"/>
      <c r="X778" s="4"/>
      <c r="Y778" s="4"/>
      <c r="Z778" s="3"/>
      <c r="AA778" s="5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</row>
    <row r="779" customFormat="false" ht="12.75" hidden="false" customHeight="false" outlineLevel="0" collapsed="false">
      <c r="A779" s="3"/>
      <c r="B779" s="3"/>
      <c r="C779" s="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4"/>
      <c r="T779" s="4"/>
      <c r="U779" s="4"/>
      <c r="V779" s="4"/>
      <c r="W779" s="4"/>
      <c r="X779" s="4"/>
      <c r="Y779" s="4"/>
      <c r="Z779" s="3"/>
      <c r="AA779" s="5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</row>
    <row r="780" customFormat="false" ht="12.75" hidden="false" customHeight="false" outlineLevel="0" collapsed="false">
      <c r="A780" s="3"/>
      <c r="B780" s="3"/>
      <c r="C780" s="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4"/>
      <c r="T780" s="4"/>
      <c r="U780" s="4"/>
      <c r="V780" s="4"/>
      <c r="W780" s="4"/>
      <c r="X780" s="4"/>
      <c r="Y780" s="4"/>
      <c r="Z780" s="3"/>
      <c r="AA780" s="5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</row>
    <row r="781" customFormat="false" ht="12.75" hidden="false" customHeight="false" outlineLevel="0" collapsed="false">
      <c r="A781" s="3"/>
      <c r="B781" s="3"/>
      <c r="C781" s="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4"/>
      <c r="T781" s="4"/>
      <c r="U781" s="4"/>
      <c r="V781" s="4"/>
      <c r="W781" s="4"/>
      <c r="X781" s="4"/>
      <c r="Y781" s="4"/>
      <c r="Z781" s="3"/>
      <c r="AA781" s="5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</row>
    <row r="782" customFormat="false" ht="12.75" hidden="false" customHeight="false" outlineLevel="0" collapsed="false">
      <c r="A782" s="3"/>
      <c r="B782" s="3"/>
      <c r="C782" s="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4"/>
      <c r="T782" s="4"/>
      <c r="U782" s="4"/>
      <c r="V782" s="4"/>
      <c r="W782" s="4"/>
      <c r="X782" s="4"/>
      <c r="Y782" s="4"/>
      <c r="Z782" s="3"/>
      <c r="AA782" s="5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</row>
    <row r="783" customFormat="false" ht="12.75" hidden="false" customHeight="false" outlineLevel="0" collapsed="false">
      <c r="A783" s="3"/>
      <c r="B783" s="3"/>
      <c r="C783" s="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4"/>
      <c r="T783" s="4"/>
      <c r="U783" s="4"/>
      <c r="V783" s="4"/>
      <c r="W783" s="4"/>
      <c r="X783" s="4"/>
      <c r="Y783" s="4"/>
      <c r="Z783" s="3"/>
      <c r="AA783" s="5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</row>
    <row r="784" customFormat="false" ht="12.75" hidden="false" customHeight="false" outlineLevel="0" collapsed="false">
      <c r="A784" s="3"/>
      <c r="B784" s="3"/>
      <c r="C784" s="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4"/>
      <c r="T784" s="4"/>
      <c r="U784" s="4"/>
      <c r="V784" s="4"/>
      <c r="W784" s="4"/>
      <c r="X784" s="4"/>
      <c r="Y784" s="4"/>
      <c r="Z784" s="3"/>
      <c r="AA784" s="5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</row>
    <row r="785" customFormat="false" ht="12.75" hidden="false" customHeight="false" outlineLevel="0" collapsed="false">
      <c r="A785" s="3"/>
      <c r="B785" s="3"/>
      <c r="C785" s="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4"/>
      <c r="T785" s="4"/>
      <c r="U785" s="4"/>
      <c r="V785" s="4"/>
      <c r="W785" s="4"/>
      <c r="X785" s="4"/>
      <c r="Y785" s="4"/>
      <c r="Z785" s="3"/>
      <c r="AA785" s="5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</row>
    <row r="786" customFormat="false" ht="12.75" hidden="false" customHeight="false" outlineLevel="0" collapsed="false">
      <c r="A786" s="3"/>
      <c r="B786" s="3"/>
      <c r="C786" s="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4"/>
      <c r="T786" s="4"/>
      <c r="U786" s="4"/>
      <c r="V786" s="4"/>
      <c r="W786" s="4"/>
      <c r="X786" s="4"/>
      <c r="Y786" s="4"/>
      <c r="Z786" s="3"/>
      <c r="AA786" s="5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</row>
    <row r="787" customFormat="false" ht="12.75" hidden="false" customHeight="false" outlineLevel="0" collapsed="false">
      <c r="A787" s="3"/>
      <c r="B787" s="3"/>
      <c r="C787" s="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4"/>
      <c r="T787" s="4"/>
      <c r="U787" s="4"/>
      <c r="V787" s="4"/>
      <c r="W787" s="4"/>
      <c r="X787" s="4"/>
      <c r="Y787" s="4"/>
      <c r="Z787" s="3"/>
      <c r="AA787" s="5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</row>
    <row r="788" customFormat="false" ht="12.75" hidden="false" customHeight="false" outlineLevel="0" collapsed="false">
      <c r="A788" s="3"/>
      <c r="B788" s="3"/>
      <c r="C788" s="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4"/>
      <c r="T788" s="4"/>
      <c r="U788" s="4"/>
      <c r="V788" s="4"/>
      <c r="W788" s="4"/>
      <c r="X788" s="4"/>
      <c r="Y788" s="4"/>
      <c r="Z788" s="3"/>
      <c r="AA788" s="5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</row>
    <row r="789" customFormat="false" ht="12.75" hidden="false" customHeight="false" outlineLevel="0" collapsed="false">
      <c r="A789" s="3"/>
      <c r="B789" s="3"/>
      <c r="C789" s="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4"/>
      <c r="T789" s="4"/>
      <c r="U789" s="4"/>
      <c r="V789" s="4"/>
      <c r="W789" s="4"/>
      <c r="X789" s="4"/>
      <c r="Y789" s="4"/>
      <c r="Z789" s="3"/>
      <c r="AA789" s="5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</row>
    <row r="790" customFormat="false" ht="12.75" hidden="false" customHeight="false" outlineLevel="0" collapsed="false">
      <c r="A790" s="3"/>
      <c r="B790" s="3"/>
      <c r="C790" s="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4"/>
      <c r="T790" s="4"/>
      <c r="U790" s="4"/>
      <c r="V790" s="4"/>
      <c r="W790" s="4"/>
      <c r="X790" s="4"/>
      <c r="Y790" s="4"/>
      <c r="Z790" s="3"/>
      <c r="AA790" s="5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</row>
    <row r="791" customFormat="false" ht="12.75" hidden="false" customHeight="false" outlineLevel="0" collapsed="false">
      <c r="A791" s="3"/>
      <c r="B791" s="3"/>
      <c r="C791" s="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4"/>
      <c r="T791" s="4"/>
      <c r="U791" s="4"/>
      <c r="V791" s="4"/>
      <c r="W791" s="4"/>
      <c r="X791" s="4"/>
      <c r="Y791" s="4"/>
      <c r="Z791" s="3"/>
      <c r="AA791" s="5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</row>
    <row r="792" customFormat="false" ht="12.75" hidden="false" customHeight="false" outlineLevel="0" collapsed="false">
      <c r="A792" s="3"/>
      <c r="B792" s="3"/>
      <c r="C792" s="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4"/>
      <c r="T792" s="4"/>
      <c r="U792" s="4"/>
      <c r="V792" s="4"/>
      <c r="W792" s="4"/>
      <c r="X792" s="4"/>
      <c r="Y792" s="4"/>
      <c r="Z792" s="3"/>
      <c r="AA792" s="5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</row>
    <row r="793" customFormat="false" ht="12.75" hidden="false" customHeight="false" outlineLevel="0" collapsed="false">
      <c r="A793" s="3"/>
      <c r="B793" s="3"/>
      <c r="C793" s="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4"/>
      <c r="T793" s="4"/>
      <c r="U793" s="4"/>
      <c r="V793" s="4"/>
      <c r="W793" s="4"/>
      <c r="X793" s="4"/>
      <c r="Y793" s="4"/>
      <c r="Z793" s="3"/>
      <c r="AA793" s="5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</row>
    <row r="794" customFormat="false" ht="12.75" hidden="false" customHeight="false" outlineLevel="0" collapsed="false">
      <c r="A794" s="3"/>
      <c r="B794" s="3"/>
      <c r="C794" s="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4"/>
      <c r="T794" s="4"/>
      <c r="U794" s="4"/>
      <c r="V794" s="4"/>
      <c r="W794" s="4"/>
      <c r="X794" s="4"/>
      <c r="Y794" s="4"/>
      <c r="Z794" s="3"/>
      <c r="AA794" s="5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</row>
    <row r="795" customFormat="false" ht="12.75" hidden="false" customHeight="false" outlineLevel="0" collapsed="false">
      <c r="A795" s="3"/>
      <c r="B795" s="3"/>
      <c r="C795" s="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4"/>
      <c r="T795" s="4"/>
      <c r="U795" s="4"/>
      <c r="V795" s="4"/>
      <c r="W795" s="4"/>
      <c r="X795" s="4"/>
      <c r="Y795" s="4"/>
      <c r="Z795" s="3"/>
      <c r="AA795" s="5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</row>
    <row r="796" customFormat="false" ht="12.75" hidden="false" customHeight="false" outlineLevel="0" collapsed="false">
      <c r="A796" s="3"/>
      <c r="B796" s="3"/>
      <c r="C796" s="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4"/>
      <c r="T796" s="4"/>
      <c r="U796" s="4"/>
      <c r="V796" s="4"/>
      <c r="W796" s="4"/>
      <c r="X796" s="4"/>
      <c r="Y796" s="4"/>
      <c r="Z796" s="3"/>
      <c r="AA796" s="5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</row>
    <row r="797" customFormat="false" ht="12.75" hidden="false" customHeight="false" outlineLevel="0" collapsed="false">
      <c r="A797" s="3"/>
      <c r="B797" s="3"/>
      <c r="C797" s="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4"/>
      <c r="T797" s="4"/>
      <c r="U797" s="4"/>
      <c r="V797" s="4"/>
      <c r="W797" s="4"/>
      <c r="X797" s="4"/>
      <c r="Y797" s="4"/>
      <c r="Z797" s="3"/>
      <c r="AA797" s="5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</row>
    <row r="798" customFormat="false" ht="12.75" hidden="false" customHeight="false" outlineLevel="0" collapsed="false">
      <c r="A798" s="3"/>
      <c r="B798" s="3"/>
      <c r="C798" s="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4"/>
      <c r="T798" s="4"/>
      <c r="U798" s="4"/>
      <c r="V798" s="4"/>
      <c r="W798" s="4"/>
      <c r="X798" s="4"/>
      <c r="Y798" s="4"/>
      <c r="Z798" s="3"/>
      <c r="AA798" s="5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</row>
    <row r="799" customFormat="false" ht="12.75" hidden="false" customHeight="false" outlineLevel="0" collapsed="false">
      <c r="A799" s="3"/>
      <c r="B799" s="3"/>
      <c r="C799" s="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4"/>
      <c r="T799" s="4"/>
      <c r="U799" s="4"/>
      <c r="V799" s="4"/>
      <c r="W799" s="4"/>
      <c r="X799" s="4"/>
      <c r="Y799" s="4"/>
      <c r="Z799" s="3"/>
      <c r="AA799" s="5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</row>
    <row r="800" customFormat="false" ht="12.75" hidden="false" customHeight="false" outlineLevel="0" collapsed="false">
      <c r="A800" s="3"/>
      <c r="B800" s="3"/>
      <c r="C800" s="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4"/>
      <c r="T800" s="4"/>
      <c r="U800" s="4"/>
      <c r="V800" s="4"/>
      <c r="W800" s="4"/>
      <c r="X800" s="4"/>
      <c r="Y800" s="4"/>
      <c r="Z800" s="3"/>
      <c r="AA800" s="5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</row>
    <row r="801" customFormat="false" ht="12.75" hidden="false" customHeight="false" outlineLevel="0" collapsed="false">
      <c r="A801" s="3"/>
      <c r="B801" s="3"/>
      <c r="C801" s="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4"/>
      <c r="T801" s="4"/>
      <c r="U801" s="4"/>
      <c r="V801" s="4"/>
      <c r="W801" s="4"/>
      <c r="X801" s="4"/>
      <c r="Y801" s="4"/>
      <c r="Z801" s="3"/>
      <c r="AA801" s="5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</row>
    <row r="802" customFormat="false" ht="12.75" hidden="false" customHeight="false" outlineLevel="0" collapsed="false">
      <c r="A802" s="3"/>
      <c r="B802" s="3"/>
      <c r="C802" s="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4"/>
      <c r="T802" s="4"/>
      <c r="U802" s="4"/>
      <c r="V802" s="4"/>
      <c r="W802" s="4"/>
      <c r="X802" s="4"/>
      <c r="Y802" s="4"/>
      <c r="Z802" s="3"/>
      <c r="AA802" s="5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</row>
    <row r="803" customFormat="false" ht="12.75" hidden="false" customHeight="false" outlineLevel="0" collapsed="false">
      <c r="A803" s="3"/>
      <c r="B803" s="3"/>
      <c r="C803" s="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4"/>
      <c r="T803" s="4"/>
      <c r="U803" s="4"/>
      <c r="V803" s="4"/>
      <c r="W803" s="4"/>
      <c r="X803" s="4"/>
      <c r="Y803" s="4"/>
      <c r="Z803" s="3"/>
      <c r="AA803" s="5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</row>
    <row r="804" customFormat="false" ht="12.75" hidden="false" customHeight="false" outlineLevel="0" collapsed="false">
      <c r="A804" s="3"/>
      <c r="B804" s="3"/>
      <c r="C804" s="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4"/>
      <c r="T804" s="4"/>
      <c r="U804" s="4"/>
      <c r="V804" s="4"/>
      <c r="W804" s="4"/>
      <c r="X804" s="4"/>
      <c r="Y804" s="4"/>
      <c r="Z804" s="3"/>
      <c r="AA804" s="5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</row>
    <row r="805" customFormat="false" ht="12.75" hidden="false" customHeight="false" outlineLevel="0" collapsed="false">
      <c r="A805" s="3"/>
      <c r="B805" s="3"/>
      <c r="C805" s="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4"/>
      <c r="T805" s="4"/>
      <c r="U805" s="4"/>
      <c r="V805" s="4"/>
      <c r="W805" s="4"/>
      <c r="X805" s="4"/>
      <c r="Y805" s="4"/>
      <c r="Z805" s="3"/>
      <c r="AA805" s="5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</row>
    <row r="806" customFormat="false" ht="12.75" hidden="false" customHeight="false" outlineLevel="0" collapsed="false">
      <c r="A806" s="3"/>
      <c r="B806" s="3"/>
      <c r="C806" s="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4"/>
      <c r="T806" s="4"/>
      <c r="U806" s="4"/>
      <c r="V806" s="4"/>
      <c r="W806" s="4"/>
      <c r="X806" s="4"/>
      <c r="Y806" s="4"/>
      <c r="Z806" s="3"/>
      <c r="AA806" s="5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</row>
    <row r="807" customFormat="false" ht="12.75" hidden="false" customHeight="false" outlineLevel="0" collapsed="false">
      <c r="A807" s="3"/>
      <c r="B807" s="3"/>
      <c r="C807" s="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4"/>
      <c r="T807" s="4"/>
      <c r="U807" s="4"/>
      <c r="V807" s="4"/>
      <c r="W807" s="4"/>
      <c r="X807" s="4"/>
      <c r="Y807" s="4"/>
      <c r="Z807" s="3"/>
      <c r="AA807" s="5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</row>
    <row r="808" customFormat="false" ht="12.75" hidden="false" customHeight="false" outlineLevel="0" collapsed="false">
      <c r="A808" s="3"/>
      <c r="B808" s="3"/>
      <c r="C808" s="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4"/>
      <c r="T808" s="4"/>
      <c r="U808" s="4"/>
      <c r="V808" s="4"/>
      <c r="W808" s="4"/>
      <c r="X808" s="4"/>
      <c r="Y808" s="4"/>
      <c r="Z808" s="3"/>
      <c r="AA808" s="5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</row>
    <row r="809" customFormat="false" ht="12.75" hidden="false" customHeight="false" outlineLevel="0" collapsed="false">
      <c r="A809" s="3"/>
      <c r="B809" s="3"/>
      <c r="C809" s="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4"/>
      <c r="T809" s="4"/>
      <c r="U809" s="4"/>
      <c r="V809" s="4"/>
      <c r="W809" s="4"/>
      <c r="X809" s="4"/>
      <c r="Y809" s="4"/>
      <c r="Z809" s="3"/>
      <c r="AA809" s="5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</row>
    <row r="810" customFormat="false" ht="12.75" hidden="false" customHeight="false" outlineLevel="0" collapsed="false">
      <c r="A810" s="3"/>
      <c r="B810" s="3"/>
      <c r="C810" s="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4"/>
      <c r="T810" s="4"/>
      <c r="U810" s="4"/>
      <c r="V810" s="4"/>
      <c r="W810" s="4"/>
      <c r="X810" s="4"/>
      <c r="Y810" s="4"/>
      <c r="Z810" s="3"/>
      <c r="AA810" s="5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</row>
    <row r="811" customFormat="false" ht="12.75" hidden="false" customHeight="false" outlineLevel="0" collapsed="false">
      <c r="A811" s="3"/>
      <c r="B811" s="3"/>
      <c r="C811" s="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4"/>
      <c r="T811" s="4"/>
      <c r="U811" s="4"/>
      <c r="V811" s="4"/>
      <c r="W811" s="4"/>
      <c r="X811" s="4"/>
      <c r="Y811" s="4"/>
      <c r="Z811" s="3"/>
      <c r="AA811" s="5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</row>
    <row r="812" customFormat="false" ht="12.75" hidden="false" customHeight="false" outlineLevel="0" collapsed="false">
      <c r="A812" s="3"/>
      <c r="B812" s="3"/>
      <c r="C812" s="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4"/>
      <c r="T812" s="4"/>
      <c r="U812" s="4"/>
      <c r="V812" s="4"/>
      <c r="W812" s="4"/>
      <c r="X812" s="4"/>
      <c r="Y812" s="4"/>
      <c r="Z812" s="3"/>
      <c r="AA812" s="5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</row>
    <row r="813" customFormat="false" ht="12.75" hidden="false" customHeight="false" outlineLevel="0" collapsed="false">
      <c r="A813" s="3"/>
      <c r="B813" s="3"/>
      <c r="C813" s="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4"/>
      <c r="T813" s="4"/>
      <c r="U813" s="4"/>
      <c r="V813" s="4"/>
      <c r="W813" s="4"/>
      <c r="X813" s="4"/>
      <c r="Y813" s="4"/>
      <c r="Z813" s="3"/>
      <c r="AA813" s="5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</row>
    <row r="814" customFormat="false" ht="12.75" hidden="false" customHeight="false" outlineLevel="0" collapsed="false">
      <c r="A814" s="3"/>
      <c r="B814" s="3"/>
      <c r="C814" s="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4"/>
      <c r="T814" s="4"/>
      <c r="U814" s="4"/>
      <c r="V814" s="4"/>
      <c r="W814" s="4"/>
      <c r="X814" s="4"/>
      <c r="Y814" s="4"/>
      <c r="Z814" s="3"/>
      <c r="AA814" s="5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</row>
    <row r="815" customFormat="false" ht="12.75" hidden="false" customHeight="false" outlineLevel="0" collapsed="false">
      <c r="A815" s="3"/>
      <c r="B815" s="3"/>
      <c r="C815" s="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4"/>
      <c r="T815" s="4"/>
      <c r="U815" s="4"/>
      <c r="V815" s="4"/>
      <c r="W815" s="4"/>
      <c r="X815" s="4"/>
      <c r="Y815" s="4"/>
      <c r="Z815" s="3"/>
      <c r="AA815" s="5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</row>
    <row r="816" customFormat="false" ht="12.75" hidden="false" customHeight="false" outlineLevel="0" collapsed="false">
      <c r="A816" s="3"/>
      <c r="B816" s="3"/>
      <c r="C816" s="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4"/>
      <c r="T816" s="4"/>
      <c r="U816" s="4"/>
      <c r="V816" s="4"/>
      <c r="W816" s="4"/>
      <c r="X816" s="4"/>
      <c r="Y816" s="4"/>
      <c r="Z816" s="3"/>
      <c r="AA816" s="5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</row>
    <row r="817" customFormat="false" ht="12.75" hidden="false" customHeight="false" outlineLevel="0" collapsed="false">
      <c r="A817" s="3"/>
      <c r="B817" s="3"/>
      <c r="C817" s="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4"/>
      <c r="T817" s="4"/>
      <c r="U817" s="4"/>
      <c r="V817" s="4"/>
      <c r="W817" s="4"/>
      <c r="X817" s="4"/>
      <c r="Y817" s="4"/>
      <c r="Z817" s="3"/>
      <c r="AA817" s="5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</row>
    <row r="818" customFormat="false" ht="12.75" hidden="false" customHeight="false" outlineLevel="0" collapsed="false">
      <c r="A818" s="3"/>
      <c r="B818" s="3"/>
      <c r="C818" s="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4"/>
      <c r="T818" s="4"/>
      <c r="U818" s="4"/>
      <c r="V818" s="4"/>
      <c r="W818" s="4"/>
      <c r="X818" s="4"/>
      <c r="Y818" s="4"/>
      <c r="Z818" s="3"/>
      <c r="AA818" s="5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</row>
    <row r="819" customFormat="false" ht="12.75" hidden="false" customHeight="false" outlineLevel="0" collapsed="false">
      <c r="A819" s="3"/>
      <c r="B819" s="3"/>
      <c r="C819" s="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4"/>
      <c r="T819" s="4"/>
      <c r="U819" s="4"/>
      <c r="V819" s="4"/>
      <c r="W819" s="4"/>
      <c r="X819" s="4"/>
      <c r="Y819" s="4"/>
      <c r="Z819" s="3"/>
      <c r="AA819" s="5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</row>
    <row r="820" customFormat="false" ht="12.75" hidden="false" customHeight="false" outlineLevel="0" collapsed="false">
      <c r="A820" s="3"/>
      <c r="B820" s="3"/>
      <c r="C820" s="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4"/>
      <c r="T820" s="4"/>
      <c r="U820" s="4"/>
      <c r="V820" s="4"/>
      <c r="W820" s="4"/>
      <c r="X820" s="4"/>
      <c r="Y820" s="4"/>
      <c r="Z820" s="3"/>
      <c r="AA820" s="5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</row>
    <row r="821" customFormat="false" ht="12.75" hidden="false" customHeight="false" outlineLevel="0" collapsed="false">
      <c r="A821" s="3"/>
      <c r="B821" s="3"/>
      <c r="C821" s="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4"/>
      <c r="T821" s="4"/>
      <c r="U821" s="4"/>
      <c r="V821" s="4"/>
      <c r="W821" s="4"/>
      <c r="X821" s="4"/>
      <c r="Y821" s="4"/>
      <c r="Z821" s="3"/>
      <c r="AA821" s="5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</row>
    <row r="822" customFormat="false" ht="12.75" hidden="false" customHeight="false" outlineLevel="0" collapsed="false">
      <c r="A822" s="3"/>
      <c r="B822" s="3"/>
      <c r="C822" s="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4"/>
      <c r="T822" s="4"/>
      <c r="U822" s="4"/>
      <c r="V822" s="4"/>
      <c r="W822" s="4"/>
      <c r="X822" s="4"/>
      <c r="Y822" s="4"/>
      <c r="Z822" s="3"/>
      <c r="AA822" s="5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</row>
    <row r="823" customFormat="false" ht="12.75" hidden="false" customHeight="false" outlineLevel="0" collapsed="false">
      <c r="A823" s="3"/>
      <c r="B823" s="3"/>
      <c r="C823" s="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4"/>
      <c r="T823" s="4"/>
      <c r="U823" s="4"/>
      <c r="V823" s="4"/>
      <c r="W823" s="4"/>
      <c r="X823" s="4"/>
      <c r="Y823" s="4"/>
      <c r="Z823" s="3"/>
      <c r="AA823" s="5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</row>
    <row r="824" customFormat="false" ht="12.75" hidden="false" customHeight="false" outlineLevel="0" collapsed="false">
      <c r="A824" s="3"/>
      <c r="B824" s="3"/>
      <c r="C824" s="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4"/>
      <c r="T824" s="4"/>
      <c r="U824" s="4"/>
      <c r="V824" s="4"/>
      <c r="W824" s="4"/>
      <c r="X824" s="4"/>
      <c r="Y824" s="4"/>
      <c r="Z824" s="3"/>
      <c r="AA824" s="5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</row>
    <row r="825" customFormat="false" ht="12.75" hidden="false" customHeight="false" outlineLevel="0" collapsed="false">
      <c r="A825" s="3"/>
      <c r="B825" s="3"/>
      <c r="C825" s="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4"/>
      <c r="T825" s="4"/>
      <c r="U825" s="4"/>
      <c r="V825" s="4"/>
      <c r="W825" s="4"/>
      <c r="X825" s="4"/>
      <c r="Y825" s="4"/>
      <c r="Z825" s="3"/>
      <c r="AA825" s="5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</row>
    <row r="826" customFormat="false" ht="12.75" hidden="false" customHeight="false" outlineLevel="0" collapsed="false">
      <c r="A826" s="3"/>
      <c r="B826" s="3"/>
      <c r="C826" s="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4"/>
      <c r="T826" s="4"/>
      <c r="U826" s="4"/>
      <c r="V826" s="4"/>
      <c r="W826" s="4"/>
      <c r="X826" s="4"/>
      <c r="Y826" s="4"/>
      <c r="Z826" s="3"/>
      <c r="AA826" s="5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</row>
    <row r="827" customFormat="false" ht="12.75" hidden="false" customHeight="false" outlineLevel="0" collapsed="false">
      <c r="A827" s="3"/>
      <c r="B827" s="3"/>
      <c r="C827" s="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4"/>
      <c r="T827" s="4"/>
      <c r="U827" s="4"/>
      <c r="V827" s="4"/>
      <c r="W827" s="4"/>
      <c r="X827" s="4"/>
      <c r="Y827" s="4"/>
      <c r="Z827" s="3"/>
      <c r="AA827" s="5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</row>
    <row r="828" customFormat="false" ht="12.75" hidden="false" customHeight="false" outlineLevel="0" collapsed="false">
      <c r="A828" s="3"/>
      <c r="B828" s="3"/>
      <c r="C828" s="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4"/>
      <c r="T828" s="4"/>
      <c r="U828" s="4"/>
      <c r="V828" s="4"/>
      <c r="W828" s="4"/>
      <c r="X828" s="4"/>
      <c r="Y828" s="4"/>
      <c r="Z828" s="3"/>
      <c r="AA828" s="5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</row>
    <row r="829" customFormat="false" ht="12.75" hidden="false" customHeight="false" outlineLevel="0" collapsed="false">
      <c r="A829" s="3"/>
      <c r="B829" s="3"/>
      <c r="C829" s="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4"/>
      <c r="T829" s="4"/>
      <c r="U829" s="4"/>
      <c r="V829" s="4"/>
      <c r="W829" s="4"/>
      <c r="X829" s="4"/>
      <c r="Y829" s="4"/>
      <c r="Z829" s="3"/>
      <c r="AA829" s="5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</row>
    <row r="830" customFormat="false" ht="12.75" hidden="false" customHeight="false" outlineLevel="0" collapsed="false">
      <c r="A830" s="3"/>
      <c r="B830" s="3"/>
      <c r="C830" s="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4"/>
      <c r="T830" s="4"/>
      <c r="U830" s="4"/>
      <c r="V830" s="4"/>
      <c r="W830" s="4"/>
      <c r="X830" s="4"/>
      <c r="Y830" s="4"/>
      <c r="Z830" s="3"/>
      <c r="AA830" s="5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</row>
    <row r="831" customFormat="false" ht="12.75" hidden="false" customHeight="false" outlineLevel="0" collapsed="false">
      <c r="A831" s="3"/>
      <c r="B831" s="3"/>
      <c r="C831" s="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4"/>
      <c r="T831" s="4"/>
      <c r="U831" s="4"/>
      <c r="V831" s="4"/>
      <c r="W831" s="4"/>
      <c r="X831" s="4"/>
      <c r="Y831" s="4"/>
      <c r="Z831" s="3"/>
      <c r="AA831" s="5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</row>
    <row r="832" customFormat="false" ht="12.75" hidden="false" customHeight="false" outlineLevel="0" collapsed="false">
      <c r="A832" s="3"/>
      <c r="B832" s="3"/>
      <c r="C832" s="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4"/>
      <c r="T832" s="4"/>
      <c r="U832" s="4"/>
      <c r="V832" s="4"/>
      <c r="W832" s="4"/>
      <c r="X832" s="4"/>
      <c r="Y832" s="4"/>
      <c r="Z832" s="3"/>
      <c r="AA832" s="5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</row>
    <row r="833" customFormat="false" ht="12.75" hidden="false" customHeight="false" outlineLevel="0" collapsed="false">
      <c r="A833" s="3"/>
      <c r="B833" s="3"/>
      <c r="C833" s="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4"/>
      <c r="T833" s="4"/>
      <c r="U833" s="4"/>
      <c r="V833" s="4"/>
      <c r="W833" s="4"/>
      <c r="X833" s="4"/>
      <c r="Y833" s="4"/>
      <c r="Z833" s="3"/>
      <c r="AA833" s="5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</row>
    <row r="834" customFormat="false" ht="12.75" hidden="false" customHeight="false" outlineLevel="0" collapsed="false">
      <c r="A834" s="3"/>
      <c r="B834" s="3"/>
      <c r="C834" s="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4"/>
      <c r="T834" s="4"/>
      <c r="U834" s="4"/>
      <c r="V834" s="4"/>
      <c r="W834" s="4"/>
      <c r="X834" s="4"/>
      <c r="Y834" s="4"/>
      <c r="Z834" s="3"/>
      <c r="AA834" s="5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</row>
    <row r="835" customFormat="false" ht="12.75" hidden="false" customHeight="false" outlineLevel="0" collapsed="false">
      <c r="A835" s="3"/>
      <c r="B835" s="3"/>
      <c r="C835" s="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4"/>
      <c r="T835" s="4"/>
      <c r="U835" s="4"/>
      <c r="V835" s="4"/>
      <c r="W835" s="4"/>
      <c r="X835" s="4"/>
      <c r="Y835" s="4"/>
      <c r="Z835" s="3"/>
      <c r="AA835" s="5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</row>
    <row r="836" customFormat="false" ht="12.75" hidden="false" customHeight="false" outlineLevel="0" collapsed="false">
      <c r="A836" s="3"/>
      <c r="B836" s="3"/>
      <c r="C836" s="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4"/>
      <c r="T836" s="4"/>
      <c r="U836" s="4"/>
      <c r="V836" s="4"/>
      <c r="W836" s="4"/>
      <c r="X836" s="4"/>
      <c r="Y836" s="4"/>
      <c r="Z836" s="3"/>
      <c r="AA836" s="5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</row>
    <row r="837" customFormat="false" ht="12.75" hidden="false" customHeight="false" outlineLevel="0" collapsed="false">
      <c r="A837" s="3"/>
      <c r="B837" s="3"/>
      <c r="C837" s="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4"/>
      <c r="T837" s="4"/>
      <c r="U837" s="4"/>
      <c r="V837" s="4"/>
      <c r="W837" s="4"/>
      <c r="X837" s="4"/>
      <c r="Y837" s="4"/>
      <c r="Z837" s="3"/>
      <c r="AA837" s="5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</row>
    <row r="838" customFormat="false" ht="12.75" hidden="false" customHeight="false" outlineLevel="0" collapsed="false">
      <c r="A838" s="3"/>
      <c r="B838" s="3"/>
      <c r="C838" s="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4"/>
      <c r="T838" s="4"/>
      <c r="U838" s="4"/>
      <c r="V838" s="4"/>
      <c r="W838" s="4"/>
      <c r="X838" s="4"/>
      <c r="Y838" s="4"/>
      <c r="Z838" s="3"/>
      <c r="AA838" s="5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</row>
    <row r="839" customFormat="false" ht="12.75" hidden="false" customHeight="false" outlineLevel="0" collapsed="false">
      <c r="A839" s="3"/>
      <c r="B839" s="3"/>
      <c r="C839" s="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4"/>
      <c r="T839" s="4"/>
      <c r="U839" s="4"/>
      <c r="V839" s="4"/>
      <c r="W839" s="4"/>
      <c r="X839" s="4"/>
      <c r="Y839" s="4"/>
      <c r="Z839" s="3"/>
      <c r="AA839" s="5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</row>
    <row r="840" customFormat="false" ht="12.75" hidden="false" customHeight="false" outlineLevel="0" collapsed="false">
      <c r="A840" s="3"/>
      <c r="B840" s="3"/>
      <c r="C840" s="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4"/>
      <c r="T840" s="4"/>
      <c r="U840" s="4"/>
      <c r="V840" s="4"/>
      <c r="W840" s="4"/>
      <c r="X840" s="4"/>
      <c r="Y840" s="4"/>
      <c r="Z840" s="3"/>
      <c r="AA840" s="5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</row>
    <row r="841" customFormat="false" ht="12.75" hidden="false" customHeight="false" outlineLevel="0" collapsed="false">
      <c r="A841" s="3"/>
      <c r="B841" s="3"/>
      <c r="C841" s="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4"/>
      <c r="T841" s="4"/>
      <c r="U841" s="4"/>
      <c r="V841" s="4"/>
      <c r="W841" s="4"/>
      <c r="X841" s="4"/>
      <c r="Y841" s="4"/>
      <c r="Z841" s="3"/>
      <c r="AA841" s="5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</row>
    <row r="842" customFormat="false" ht="12.75" hidden="false" customHeight="false" outlineLevel="0" collapsed="false">
      <c r="A842" s="3"/>
      <c r="B842" s="3"/>
      <c r="C842" s="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4"/>
      <c r="T842" s="4"/>
      <c r="U842" s="4"/>
      <c r="V842" s="4"/>
      <c r="W842" s="4"/>
      <c r="X842" s="4"/>
      <c r="Y842" s="4"/>
      <c r="Z842" s="3"/>
      <c r="AA842" s="5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</row>
    <row r="843" customFormat="false" ht="12.75" hidden="false" customHeight="false" outlineLevel="0" collapsed="false">
      <c r="A843" s="3"/>
      <c r="B843" s="3"/>
      <c r="C843" s="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4"/>
      <c r="T843" s="4"/>
      <c r="U843" s="4"/>
      <c r="V843" s="4"/>
      <c r="W843" s="4"/>
      <c r="X843" s="4"/>
      <c r="Y843" s="4"/>
      <c r="Z843" s="3"/>
      <c r="AA843" s="5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</row>
    <row r="844" customFormat="false" ht="12.75" hidden="false" customHeight="false" outlineLevel="0" collapsed="false">
      <c r="A844" s="3"/>
      <c r="B844" s="3"/>
      <c r="C844" s="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4"/>
      <c r="T844" s="4"/>
      <c r="U844" s="4"/>
      <c r="V844" s="4"/>
      <c r="W844" s="4"/>
      <c r="X844" s="4"/>
      <c r="Y844" s="4"/>
      <c r="Z844" s="3"/>
      <c r="AA844" s="5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</row>
    <row r="845" customFormat="false" ht="12.75" hidden="false" customHeight="false" outlineLevel="0" collapsed="false">
      <c r="A845" s="3"/>
      <c r="B845" s="3"/>
      <c r="C845" s="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4"/>
      <c r="T845" s="4"/>
      <c r="U845" s="4"/>
      <c r="V845" s="4"/>
      <c r="W845" s="4"/>
      <c r="X845" s="4"/>
      <c r="Y845" s="4"/>
      <c r="Z845" s="3"/>
      <c r="AA845" s="5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</row>
    <row r="846" customFormat="false" ht="12.75" hidden="false" customHeight="false" outlineLevel="0" collapsed="false">
      <c r="A846" s="3"/>
      <c r="B846" s="3"/>
      <c r="C846" s="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4"/>
      <c r="T846" s="4"/>
      <c r="U846" s="4"/>
      <c r="V846" s="4"/>
      <c r="W846" s="4"/>
      <c r="X846" s="4"/>
      <c r="Y846" s="4"/>
      <c r="Z846" s="3"/>
      <c r="AA846" s="5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</row>
    <row r="847" customFormat="false" ht="12.75" hidden="false" customHeight="false" outlineLevel="0" collapsed="false">
      <c r="A847" s="3"/>
      <c r="B847" s="3"/>
      <c r="C847" s="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4"/>
      <c r="T847" s="4"/>
      <c r="U847" s="4"/>
      <c r="V847" s="4"/>
      <c r="W847" s="4"/>
      <c r="X847" s="4"/>
      <c r="Y847" s="4"/>
      <c r="Z847" s="3"/>
      <c r="AA847" s="5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</row>
    <row r="848" customFormat="false" ht="12.75" hidden="false" customHeight="false" outlineLevel="0" collapsed="false">
      <c r="A848" s="3"/>
      <c r="B848" s="3"/>
      <c r="C848" s="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4"/>
      <c r="T848" s="4"/>
      <c r="U848" s="4"/>
      <c r="V848" s="4"/>
      <c r="W848" s="4"/>
      <c r="X848" s="4"/>
      <c r="Y848" s="4"/>
      <c r="Z848" s="3"/>
      <c r="AA848" s="5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</row>
    <row r="849" customFormat="false" ht="12.75" hidden="false" customHeight="false" outlineLevel="0" collapsed="false">
      <c r="A849" s="3"/>
      <c r="B849" s="3"/>
      <c r="C849" s="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4"/>
      <c r="T849" s="4"/>
      <c r="U849" s="4"/>
      <c r="V849" s="4"/>
      <c r="W849" s="4"/>
      <c r="X849" s="4"/>
      <c r="Y849" s="4"/>
      <c r="Z849" s="3"/>
      <c r="AA849" s="5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</row>
    <row r="850" customFormat="false" ht="12.75" hidden="false" customHeight="false" outlineLevel="0" collapsed="false">
      <c r="A850" s="3"/>
      <c r="B850" s="3"/>
      <c r="C850" s="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4"/>
      <c r="T850" s="4"/>
      <c r="U850" s="4"/>
      <c r="V850" s="4"/>
      <c r="W850" s="4"/>
      <c r="X850" s="4"/>
      <c r="Y850" s="4"/>
      <c r="Z850" s="3"/>
      <c r="AA850" s="5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</row>
    <row r="851" customFormat="false" ht="12.75" hidden="false" customHeight="false" outlineLevel="0" collapsed="false">
      <c r="A851" s="3"/>
      <c r="B851" s="3"/>
      <c r="C851" s="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4"/>
      <c r="T851" s="4"/>
      <c r="U851" s="4"/>
      <c r="V851" s="4"/>
      <c r="W851" s="4"/>
      <c r="X851" s="4"/>
      <c r="Y851" s="4"/>
      <c r="Z851" s="3"/>
      <c r="AA851" s="5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</row>
    <row r="852" customFormat="false" ht="12.75" hidden="false" customHeight="false" outlineLevel="0" collapsed="false">
      <c r="A852" s="3"/>
      <c r="B852" s="3"/>
      <c r="C852" s="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4"/>
      <c r="T852" s="4"/>
      <c r="U852" s="4"/>
      <c r="V852" s="4"/>
      <c r="W852" s="4"/>
      <c r="X852" s="4"/>
      <c r="Y852" s="4"/>
      <c r="Z852" s="3"/>
      <c r="AA852" s="5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</row>
    <row r="853" customFormat="false" ht="12.75" hidden="false" customHeight="false" outlineLevel="0" collapsed="false">
      <c r="A853" s="3"/>
      <c r="B853" s="3"/>
      <c r="C853" s="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4"/>
      <c r="T853" s="4"/>
      <c r="U853" s="4"/>
      <c r="V853" s="4"/>
      <c r="W853" s="4"/>
      <c r="X853" s="4"/>
      <c r="Y853" s="4"/>
      <c r="Z853" s="3"/>
      <c r="AA853" s="5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</row>
    <row r="854" customFormat="false" ht="12.75" hidden="false" customHeight="false" outlineLevel="0" collapsed="false">
      <c r="A854" s="3"/>
      <c r="B854" s="3"/>
      <c r="C854" s="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4"/>
      <c r="T854" s="4"/>
      <c r="U854" s="4"/>
      <c r="V854" s="4"/>
      <c r="W854" s="4"/>
      <c r="X854" s="4"/>
      <c r="Y854" s="4"/>
      <c r="Z854" s="3"/>
      <c r="AA854" s="5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</row>
    <row r="855" customFormat="false" ht="12.75" hidden="false" customHeight="false" outlineLevel="0" collapsed="false">
      <c r="A855" s="3"/>
      <c r="B855" s="3"/>
      <c r="C855" s="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4"/>
      <c r="T855" s="4"/>
      <c r="U855" s="4"/>
      <c r="V855" s="4"/>
      <c r="W855" s="4"/>
      <c r="X855" s="4"/>
      <c r="Y855" s="4"/>
      <c r="Z855" s="3"/>
      <c r="AA855" s="5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</row>
    <row r="856" customFormat="false" ht="12.75" hidden="false" customHeight="false" outlineLevel="0" collapsed="false">
      <c r="A856" s="3"/>
      <c r="B856" s="3"/>
      <c r="C856" s="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4"/>
      <c r="T856" s="4"/>
      <c r="U856" s="4"/>
      <c r="V856" s="4"/>
      <c r="W856" s="4"/>
      <c r="X856" s="4"/>
      <c r="Y856" s="4"/>
      <c r="Z856" s="3"/>
      <c r="AA856" s="5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</row>
    <row r="857" customFormat="false" ht="12.75" hidden="false" customHeight="false" outlineLevel="0" collapsed="false">
      <c r="A857" s="3"/>
      <c r="B857" s="3"/>
      <c r="C857" s="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4"/>
      <c r="T857" s="4"/>
      <c r="U857" s="4"/>
      <c r="V857" s="4"/>
      <c r="W857" s="4"/>
      <c r="X857" s="4"/>
      <c r="Y857" s="4"/>
      <c r="Z857" s="3"/>
      <c r="AA857" s="5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</row>
    <row r="858" customFormat="false" ht="12.75" hidden="false" customHeight="false" outlineLevel="0" collapsed="false">
      <c r="A858" s="3"/>
      <c r="B858" s="3"/>
      <c r="C858" s="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4"/>
      <c r="T858" s="4"/>
      <c r="U858" s="4"/>
      <c r="V858" s="4"/>
      <c r="W858" s="4"/>
      <c r="X858" s="4"/>
      <c r="Y858" s="4"/>
      <c r="Z858" s="3"/>
      <c r="AA858" s="5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</row>
    <row r="859" customFormat="false" ht="12.75" hidden="false" customHeight="false" outlineLevel="0" collapsed="false">
      <c r="A859" s="3"/>
      <c r="B859" s="3"/>
      <c r="C859" s="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4"/>
      <c r="T859" s="4"/>
      <c r="U859" s="4"/>
      <c r="V859" s="4"/>
      <c r="W859" s="4"/>
      <c r="X859" s="4"/>
      <c r="Y859" s="4"/>
      <c r="Z859" s="3"/>
      <c r="AA859" s="5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</row>
    <row r="860" customFormat="false" ht="12.75" hidden="false" customHeight="false" outlineLevel="0" collapsed="false">
      <c r="A860" s="3"/>
      <c r="B860" s="3"/>
      <c r="C860" s="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4"/>
      <c r="T860" s="4"/>
      <c r="U860" s="4"/>
      <c r="V860" s="4"/>
      <c r="W860" s="4"/>
      <c r="X860" s="4"/>
      <c r="Y860" s="4"/>
      <c r="Z860" s="3"/>
      <c r="AA860" s="5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</row>
    <row r="861" customFormat="false" ht="12.75" hidden="false" customHeight="false" outlineLevel="0" collapsed="false">
      <c r="A861" s="3"/>
      <c r="B861" s="3"/>
      <c r="C861" s="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4"/>
      <c r="T861" s="4"/>
      <c r="U861" s="4"/>
      <c r="V861" s="4"/>
      <c r="W861" s="4"/>
      <c r="X861" s="4"/>
      <c r="Y861" s="4"/>
      <c r="Z861" s="3"/>
      <c r="AA861" s="5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</row>
    <row r="862" customFormat="false" ht="12.75" hidden="false" customHeight="false" outlineLevel="0" collapsed="false">
      <c r="A862" s="3"/>
      <c r="B862" s="3"/>
      <c r="C862" s="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4"/>
      <c r="T862" s="4"/>
      <c r="U862" s="4"/>
      <c r="V862" s="4"/>
      <c r="W862" s="4"/>
      <c r="X862" s="4"/>
      <c r="Y862" s="4"/>
      <c r="Z862" s="3"/>
      <c r="AA862" s="5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</row>
    <row r="863" customFormat="false" ht="12.75" hidden="false" customHeight="false" outlineLevel="0" collapsed="false">
      <c r="A863" s="3"/>
      <c r="B863" s="3"/>
      <c r="C863" s="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4"/>
      <c r="T863" s="4"/>
      <c r="U863" s="4"/>
      <c r="V863" s="4"/>
      <c r="W863" s="4"/>
      <c r="X863" s="4"/>
      <c r="Y863" s="4"/>
      <c r="Z863" s="3"/>
      <c r="AA863" s="5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</row>
    <row r="864" customFormat="false" ht="12.75" hidden="false" customHeight="false" outlineLevel="0" collapsed="false">
      <c r="A864" s="3"/>
      <c r="B864" s="3"/>
      <c r="C864" s="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4"/>
      <c r="T864" s="4"/>
      <c r="U864" s="4"/>
      <c r="V864" s="4"/>
      <c r="W864" s="4"/>
      <c r="X864" s="4"/>
      <c r="Y864" s="4"/>
      <c r="Z864" s="3"/>
      <c r="AA864" s="5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</row>
    <row r="865" customFormat="false" ht="12.75" hidden="false" customHeight="false" outlineLevel="0" collapsed="false">
      <c r="A865" s="3"/>
      <c r="B865" s="3"/>
      <c r="C865" s="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4"/>
      <c r="T865" s="4"/>
      <c r="U865" s="4"/>
      <c r="V865" s="4"/>
      <c r="W865" s="4"/>
      <c r="X865" s="4"/>
      <c r="Y865" s="4"/>
      <c r="Z865" s="3"/>
      <c r="AA865" s="5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</row>
    <row r="866" customFormat="false" ht="12.75" hidden="false" customHeight="false" outlineLevel="0" collapsed="false">
      <c r="A866" s="3"/>
      <c r="B866" s="3"/>
      <c r="C866" s="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4"/>
      <c r="T866" s="4"/>
      <c r="U866" s="4"/>
      <c r="V866" s="4"/>
      <c r="W866" s="4"/>
      <c r="X866" s="4"/>
      <c r="Y866" s="4"/>
      <c r="Z866" s="3"/>
      <c r="AA866" s="5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</row>
    <row r="867" customFormat="false" ht="12.75" hidden="false" customHeight="false" outlineLevel="0" collapsed="false">
      <c r="A867" s="3"/>
      <c r="B867" s="3"/>
      <c r="C867" s="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4"/>
      <c r="T867" s="4"/>
      <c r="U867" s="4"/>
      <c r="V867" s="4"/>
      <c r="W867" s="4"/>
      <c r="X867" s="4"/>
      <c r="Y867" s="4"/>
      <c r="Z867" s="3"/>
      <c r="AA867" s="5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</row>
    <row r="868" customFormat="false" ht="12.75" hidden="false" customHeight="false" outlineLevel="0" collapsed="false">
      <c r="A868" s="3"/>
      <c r="B868" s="3"/>
      <c r="C868" s="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4"/>
      <c r="T868" s="4"/>
      <c r="U868" s="4"/>
      <c r="V868" s="4"/>
      <c r="W868" s="4"/>
      <c r="X868" s="4"/>
      <c r="Y868" s="4"/>
      <c r="Z868" s="3"/>
      <c r="AA868" s="5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</row>
    <row r="869" customFormat="false" ht="12.75" hidden="false" customHeight="false" outlineLevel="0" collapsed="false">
      <c r="A869" s="3"/>
      <c r="B869" s="3"/>
      <c r="C869" s="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4"/>
      <c r="T869" s="4"/>
      <c r="U869" s="4"/>
      <c r="V869" s="4"/>
      <c r="W869" s="4"/>
      <c r="X869" s="4"/>
      <c r="Y869" s="4"/>
      <c r="Z869" s="3"/>
      <c r="AA869" s="5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</row>
    <row r="870" customFormat="false" ht="12.75" hidden="false" customHeight="false" outlineLevel="0" collapsed="false">
      <c r="A870" s="3"/>
      <c r="B870" s="3"/>
      <c r="C870" s="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4"/>
      <c r="T870" s="4"/>
      <c r="U870" s="4"/>
      <c r="V870" s="4"/>
      <c r="W870" s="4"/>
      <c r="X870" s="4"/>
      <c r="Y870" s="4"/>
      <c r="Z870" s="3"/>
      <c r="AA870" s="5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</row>
    <row r="871" customFormat="false" ht="12.75" hidden="false" customHeight="false" outlineLevel="0" collapsed="false">
      <c r="A871" s="3"/>
      <c r="B871" s="3"/>
      <c r="C871" s="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4"/>
      <c r="T871" s="4"/>
      <c r="U871" s="4"/>
      <c r="V871" s="4"/>
      <c r="W871" s="4"/>
      <c r="X871" s="4"/>
      <c r="Y871" s="4"/>
      <c r="Z871" s="3"/>
      <c r="AA871" s="5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</row>
    <row r="872" customFormat="false" ht="12.75" hidden="false" customHeight="false" outlineLevel="0" collapsed="false">
      <c r="A872" s="3"/>
      <c r="B872" s="3"/>
      <c r="C872" s="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4"/>
      <c r="T872" s="4"/>
      <c r="U872" s="4"/>
      <c r="V872" s="4"/>
      <c r="W872" s="4"/>
      <c r="X872" s="4"/>
      <c r="Y872" s="4"/>
      <c r="Z872" s="3"/>
      <c r="AA872" s="5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</row>
    <row r="873" customFormat="false" ht="12.75" hidden="false" customHeight="false" outlineLevel="0" collapsed="false">
      <c r="A873" s="3"/>
      <c r="B873" s="3"/>
      <c r="C873" s="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4"/>
      <c r="T873" s="4"/>
      <c r="U873" s="4"/>
      <c r="V873" s="4"/>
      <c r="W873" s="4"/>
      <c r="X873" s="4"/>
      <c r="Y873" s="4"/>
      <c r="Z873" s="3"/>
      <c r="AA873" s="5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</row>
    <row r="874" customFormat="false" ht="12.75" hidden="false" customHeight="false" outlineLevel="0" collapsed="false">
      <c r="A874" s="3"/>
      <c r="B874" s="3"/>
      <c r="C874" s="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4"/>
      <c r="T874" s="4"/>
      <c r="U874" s="4"/>
      <c r="V874" s="4"/>
      <c r="W874" s="4"/>
      <c r="X874" s="4"/>
      <c r="Y874" s="4"/>
      <c r="Z874" s="3"/>
      <c r="AA874" s="5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</row>
    <row r="875" customFormat="false" ht="12.75" hidden="false" customHeight="false" outlineLevel="0" collapsed="false">
      <c r="A875" s="3"/>
      <c r="B875" s="3"/>
      <c r="C875" s="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4"/>
      <c r="T875" s="4"/>
      <c r="U875" s="4"/>
      <c r="V875" s="4"/>
      <c r="W875" s="4"/>
      <c r="X875" s="4"/>
      <c r="Y875" s="4"/>
      <c r="Z875" s="3"/>
      <c r="AA875" s="5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</row>
    <row r="876" customFormat="false" ht="12.75" hidden="false" customHeight="false" outlineLevel="0" collapsed="false">
      <c r="A876" s="3"/>
      <c r="B876" s="3"/>
      <c r="C876" s="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4"/>
      <c r="T876" s="4"/>
      <c r="U876" s="4"/>
      <c r="V876" s="4"/>
      <c r="W876" s="4"/>
      <c r="X876" s="4"/>
      <c r="Y876" s="4"/>
      <c r="Z876" s="3"/>
      <c r="AA876" s="5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</row>
    <row r="877" customFormat="false" ht="12.75" hidden="false" customHeight="false" outlineLevel="0" collapsed="false">
      <c r="A877" s="3"/>
      <c r="B877" s="3"/>
      <c r="C877" s="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4"/>
      <c r="T877" s="4"/>
      <c r="U877" s="4"/>
      <c r="V877" s="4"/>
      <c r="W877" s="4"/>
      <c r="X877" s="4"/>
      <c r="Y877" s="4"/>
      <c r="Z877" s="3"/>
      <c r="AA877" s="5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</row>
    <row r="878" customFormat="false" ht="12.75" hidden="false" customHeight="false" outlineLevel="0" collapsed="false">
      <c r="A878" s="3"/>
      <c r="B878" s="3"/>
      <c r="C878" s="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4"/>
      <c r="T878" s="4"/>
      <c r="U878" s="4"/>
      <c r="V878" s="4"/>
      <c r="W878" s="4"/>
      <c r="X878" s="4"/>
      <c r="Y878" s="4"/>
      <c r="Z878" s="3"/>
      <c r="AA878" s="5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</row>
    <row r="879" customFormat="false" ht="12.75" hidden="false" customHeight="false" outlineLevel="0" collapsed="false">
      <c r="A879" s="3"/>
      <c r="B879" s="3"/>
      <c r="C879" s="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4"/>
      <c r="T879" s="4"/>
      <c r="U879" s="4"/>
      <c r="V879" s="4"/>
      <c r="W879" s="4"/>
      <c r="X879" s="4"/>
      <c r="Y879" s="4"/>
      <c r="Z879" s="3"/>
      <c r="AA879" s="5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</row>
    <row r="880" customFormat="false" ht="12.75" hidden="false" customHeight="false" outlineLevel="0" collapsed="false">
      <c r="A880" s="3"/>
      <c r="B880" s="3"/>
      <c r="C880" s="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4"/>
      <c r="T880" s="4"/>
      <c r="U880" s="4"/>
      <c r="V880" s="4"/>
      <c r="W880" s="4"/>
      <c r="X880" s="4"/>
      <c r="Y880" s="4"/>
      <c r="Z880" s="3"/>
      <c r="AA880" s="5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</row>
    <row r="881" customFormat="false" ht="12.75" hidden="false" customHeight="false" outlineLevel="0" collapsed="false">
      <c r="A881" s="3"/>
      <c r="B881" s="3"/>
      <c r="C881" s="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4"/>
      <c r="T881" s="4"/>
      <c r="U881" s="4"/>
      <c r="V881" s="4"/>
      <c r="W881" s="4"/>
      <c r="X881" s="4"/>
      <c r="Y881" s="4"/>
      <c r="Z881" s="3"/>
      <c r="AA881" s="5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</row>
    <row r="882" customFormat="false" ht="12.75" hidden="false" customHeight="false" outlineLevel="0" collapsed="false">
      <c r="A882" s="3"/>
      <c r="B882" s="3"/>
      <c r="C882" s="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4"/>
      <c r="T882" s="4"/>
      <c r="U882" s="4"/>
      <c r="V882" s="4"/>
      <c r="W882" s="4"/>
      <c r="X882" s="4"/>
      <c r="Y882" s="4"/>
      <c r="Z882" s="3"/>
      <c r="AA882" s="5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</row>
    <row r="883" customFormat="false" ht="12.75" hidden="false" customHeight="false" outlineLevel="0" collapsed="false">
      <c r="A883" s="3"/>
      <c r="B883" s="3"/>
      <c r="C883" s="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4"/>
      <c r="T883" s="4"/>
      <c r="U883" s="4"/>
      <c r="V883" s="4"/>
      <c r="W883" s="4"/>
      <c r="X883" s="4"/>
      <c r="Y883" s="4"/>
      <c r="Z883" s="3"/>
      <c r="AA883" s="5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</row>
    <row r="884" customFormat="false" ht="12.75" hidden="false" customHeight="false" outlineLevel="0" collapsed="false">
      <c r="A884" s="3"/>
      <c r="B884" s="3"/>
      <c r="C884" s="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4"/>
      <c r="T884" s="4"/>
      <c r="U884" s="4"/>
      <c r="V884" s="4"/>
      <c r="W884" s="4"/>
      <c r="X884" s="4"/>
      <c r="Y884" s="4"/>
      <c r="Z884" s="3"/>
      <c r="AA884" s="5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</row>
    <row r="885" customFormat="false" ht="12.75" hidden="false" customHeight="false" outlineLevel="0" collapsed="false">
      <c r="A885" s="3"/>
      <c r="B885" s="3"/>
      <c r="C885" s="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4"/>
      <c r="T885" s="4"/>
      <c r="U885" s="4"/>
      <c r="V885" s="4"/>
      <c r="W885" s="4"/>
      <c r="X885" s="4"/>
      <c r="Y885" s="4"/>
      <c r="Z885" s="3"/>
      <c r="AA885" s="5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</row>
    <row r="886" customFormat="false" ht="12.75" hidden="false" customHeight="false" outlineLevel="0" collapsed="false">
      <c r="A886" s="3"/>
      <c r="B886" s="3"/>
      <c r="C886" s="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4"/>
      <c r="T886" s="4"/>
      <c r="U886" s="4"/>
      <c r="V886" s="4"/>
      <c r="W886" s="4"/>
      <c r="X886" s="4"/>
      <c r="Y886" s="4"/>
      <c r="Z886" s="3"/>
      <c r="AA886" s="5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</row>
    <row r="887" customFormat="false" ht="12.75" hidden="false" customHeight="false" outlineLevel="0" collapsed="false">
      <c r="A887" s="3"/>
      <c r="B887" s="3"/>
      <c r="C887" s="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4"/>
      <c r="T887" s="4"/>
      <c r="U887" s="4"/>
      <c r="V887" s="4"/>
      <c r="W887" s="4"/>
      <c r="X887" s="4"/>
      <c r="Y887" s="4"/>
      <c r="Z887" s="3"/>
      <c r="AA887" s="5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</row>
    <row r="888" customFormat="false" ht="12.75" hidden="false" customHeight="false" outlineLevel="0" collapsed="false">
      <c r="A888" s="3"/>
      <c r="B888" s="3"/>
      <c r="C888" s="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4"/>
      <c r="T888" s="4"/>
      <c r="U888" s="4"/>
      <c r="V888" s="4"/>
      <c r="W888" s="4"/>
      <c r="X888" s="4"/>
      <c r="Y888" s="4"/>
      <c r="Z888" s="3"/>
      <c r="AA888" s="5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</row>
    <row r="889" customFormat="false" ht="12.75" hidden="false" customHeight="false" outlineLevel="0" collapsed="false">
      <c r="A889" s="3"/>
      <c r="B889" s="3"/>
      <c r="C889" s="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4"/>
      <c r="T889" s="4"/>
      <c r="U889" s="4"/>
      <c r="V889" s="4"/>
      <c r="W889" s="4"/>
      <c r="X889" s="4"/>
      <c r="Y889" s="4"/>
      <c r="Z889" s="3"/>
      <c r="AA889" s="5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</row>
    <row r="890" customFormat="false" ht="12.75" hidden="false" customHeight="false" outlineLevel="0" collapsed="false">
      <c r="A890" s="3"/>
      <c r="B890" s="3"/>
      <c r="C890" s="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4"/>
      <c r="T890" s="4"/>
      <c r="U890" s="4"/>
      <c r="V890" s="4"/>
      <c r="W890" s="4"/>
      <c r="X890" s="4"/>
      <c r="Y890" s="4"/>
      <c r="Z890" s="3"/>
      <c r="AA890" s="5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</row>
    <row r="891" customFormat="false" ht="12.75" hidden="false" customHeight="false" outlineLevel="0" collapsed="false">
      <c r="A891" s="3"/>
      <c r="B891" s="3"/>
      <c r="C891" s="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4"/>
      <c r="T891" s="4"/>
      <c r="U891" s="4"/>
      <c r="V891" s="4"/>
      <c r="W891" s="4"/>
      <c r="X891" s="4"/>
      <c r="Y891" s="4"/>
      <c r="Z891" s="3"/>
      <c r="AA891" s="5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</row>
    <row r="892" customFormat="false" ht="12.75" hidden="false" customHeight="false" outlineLevel="0" collapsed="false">
      <c r="A892" s="3"/>
      <c r="B892" s="3"/>
      <c r="C892" s="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4"/>
      <c r="T892" s="4"/>
      <c r="U892" s="4"/>
      <c r="V892" s="4"/>
      <c r="W892" s="4"/>
      <c r="X892" s="4"/>
      <c r="Y892" s="4"/>
      <c r="Z892" s="3"/>
      <c r="AA892" s="5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</row>
    <row r="893" customFormat="false" ht="12.75" hidden="false" customHeight="false" outlineLevel="0" collapsed="false">
      <c r="A893" s="3"/>
      <c r="B893" s="3"/>
      <c r="C893" s="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4"/>
      <c r="T893" s="4"/>
      <c r="U893" s="4"/>
      <c r="V893" s="4"/>
      <c r="W893" s="4"/>
      <c r="X893" s="4"/>
      <c r="Y893" s="4"/>
      <c r="Z893" s="3"/>
      <c r="AA893" s="5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</row>
    <row r="894" customFormat="false" ht="12.75" hidden="false" customHeight="false" outlineLevel="0" collapsed="false">
      <c r="A894" s="3"/>
      <c r="B894" s="3"/>
      <c r="C894" s="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4"/>
      <c r="T894" s="4"/>
      <c r="U894" s="4"/>
      <c r="V894" s="4"/>
      <c r="W894" s="4"/>
      <c r="X894" s="4"/>
      <c r="Y894" s="4"/>
      <c r="Z894" s="3"/>
      <c r="AA894" s="5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</row>
    <row r="895" customFormat="false" ht="12.75" hidden="false" customHeight="false" outlineLevel="0" collapsed="false">
      <c r="A895" s="3"/>
      <c r="B895" s="3"/>
      <c r="C895" s="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4"/>
      <c r="T895" s="4"/>
      <c r="U895" s="4"/>
      <c r="V895" s="4"/>
      <c r="W895" s="4"/>
      <c r="X895" s="4"/>
      <c r="Y895" s="4"/>
      <c r="Z895" s="3"/>
      <c r="AA895" s="5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</row>
    <row r="896" customFormat="false" ht="12.75" hidden="false" customHeight="false" outlineLevel="0" collapsed="false">
      <c r="A896" s="3"/>
      <c r="B896" s="3"/>
      <c r="C896" s="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4"/>
      <c r="T896" s="4"/>
      <c r="U896" s="4"/>
      <c r="V896" s="4"/>
      <c r="W896" s="4"/>
      <c r="X896" s="4"/>
      <c r="Y896" s="4"/>
      <c r="Z896" s="3"/>
      <c r="AA896" s="5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</row>
    <row r="897" customFormat="false" ht="12.75" hidden="false" customHeight="false" outlineLevel="0" collapsed="false">
      <c r="A897" s="3"/>
      <c r="B897" s="3"/>
      <c r="C897" s="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4"/>
      <c r="T897" s="4"/>
      <c r="U897" s="4"/>
      <c r="V897" s="4"/>
      <c r="W897" s="4"/>
      <c r="X897" s="4"/>
      <c r="Y897" s="4"/>
      <c r="Z897" s="3"/>
      <c r="AA897" s="5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</row>
    <row r="898" customFormat="false" ht="12.75" hidden="false" customHeight="false" outlineLevel="0" collapsed="false">
      <c r="A898" s="3"/>
      <c r="B898" s="3"/>
      <c r="C898" s="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4"/>
      <c r="T898" s="4"/>
      <c r="U898" s="4"/>
      <c r="V898" s="4"/>
      <c r="W898" s="4"/>
      <c r="X898" s="4"/>
      <c r="Y898" s="4"/>
      <c r="Z898" s="3"/>
      <c r="AA898" s="5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</row>
    <row r="899" customFormat="false" ht="12.75" hidden="false" customHeight="false" outlineLevel="0" collapsed="false">
      <c r="A899" s="3"/>
      <c r="B899" s="3"/>
      <c r="C899" s="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4"/>
      <c r="T899" s="4"/>
      <c r="U899" s="4"/>
      <c r="V899" s="4"/>
      <c r="W899" s="4"/>
      <c r="X899" s="4"/>
      <c r="Y899" s="4"/>
      <c r="Z899" s="3"/>
      <c r="AA899" s="5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</row>
    <row r="900" customFormat="false" ht="12.75" hidden="false" customHeight="false" outlineLevel="0" collapsed="false">
      <c r="A900" s="3"/>
      <c r="B900" s="3"/>
      <c r="C900" s="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4"/>
      <c r="T900" s="4"/>
      <c r="U900" s="4"/>
      <c r="V900" s="4"/>
      <c r="W900" s="4"/>
      <c r="X900" s="4"/>
      <c r="Y900" s="4"/>
      <c r="Z900" s="3"/>
      <c r="AA900" s="5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</row>
    <row r="901" customFormat="false" ht="12.75" hidden="false" customHeight="false" outlineLevel="0" collapsed="false">
      <c r="A901" s="3"/>
      <c r="B901" s="3"/>
      <c r="C901" s="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4"/>
      <c r="T901" s="4"/>
      <c r="U901" s="4"/>
      <c r="V901" s="4"/>
      <c r="W901" s="4"/>
      <c r="X901" s="4"/>
      <c r="Y901" s="4"/>
      <c r="Z901" s="3"/>
      <c r="AA901" s="5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</row>
    <row r="902" customFormat="false" ht="12.75" hidden="false" customHeight="false" outlineLevel="0" collapsed="false">
      <c r="A902" s="3"/>
      <c r="B902" s="3"/>
      <c r="C902" s="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4"/>
      <c r="T902" s="4"/>
      <c r="U902" s="4"/>
      <c r="V902" s="4"/>
      <c r="W902" s="4"/>
      <c r="X902" s="4"/>
      <c r="Y902" s="4"/>
      <c r="Z902" s="3"/>
      <c r="AA902" s="5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</row>
    <row r="903" customFormat="false" ht="12.75" hidden="false" customHeight="false" outlineLevel="0" collapsed="false">
      <c r="A903" s="3"/>
      <c r="B903" s="3"/>
      <c r="C903" s="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4"/>
      <c r="T903" s="4"/>
      <c r="U903" s="4"/>
      <c r="V903" s="4"/>
      <c r="W903" s="4"/>
      <c r="X903" s="4"/>
      <c r="Y903" s="4"/>
      <c r="Z903" s="3"/>
      <c r="AA903" s="5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</row>
    <row r="904" customFormat="false" ht="12.75" hidden="false" customHeight="false" outlineLevel="0" collapsed="false">
      <c r="A904" s="3"/>
      <c r="B904" s="3"/>
      <c r="C904" s="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4"/>
      <c r="T904" s="4"/>
      <c r="U904" s="4"/>
      <c r="V904" s="4"/>
      <c r="W904" s="4"/>
      <c r="X904" s="4"/>
      <c r="Y904" s="4"/>
      <c r="Z904" s="3"/>
      <c r="AA904" s="5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</row>
    <row r="905" customFormat="false" ht="12.75" hidden="false" customHeight="false" outlineLevel="0" collapsed="false">
      <c r="A905" s="3"/>
      <c r="B905" s="3"/>
      <c r="C905" s="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4"/>
      <c r="T905" s="4"/>
      <c r="U905" s="4"/>
      <c r="V905" s="4"/>
      <c r="W905" s="4"/>
      <c r="X905" s="4"/>
      <c r="Y905" s="4"/>
      <c r="Z905" s="3"/>
      <c r="AA905" s="5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</row>
    <row r="906" customFormat="false" ht="12.75" hidden="false" customHeight="false" outlineLevel="0" collapsed="false">
      <c r="A906" s="3"/>
      <c r="B906" s="3"/>
      <c r="C906" s="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4"/>
      <c r="T906" s="4"/>
      <c r="U906" s="4"/>
      <c r="V906" s="4"/>
      <c r="W906" s="4"/>
      <c r="X906" s="4"/>
      <c r="Y906" s="4"/>
      <c r="Z906" s="3"/>
      <c r="AA906" s="5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</row>
    <row r="907" customFormat="false" ht="12.75" hidden="false" customHeight="false" outlineLevel="0" collapsed="false">
      <c r="A907" s="3"/>
      <c r="B907" s="3"/>
      <c r="C907" s="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4"/>
      <c r="T907" s="4"/>
      <c r="U907" s="4"/>
      <c r="V907" s="4"/>
      <c r="W907" s="4"/>
      <c r="X907" s="4"/>
      <c r="Y907" s="4"/>
      <c r="Z907" s="3"/>
      <c r="AA907" s="5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</row>
    <row r="908" customFormat="false" ht="12.75" hidden="false" customHeight="false" outlineLevel="0" collapsed="false">
      <c r="A908" s="3"/>
      <c r="B908" s="3"/>
      <c r="C908" s="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4"/>
      <c r="T908" s="4"/>
      <c r="U908" s="4"/>
      <c r="V908" s="4"/>
      <c r="W908" s="4"/>
      <c r="X908" s="4"/>
      <c r="Y908" s="4"/>
      <c r="Z908" s="3"/>
      <c r="AA908" s="5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</row>
    <row r="909" customFormat="false" ht="12.75" hidden="false" customHeight="false" outlineLevel="0" collapsed="false">
      <c r="A909" s="3"/>
      <c r="B909" s="3"/>
      <c r="C909" s="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4"/>
      <c r="T909" s="4"/>
      <c r="U909" s="4"/>
      <c r="V909" s="4"/>
      <c r="W909" s="4"/>
      <c r="X909" s="4"/>
      <c r="Y909" s="4"/>
      <c r="Z909" s="3"/>
      <c r="AA909" s="5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</row>
    <row r="910" customFormat="false" ht="12.75" hidden="false" customHeight="false" outlineLevel="0" collapsed="false">
      <c r="A910" s="3"/>
      <c r="B910" s="3"/>
      <c r="C910" s="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4"/>
      <c r="T910" s="4"/>
      <c r="U910" s="4"/>
      <c r="V910" s="4"/>
      <c r="W910" s="4"/>
      <c r="X910" s="4"/>
      <c r="Y910" s="4"/>
      <c r="Z910" s="3"/>
      <c r="AA910" s="5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</row>
    <row r="911" customFormat="false" ht="12.75" hidden="false" customHeight="false" outlineLevel="0" collapsed="false">
      <c r="A911" s="3"/>
      <c r="B911" s="3"/>
      <c r="C911" s="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4"/>
      <c r="T911" s="4"/>
      <c r="U911" s="4"/>
      <c r="V911" s="4"/>
      <c r="W911" s="4"/>
      <c r="X911" s="4"/>
      <c r="Y911" s="4"/>
      <c r="Z911" s="3"/>
      <c r="AA911" s="5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</row>
    <row r="912" customFormat="false" ht="12.75" hidden="false" customHeight="false" outlineLevel="0" collapsed="false">
      <c r="A912" s="3"/>
      <c r="B912" s="3"/>
      <c r="C912" s="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4"/>
      <c r="T912" s="4"/>
      <c r="U912" s="4"/>
      <c r="V912" s="4"/>
      <c r="W912" s="4"/>
      <c r="X912" s="4"/>
      <c r="Y912" s="4"/>
      <c r="Z912" s="3"/>
      <c r="AA912" s="5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</row>
    <row r="913" customFormat="false" ht="12.75" hidden="false" customHeight="false" outlineLevel="0" collapsed="false">
      <c r="A913" s="3"/>
      <c r="B913" s="3"/>
      <c r="C913" s="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4"/>
      <c r="T913" s="4"/>
      <c r="U913" s="4"/>
      <c r="V913" s="4"/>
      <c r="W913" s="4"/>
      <c r="X913" s="4"/>
      <c r="Y913" s="4"/>
      <c r="Z913" s="3"/>
      <c r="AA913" s="5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</row>
    <row r="914" customFormat="false" ht="12.75" hidden="false" customHeight="false" outlineLevel="0" collapsed="false">
      <c r="A914" s="3"/>
      <c r="B914" s="3"/>
      <c r="C914" s="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4"/>
      <c r="T914" s="4"/>
      <c r="U914" s="4"/>
      <c r="V914" s="4"/>
      <c r="W914" s="4"/>
      <c r="X914" s="4"/>
      <c r="Y914" s="4"/>
      <c r="Z914" s="3"/>
      <c r="AA914" s="5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</row>
    <row r="915" customFormat="false" ht="12.75" hidden="false" customHeight="false" outlineLevel="0" collapsed="false">
      <c r="A915" s="3"/>
      <c r="B915" s="3"/>
      <c r="C915" s="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4"/>
      <c r="T915" s="4"/>
      <c r="U915" s="4"/>
      <c r="V915" s="4"/>
      <c r="W915" s="4"/>
      <c r="X915" s="4"/>
      <c r="Y915" s="4"/>
      <c r="Z915" s="3"/>
      <c r="AA915" s="5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</row>
    <row r="916" customFormat="false" ht="12.75" hidden="false" customHeight="false" outlineLevel="0" collapsed="false">
      <c r="A916" s="3"/>
      <c r="B916" s="3"/>
      <c r="C916" s="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4"/>
      <c r="T916" s="4"/>
      <c r="U916" s="4"/>
      <c r="V916" s="4"/>
      <c r="W916" s="4"/>
      <c r="X916" s="4"/>
      <c r="Y916" s="4"/>
      <c r="Z916" s="3"/>
      <c r="AA916" s="5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</row>
    <row r="917" customFormat="false" ht="12.75" hidden="false" customHeight="false" outlineLevel="0" collapsed="false">
      <c r="A917" s="3"/>
      <c r="B917" s="3"/>
      <c r="C917" s="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4"/>
      <c r="T917" s="4"/>
      <c r="U917" s="4"/>
      <c r="V917" s="4"/>
      <c r="W917" s="4"/>
      <c r="X917" s="4"/>
      <c r="Y917" s="4"/>
      <c r="Z917" s="3"/>
      <c r="AA917" s="5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</row>
    <row r="918" customFormat="false" ht="12.75" hidden="false" customHeight="false" outlineLevel="0" collapsed="false">
      <c r="A918" s="3"/>
      <c r="B918" s="3"/>
      <c r="C918" s="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4"/>
      <c r="T918" s="4"/>
      <c r="U918" s="4"/>
      <c r="V918" s="4"/>
      <c r="W918" s="4"/>
      <c r="X918" s="4"/>
      <c r="Y918" s="4"/>
      <c r="Z918" s="3"/>
      <c r="AA918" s="5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</row>
    <row r="919" customFormat="false" ht="12.75" hidden="false" customHeight="false" outlineLevel="0" collapsed="false">
      <c r="A919" s="3"/>
      <c r="B919" s="3"/>
      <c r="C919" s="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4"/>
      <c r="T919" s="4"/>
      <c r="U919" s="4"/>
      <c r="V919" s="4"/>
      <c r="W919" s="4"/>
      <c r="X919" s="4"/>
      <c r="Y919" s="4"/>
      <c r="Z919" s="3"/>
      <c r="AA919" s="5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</row>
    <row r="920" customFormat="false" ht="12.75" hidden="false" customHeight="false" outlineLevel="0" collapsed="false">
      <c r="A920" s="3"/>
      <c r="B920" s="3"/>
      <c r="C920" s="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4"/>
      <c r="T920" s="4"/>
      <c r="U920" s="4"/>
      <c r="V920" s="4"/>
      <c r="W920" s="4"/>
      <c r="X920" s="4"/>
      <c r="Y920" s="4"/>
      <c r="Z920" s="3"/>
      <c r="AA920" s="5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</row>
    <row r="921" customFormat="false" ht="12.75" hidden="false" customHeight="false" outlineLevel="0" collapsed="false">
      <c r="A921" s="3"/>
      <c r="B921" s="3"/>
      <c r="C921" s="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4"/>
      <c r="T921" s="4"/>
      <c r="U921" s="4"/>
      <c r="V921" s="4"/>
      <c r="W921" s="4"/>
      <c r="X921" s="4"/>
      <c r="Y921" s="4"/>
      <c r="Z921" s="3"/>
      <c r="AA921" s="5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</row>
    <row r="922" customFormat="false" ht="12.75" hidden="false" customHeight="false" outlineLevel="0" collapsed="false">
      <c r="A922" s="3"/>
      <c r="B922" s="3"/>
      <c r="C922" s="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4"/>
      <c r="T922" s="4"/>
      <c r="U922" s="4"/>
      <c r="V922" s="4"/>
      <c r="W922" s="4"/>
      <c r="X922" s="4"/>
      <c r="Y922" s="4"/>
      <c r="Z922" s="3"/>
      <c r="AA922" s="5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</row>
    <row r="923" customFormat="false" ht="12.75" hidden="false" customHeight="false" outlineLevel="0" collapsed="false">
      <c r="A923" s="3"/>
      <c r="B923" s="3"/>
      <c r="C923" s="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4"/>
      <c r="T923" s="4"/>
      <c r="U923" s="4"/>
      <c r="V923" s="4"/>
      <c r="W923" s="4"/>
      <c r="X923" s="4"/>
      <c r="Y923" s="4"/>
      <c r="Z923" s="3"/>
      <c r="AA923" s="5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</row>
    <row r="924" customFormat="false" ht="12.75" hidden="false" customHeight="false" outlineLevel="0" collapsed="false">
      <c r="A924" s="3"/>
      <c r="B924" s="3"/>
      <c r="C924" s="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4"/>
      <c r="T924" s="4"/>
      <c r="U924" s="4"/>
      <c r="V924" s="4"/>
      <c r="W924" s="4"/>
      <c r="X924" s="4"/>
      <c r="Y924" s="4"/>
      <c r="Z924" s="3"/>
      <c r="AA924" s="5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</row>
    <row r="925" customFormat="false" ht="12.75" hidden="false" customHeight="false" outlineLevel="0" collapsed="false">
      <c r="A925" s="3"/>
      <c r="B925" s="3"/>
      <c r="C925" s="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4"/>
      <c r="T925" s="4"/>
      <c r="U925" s="4"/>
      <c r="V925" s="4"/>
      <c r="W925" s="4"/>
      <c r="X925" s="4"/>
      <c r="Y925" s="4"/>
      <c r="Z925" s="3"/>
      <c r="AA925" s="5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</row>
    <row r="926" customFormat="false" ht="12.75" hidden="false" customHeight="false" outlineLevel="0" collapsed="false">
      <c r="A926" s="3"/>
      <c r="B926" s="3"/>
      <c r="C926" s="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4"/>
      <c r="T926" s="4"/>
      <c r="U926" s="4"/>
      <c r="V926" s="4"/>
      <c r="W926" s="4"/>
      <c r="X926" s="4"/>
      <c r="Y926" s="4"/>
      <c r="Z926" s="3"/>
      <c r="AA926" s="5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</row>
    <row r="927" customFormat="false" ht="12.75" hidden="false" customHeight="false" outlineLevel="0" collapsed="false">
      <c r="A927" s="3"/>
      <c r="B927" s="3"/>
      <c r="C927" s="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4"/>
      <c r="T927" s="4"/>
      <c r="U927" s="4"/>
      <c r="V927" s="4"/>
      <c r="W927" s="4"/>
      <c r="X927" s="4"/>
      <c r="Y927" s="4"/>
      <c r="Z927" s="3"/>
      <c r="AA927" s="5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</row>
    <row r="928" customFormat="false" ht="12.75" hidden="false" customHeight="false" outlineLevel="0" collapsed="false">
      <c r="A928" s="3"/>
      <c r="B928" s="3"/>
      <c r="C928" s="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4"/>
      <c r="T928" s="4"/>
      <c r="U928" s="4"/>
      <c r="V928" s="4"/>
      <c r="W928" s="4"/>
      <c r="X928" s="4"/>
      <c r="Y928" s="4"/>
      <c r="Z928" s="3"/>
      <c r="AA928" s="5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</row>
    <row r="929" customFormat="false" ht="12.75" hidden="false" customHeight="false" outlineLevel="0" collapsed="false">
      <c r="A929" s="3"/>
      <c r="B929" s="3"/>
      <c r="C929" s="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4"/>
      <c r="T929" s="4"/>
      <c r="U929" s="4"/>
      <c r="V929" s="4"/>
      <c r="W929" s="4"/>
      <c r="X929" s="4"/>
      <c r="Y929" s="4"/>
      <c r="Z929" s="3"/>
      <c r="AA929" s="5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</row>
    <row r="930" customFormat="false" ht="12.75" hidden="false" customHeight="false" outlineLevel="0" collapsed="false">
      <c r="A930" s="3"/>
      <c r="B930" s="3"/>
      <c r="C930" s="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4"/>
      <c r="T930" s="4"/>
      <c r="U930" s="4"/>
      <c r="V930" s="4"/>
      <c r="W930" s="4"/>
      <c r="X930" s="4"/>
      <c r="Y930" s="4"/>
      <c r="Z930" s="3"/>
      <c r="AA930" s="5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</row>
    <row r="931" customFormat="false" ht="12.75" hidden="false" customHeight="false" outlineLevel="0" collapsed="false">
      <c r="A931" s="3"/>
      <c r="B931" s="3"/>
      <c r="C931" s="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4"/>
      <c r="T931" s="4"/>
      <c r="U931" s="4"/>
      <c r="V931" s="4"/>
      <c r="W931" s="4"/>
      <c r="X931" s="4"/>
      <c r="Y931" s="4"/>
      <c r="Z931" s="3"/>
      <c r="AA931" s="5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</row>
    <row r="932" customFormat="false" ht="12.75" hidden="false" customHeight="false" outlineLevel="0" collapsed="false">
      <c r="A932" s="3"/>
      <c r="B932" s="3"/>
      <c r="C932" s="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4"/>
      <c r="T932" s="4"/>
      <c r="U932" s="4"/>
      <c r="V932" s="4"/>
      <c r="W932" s="4"/>
      <c r="X932" s="4"/>
      <c r="Y932" s="4"/>
      <c r="Z932" s="3"/>
      <c r="AA932" s="5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</row>
    <row r="933" customFormat="false" ht="12.75" hidden="false" customHeight="false" outlineLevel="0" collapsed="false">
      <c r="A933" s="3"/>
      <c r="B933" s="3"/>
      <c r="C933" s="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4"/>
      <c r="T933" s="4"/>
      <c r="U933" s="4"/>
      <c r="V933" s="4"/>
      <c r="W933" s="4"/>
      <c r="X933" s="4"/>
      <c r="Y933" s="4"/>
      <c r="Z933" s="3"/>
      <c r="AA933" s="5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</row>
    <row r="934" customFormat="false" ht="12.75" hidden="false" customHeight="false" outlineLevel="0" collapsed="false">
      <c r="A934" s="3"/>
      <c r="B934" s="3"/>
      <c r="C934" s="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4"/>
      <c r="T934" s="4"/>
      <c r="U934" s="4"/>
      <c r="V934" s="4"/>
      <c r="W934" s="4"/>
      <c r="X934" s="4"/>
      <c r="Y934" s="4"/>
      <c r="Z934" s="3"/>
      <c r="AA934" s="5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</row>
    <row r="935" customFormat="false" ht="12.75" hidden="false" customHeight="false" outlineLevel="0" collapsed="false">
      <c r="A935" s="3"/>
      <c r="B935" s="3"/>
      <c r="C935" s="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4"/>
      <c r="T935" s="4"/>
      <c r="U935" s="4"/>
      <c r="V935" s="4"/>
      <c r="W935" s="4"/>
      <c r="X935" s="4"/>
      <c r="Y935" s="4"/>
      <c r="Z935" s="3"/>
      <c r="AA935" s="5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</row>
    <row r="936" customFormat="false" ht="12.75" hidden="false" customHeight="false" outlineLevel="0" collapsed="false">
      <c r="A936" s="3"/>
      <c r="B936" s="3"/>
      <c r="C936" s="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4"/>
      <c r="T936" s="4"/>
      <c r="U936" s="4"/>
      <c r="V936" s="4"/>
      <c r="W936" s="4"/>
      <c r="X936" s="4"/>
      <c r="Y936" s="4"/>
      <c r="Z936" s="3"/>
      <c r="AA936" s="5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</row>
    <row r="937" customFormat="false" ht="12.75" hidden="false" customHeight="false" outlineLevel="0" collapsed="false">
      <c r="A937" s="3"/>
      <c r="B937" s="3"/>
      <c r="C937" s="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4"/>
      <c r="T937" s="4"/>
      <c r="U937" s="4"/>
      <c r="V937" s="4"/>
      <c r="W937" s="4"/>
      <c r="X937" s="4"/>
      <c r="Y937" s="4"/>
      <c r="Z937" s="3"/>
      <c r="AA937" s="5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</row>
    <row r="938" customFormat="false" ht="12.75" hidden="false" customHeight="false" outlineLevel="0" collapsed="false">
      <c r="A938" s="3"/>
      <c r="B938" s="3"/>
      <c r="C938" s="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4"/>
      <c r="T938" s="4"/>
      <c r="U938" s="4"/>
      <c r="V938" s="4"/>
      <c r="W938" s="4"/>
      <c r="X938" s="4"/>
      <c r="Y938" s="4"/>
      <c r="Z938" s="3"/>
      <c r="AA938" s="5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</row>
    <row r="939" customFormat="false" ht="12.75" hidden="false" customHeight="false" outlineLevel="0" collapsed="false">
      <c r="A939" s="3"/>
      <c r="B939" s="3"/>
      <c r="C939" s="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4"/>
      <c r="T939" s="4"/>
      <c r="U939" s="4"/>
      <c r="V939" s="4"/>
      <c r="W939" s="4"/>
      <c r="X939" s="4"/>
      <c r="Y939" s="4"/>
      <c r="Z939" s="3"/>
      <c r="AA939" s="5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</row>
    <row r="940" customFormat="false" ht="12.75" hidden="false" customHeight="false" outlineLevel="0" collapsed="false">
      <c r="A940" s="3"/>
      <c r="B940" s="3"/>
      <c r="C940" s="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4"/>
      <c r="T940" s="4"/>
      <c r="U940" s="4"/>
      <c r="V940" s="4"/>
      <c r="W940" s="4"/>
      <c r="X940" s="4"/>
      <c r="Y940" s="4"/>
      <c r="Z940" s="3"/>
      <c r="AA940" s="5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</row>
    <row r="941" customFormat="false" ht="12.75" hidden="false" customHeight="false" outlineLevel="0" collapsed="false">
      <c r="A941" s="3"/>
      <c r="B941" s="3"/>
      <c r="C941" s="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4"/>
      <c r="T941" s="4"/>
      <c r="U941" s="4"/>
      <c r="V941" s="4"/>
      <c r="W941" s="4"/>
      <c r="X941" s="4"/>
      <c r="Y941" s="4"/>
      <c r="Z941" s="3"/>
      <c r="AA941" s="5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</row>
    <row r="942" customFormat="false" ht="12.75" hidden="false" customHeight="false" outlineLevel="0" collapsed="false">
      <c r="A942" s="3"/>
      <c r="B942" s="3"/>
      <c r="C942" s="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4"/>
      <c r="T942" s="4"/>
      <c r="U942" s="4"/>
      <c r="V942" s="4"/>
      <c r="W942" s="4"/>
      <c r="X942" s="4"/>
      <c r="Y942" s="4"/>
      <c r="Z942" s="3"/>
      <c r="AA942" s="5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</row>
    <row r="943" customFormat="false" ht="12.75" hidden="false" customHeight="false" outlineLevel="0" collapsed="false">
      <c r="A943" s="3"/>
      <c r="B943" s="3"/>
      <c r="C943" s="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4"/>
      <c r="T943" s="4"/>
      <c r="U943" s="4"/>
      <c r="V943" s="4"/>
      <c r="W943" s="4"/>
      <c r="X943" s="4"/>
      <c r="Y943" s="4"/>
      <c r="Z943" s="3"/>
      <c r="AA943" s="5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</row>
    <row r="944" customFormat="false" ht="12.75" hidden="false" customHeight="false" outlineLevel="0" collapsed="false">
      <c r="A944" s="3"/>
      <c r="B944" s="3"/>
      <c r="C944" s="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4"/>
      <c r="T944" s="4"/>
      <c r="U944" s="4"/>
      <c r="V944" s="4"/>
      <c r="W944" s="4"/>
      <c r="X944" s="4"/>
      <c r="Y944" s="4"/>
      <c r="Z944" s="3"/>
      <c r="AA944" s="5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</row>
    <row r="945" customFormat="false" ht="12.75" hidden="false" customHeight="false" outlineLevel="0" collapsed="false">
      <c r="A945" s="3"/>
      <c r="B945" s="3"/>
      <c r="C945" s="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4"/>
      <c r="T945" s="4"/>
      <c r="U945" s="4"/>
      <c r="V945" s="4"/>
      <c r="W945" s="4"/>
      <c r="X945" s="4"/>
      <c r="Y945" s="4"/>
      <c r="Z945" s="3"/>
      <c r="AA945" s="5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</row>
    <row r="946" customFormat="false" ht="12.75" hidden="false" customHeight="false" outlineLevel="0" collapsed="false">
      <c r="A946" s="3"/>
      <c r="B946" s="3"/>
      <c r="C946" s="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4"/>
      <c r="T946" s="4"/>
      <c r="U946" s="4"/>
      <c r="V946" s="4"/>
      <c r="W946" s="4"/>
      <c r="X946" s="4"/>
      <c r="Y946" s="4"/>
      <c r="Z946" s="3"/>
      <c r="AA946" s="5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</row>
    <row r="947" customFormat="false" ht="12.75" hidden="false" customHeight="false" outlineLevel="0" collapsed="false">
      <c r="A947" s="3"/>
      <c r="B947" s="3"/>
      <c r="C947" s="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4"/>
      <c r="T947" s="4"/>
      <c r="U947" s="4"/>
      <c r="V947" s="4"/>
      <c r="W947" s="4"/>
      <c r="X947" s="4"/>
      <c r="Y947" s="4"/>
      <c r="Z947" s="3"/>
      <c r="AA947" s="5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</row>
    <row r="948" customFormat="false" ht="12.75" hidden="false" customHeight="false" outlineLevel="0" collapsed="false">
      <c r="A948" s="3"/>
      <c r="B948" s="3"/>
      <c r="C948" s="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4"/>
      <c r="T948" s="4"/>
      <c r="U948" s="4"/>
      <c r="V948" s="4"/>
      <c r="W948" s="4"/>
      <c r="X948" s="4"/>
      <c r="Y948" s="4"/>
      <c r="Z948" s="3"/>
      <c r="AA948" s="5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</row>
    <row r="949" customFormat="false" ht="12.75" hidden="false" customHeight="false" outlineLevel="0" collapsed="false">
      <c r="A949" s="3"/>
      <c r="B949" s="3"/>
      <c r="C949" s="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4"/>
      <c r="T949" s="4"/>
      <c r="U949" s="4"/>
      <c r="V949" s="4"/>
      <c r="W949" s="4"/>
      <c r="X949" s="4"/>
      <c r="Y949" s="4"/>
      <c r="Z949" s="3"/>
      <c r="AA949" s="5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</row>
    <row r="950" customFormat="false" ht="12.75" hidden="false" customHeight="false" outlineLevel="0" collapsed="false">
      <c r="A950" s="3"/>
      <c r="B950" s="3"/>
      <c r="C950" s="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4"/>
      <c r="T950" s="4"/>
      <c r="U950" s="4"/>
      <c r="V950" s="4"/>
      <c r="W950" s="4"/>
      <c r="X950" s="4"/>
      <c r="Y950" s="4"/>
      <c r="Z950" s="3"/>
      <c r="AA950" s="5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</row>
    <row r="951" customFormat="false" ht="12.75" hidden="false" customHeight="false" outlineLevel="0" collapsed="false">
      <c r="A951" s="3"/>
      <c r="B951" s="3"/>
      <c r="C951" s="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4"/>
      <c r="T951" s="4"/>
      <c r="U951" s="4"/>
      <c r="V951" s="4"/>
      <c r="W951" s="4"/>
      <c r="X951" s="4"/>
      <c r="Y951" s="4"/>
      <c r="Z951" s="3"/>
      <c r="AA951" s="5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</row>
    <row r="952" customFormat="false" ht="12.75" hidden="false" customHeight="false" outlineLevel="0" collapsed="false">
      <c r="A952" s="3"/>
      <c r="B952" s="3"/>
      <c r="C952" s="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4"/>
      <c r="T952" s="4"/>
      <c r="U952" s="4"/>
      <c r="V952" s="4"/>
      <c r="W952" s="4"/>
      <c r="X952" s="4"/>
      <c r="Y952" s="4"/>
      <c r="Z952" s="3"/>
      <c r="AA952" s="5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</row>
    <row r="953" customFormat="false" ht="12.75" hidden="false" customHeight="false" outlineLevel="0" collapsed="false">
      <c r="A953" s="3"/>
      <c r="B953" s="3"/>
      <c r="C953" s="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4"/>
      <c r="T953" s="4"/>
      <c r="U953" s="4"/>
      <c r="V953" s="4"/>
      <c r="W953" s="4"/>
      <c r="X953" s="4"/>
      <c r="Y953" s="4"/>
      <c r="Z953" s="3"/>
      <c r="AA953" s="5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</row>
    <row r="954" customFormat="false" ht="12.75" hidden="false" customHeight="false" outlineLevel="0" collapsed="false">
      <c r="A954" s="3"/>
      <c r="B954" s="3"/>
      <c r="C954" s="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4"/>
      <c r="T954" s="4"/>
      <c r="U954" s="4"/>
      <c r="V954" s="4"/>
      <c r="W954" s="4"/>
      <c r="X954" s="4"/>
      <c r="Y954" s="4"/>
      <c r="Z954" s="3"/>
      <c r="AA954" s="5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</row>
    <row r="955" customFormat="false" ht="12.75" hidden="false" customHeight="false" outlineLevel="0" collapsed="false">
      <c r="A955" s="3"/>
      <c r="B955" s="3"/>
      <c r="C955" s="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4"/>
      <c r="T955" s="4"/>
      <c r="U955" s="4"/>
      <c r="V955" s="4"/>
      <c r="W955" s="4"/>
      <c r="X955" s="4"/>
      <c r="Y955" s="4"/>
      <c r="Z955" s="3"/>
      <c r="AA955" s="5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</row>
    <row r="956" customFormat="false" ht="12.75" hidden="false" customHeight="false" outlineLevel="0" collapsed="false">
      <c r="A956" s="3"/>
      <c r="B956" s="3"/>
      <c r="C956" s="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4"/>
      <c r="T956" s="4"/>
      <c r="U956" s="4"/>
      <c r="V956" s="4"/>
      <c r="W956" s="4"/>
      <c r="X956" s="4"/>
      <c r="Y956" s="4"/>
      <c r="Z956" s="3"/>
      <c r="AA956" s="5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</row>
    <row r="957" customFormat="false" ht="12.75" hidden="false" customHeight="false" outlineLevel="0" collapsed="false">
      <c r="A957" s="3"/>
      <c r="B957" s="3"/>
      <c r="C957" s="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4"/>
      <c r="T957" s="4"/>
      <c r="U957" s="4"/>
      <c r="V957" s="4"/>
      <c r="W957" s="4"/>
      <c r="X957" s="4"/>
      <c r="Y957" s="4"/>
      <c r="Z957" s="3"/>
      <c r="AA957" s="5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</row>
    <row r="958" customFormat="false" ht="12.75" hidden="false" customHeight="false" outlineLevel="0" collapsed="false">
      <c r="A958" s="3"/>
      <c r="B958" s="3"/>
      <c r="C958" s="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4"/>
      <c r="T958" s="4"/>
      <c r="U958" s="4"/>
      <c r="V958" s="4"/>
      <c r="W958" s="4"/>
      <c r="X958" s="4"/>
      <c r="Y958" s="4"/>
      <c r="Z958" s="3"/>
      <c r="AA958" s="5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</row>
    <row r="959" customFormat="false" ht="12.75" hidden="false" customHeight="false" outlineLevel="0" collapsed="false">
      <c r="A959" s="3"/>
      <c r="B959" s="3"/>
      <c r="C959" s="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4"/>
      <c r="T959" s="4"/>
      <c r="U959" s="4"/>
      <c r="V959" s="4"/>
      <c r="W959" s="4"/>
      <c r="X959" s="4"/>
      <c r="Y959" s="4"/>
      <c r="Z959" s="3"/>
      <c r="AA959" s="5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</row>
    <row r="960" customFormat="false" ht="12.75" hidden="false" customHeight="false" outlineLevel="0" collapsed="false">
      <c r="A960" s="3"/>
      <c r="B960" s="3"/>
      <c r="C960" s="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4"/>
      <c r="T960" s="4"/>
      <c r="U960" s="4"/>
      <c r="V960" s="4"/>
      <c r="W960" s="4"/>
      <c r="X960" s="4"/>
      <c r="Y960" s="4"/>
      <c r="Z960" s="3"/>
      <c r="AA960" s="5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</row>
    <row r="961" customFormat="false" ht="12.75" hidden="false" customHeight="false" outlineLevel="0" collapsed="false">
      <c r="A961" s="3"/>
      <c r="B961" s="3"/>
      <c r="C961" s="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4"/>
      <c r="T961" s="4"/>
      <c r="U961" s="4"/>
      <c r="V961" s="4"/>
      <c r="W961" s="4"/>
      <c r="X961" s="4"/>
      <c r="Y961" s="4"/>
      <c r="Z961" s="3"/>
      <c r="AA961" s="5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</row>
    <row r="962" customFormat="false" ht="12.75" hidden="false" customHeight="false" outlineLevel="0" collapsed="false">
      <c r="A962" s="3"/>
      <c r="B962" s="3"/>
      <c r="C962" s="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4"/>
      <c r="T962" s="4"/>
      <c r="U962" s="4"/>
      <c r="V962" s="4"/>
      <c r="W962" s="4"/>
      <c r="X962" s="4"/>
      <c r="Y962" s="4"/>
      <c r="Z962" s="3"/>
      <c r="AA962" s="5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</row>
    <row r="963" customFormat="false" ht="12.75" hidden="false" customHeight="false" outlineLevel="0" collapsed="false">
      <c r="A963" s="3"/>
      <c r="B963" s="3"/>
      <c r="C963" s="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4"/>
      <c r="T963" s="4"/>
      <c r="U963" s="4"/>
      <c r="V963" s="4"/>
      <c r="W963" s="4"/>
      <c r="X963" s="4"/>
      <c r="Y963" s="4"/>
      <c r="Z963" s="3"/>
      <c r="AA963" s="5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</row>
    <row r="964" customFormat="false" ht="12.75" hidden="false" customHeight="false" outlineLevel="0" collapsed="false">
      <c r="A964" s="3"/>
      <c r="B964" s="3"/>
      <c r="C964" s="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4"/>
      <c r="T964" s="4"/>
      <c r="U964" s="4"/>
      <c r="V964" s="4"/>
      <c r="W964" s="4"/>
      <c r="X964" s="4"/>
      <c r="Y964" s="4"/>
      <c r="Z964" s="3"/>
      <c r="AA964" s="5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</row>
    <row r="965" customFormat="false" ht="12.75" hidden="false" customHeight="false" outlineLevel="0" collapsed="false">
      <c r="A965" s="3"/>
      <c r="B965" s="3"/>
      <c r="C965" s="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4"/>
      <c r="T965" s="4"/>
      <c r="U965" s="4"/>
      <c r="V965" s="4"/>
      <c r="W965" s="4"/>
      <c r="X965" s="4"/>
      <c r="Y965" s="4"/>
      <c r="Z965" s="3"/>
      <c r="AA965" s="5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</row>
    <row r="966" customFormat="false" ht="12.75" hidden="false" customHeight="false" outlineLevel="0" collapsed="false">
      <c r="A966" s="3"/>
      <c r="B966" s="3"/>
      <c r="C966" s="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4"/>
      <c r="T966" s="4"/>
      <c r="U966" s="4"/>
      <c r="V966" s="4"/>
      <c r="W966" s="4"/>
      <c r="X966" s="4"/>
      <c r="Y966" s="4"/>
      <c r="Z966" s="3"/>
      <c r="AA966" s="5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</row>
    <row r="967" customFormat="false" ht="12.75" hidden="false" customHeight="false" outlineLevel="0" collapsed="false">
      <c r="A967" s="3"/>
      <c r="B967" s="3"/>
      <c r="C967" s="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4"/>
      <c r="T967" s="4"/>
      <c r="U967" s="4"/>
      <c r="V967" s="4"/>
      <c r="W967" s="4"/>
      <c r="X967" s="4"/>
      <c r="Y967" s="4"/>
      <c r="Z967" s="3"/>
      <c r="AA967" s="5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</row>
    <row r="968" customFormat="false" ht="12.75" hidden="false" customHeight="false" outlineLevel="0" collapsed="false">
      <c r="A968" s="3"/>
      <c r="B968" s="3"/>
      <c r="C968" s="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4"/>
      <c r="T968" s="4"/>
      <c r="U968" s="4"/>
      <c r="V968" s="4"/>
      <c r="W968" s="4"/>
      <c r="X968" s="4"/>
      <c r="Y968" s="4"/>
      <c r="Z968" s="3"/>
      <c r="AA968" s="5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</row>
    <row r="969" customFormat="false" ht="12.75" hidden="false" customHeight="false" outlineLevel="0" collapsed="false">
      <c r="A969" s="3"/>
      <c r="B969" s="3"/>
      <c r="C969" s="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4"/>
      <c r="T969" s="4"/>
      <c r="U969" s="4"/>
      <c r="V969" s="4"/>
      <c r="W969" s="4"/>
      <c r="X969" s="4"/>
      <c r="Y969" s="4"/>
      <c r="Z969" s="3"/>
      <c r="AA969" s="5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</row>
    <row r="970" customFormat="false" ht="12.75" hidden="false" customHeight="false" outlineLevel="0" collapsed="false">
      <c r="A970" s="3"/>
      <c r="B970" s="3"/>
      <c r="C970" s="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4"/>
      <c r="T970" s="4"/>
      <c r="U970" s="4"/>
      <c r="V970" s="4"/>
      <c r="W970" s="4"/>
      <c r="X970" s="4"/>
      <c r="Y970" s="4"/>
      <c r="Z970" s="3"/>
      <c r="AA970" s="5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</row>
    <row r="971" customFormat="false" ht="12.75" hidden="false" customHeight="false" outlineLevel="0" collapsed="false">
      <c r="A971" s="3"/>
      <c r="B971" s="3"/>
      <c r="C971" s="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4"/>
      <c r="T971" s="4"/>
      <c r="U971" s="4"/>
      <c r="V971" s="4"/>
      <c r="W971" s="4"/>
      <c r="X971" s="4"/>
      <c r="Y971" s="4"/>
      <c r="Z971" s="3"/>
      <c r="AA971" s="5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</row>
    <row r="972" customFormat="false" ht="12.75" hidden="false" customHeight="false" outlineLevel="0" collapsed="false">
      <c r="A972" s="3"/>
      <c r="B972" s="3"/>
      <c r="C972" s="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4"/>
      <c r="T972" s="4"/>
      <c r="U972" s="4"/>
      <c r="V972" s="4"/>
      <c r="W972" s="4"/>
      <c r="X972" s="4"/>
      <c r="Y972" s="4"/>
      <c r="Z972" s="3"/>
      <c r="AA972" s="5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</row>
    <row r="973" customFormat="false" ht="12.75" hidden="false" customHeight="false" outlineLevel="0" collapsed="false">
      <c r="A973" s="3"/>
      <c r="B973" s="3"/>
      <c r="C973" s="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4"/>
      <c r="T973" s="4"/>
      <c r="U973" s="4"/>
      <c r="V973" s="4"/>
      <c r="W973" s="4"/>
      <c r="X973" s="4"/>
      <c r="Y973" s="4"/>
      <c r="Z973" s="3"/>
      <c r="AA973" s="5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</row>
    <row r="974" customFormat="false" ht="12.75" hidden="false" customHeight="false" outlineLevel="0" collapsed="false">
      <c r="A974" s="3"/>
      <c r="B974" s="3"/>
      <c r="C974" s="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4"/>
      <c r="T974" s="4"/>
      <c r="U974" s="4"/>
      <c r="V974" s="4"/>
      <c r="W974" s="4"/>
      <c r="X974" s="4"/>
      <c r="Y974" s="4"/>
      <c r="Z974" s="3"/>
      <c r="AA974" s="5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</row>
    <row r="975" customFormat="false" ht="12.75" hidden="false" customHeight="false" outlineLevel="0" collapsed="false">
      <c r="A975" s="3"/>
      <c r="B975" s="3"/>
      <c r="C975" s="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4"/>
      <c r="T975" s="4"/>
      <c r="U975" s="4"/>
      <c r="V975" s="4"/>
      <c r="W975" s="4"/>
      <c r="X975" s="4"/>
      <c r="Y975" s="4"/>
      <c r="Z975" s="3"/>
      <c r="AA975" s="5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</row>
    <row r="976" customFormat="false" ht="12.75" hidden="false" customHeight="false" outlineLevel="0" collapsed="false">
      <c r="A976" s="3"/>
      <c r="B976" s="3"/>
      <c r="C976" s="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4"/>
      <c r="T976" s="4"/>
      <c r="U976" s="4"/>
      <c r="V976" s="4"/>
      <c r="W976" s="4"/>
      <c r="X976" s="4"/>
      <c r="Y976" s="4"/>
      <c r="Z976" s="3"/>
      <c r="AA976" s="5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</row>
    <row r="977" customFormat="false" ht="12.75" hidden="false" customHeight="false" outlineLevel="0" collapsed="false">
      <c r="A977" s="3"/>
      <c r="B977" s="3"/>
      <c r="C977" s="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4"/>
      <c r="T977" s="4"/>
      <c r="U977" s="4"/>
      <c r="V977" s="4"/>
      <c r="W977" s="4"/>
      <c r="X977" s="4"/>
      <c r="Y977" s="4"/>
      <c r="Z977" s="3"/>
      <c r="AA977" s="5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</row>
    <row r="978" customFormat="false" ht="12.75" hidden="false" customHeight="false" outlineLevel="0" collapsed="false">
      <c r="A978" s="3"/>
      <c r="B978" s="3"/>
      <c r="C978" s="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4"/>
      <c r="T978" s="4"/>
      <c r="U978" s="4"/>
      <c r="V978" s="4"/>
      <c r="W978" s="4"/>
      <c r="X978" s="4"/>
      <c r="Y978" s="4"/>
      <c r="Z978" s="3"/>
      <c r="AA978" s="5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</row>
    <row r="979" customFormat="false" ht="12.75" hidden="false" customHeight="false" outlineLevel="0" collapsed="false">
      <c r="A979" s="3"/>
      <c r="B979" s="3"/>
      <c r="C979" s="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4"/>
      <c r="T979" s="4"/>
      <c r="U979" s="4"/>
      <c r="V979" s="4"/>
      <c r="W979" s="4"/>
      <c r="X979" s="4"/>
      <c r="Y979" s="4"/>
      <c r="Z979" s="3"/>
      <c r="AA979" s="5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</row>
    <row r="980" customFormat="false" ht="12.75" hidden="false" customHeight="false" outlineLevel="0" collapsed="false">
      <c r="A980" s="3"/>
      <c r="B980" s="3"/>
      <c r="C980" s="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4"/>
      <c r="T980" s="4"/>
      <c r="U980" s="4"/>
      <c r="V980" s="4"/>
      <c r="W980" s="4"/>
      <c r="X980" s="4"/>
      <c r="Y980" s="4"/>
      <c r="Z980" s="3"/>
      <c r="AA980" s="5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</row>
    <row r="981" customFormat="false" ht="12.75" hidden="false" customHeight="false" outlineLevel="0" collapsed="false">
      <c r="A981" s="3"/>
      <c r="B981" s="3"/>
      <c r="C981" s="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4"/>
      <c r="T981" s="4"/>
      <c r="U981" s="4"/>
      <c r="V981" s="4"/>
      <c r="W981" s="4"/>
      <c r="X981" s="4"/>
      <c r="Y981" s="4"/>
      <c r="Z981" s="3"/>
      <c r="AA981" s="5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</row>
    <row r="982" customFormat="false" ht="12.75" hidden="false" customHeight="false" outlineLevel="0" collapsed="false">
      <c r="A982" s="3"/>
      <c r="B982" s="3"/>
      <c r="C982" s="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4"/>
      <c r="T982" s="4"/>
      <c r="U982" s="4"/>
      <c r="V982" s="4"/>
      <c r="W982" s="4"/>
      <c r="X982" s="4"/>
      <c r="Y982" s="4"/>
      <c r="Z982" s="3"/>
      <c r="AA982" s="5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</row>
    <row r="983" customFormat="false" ht="12.75" hidden="false" customHeight="false" outlineLevel="0" collapsed="false">
      <c r="A983" s="3"/>
      <c r="B983" s="3"/>
      <c r="C983" s="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4"/>
      <c r="T983" s="4"/>
      <c r="U983" s="4"/>
      <c r="V983" s="4"/>
      <c r="W983" s="4"/>
      <c r="X983" s="4"/>
      <c r="Y983" s="4"/>
      <c r="Z983" s="3"/>
      <c r="AA983" s="5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</row>
    <row r="984" customFormat="false" ht="12.75" hidden="false" customHeight="false" outlineLevel="0" collapsed="false">
      <c r="A984" s="3"/>
      <c r="B984" s="3"/>
      <c r="C984" s="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4"/>
      <c r="T984" s="4"/>
      <c r="U984" s="4"/>
      <c r="V984" s="4"/>
      <c r="W984" s="4"/>
      <c r="X984" s="4"/>
      <c r="Y984" s="4"/>
      <c r="Z984" s="3"/>
      <c r="AA984" s="5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</row>
    <row r="985" customFormat="false" ht="12.75" hidden="false" customHeight="false" outlineLevel="0" collapsed="false">
      <c r="A985" s="3"/>
      <c r="B985" s="3"/>
      <c r="C985" s="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4"/>
      <c r="T985" s="4"/>
      <c r="U985" s="4"/>
      <c r="V985" s="4"/>
      <c r="W985" s="4"/>
      <c r="X985" s="4"/>
      <c r="Y985" s="4"/>
      <c r="Z985" s="3"/>
      <c r="AA985" s="5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</row>
    <row r="986" customFormat="false" ht="12.75" hidden="false" customHeight="false" outlineLevel="0" collapsed="false">
      <c r="A986" s="3"/>
      <c r="B986" s="3"/>
      <c r="C986" s="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4"/>
      <c r="T986" s="4"/>
      <c r="U986" s="4"/>
      <c r="V986" s="4"/>
      <c r="W986" s="4"/>
      <c r="X986" s="4"/>
      <c r="Y986" s="4"/>
      <c r="Z986" s="3"/>
      <c r="AA986" s="5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</row>
    <row r="987" customFormat="false" ht="12.75" hidden="false" customHeight="false" outlineLevel="0" collapsed="false">
      <c r="A987" s="3"/>
      <c r="B987" s="3"/>
      <c r="C987" s="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4"/>
      <c r="T987" s="4"/>
      <c r="U987" s="4"/>
      <c r="V987" s="4"/>
      <c r="W987" s="4"/>
      <c r="X987" s="4"/>
      <c r="Y987" s="4"/>
      <c r="Z987" s="3"/>
      <c r="AA987" s="5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</row>
    <row r="988" customFormat="false" ht="12.75" hidden="false" customHeight="false" outlineLevel="0" collapsed="false">
      <c r="A988" s="3"/>
      <c r="B988" s="3"/>
      <c r="C988" s="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4"/>
      <c r="T988" s="4"/>
      <c r="U988" s="4"/>
      <c r="V988" s="4"/>
      <c r="W988" s="4"/>
      <c r="X988" s="4"/>
      <c r="Y988" s="4"/>
      <c r="Z988" s="3"/>
      <c r="AA988" s="5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</row>
    <row r="989" customFormat="false" ht="12.75" hidden="false" customHeight="false" outlineLevel="0" collapsed="false">
      <c r="A989" s="3"/>
      <c r="B989" s="3"/>
      <c r="C989" s="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4"/>
      <c r="T989" s="4"/>
      <c r="U989" s="4"/>
      <c r="V989" s="4"/>
      <c r="W989" s="4"/>
      <c r="X989" s="4"/>
      <c r="Y989" s="4"/>
      <c r="Z989" s="3"/>
      <c r="AA989" s="5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</row>
    <row r="990" customFormat="false" ht="12.75" hidden="false" customHeight="false" outlineLevel="0" collapsed="false">
      <c r="A990" s="3"/>
      <c r="B990" s="3"/>
      <c r="C990" s="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4"/>
      <c r="T990" s="4"/>
      <c r="U990" s="4"/>
      <c r="V990" s="4"/>
      <c r="W990" s="4"/>
      <c r="X990" s="4"/>
      <c r="Y990" s="4"/>
      <c r="Z990" s="3"/>
      <c r="AA990" s="5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</row>
    <row r="991" customFormat="false" ht="12.75" hidden="false" customHeight="false" outlineLevel="0" collapsed="false">
      <c r="A991" s="3"/>
      <c r="B991" s="3"/>
      <c r="C991" s="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4"/>
      <c r="T991" s="4"/>
      <c r="U991" s="4"/>
      <c r="V991" s="4"/>
      <c r="W991" s="4"/>
      <c r="X991" s="4"/>
      <c r="Y991" s="4"/>
      <c r="Z991" s="3"/>
      <c r="AA991" s="5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</row>
    <row r="992" customFormat="false" ht="12.75" hidden="false" customHeight="false" outlineLevel="0" collapsed="false">
      <c r="A992" s="3"/>
      <c r="B992" s="3"/>
      <c r="C992" s="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4"/>
      <c r="T992" s="4"/>
      <c r="U992" s="4"/>
      <c r="V992" s="4"/>
      <c r="W992" s="4"/>
      <c r="X992" s="4"/>
      <c r="Y992" s="4"/>
      <c r="Z992" s="3"/>
      <c r="AA992" s="5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</row>
    <row r="993" customFormat="false" ht="12.75" hidden="false" customHeight="false" outlineLevel="0" collapsed="false">
      <c r="A993" s="3"/>
      <c r="B993" s="3"/>
      <c r="C993" s="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4"/>
      <c r="T993" s="4"/>
      <c r="U993" s="4"/>
      <c r="V993" s="4"/>
      <c r="W993" s="4"/>
      <c r="X993" s="4"/>
      <c r="Y993" s="4"/>
      <c r="Z993" s="3"/>
      <c r="AA993" s="5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</row>
    <row r="994" customFormat="false" ht="12.75" hidden="false" customHeight="false" outlineLevel="0" collapsed="false">
      <c r="A994" s="3"/>
      <c r="B994" s="3"/>
      <c r="C994" s="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4"/>
      <c r="T994" s="4"/>
      <c r="U994" s="4"/>
      <c r="V994" s="4"/>
      <c r="W994" s="4"/>
      <c r="X994" s="4"/>
      <c r="Y994" s="4"/>
      <c r="Z994" s="3"/>
      <c r="AA994" s="5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</row>
    <row r="995" customFormat="false" ht="12.75" hidden="false" customHeight="false" outlineLevel="0" collapsed="false">
      <c r="A995" s="3"/>
      <c r="B995" s="3"/>
      <c r="C995" s="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4"/>
      <c r="T995" s="4"/>
      <c r="U995" s="4"/>
      <c r="V995" s="4"/>
      <c r="W995" s="4"/>
      <c r="X995" s="4"/>
      <c r="Y995" s="4"/>
      <c r="Z995" s="3"/>
      <c r="AA995" s="5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</row>
    <row r="996" customFormat="false" ht="12.75" hidden="false" customHeight="false" outlineLevel="0" collapsed="false">
      <c r="A996" s="3"/>
      <c r="B996" s="3"/>
      <c r="C996" s="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4"/>
      <c r="T996" s="4"/>
      <c r="U996" s="4"/>
      <c r="V996" s="4"/>
      <c r="W996" s="4"/>
      <c r="X996" s="4"/>
      <c r="Y996" s="4"/>
      <c r="Z996" s="3"/>
      <c r="AA996" s="5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</row>
    <row r="997" customFormat="false" ht="12.75" hidden="false" customHeight="false" outlineLevel="0" collapsed="false">
      <c r="A997" s="3"/>
      <c r="B997" s="3"/>
      <c r="C997" s="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4"/>
      <c r="T997" s="4"/>
      <c r="U997" s="4"/>
      <c r="V997" s="4"/>
      <c r="W997" s="4"/>
      <c r="X997" s="4"/>
      <c r="Y997" s="4"/>
      <c r="Z997" s="3"/>
      <c r="AA997" s="5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</row>
    <row r="998" customFormat="false" ht="12.75" hidden="false" customHeight="false" outlineLevel="0" collapsed="false">
      <c r="A998" s="3"/>
      <c r="B998" s="3"/>
      <c r="C998" s="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4"/>
      <c r="T998" s="4"/>
      <c r="U998" s="4"/>
      <c r="V998" s="4"/>
      <c r="W998" s="4"/>
      <c r="X998" s="4"/>
      <c r="Y998" s="4"/>
      <c r="Z998" s="3"/>
      <c r="AA998" s="5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</row>
    <row r="999" customFormat="false" ht="12.75" hidden="false" customHeight="false" outlineLevel="0" collapsed="false">
      <c r="A999" s="3"/>
      <c r="B999" s="3"/>
      <c r="C999" s="6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4"/>
      <c r="T999" s="4"/>
      <c r="U999" s="4"/>
      <c r="V999" s="4"/>
      <c r="W999" s="4"/>
      <c r="X999" s="4"/>
      <c r="Y999" s="4"/>
      <c r="Z999" s="3"/>
      <c r="AA999" s="5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</row>
    <row r="1000" customFormat="false" ht="12.75" hidden="false" customHeight="false" outlineLevel="0" collapsed="false">
      <c r="A1000" s="3"/>
      <c r="B1000" s="3"/>
      <c r="C1000" s="6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4"/>
      <c r="T1000" s="4"/>
      <c r="U1000" s="4"/>
      <c r="V1000" s="4"/>
      <c r="W1000" s="4"/>
      <c r="X1000" s="4"/>
      <c r="Y1000" s="4"/>
      <c r="Z1000" s="3"/>
      <c r="AA1000" s="5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</row>
    <row r="1001" customFormat="false" ht="12.75" hidden="false" customHeight="false" outlineLevel="0" collapsed="false">
      <c r="A1001" s="3"/>
      <c r="B1001" s="3"/>
      <c r="C1001" s="6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4"/>
      <c r="T1001" s="4"/>
      <c r="U1001" s="4"/>
      <c r="V1001" s="4"/>
      <c r="W1001" s="4"/>
      <c r="X1001" s="4"/>
      <c r="Y1001" s="4"/>
      <c r="Z1001" s="3"/>
      <c r="AA1001" s="5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</row>
    <row r="1002" customFormat="false" ht="12.75" hidden="false" customHeight="false" outlineLevel="0" collapsed="false">
      <c r="A1002" s="3"/>
      <c r="B1002" s="3"/>
      <c r="C1002" s="6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4"/>
      <c r="T1002" s="4"/>
      <c r="U1002" s="4"/>
      <c r="V1002" s="4"/>
      <c r="W1002" s="4"/>
      <c r="X1002" s="4"/>
      <c r="Y1002" s="4"/>
      <c r="Z1002" s="3"/>
      <c r="AA1002" s="5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</row>
    <row r="1003" customFormat="false" ht="12.75" hidden="false" customHeight="false" outlineLevel="0" collapsed="false">
      <c r="A1003" s="3"/>
      <c r="B1003" s="3"/>
      <c r="C1003" s="6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4"/>
      <c r="T1003" s="4"/>
      <c r="U1003" s="4"/>
      <c r="V1003" s="4"/>
      <c r="W1003" s="4"/>
      <c r="X1003" s="4"/>
      <c r="Y1003" s="4"/>
      <c r="Z1003" s="3"/>
      <c r="AA1003" s="5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</row>
    <row r="1004" customFormat="false" ht="12.75" hidden="false" customHeight="false" outlineLevel="0" collapsed="false">
      <c r="A1004" s="3"/>
      <c r="B1004" s="3"/>
      <c r="C1004" s="6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4"/>
      <c r="T1004" s="4"/>
      <c r="U1004" s="4"/>
      <c r="V1004" s="4"/>
      <c r="W1004" s="4"/>
      <c r="X1004" s="4"/>
      <c r="Y1004" s="4"/>
      <c r="Z1004" s="3"/>
      <c r="AA1004" s="5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</row>
    <row r="1005" customFormat="false" ht="12.75" hidden="false" customHeight="false" outlineLevel="0" collapsed="false">
      <c r="A1005" s="3"/>
      <c r="B1005" s="3"/>
      <c r="C1005" s="6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4"/>
      <c r="T1005" s="4"/>
      <c r="U1005" s="4"/>
      <c r="V1005" s="4"/>
      <c r="W1005" s="4"/>
      <c r="X1005" s="4"/>
      <c r="Y1005" s="4"/>
      <c r="Z1005" s="3"/>
      <c r="AA1005" s="5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</row>
    <row r="1006" customFormat="false" ht="12.75" hidden="false" customHeight="false" outlineLevel="0" collapsed="false">
      <c r="A1006" s="3"/>
      <c r="B1006" s="3"/>
      <c r="C1006" s="6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4"/>
      <c r="T1006" s="4"/>
      <c r="U1006" s="4"/>
      <c r="V1006" s="4"/>
      <c r="W1006" s="4"/>
      <c r="X1006" s="4"/>
      <c r="Y1006" s="4"/>
      <c r="Z1006" s="3"/>
      <c r="AA1006" s="5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</row>
    <row r="1007" customFormat="false" ht="12.75" hidden="false" customHeight="false" outlineLevel="0" collapsed="false">
      <c r="A1007" s="3"/>
      <c r="B1007" s="3"/>
      <c r="C1007" s="6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4"/>
      <c r="T1007" s="4"/>
      <c r="U1007" s="4"/>
      <c r="V1007" s="4"/>
      <c r="W1007" s="4"/>
      <c r="X1007" s="4"/>
      <c r="Y1007" s="4"/>
      <c r="Z1007" s="3"/>
      <c r="AA1007" s="5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</row>
    <row r="1008" customFormat="false" ht="12.75" hidden="false" customHeight="false" outlineLevel="0" collapsed="false">
      <c r="A1008" s="3"/>
      <c r="B1008" s="3"/>
      <c r="C1008" s="6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4"/>
      <c r="T1008" s="4"/>
      <c r="U1008" s="4"/>
      <c r="V1008" s="4"/>
      <c r="W1008" s="4"/>
      <c r="X1008" s="4"/>
      <c r="Y1008" s="4"/>
      <c r="Z1008" s="3"/>
      <c r="AA1008" s="5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</row>
    <row r="1009" customFormat="false" ht="12.75" hidden="false" customHeight="false" outlineLevel="0" collapsed="false">
      <c r="A1009" s="3"/>
      <c r="B1009" s="3"/>
      <c r="C1009" s="6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4"/>
      <c r="T1009" s="4"/>
      <c r="U1009" s="4"/>
      <c r="V1009" s="4"/>
      <c r="W1009" s="4"/>
      <c r="X1009" s="4"/>
      <c r="Y1009" s="4"/>
      <c r="Z1009" s="3"/>
      <c r="AA1009" s="5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</row>
    <row r="1010" customFormat="false" ht="12.75" hidden="false" customHeight="false" outlineLevel="0" collapsed="false">
      <c r="A1010" s="3"/>
      <c r="B1010" s="3"/>
      <c r="C1010" s="6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4"/>
      <c r="T1010" s="4"/>
      <c r="U1010" s="4"/>
      <c r="V1010" s="4"/>
      <c r="W1010" s="4"/>
      <c r="X1010" s="4"/>
      <c r="Y1010" s="4"/>
      <c r="Z1010" s="3"/>
      <c r="AA1010" s="5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</row>
    <row r="1011" customFormat="false" ht="12.75" hidden="false" customHeight="false" outlineLevel="0" collapsed="false">
      <c r="A1011" s="3"/>
      <c r="B1011" s="3"/>
      <c r="C1011" s="6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4"/>
      <c r="T1011" s="4"/>
      <c r="U1011" s="4"/>
      <c r="V1011" s="4"/>
      <c r="W1011" s="4"/>
      <c r="X1011" s="4"/>
      <c r="Y1011" s="4"/>
      <c r="Z1011" s="3"/>
      <c r="AA1011" s="5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</row>
    <row r="1012" customFormat="false" ht="12.75" hidden="false" customHeight="false" outlineLevel="0" collapsed="false">
      <c r="A1012" s="3"/>
      <c r="B1012" s="3"/>
      <c r="C1012" s="6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4"/>
      <c r="T1012" s="4"/>
      <c r="U1012" s="4"/>
      <c r="V1012" s="4"/>
      <c r="W1012" s="4"/>
      <c r="X1012" s="4"/>
      <c r="Y1012" s="4"/>
      <c r="Z1012" s="3"/>
      <c r="AA1012" s="5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</row>
    <row r="1013" customFormat="false" ht="12.75" hidden="false" customHeight="false" outlineLevel="0" collapsed="false">
      <c r="A1013" s="3"/>
      <c r="B1013" s="3"/>
      <c r="C1013" s="6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4"/>
      <c r="T1013" s="4"/>
      <c r="U1013" s="4"/>
      <c r="V1013" s="4"/>
      <c r="W1013" s="4"/>
      <c r="X1013" s="4"/>
      <c r="Y1013" s="4"/>
      <c r="Z1013" s="3"/>
      <c r="AA1013" s="5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</row>
    <row r="1014" customFormat="false" ht="12.75" hidden="false" customHeight="false" outlineLevel="0" collapsed="false">
      <c r="A1014" s="3"/>
      <c r="B1014" s="3"/>
      <c r="C1014" s="6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4"/>
      <c r="T1014" s="4"/>
      <c r="U1014" s="4"/>
      <c r="V1014" s="4"/>
      <c r="W1014" s="4"/>
      <c r="X1014" s="4"/>
      <c r="Y1014" s="4"/>
      <c r="Z1014" s="3"/>
      <c r="AA1014" s="5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</row>
    <row r="1015" customFormat="false" ht="12.75" hidden="false" customHeight="false" outlineLevel="0" collapsed="false">
      <c r="A1015" s="3"/>
      <c r="B1015" s="3"/>
      <c r="C1015" s="6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4"/>
      <c r="T1015" s="4"/>
      <c r="U1015" s="4"/>
      <c r="V1015" s="4"/>
      <c r="W1015" s="4"/>
      <c r="X1015" s="4"/>
      <c r="Y1015" s="4"/>
      <c r="Z1015" s="3"/>
      <c r="AA1015" s="5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</row>
    <row r="1016" customFormat="false" ht="12.75" hidden="false" customHeight="false" outlineLevel="0" collapsed="false">
      <c r="A1016" s="3"/>
      <c r="B1016" s="3"/>
      <c r="C1016" s="6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4"/>
      <c r="T1016" s="4"/>
      <c r="U1016" s="4"/>
      <c r="V1016" s="4"/>
      <c r="W1016" s="4"/>
      <c r="X1016" s="4"/>
      <c r="Y1016" s="4"/>
      <c r="Z1016" s="3"/>
      <c r="AA1016" s="5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</row>
    <row r="1017" customFormat="false" ht="12.75" hidden="false" customHeight="false" outlineLevel="0" collapsed="false">
      <c r="A1017" s="3"/>
      <c r="B1017" s="3"/>
      <c r="C1017" s="6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4"/>
      <c r="T1017" s="4"/>
      <c r="U1017" s="4"/>
      <c r="V1017" s="4"/>
      <c r="W1017" s="4"/>
      <c r="X1017" s="4"/>
      <c r="Y1017" s="4"/>
      <c r="Z1017" s="3"/>
      <c r="AA1017" s="5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</row>
    <row r="1018" customFormat="false" ht="12.75" hidden="false" customHeight="false" outlineLevel="0" collapsed="false">
      <c r="A1018" s="3"/>
      <c r="B1018" s="3"/>
      <c r="C1018" s="6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4"/>
      <c r="T1018" s="4"/>
      <c r="U1018" s="4"/>
      <c r="V1018" s="4"/>
      <c r="W1018" s="4"/>
      <c r="X1018" s="4"/>
      <c r="Y1018" s="4"/>
      <c r="Z1018" s="3"/>
      <c r="AA1018" s="5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</row>
    <row r="1019" customFormat="false" ht="12.75" hidden="false" customHeight="false" outlineLevel="0" collapsed="false">
      <c r="A1019" s="3"/>
      <c r="B1019" s="3"/>
      <c r="C1019" s="6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4"/>
      <c r="T1019" s="4"/>
      <c r="U1019" s="4"/>
      <c r="V1019" s="4"/>
      <c r="W1019" s="4"/>
      <c r="X1019" s="4"/>
      <c r="Y1019" s="4"/>
      <c r="Z1019" s="3"/>
      <c r="AA1019" s="5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</row>
    <row r="1020" customFormat="false" ht="12.75" hidden="false" customHeight="false" outlineLevel="0" collapsed="false">
      <c r="A1020" s="3"/>
      <c r="B1020" s="3"/>
      <c r="C1020" s="6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4"/>
      <c r="T1020" s="4"/>
      <c r="U1020" s="4"/>
      <c r="V1020" s="4"/>
      <c r="W1020" s="4"/>
      <c r="X1020" s="4"/>
      <c r="Y1020" s="4"/>
      <c r="Z1020" s="3"/>
      <c r="AA1020" s="5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</row>
    <row r="1021" customFormat="false" ht="12.75" hidden="false" customHeight="false" outlineLevel="0" collapsed="false">
      <c r="A1021" s="3"/>
      <c r="B1021" s="3"/>
      <c r="C1021" s="6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4"/>
      <c r="T1021" s="4"/>
      <c r="U1021" s="4"/>
      <c r="V1021" s="4"/>
      <c r="W1021" s="4"/>
      <c r="X1021" s="4"/>
      <c r="Y1021" s="4"/>
      <c r="Z1021" s="3"/>
      <c r="AA1021" s="5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</row>
    <row r="1022" customFormat="false" ht="12.75" hidden="false" customHeight="false" outlineLevel="0" collapsed="false">
      <c r="A1022" s="3"/>
      <c r="B1022" s="3"/>
      <c r="C1022" s="6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4"/>
      <c r="T1022" s="4"/>
      <c r="U1022" s="4"/>
      <c r="V1022" s="4"/>
      <c r="W1022" s="4"/>
      <c r="X1022" s="4"/>
      <c r="Y1022" s="4"/>
      <c r="Z1022" s="3"/>
      <c r="AA1022" s="5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</row>
  </sheetData>
  <mergeCells count="2">
    <mergeCell ref="F9:G9"/>
    <mergeCell ref="S9:T9"/>
  </mergeCells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false" showRowColHeaders="true" showZeros="true" rightToLeft="false" tabSelected="true" showOutlineSymbols="true" defaultGridColor="true" view="normal" topLeftCell="A1" colorId="64" zoomScale="80" zoomScaleNormal="80" zoomScalePageLayoutView="100" workbookViewId="0">
      <pane xSplit="0" ySplit="5" topLeftCell="BM6" activePane="bottomLeft" state="frozen"/>
      <selection pane="topLeft" activeCell="A1" activeCellId="0" sqref="A1"/>
      <selection pane="bottomLeft" activeCell="E2" activeCellId="0" sqref="E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9.85"/>
    <col collapsed="false" customWidth="true" hidden="false" outlineLevel="0" max="2" min="2" style="3" width="12.14"/>
    <col collapsed="false" customWidth="true" hidden="false" outlineLevel="0" max="3" min="3" style="6" width="9.85"/>
    <col collapsed="false" customWidth="true" hidden="false" outlineLevel="0" max="4" min="4" style="3" width="4.28"/>
    <col collapsed="false" customWidth="true" hidden="false" outlineLevel="0" max="5" min="5" style="3" width="33.28"/>
    <col collapsed="false" customWidth="false" hidden="false" outlineLevel="0" max="6" min="6" style="3" width="9.14"/>
    <col collapsed="false" customWidth="true" hidden="false" outlineLevel="0" max="7" min="7" style="3" width="13.41"/>
    <col collapsed="false" customWidth="true" hidden="false" outlineLevel="0" max="8" min="8" style="3" width="9.99"/>
    <col collapsed="false" customWidth="true" hidden="false" outlineLevel="0" max="9" min="9" style="3" width="8.41"/>
    <col collapsed="false" customWidth="true" hidden="false" outlineLevel="0" max="10" min="10" style="3" width="10.56"/>
    <col collapsed="false" customWidth="true" hidden="false" outlineLevel="0" max="11" min="11" style="3" width="10.99"/>
    <col collapsed="false" customWidth="true" hidden="false" outlineLevel="0" max="18" min="12" style="3" width="14.7"/>
    <col collapsed="false" customWidth="true" hidden="false" outlineLevel="0" max="19" min="19" style="4" width="30.56"/>
    <col collapsed="false" customWidth="true" hidden="false" outlineLevel="0" max="20" min="20" style="4" width="11.28"/>
    <col collapsed="false" customWidth="true" hidden="false" outlineLevel="0" max="21" min="21" style="4" width="11.85"/>
    <col collapsed="false" customWidth="true" hidden="false" outlineLevel="0" max="22" min="22" style="4" width="15.13"/>
    <col collapsed="false" customWidth="true" hidden="false" outlineLevel="0" max="24" min="23" style="4" width="12.14"/>
    <col collapsed="false" customWidth="true" hidden="false" outlineLevel="0" max="25" min="25" style="4" width="11.28"/>
    <col collapsed="false" customWidth="true" hidden="false" outlineLevel="0" max="26" min="26" style="3" width="55.7"/>
    <col collapsed="false" customWidth="true" hidden="false" outlineLevel="0" max="27" min="27" style="5" width="9.7"/>
    <col collapsed="false" customWidth="false" hidden="false" outlineLevel="0" max="257" min="28" style="3" width="9.14"/>
  </cols>
  <sheetData>
    <row r="1" customFormat="false" ht="15.75" hidden="false" customHeight="false" outlineLevel="0" collapsed="false">
      <c r="A1" s="1" t="s">
        <v>85</v>
      </c>
      <c r="B1" s="1"/>
      <c r="C1" s="2"/>
      <c r="D1" s="1"/>
      <c r="E1" s="1"/>
    </row>
    <row r="2" customFormat="false" ht="15.75" hidden="false" customHeight="false" outlineLevel="0" collapsed="false">
      <c r="A2" s="1" t="str">
        <f aca="false">+'Q3 RAC DASH Deals'!A2</f>
        <v>(Week Ending 8/31/01)</v>
      </c>
      <c r="D2" s="7"/>
      <c r="E2" s="8"/>
    </row>
    <row r="3" customFormat="false" ht="16.5" hidden="false" customHeight="false" outlineLevel="0" collapsed="false">
      <c r="D3" s="9" t="s">
        <v>2</v>
      </c>
      <c r="E3" s="3" t="s">
        <v>86</v>
      </c>
    </row>
    <row r="4" customFormat="false" ht="30" hidden="false" customHeight="true" outlineLevel="0" collapsed="false">
      <c r="A4" s="10" t="s">
        <v>4</v>
      </c>
      <c r="B4" s="11" t="s">
        <v>5</v>
      </c>
      <c r="C4" s="33" t="s">
        <v>6</v>
      </c>
      <c r="D4" s="11"/>
      <c r="E4" s="11" t="s">
        <v>7</v>
      </c>
      <c r="F4" s="11" t="s">
        <v>8</v>
      </c>
      <c r="G4" s="11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1" t="s">
        <v>15</v>
      </c>
      <c r="N4" s="12" t="s">
        <v>16</v>
      </c>
      <c r="O4" s="12" t="s">
        <v>17</v>
      </c>
      <c r="P4" s="12" t="s">
        <v>18</v>
      </c>
      <c r="Q4" s="12" t="s">
        <v>19</v>
      </c>
      <c r="R4" s="12" t="s">
        <v>20</v>
      </c>
      <c r="S4" s="12" t="s">
        <v>21</v>
      </c>
      <c r="T4" s="13" t="s">
        <v>22</v>
      </c>
      <c r="U4" s="13" t="s">
        <v>23</v>
      </c>
      <c r="V4" s="13" t="s">
        <v>24</v>
      </c>
      <c r="W4" s="13" t="s">
        <v>25</v>
      </c>
      <c r="X4" s="13" t="s">
        <v>26</v>
      </c>
      <c r="Y4" s="13" t="s">
        <v>27</v>
      </c>
      <c r="Z4" s="14" t="s">
        <v>28</v>
      </c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</row>
    <row r="5" customFormat="false" ht="3" hidden="false" customHeight="true" outlineLevel="0" collapsed="false">
      <c r="A5" s="15"/>
      <c r="B5" s="16"/>
      <c r="C5" s="35"/>
      <c r="D5" s="18"/>
      <c r="E5" s="16"/>
      <c r="F5" s="24"/>
      <c r="G5" s="19"/>
      <c r="H5" s="16"/>
      <c r="I5" s="16"/>
      <c r="J5" s="15"/>
      <c r="K5" s="16"/>
      <c r="L5" s="16"/>
      <c r="M5" s="20"/>
      <c r="N5" s="20"/>
      <c r="O5" s="20"/>
      <c r="P5" s="20"/>
      <c r="Q5" s="20"/>
      <c r="R5" s="20"/>
      <c r="S5" s="21"/>
      <c r="T5" s="21"/>
      <c r="U5" s="21"/>
      <c r="V5" s="21"/>
      <c r="W5" s="21"/>
      <c r="X5" s="21"/>
      <c r="Y5" s="21"/>
      <c r="Z5" s="21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</row>
    <row r="6" customFormat="false" ht="32.25" hidden="false" customHeight="true" outlineLevel="0" collapsed="false">
      <c r="A6" s="15" t="n">
        <v>37134</v>
      </c>
      <c r="B6" s="16" t="s">
        <v>87</v>
      </c>
      <c r="C6" s="35" t="s">
        <v>88</v>
      </c>
      <c r="D6" s="18" t="s">
        <v>2</v>
      </c>
      <c r="E6" s="16" t="s">
        <v>89</v>
      </c>
      <c r="F6" s="24" t="s">
        <v>32</v>
      </c>
      <c r="G6" s="19" t="s">
        <v>69</v>
      </c>
      <c r="H6" s="16" t="n">
        <f aca="false">52+58</f>
        <v>110</v>
      </c>
      <c r="I6" s="16" t="n">
        <f aca="false">52+58</f>
        <v>110</v>
      </c>
      <c r="J6" s="15" t="n">
        <v>37165</v>
      </c>
      <c r="K6" s="16" t="n">
        <v>60</v>
      </c>
      <c r="L6" s="16" t="n">
        <f aca="false">-69050-66079</f>
        <v>-135129</v>
      </c>
      <c r="M6" s="20" t="n">
        <f aca="false">6646920+6360825</f>
        <v>13007745</v>
      </c>
      <c r="N6" s="20" t="n">
        <f aca="false">1592452+1581636</f>
        <v>3174088</v>
      </c>
      <c r="O6" s="20" t="n">
        <f aca="false">50829+48642</f>
        <v>99471</v>
      </c>
      <c r="P6" s="20" t="n">
        <f aca="false">160735+153820</f>
        <v>314555</v>
      </c>
      <c r="Q6" s="20" t="n">
        <f aca="false">-81894-77009</f>
        <v>-158903</v>
      </c>
      <c r="R6" s="20" t="n">
        <f aca="false">-79777-88407</f>
        <v>-168184</v>
      </c>
      <c r="S6" s="21" t="s">
        <v>34</v>
      </c>
      <c r="T6" s="21" t="s">
        <v>35</v>
      </c>
      <c r="U6" s="21" t="n">
        <f aca="false">1774596+1766304</f>
        <v>3540900</v>
      </c>
      <c r="V6" s="21" t="n">
        <f aca="false">-20473-19252</f>
        <v>-39725</v>
      </c>
      <c r="W6" s="21"/>
      <c r="X6" s="21"/>
      <c r="Y6" s="21"/>
      <c r="Z6" s="21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</row>
    <row r="7" customFormat="false" ht="32.25" hidden="false" customHeight="true" outlineLevel="0" collapsed="false">
      <c r="A7" s="15" t="n">
        <v>37134</v>
      </c>
      <c r="B7" s="16" t="s">
        <v>72</v>
      </c>
      <c r="C7" s="35" t="s">
        <v>88</v>
      </c>
      <c r="D7" s="18" t="s">
        <v>2</v>
      </c>
      <c r="E7" s="16" t="s">
        <v>90</v>
      </c>
      <c r="F7" s="24" t="s">
        <v>32</v>
      </c>
      <c r="G7" s="19" t="s">
        <v>33</v>
      </c>
      <c r="H7" s="16" t="n">
        <v>5</v>
      </c>
      <c r="I7" s="16" t="n">
        <v>2</v>
      </c>
      <c r="J7" s="15" t="n">
        <v>37165</v>
      </c>
      <c r="K7" s="16" t="n">
        <v>24</v>
      </c>
      <c r="L7" s="16" t="n">
        <v>-186769</v>
      </c>
      <c r="M7" s="20" t="n">
        <v>14234178</v>
      </c>
      <c r="N7" s="20" t="n">
        <v>2321169</v>
      </c>
      <c r="O7" s="20" t="n">
        <v>201620</v>
      </c>
      <c r="P7" s="20" t="n">
        <v>637578</v>
      </c>
      <c r="Q7" s="20" t="n">
        <v>-190750</v>
      </c>
      <c r="R7" s="20" t="n">
        <v>-13386</v>
      </c>
      <c r="S7" s="21" t="s">
        <v>34</v>
      </c>
      <c r="T7" s="21" t="s">
        <v>35</v>
      </c>
      <c r="U7" s="21" t="n">
        <v>2689475</v>
      </c>
      <c r="V7" s="21" t="n">
        <v>-164170</v>
      </c>
      <c r="W7" s="21"/>
      <c r="X7" s="21"/>
      <c r="Y7" s="21"/>
      <c r="Z7" s="21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</row>
    <row r="8" customFormat="false" ht="30" hidden="false" customHeight="true" outlineLevel="0" collapsed="false">
      <c r="A8" s="15" t="n">
        <v>37134</v>
      </c>
      <c r="B8" s="16" t="s">
        <v>91</v>
      </c>
      <c r="C8" s="35" t="s">
        <v>92</v>
      </c>
      <c r="D8" s="18" t="s">
        <v>2</v>
      </c>
      <c r="E8" s="16" t="s">
        <v>93</v>
      </c>
      <c r="F8" s="24" t="s">
        <v>32</v>
      </c>
      <c r="G8" s="19" t="s">
        <v>33</v>
      </c>
      <c r="H8" s="16" t="n">
        <v>3</v>
      </c>
      <c r="I8" s="16" t="n">
        <v>3</v>
      </c>
      <c r="J8" s="15" t="n">
        <v>37165</v>
      </c>
      <c r="K8" s="16" t="n">
        <v>36</v>
      </c>
      <c r="L8" s="16" t="n">
        <v>-10925</v>
      </c>
      <c r="M8" s="20" t="n">
        <v>950420</v>
      </c>
      <c r="N8" s="20" t="n">
        <v>179264</v>
      </c>
      <c r="O8" s="20" t="n">
        <v>9314</v>
      </c>
      <c r="P8" s="20" t="n">
        <v>29453</v>
      </c>
      <c r="Q8" s="20" t="n">
        <v>-37700</v>
      </c>
      <c r="R8" s="20" t="n">
        <v>-11458</v>
      </c>
      <c r="S8" s="21" t="s">
        <v>34</v>
      </c>
      <c r="T8" s="21" t="s">
        <v>35</v>
      </c>
      <c r="U8" s="21" t="n">
        <v>238164</v>
      </c>
      <c r="V8" s="21" t="n">
        <v>-9742</v>
      </c>
      <c r="W8" s="21"/>
      <c r="X8" s="21"/>
      <c r="Y8" s="21"/>
      <c r="Z8" s="21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</row>
    <row r="9" customFormat="false" ht="30.75" hidden="false" customHeight="true" outlineLevel="0" collapsed="false">
      <c r="A9" s="15" t="n">
        <v>37134</v>
      </c>
      <c r="B9" s="16" t="s">
        <v>94</v>
      </c>
      <c r="C9" s="35" t="s">
        <v>92</v>
      </c>
      <c r="D9" s="18" t="s">
        <v>2</v>
      </c>
      <c r="E9" s="16" t="s">
        <v>95</v>
      </c>
      <c r="F9" s="24" t="s">
        <v>96</v>
      </c>
      <c r="G9" s="19" t="s">
        <v>97</v>
      </c>
      <c r="H9" s="16" t="n">
        <v>3</v>
      </c>
      <c r="I9" s="16" t="n">
        <v>3</v>
      </c>
      <c r="J9" s="15" t="n">
        <v>37165</v>
      </c>
      <c r="K9" s="16" t="n">
        <v>68</v>
      </c>
      <c r="L9" s="16" t="n">
        <v>-2264</v>
      </c>
      <c r="M9" s="20" t="n">
        <v>191188</v>
      </c>
      <c r="N9" s="20" t="n">
        <v>18151</v>
      </c>
      <c r="O9" s="20" t="n">
        <v>1145</v>
      </c>
      <c r="P9" s="20" t="n">
        <v>3621</v>
      </c>
      <c r="Q9" s="20" t="n">
        <v>-3200</v>
      </c>
      <c r="R9" s="20" t="n">
        <v>-7579</v>
      </c>
      <c r="S9" s="21" t="s">
        <v>98</v>
      </c>
      <c r="T9" s="21" t="s">
        <v>99</v>
      </c>
      <c r="U9" s="21" t="n">
        <v>30060</v>
      </c>
      <c r="V9" s="21" t="n">
        <v>-1130</v>
      </c>
      <c r="W9" s="21"/>
      <c r="X9" s="21"/>
      <c r="Y9" s="21"/>
      <c r="Z9" s="21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</row>
    <row r="10" customFormat="false" ht="30.75" hidden="false" customHeight="true" outlineLevel="0" collapsed="false">
      <c r="A10" s="15" t="n">
        <v>37134</v>
      </c>
      <c r="B10" s="16" t="s">
        <v>100</v>
      </c>
      <c r="C10" s="35" t="s">
        <v>92</v>
      </c>
      <c r="D10" s="18" t="s">
        <v>2</v>
      </c>
      <c r="E10" s="16" t="s">
        <v>101</v>
      </c>
      <c r="F10" s="24" t="s">
        <v>102</v>
      </c>
      <c r="G10" s="19" t="s">
        <v>103</v>
      </c>
      <c r="H10" s="16" t="n">
        <v>1</v>
      </c>
      <c r="I10" s="16" t="n">
        <v>1</v>
      </c>
      <c r="J10" s="15" t="n">
        <v>37135</v>
      </c>
      <c r="K10" s="16" t="n">
        <v>19</v>
      </c>
      <c r="L10" s="16" t="n">
        <v>-4954</v>
      </c>
      <c r="M10" s="20" t="n">
        <v>283459</v>
      </c>
      <c r="N10" s="20" t="n">
        <v>18634</v>
      </c>
      <c r="O10" s="20" t="n">
        <v>3294</v>
      </c>
      <c r="P10" s="20" t="n">
        <v>10417</v>
      </c>
      <c r="Q10" s="20" t="n">
        <v>-4850</v>
      </c>
      <c r="R10" s="20" t="n">
        <v>-100</v>
      </c>
      <c r="S10" s="21" t="s">
        <v>34</v>
      </c>
      <c r="T10" s="21"/>
      <c r="U10" s="21" t="n">
        <v>31602</v>
      </c>
      <c r="V10" s="21" t="n">
        <v>-2074</v>
      </c>
      <c r="W10" s="21" t="n">
        <v>-5945</v>
      </c>
      <c r="X10" s="21"/>
      <c r="Y10" s="21"/>
      <c r="Z10" s="21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</row>
    <row r="11" customFormat="false" ht="30" hidden="false" customHeight="true" outlineLevel="0" collapsed="false">
      <c r="A11" s="15" t="n">
        <v>37134</v>
      </c>
      <c r="B11" s="16" t="s">
        <v>104</v>
      </c>
      <c r="C11" s="35" t="s">
        <v>92</v>
      </c>
      <c r="D11" s="18" t="s">
        <v>2</v>
      </c>
      <c r="E11" s="16" t="s">
        <v>105</v>
      </c>
      <c r="F11" s="24" t="s">
        <v>102</v>
      </c>
      <c r="G11" s="19" t="s">
        <v>103</v>
      </c>
      <c r="H11" s="16" t="n">
        <v>1</v>
      </c>
      <c r="I11" s="16" t="n">
        <v>1</v>
      </c>
      <c r="J11" s="15" t="n">
        <v>37165</v>
      </c>
      <c r="K11" s="16" t="n">
        <v>60</v>
      </c>
      <c r="L11" s="16" t="n">
        <v>-4949</v>
      </c>
      <c r="M11" s="20" t="n">
        <v>330027</v>
      </c>
      <c r="N11" s="20" t="n">
        <v>19112</v>
      </c>
      <c r="O11" s="20" t="n">
        <v>2391</v>
      </c>
      <c r="P11" s="20" t="n">
        <v>7561</v>
      </c>
      <c r="Q11" s="20" t="n">
        <v>-9000</v>
      </c>
      <c r="R11" s="20" t="n">
        <v>-797</v>
      </c>
      <c r="S11" s="21" t="s">
        <v>34</v>
      </c>
      <c r="T11" s="21"/>
      <c r="U11" s="21" t="n">
        <v>35386</v>
      </c>
      <c r="V11" s="21" t="n">
        <v>-6477</v>
      </c>
      <c r="W11" s="21"/>
      <c r="X11" s="21"/>
      <c r="Y11" s="21"/>
      <c r="Z11" s="21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</row>
    <row r="12" customFormat="false" ht="30" hidden="false" customHeight="true" outlineLevel="0" collapsed="false">
      <c r="A12" s="15" t="n">
        <v>37133</v>
      </c>
      <c r="B12" s="16" t="s">
        <v>36</v>
      </c>
      <c r="C12" s="35" t="s">
        <v>88</v>
      </c>
      <c r="D12" s="18" t="s">
        <v>2</v>
      </c>
      <c r="E12" s="16" t="s">
        <v>106</v>
      </c>
      <c r="F12" s="24" t="s">
        <v>32</v>
      </c>
      <c r="G12" s="19" t="s">
        <v>33</v>
      </c>
      <c r="H12" s="16" t="n">
        <v>1</v>
      </c>
      <c r="I12" s="16" t="n">
        <v>1</v>
      </c>
      <c r="J12" s="15" t="n">
        <v>37165</v>
      </c>
      <c r="K12" s="16" t="n">
        <v>27</v>
      </c>
      <c r="L12" s="16" t="n">
        <v>-61158</v>
      </c>
      <c r="M12" s="20" t="n">
        <v>5070517</v>
      </c>
      <c r="N12" s="20" t="n">
        <v>1186962</v>
      </c>
      <c r="O12" s="20" t="n">
        <v>70184</v>
      </c>
      <c r="P12" s="20" t="n">
        <v>221941</v>
      </c>
      <c r="Q12" s="20" t="n">
        <v>-77850</v>
      </c>
      <c r="R12" s="20" t="n">
        <v>-6014</v>
      </c>
      <c r="S12" s="21" t="s">
        <v>34</v>
      </c>
      <c r="T12" s="21" t="s">
        <v>35</v>
      </c>
      <c r="U12" s="21" t="n">
        <v>1340582</v>
      </c>
      <c r="V12" s="21" t="n">
        <v>-69757</v>
      </c>
      <c r="W12" s="21"/>
      <c r="X12" s="21"/>
      <c r="Y12" s="21"/>
      <c r="Z12" s="21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</row>
    <row r="13" customFormat="false" ht="30" hidden="false" customHeight="true" outlineLevel="0" collapsed="false">
      <c r="A13" s="15" t="n">
        <v>37133</v>
      </c>
      <c r="B13" s="16" t="s">
        <v>107</v>
      </c>
      <c r="C13" s="35" t="s">
        <v>92</v>
      </c>
      <c r="D13" s="18" t="s">
        <v>2</v>
      </c>
      <c r="E13" s="16" t="s">
        <v>108</v>
      </c>
      <c r="F13" s="24" t="s">
        <v>32</v>
      </c>
      <c r="G13" s="19" t="s">
        <v>33</v>
      </c>
      <c r="H13" s="16" t="n">
        <v>1</v>
      </c>
      <c r="I13" s="16" t="n">
        <v>1</v>
      </c>
      <c r="J13" s="15" t="n">
        <v>37165</v>
      </c>
      <c r="K13" s="16" t="n">
        <v>39</v>
      </c>
      <c r="L13" s="16" t="n">
        <v>-757</v>
      </c>
      <c r="M13" s="20" t="n">
        <v>76673</v>
      </c>
      <c r="N13" s="20" t="n">
        <v>17170</v>
      </c>
      <c r="O13" s="20" t="n">
        <v>751</v>
      </c>
      <c r="P13" s="20" t="n">
        <v>2376</v>
      </c>
      <c r="Q13" s="20" t="n">
        <v>-3400</v>
      </c>
      <c r="R13" s="20" t="n">
        <v>-6170</v>
      </c>
      <c r="S13" s="21" t="s">
        <v>34</v>
      </c>
      <c r="T13" s="21" t="s">
        <v>35</v>
      </c>
      <c r="U13" s="21" t="n">
        <v>27114</v>
      </c>
      <c r="V13" s="21" t="n">
        <v>-374</v>
      </c>
      <c r="W13" s="21"/>
      <c r="X13" s="21"/>
      <c r="Y13" s="21"/>
      <c r="Z13" s="21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</row>
    <row r="14" customFormat="false" ht="30" hidden="false" customHeight="true" outlineLevel="0" collapsed="false">
      <c r="A14" s="15" t="n">
        <v>37133</v>
      </c>
      <c r="B14" s="16" t="s">
        <v>107</v>
      </c>
      <c r="C14" s="35" t="s">
        <v>92</v>
      </c>
      <c r="D14" s="18" t="s">
        <v>2</v>
      </c>
      <c r="E14" s="16" t="s">
        <v>108</v>
      </c>
      <c r="F14" s="24" t="s">
        <v>32</v>
      </c>
      <c r="G14" s="19" t="s">
        <v>33</v>
      </c>
      <c r="H14" s="16" t="n">
        <v>4</v>
      </c>
      <c r="I14" s="16" t="n">
        <v>4</v>
      </c>
      <c r="J14" s="15" t="n">
        <v>37165</v>
      </c>
      <c r="K14" s="16" t="n">
        <v>39</v>
      </c>
      <c r="L14" s="16" t="n">
        <v>-2988</v>
      </c>
      <c r="M14" s="20" t="n">
        <v>302579</v>
      </c>
      <c r="N14" s="20" t="n">
        <v>82296</v>
      </c>
      <c r="O14" s="20" t="n">
        <v>2965</v>
      </c>
      <c r="P14" s="20" t="n">
        <v>9375</v>
      </c>
      <c r="Q14" s="20" t="n">
        <v>-13600</v>
      </c>
      <c r="R14" s="20" t="n">
        <v>-9731</v>
      </c>
      <c r="S14" s="21" t="s">
        <v>34</v>
      </c>
      <c r="T14" s="21" t="s">
        <v>35</v>
      </c>
      <c r="U14" s="21" t="n">
        <v>107102</v>
      </c>
      <c r="V14" s="21" t="n">
        <v>-1475</v>
      </c>
      <c r="W14" s="21"/>
      <c r="X14" s="21"/>
      <c r="Y14" s="21"/>
      <c r="Z14" s="21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</row>
    <row r="15" customFormat="false" ht="30.75" hidden="false" customHeight="true" outlineLevel="0" collapsed="false">
      <c r="A15" s="15" t="n">
        <v>37133</v>
      </c>
      <c r="B15" s="16" t="s">
        <v>109</v>
      </c>
      <c r="C15" s="35" t="s">
        <v>92</v>
      </c>
      <c r="D15" s="18" t="s">
        <v>2</v>
      </c>
      <c r="E15" s="16" t="s">
        <v>110</v>
      </c>
      <c r="F15" s="24" t="s">
        <v>111</v>
      </c>
      <c r="G15" s="19" t="s">
        <v>57</v>
      </c>
      <c r="H15" s="16" t="n">
        <v>2</v>
      </c>
      <c r="I15" s="16" t="n">
        <v>1</v>
      </c>
      <c r="J15" s="15" t="n">
        <v>37165</v>
      </c>
      <c r="K15" s="16" t="n">
        <v>96</v>
      </c>
      <c r="L15" s="16" t="n">
        <v>-26769</v>
      </c>
      <c r="M15" s="20" t="n">
        <v>2142332</v>
      </c>
      <c r="N15" s="20" t="n">
        <v>225169</v>
      </c>
      <c r="O15" s="20" t="n">
        <v>18772</v>
      </c>
      <c r="P15" s="20" t="n">
        <v>59362</v>
      </c>
      <c r="Q15" s="20" t="n">
        <v>-63496</v>
      </c>
      <c r="R15" s="20" t="n">
        <v>-6737</v>
      </c>
      <c r="S15" s="21" t="s">
        <v>112</v>
      </c>
      <c r="T15" s="21" t="s">
        <v>40</v>
      </c>
      <c r="U15" s="21" t="n">
        <v>438751</v>
      </c>
      <c r="V15" s="21" t="n">
        <v>-9505</v>
      </c>
      <c r="W15" s="21" t="n">
        <v>-133844</v>
      </c>
      <c r="X15" s="21"/>
      <c r="Y15" s="21"/>
      <c r="Z15" s="21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</row>
    <row r="16" customFormat="false" ht="30.75" hidden="false" customHeight="true" outlineLevel="0" collapsed="false">
      <c r="A16" s="15" t="n">
        <v>37131</v>
      </c>
      <c r="B16" s="16" t="s">
        <v>36</v>
      </c>
      <c r="C16" s="35" t="s">
        <v>92</v>
      </c>
      <c r="D16" s="18" t="s">
        <v>2</v>
      </c>
      <c r="E16" s="16" t="s">
        <v>113</v>
      </c>
      <c r="F16" s="24" t="s">
        <v>32</v>
      </c>
      <c r="G16" s="19" t="s">
        <v>114</v>
      </c>
      <c r="H16" s="16" t="n">
        <v>45</v>
      </c>
      <c r="I16" s="16" t="n">
        <v>45</v>
      </c>
      <c r="J16" s="15" t="n">
        <v>37165</v>
      </c>
      <c r="K16" s="16" t="n">
        <v>33</v>
      </c>
      <c r="L16" s="16" t="n">
        <v>-39473</v>
      </c>
      <c r="M16" s="20" t="n">
        <v>3563342</v>
      </c>
      <c r="N16" s="20" t="n">
        <v>918205</v>
      </c>
      <c r="O16" s="20" t="n">
        <v>405801</v>
      </c>
      <c r="P16" s="20" t="n">
        <v>1571661</v>
      </c>
      <c r="Q16" s="20" t="n">
        <v>-45441</v>
      </c>
      <c r="R16" s="20" t="n">
        <v>-54928</v>
      </c>
      <c r="S16" s="21" t="s">
        <v>115</v>
      </c>
      <c r="T16" s="21" t="s">
        <v>35</v>
      </c>
      <c r="U16" s="21" t="n">
        <v>1077217</v>
      </c>
      <c r="V16" s="21" t="n">
        <v>-58643</v>
      </c>
      <c r="W16" s="21"/>
      <c r="X16" s="21"/>
      <c r="Y16" s="21"/>
      <c r="Z16" s="21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</row>
    <row r="17" customFormat="false" ht="27" hidden="false" customHeight="true" outlineLevel="0" collapsed="false">
      <c r="A17" s="36" t="n">
        <v>37127</v>
      </c>
      <c r="B17" s="16" t="s">
        <v>100</v>
      </c>
      <c r="C17" s="35" t="s">
        <v>92</v>
      </c>
      <c r="D17" s="18"/>
      <c r="E17" s="23" t="s">
        <v>116</v>
      </c>
      <c r="F17" s="24" t="s">
        <v>102</v>
      </c>
      <c r="G17" s="19" t="s">
        <v>117</v>
      </c>
      <c r="H17" s="16" t="n">
        <v>1</v>
      </c>
      <c r="I17" s="16" t="n">
        <v>1</v>
      </c>
      <c r="J17" s="15" t="n">
        <v>37135</v>
      </c>
      <c r="K17" s="16" t="n">
        <v>24</v>
      </c>
      <c r="L17" s="16" t="n">
        <v>-1235</v>
      </c>
      <c r="M17" s="20" t="n">
        <v>82844</v>
      </c>
      <c r="N17" s="20" t="n">
        <v>3212</v>
      </c>
      <c r="O17" s="20" t="n">
        <v>340</v>
      </c>
      <c r="P17" s="20" t="n">
        <v>1075</v>
      </c>
      <c r="Q17" s="20" t="n">
        <v>-1330</v>
      </c>
      <c r="R17" s="20" t="n">
        <v>-125</v>
      </c>
      <c r="S17" s="21" t="s">
        <v>34</v>
      </c>
      <c r="T17" s="21"/>
      <c r="U17" s="21" t="n">
        <v>7259</v>
      </c>
      <c r="V17" s="21" t="n">
        <v>-616</v>
      </c>
      <c r="W17" s="21" t="n">
        <v>-1976</v>
      </c>
      <c r="X17" s="21"/>
      <c r="Y17" s="21"/>
      <c r="Z17" s="21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customFormat="false" ht="27" hidden="false" customHeight="true" outlineLevel="0" collapsed="false">
      <c r="A18" s="36" t="n">
        <v>37126</v>
      </c>
      <c r="B18" s="16" t="s">
        <v>118</v>
      </c>
      <c r="C18" s="35" t="s">
        <v>88</v>
      </c>
      <c r="D18" s="18"/>
      <c r="E18" s="23" t="s">
        <v>119</v>
      </c>
      <c r="F18" s="24" t="s">
        <v>32</v>
      </c>
      <c r="G18" s="19" t="s">
        <v>33</v>
      </c>
      <c r="H18" s="16" t="n">
        <v>3</v>
      </c>
      <c r="I18" s="16" t="n">
        <v>3</v>
      </c>
      <c r="J18" s="15" t="n">
        <v>37135</v>
      </c>
      <c r="K18" s="16" t="n">
        <v>36</v>
      </c>
      <c r="L18" s="16" t="n">
        <v>0</v>
      </c>
      <c r="M18" s="20" t="n">
        <v>24610878</v>
      </c>
      <c r="N18" s="20" t="n">
        <v>2705324</v>
      </c>
      <c r="O18" s="20" t="n">
        <v>357768</v>
      </c>
      <c r="P18" s="20" t="n">
        <v>1131362</v>
      </c>
      <c r="Q18" s="20" t="n">
        <v>-702000</v>
      </c>
      <c r="R18" s="20" t="n">
        <v>-6181</v>
      </c>
      <c r="S18" s="21" t="s">
        <v>120</v>
      </c>
      <c r="T18" s="21" t="s">
        <v>40</v>
      </c>
      <c r="U18" s="21" t="n">
        <v>3610300</v>
      </c>
      <c r="V18" s="21" t="n">
        <v>-196796</v>
      </c>
      <c r="W18" s="21"/>
      <c r="X18" s="21"/>
      <c r="Y18" s="21"/>
      <c r="Z18" s="21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</row>
    <row r="19" customFormat="false" ht="27" hidden="false" customHeight="true" outlineLevel="0" collapsed="false">
      <c r="A19" s="36" t="n">
        <v>37119</v>
      </c>
      <c r="B19" s="16" t="s">
        <v>121</v>
      </c>
      <c r="C19" s="35" t="s">
        <v>92</v>
      </c>
      <c r="D19" s="18"/>
      <c r="E19" s="23" t="s">
        <v>122</v>
      </c>
      <c r="F19" s="24" t="s">
        <v>123</v>
      </c>
      <c r="G19" s="19" t="s">
        <v>124</v>
      </c>
      <c r="H19" s="16" t="n">
        <v>2</v>
      </c>
      <c r="I19" s="16" t="n">
        <v>2</v>
      </c>
      <c r="J19" s="15" t="n">
        <v>37165</v>
      </c>
      <c r="K19" s="16" t="n">
        <v>39</v>
      </c>
      <c r="L19" s="16" t="n">
        <v>-14605</v>
      </c>
      <c r="M19" s="20" t="n">
        <v>708409</v>
      </c>
      <c r="N19" s="20" t="n">
        <v>75377</v>
      </c>
      <c r="O19" s="20" t="n">
        <v>6696</v>
      </c>
      <c r="P19" s="20" t="n">
        <v>21175</v>
      </c>
      <c r="Q19" s="20" t="n">
        <v>-20428</v>
      </c>
      <c r="R19" s="20" t="n">
        <v>-7674</v>
      </c>
      <c r="S19" s="21" t="s">
        <v>125</v>
      </c>
      <c r="T19" s="21"/>
      <c r="U19" s="21" t="n">
        <v>108092</v>
      </c>
      <c r="V19" s="21" t="n">
        <v>-4613</v>
      </c>
      <c r="W19" s="21"/>
      <c r="X19" s="21"/>
      <c r="Y19" s="21"/>
      <c r="Z19" s="21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</row>
    <row r="20" customFormat="false" ht="27" hidden="false" customHeight="true" outlineLevel="0" collapsed="false">
      <c r="A20" s="36" t="n">
        <v>37119</v>
      </c>
      <c r="B20" s="16" t="s">
        <v>64</v>
      </c>
      <c r="C20" s="35" t="s">
        <v>92</v>
      </c>
      <c r="D20" s="18"/>
      <c r="E20" s="23" t="s">
        <v>126</v>
      </c>
      <c r="F20" s="24" t="s">
        <v>102</v>
      </c>
      <c r="G20" s="19" t="s">
        <v>127</v>
      </c>
      <c r="H20" s="16" t="n">
        <v>7</v>
      </c>
      <c r="I20" s="16" t="n">
        <v>7</v>
      </c>
      <c r="J20" s="15" t="n">
        <v>37165</v>
      </c>
      <c r="K20" s="16" t="n">
        <v>56</v>
      </c>
      <c r="L20" s="16" t="n">
        <v>-81709</v>
      </c>
      <c r="M20" s="20" t="n">
        <v>6479060</v>
      </c>
      <c r="N20" s="20" t="n">
        <v>734528</v>
      </c>
      <c r="O20" s="20" t="n">
        <v>39620</v>
      </c>
      <c r="P20" s="20" t="n">
        <v>125289</v>
      </c>
      <c r="Q20" s="20" t="n">
        <v>-105300</v>
      </c>
      <c r="R20" s="20" t="n">
        <v>-18326</v>
      </c>
      <c r="S20" s="21" t="s">
        <v>128</v>
      </c>
      <c r="T20" s="21"/>
      <c r="U20" s="21" t="n">
        <v>914349</v>
      </c>
      <c r="V20" s="21" t="n">
        <v>-56195</v>
      </c>
      <c r="W20" s="21"/>
      <c r="X20" s="21"/>
      <c r="Y20" s="21"/>
      <c r="Z20" s="21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</row>
    <row r="21" customFormat="false" ht="27" hidden="false" customHeight="true" outlineLevel="0" collapsed="false">
      <c r="A21" s="36" t="n">
        <v>37116</v>
      </c>
      <c r="B21" s="16" t="s">
        <v>67</v>
      </c>
      <c r="C21" s="35" t="s">
        <v>88</v>
      </c>
      <c r="D21" s="18"/>
      <c r="E21" s="23" t="s">
        <v>129</v>
      </c>
      <c r="F21" s="19" t="s">
        <v>130</v>
      </c>
      <c r="G21" s="19" t="s">
        <v>131</v>
      </c>
      <c r="H21" s="16" t="n">
        <v>7</v>
      </c>
      <c r="I21" s="16" t="n">
        <v>7</v>
      </c>
      <c r="J21" s="15" t="n">
        <v>37135</v>
      </c>
      <c r="K21" s="16" t="n">
        <v>57</v>
      </c>
      <c r="L21" s="16" t="n">
        <v>-1027</v>
      </c>
      <c r="M21" s="20" t="n">
        <v>107014</v>
      </c>
      <c r="N21" s="20" t="n">
        <v>-9112</v>
      </c>
      <c r="O21" s="20" t="n">
        <v>541</v>
      </c>
      <c r="P21" s="20" t="n">
        <v>1711</v>
      </c>
      <c r="Q21" s="20" t="n">
        <v>-950</v>
      </c>
      <c r="R21" s="20" t="n">
        <v>-5258</v>
      </c>
      <c r="S21" s="21" t="s">
        <v>132</v>
      </c>
      <c r="T21" s="21"/>
      <c r="U21" s="21" t="n">
        <v>10766</v>
      </c>
      <c r="V21" s="21" t="n">
        <v>-1808</v>
      </c>
      <c r="W21" s="21"/>
      <c r="X21" s="21" t="n">
        <v>-2650</v>
      </c>
      <c r="Y21" s="21" t="n">
        <v>-9212</v>
      </c>
      <c r="Z21" s="21" t="s">
        <v>133</v>
      </c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</row>
    <row r="22" customFormat="false" ht="30" hidden="false" customHeight="true" outlineLevel="0" collapsed="false">
      <c r="A22" s="36" t="s">
        <v>134</v>
      </c>
      <c r="B22" s="16" t="s">
        <v>135</v>
      </c>
      <c r="C22" s="35" t="s">
        <v>88</v>
      </c>
      <c r="D22" s="18"/>
      <c r="E22" s="23" t="s">
        <v>136</v>
      </c>
      <c r="F22" s="24" t="s">
        <v>102</v>
      </c>
      <c r="G22" s="19" t="s">
        <v>137</v>
      </c>
      <c r="H22" s="16" t="n">
        <v>3</v>
      </c>
      <c r="I22" s="16" t="n">
        <v>3</v>
      </c>
      <c r="J22" s="15" t="n">
        <v>37165</v>
      </c>
      <c r="K22" s="16" t="n">
        <v>31</v>
      </c>
      <c r="L22" s="16" t="n">
        <v>-143364</v>
      </c>
      <c r="M22" s="20" t="n">
        <v>8517808</v>
      </c>
      <c r="N22" s="20" t="n">
        <v>669636</v>
      </c>
      <c r="O22" s="20" t="n">
        <v>67376</v>
      </c>
      <c r="P22" s="20" t="n">
        <v>213062</v>
      </c>
      <c r="Q22" s="20" t="n">
        <v>-110150</v>
      </c>
      <c r="R22" s="20" t="n">
        <v>-1032</v>
      </c>
      <c r="S22" s="21" t="s">
        <v>138</v>
      </c>
      <c r="T22" s="21"/>
      <c r="U22" s="21" t="n">
        <v>1058398</v>
      </c>
      <c r="V22" s="21" t="n">
        <v>-134215</v>
      </c>
      <c r="W22" s="21" t="n">
        <v>-143364</v>
      </c>
      <c r="X22" s="21"/>
      <c r="Y22" s="21"/>
      <c r="Z22" s="21" t="s">
        <v>139</v>
      </c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</row>
    <row r="23" customFormat="false" ht="27" hidden="false" customHeight="true" outlineLevel="0" collapsed="false">
      <c r="A23" s="15" t="n">
        <v>37110</v>
      </c>
      <c r="B23" s="16" t="s">
        <v>140</v>
      </c>
      <c r="C23" s="35" t="s">
        <v>88</v>
      </c>
      <c r="D23" s="18"/>
      <c r="E23" s="16" t="s">
        <v>141</v>
      </c>
      <c r="F23" s="24" t="s">
        <v>142</v>
      </c>
      <c r="G23" s="19" t="s">
        <v>143</v>
      </c>
      <c r="H23" s="16" t="n">
        <v>12</v>
      </c>
      <c r="I23" s="16" t="n">
        <v>12</v>
      </c>
      <c r="J23" s="15" t="n">
        <v>37135</v>
      </c>
      <c r="K23" s="16" t="n">
        <v>12</v>
      </c>
      <c r="L23" s="16" t="n">
        <v>-38689</v>
      </c>
      <c r="M23" s="20" t="n">
        <v>2289880</v>
      </c>
      <c r="N23" s="20" t="n">
        <v>84717</v>
      </c>
      <c r="O23" s="20" t="n">
        <v>29996</v>
      </c>
      <c r="P23" s="20" t="n">
        <v>94856</v>
      </c>
      <c r="Q23" s="20" t="n">
        <v>-3000</v>
      </c>
      <c r="R23" s="20" t="n">
        <v>-7091</v>
      </c>
      <c r="S23" s="21" t="s">
        <v>120</v>
      </c>
      <c r="T23" s="21"/>
      <c r="U23" s="21" t="n">
        <v>123434</v>
      </c>
      <c r="V23" s="21" t="n">
        <v>-28627</v>
      </c>
      <c r="W23" s="21"/>
      <c r="X23" s="21"/>
      <c r="Y23" s="21"/>
      <c r="Z23" s="21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</row>
    <row r="24" customFormat="false" ht="27" hidden="false" customHeight="true" outlineLevel="0" collapsed="false">
      <c r="A24" s="15" t="n">
        <v>37109</v>
      </c>
      <c r="B24" s="16" t="s">
        <v>121</v>
      </c>
      <c r="C24" s="35" t="s">
        <v>92</v>
      </c>
      <c r="D24" s="18"/>
      <c r="E24" s="16" t="s">
        <v>122</v>
      </c>
      <c r="F24" s="24" t="s">
        <v>144</v>
      </c>
      <c r="G24" s="19" t="s">
        <v>124</v>
      </c>
      <c r="H24" s="16" t="n">
        <v>2</v>
      </c>
      <c r="I24" s="16" t="n">
        <v>2</v>
      </c>
      <c r="J24" s="15" t="n">
        <v>37165</v>
      </c>
      <c r="K24" s="16" t="n">
        <v>39</v>
      </c>
      <c r="L24" s="16" t="n">
        <v>-14605</v>
      </c>
      <c r="M24" s="20" t="n">
        <v>704370</v>
      </c>
      <c r="N24" s="20" t="n">
        <v>73439</v>
      </c>
      <c r="O24" s="20" t="n">
        <v>6696</v>
      </c>
      <c r="P24" s="20" t="n">
        <v>21175</v>
      </c>
      <c r="Q24" s="20" t="n">
        <v>-18650</v>
      </c>
      <c r="R24" s="20" t="n">
        <v>-7674</v>
      </c>
      <c r="S24" s="21" t="s">
        <v>145</v>
      </c>
      <c r="T24" s="21"/>
      <c r="U24" s="21" t="n">
        <v>104376</v>
      </c>
      <c r="V24" s="21" t="n">
        <v>-4613</v>
      </c>
      <c r="W24" s="21"/>
      <c r="X24" s="21"/>
      <c r="Y24" s="21"/>
      <c r="Z24" s="21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</row>
    <row r="25" customFormat="false" ht="27" hidden="false" customHeight="true" outlineLevel="0" collapsed="false">
      <c r="A25" s="15" t="n">
        <v>37103</v>
      </c>
      <c r="B25" s="16" t="s">
        <v>67</v>
      </c>
      <c r="C25" s="37" t="s">
        <v>92</v>
      </c>
      <c r="D25" s="18"/>
      <c r="E25" s="16" t="s">
        <v>146</v>
      </c>
      <c r="F25" s="19" t="s">
        <v>130</v>
      </c>
      <c r="G25" s="19" t="s">
        <v>147</v>
      </c>
      <c r="H25" s="16" t="n">
        <v>3</v>
      </c>
      <c r="I25" s="16" t="n">
        <v>2</v>
      </c>
      <c r="J25" s="15" t="n">
        <v>37165</v>
      </c>
      <c r="K25" s="16" t="n">
        <v>56</v>
      </c>
      <c r="L25" s="16" t="n">
        <v>-64748</v>
      </c>
      <c r="M25" s="20" t="n">
        <v>3141372</v>
      </c>
      <c r="N25" s="20" t="n">
        <v>19782</v>
      </c>
      <c r="O25" s="20" t="n">
        <v>31246</v>
      </c>
      <c r="P25" s="20" t="n">
        <v>98809</v>
      </c>
      <c r="Q25" s="20" t="n">
        <v>-37600</v>
      </c>
      <c r="R25" s="20" t="n">
        <v>-7199</v>
      </c>
      <c r="S25" s="21" t="s">
        <v>148</v>
      </c>
      <c r="T25" s="28"/>
      <c r="U25" s="28" t="n">
        <v>-112595</v>
      </c>
      <c r="V25" s="28" t="n">
        <v>-72824</v>
      </c>
      <c r="W25" s="28"/>
      <c r="X25" s="28" t="n">
        <v>250000</v>
      </c>
      <c r="Y25" s="28"/>
      <c r="Z25" s="21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</row>
    <row r="26" customFormat="false" ht="27" hidden="false" customHeight="true" outlineLevel="0" collapsed="false">
      <c r="A26" s="15" t="n">
        <v>37102</v>
      </c>
      <c r="B26" s="16" t="s">
        <v>149</v>
      </c>
      <c r="C26" s="37" t="s">
        <v>92</v>
      </c>
      <c r="D26" s="18"/>
      <c r="E26" s="16" t="s">
        <v>150</v>
      </c>
      <c r="F26" s="19" t="s">
        <v>151</v>
      </c>
      <c r="G26" s="19" t="s">
        <v>152</v>
      </c>
      <c r="H26" s="16" t="n">
        <v>2</v>
      </c>
      <c r="I26" s="16" t="n">
        <v>2</v>
      </c>
      <c r="J26" s="15" t="n">
        <v>37135</v>
      </c>
      <c r="K26" s="16" t="n">
        <v>64</v>
      </c>
      <c r="L26" s="16" t="n">
        <v>-69086</v>
      </c>
      <c r="M26" s="20" t="n">
        <v>7938735</v>
      </c>
      <c r="N26" s="20" t="n">
        <v>1085509</v>
      </c>
      <c r="O26" s="20" t="n">
        <v>47558</v>
      </c>
      <c r="P26" s="20" t="n">
        <v>150392</v>
      </c>
      <c r="Q26" s="20" t="n">
        <v>-210500</v>
      </c>
      <c r="R26" s="20" t="n">
        <v>-6652</v>
      </c>
      <c r="S26" s="21" t="s">
        <v>120</v>
      </c>
      <c r="T26" s="28"/>
      <c r="U26" s="28" t="n">
        <v>1349910</v>
      </c>
      <c r="V26" s="28" t="n">
        <v>-47249</v>
      </c>
      <c r="W26" s="28"/>
      <c r="X26" s="28"/>
      <c r="Y26" s="28"/>
      <c r="Z26" s="21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</row>
    <row r="27" customFormat="false" ht="27" hidden="false" customHeight="true" outlineLevel="0" collapsed="false">
      <c r="A27" s="15" t="n">
        <v>37099</v>
      </c>
      <c r="B27" s="16" t="s">
        <v>135</v>
      </c>
      <c r="C27" s="37" t="s">
        <v>92</v>
      </c>
      <c r="D27" s="18"/>
      <c r="E27" s="16" t="s">
        <v>153</v>
      </c>
      <c r="F27" s="19" t="s">
        <v>142</v>
      </c>
      <c r="G27" s="19" t="s">
        <v>143</v>
      </c>
      <c r="H27" s="16" t="n">
        <v>1</v>
      </c>
      <c r="I27" s="16" t="n">
        <v>1</v>
      </c>
      <c r="J27" s="15" t="n">
        <v>37135</v>
      </c>
      <c r="K27" s="16" t="n">
        <v>36</v>
      </c>
      <c r="L27" s="16" t="n">
        <v>-6267</v>
      </c>
      <c r="M27" s="20" t="n">
        <v>395021</v>
      </c>
      <c r="N27" s="20" t="n">
        <v>14225</v>
      </c>
      <c r="O27" s="20" t="n">
        <v>6267</v>
      </c>
      <c r="P27" s="20" t="n">
        <v>25068</v>
      </c>
      <c r="Q27" s="20" t="n">
        <v>-11343</v>
      </c>
      <c r="R27" s="20" t="n">
        <v>-5482</v>
      </c>
      <c r="S27" s="21" t="s">
        <v>120</v>
      </c>
      <c r="T27" s="28"/>
      <c r="U27" s="28" t="n">
        <v>45589</v>
      </c>
      <c r="V27" s="28" t="n">
        <v>-14539</v>
      </c>
      <c r="W27" s="28"/>
      <c r="X27" s="28"/>
      <c r="Y27" s="28"/>
      <c r="Z27" s="21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</row>
    <row r="28" customFormat="false" ht="27" hidden="false" customHeight="true" outlineLevel="0" collapsed="false">
      <c r="A28" s="15" t="n">
        <v>37099</v>
      </c>
      <c r="B28" s="16" t="s">
        <v>135</v>
      </c>
      <c r="C28" s="37" t="s">
        <v>92</v>
      </c>
      <c r="D28" s="18"/>
      <c r="E28" s="16" t="s">
        <v>154</v>
      </c>
      <c r="F28" s="19" t="s">
        <v>142</v>
      </c>
      <c r="G28" s="19" t="s">
        <v>143</v>
      </c>
      <c r="H28" s="16" t="n">
        <v>1</v>
      </c>
      <c r="I28" s="16" t="n">
        <v>1</v>
      </c>
      <c r="J28" s="15" t="n">
        <v>37135</v>
      </c>
      <c r="K28" s="16" t="n">
        <v>24</v>
      </c>
      <c r="L28" s="16" t="n">
        <v>-4594</v>
      </c>
      <c r="M28" s="20" t="n">
        <v>295294</v>
      </c>
      <c r="N28" s="20" t="n">
        <v>10674</v>
      </c>
      <c r="O28" s="20" t="n">
        <v>4594</v>
      </c>
      <c r="P28" s="20" t="n">
        <v>18374</v>
      </c>
      <c r="Q28" s="20" t="n">
        <v>-8314</v>
      </c>
      <c r="R28" s="20" t="n">
        <v>-5323</v>
      </c>
      <c r="S28" s="21" t="s">
        <v>120</v>
      </c>
      <c r="T28" s="28"/>
      <c r="U28" s="28" t="n">
        <v>36617</v>
      </c>
      <c r="V28" s="28" t="n">
        <v>-12306</v>
      </c>
      <c r="W28" s="28"/>
      <c r="X28" s="28"/>
      <c r="Y28" s="28"/>
      <c r="Z28" s="21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</row>
    <row r="29" customFormat="false" ht="27" hidden="false" customHeight="true" outlineLevel="0" collapsed="false">
      <c r="A29" s="15" t="n">
        <v>37097</v>
      </c>
      <c r="B29" s="16" t="s">
        <v>155</v>
      </c>
      <c r="C29" s="37" t="s">
        <v>88</v>
      </c>
      <c r="D29" s="18"/>
      <c r="E29" s="16" t="s">
        <v>156</v>
      </c>
      <c r="F29" s="19" t="s">
        <v>157</v>
      </c>
      <c r="G29" s="19" t="s">
        <v>158</v>
      </c>
      <c r="H29" s="16" t="n">
        <v>6</v>
      </c>
      <c r="I29" s="16" t="n">
        <v>6</v>
      </c>
      <c r="J29" s="15" t="n">
        <v>37530</v>
      </c>
      <c r="K29" s="16" t="n">
        <v>120</v>
      </c>
      <c r="L29" s="16" t="n">
        <v>353113</v>
      </c>
      <c r="M29" s="20" t="n">
        <v>-22299344</v>
      </c>
      <c r="N29" s="20" t="n">
        <v>1616420</v>
      </c>
      <c r="O29" s="20" t="n">
        <v>120137</v>
      </c>
      <c r="P29" s="20" t="n">
        <v>465289</v>
      </c>
      <c r="Q29" s="20" t="n">
        <v>0</v>
      </c>
      <c r="R29" s="20" t="n">
        <v>-3620</v>
      </c>
      <c r="S29" s="21" t="s">
        <v>159</v>
      </c>
      <c r="T29" s="28"/>
      <c r="U29" s="28" t="n">
        <v>776496</v>
      </c>
      <c r="V29" s="28"/>
      <c r="W29" s="28"/>
      <c r="X29" s="28"/>
      <c r="Y29" s="28"/>
      <c r="Z29" s="21" t="s">
        <v>160</v>
      </c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</row>
    <row r="30" customFormat="false" ht="27" hidden="false" customHeight="true" outlineLevel="0" collapsed="false">
      <c r="A30" s="15" t="n">
        <v>37097</v>
      </c>
      <c r="B30" s="16" t="s">
        <v>161</v>
      </c>
      <c r="C30" s="37" t="s">
        <v>92</v>
      </c>
      <c r="D30" s="18"/>
      <c r="E30" s="16" t="s">
        <v>162</v>
      </c>
      <c r="F30" s="19" t="s">
        <v>56</v>
      </c>
      <c r="G30" s="19" t="s">
        <v>57</v>
      </c>
      <c r="H30" s="16" t="n">
        <v>2</v>
      </c>
      <c r="I30" s="16" t="n">
        <v>1</v>
      </c>
      <c r="J30" s="15" t="n">
        <v>37135</v>
      </c>
      <c r="K30" s="16" t="n">
        <v>96</v>
      </c>
      <c r="L30" s="16" t="n">
        <v>-5682</v>
      </c>
      <c r="M30" s="20" t="n">
        <v>446600</v>
      </c>
      <c r="N30" s="20" t="n">
        <v>48017</v>
      </c>
      <c r="O30" s="20" t="n">
        <v>2335</v>
      </c>
      <c r="P30" s="20" t="n">
        <v>7384</v>
      </c>
      <c r="Q30" s="20" t="n">
        <v>-13857</v>
      </c>
      <c r="R30" s="20" t="n">
        <v>-6720</v>
      </c>
      <c r="S30" s="21" t="s">
        <v>163</v>
      </c>
      <c r="T30" s="28" t="s">
        <v>164</v>
      </c>
      <c r="U30" s="28" t="n">
        <v>70740</v>
      </c>
      <c r="V30" s="28" t="n">
        <v>-2146</v>
      </c>
      <c r="W30" s="28"/>
      <c r="X30" s="28"/>
      <c r="Y30" s="28"/>
      <c r="Z30" s="21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</row>
    <row r="31" customFormat="false" ht="27" hidden="false" customHeight="true" outlineLevel="0" collapsed="false">
      <c r="A31" s="15" t="n">
        <v>37092</v>
      </c>
      <c r="B31" s="16" t="s">
        <v>109</v>
      </c>
      <c r="C31" s="35" t="s">
        <v>92</v>
      </c>
      <c r="D31" s="18"/>
      <c r="E31" s="16" t="s">
        <v>165</v>
      </c>
      <c r="F31" s="24" t="s">
        <v>56</v>
      </c>
      <c r="G31" s="19" t="s">
        <v>57</v>
      </c>
      <c r="H31" s="16" t="n">
        <v>1</v>
      </c>
      <c r="I31" s="16" t="n">
        <v>1</v>
      </c>
      <c r="J31" s="15" t="n">
        <v>37469</v>
      </c>
      <c r="K31" s="16" t="n">
        <v>96</v>
      </c>
      <c r="L31" s="16" t="n">
        <v>-12238</v>
      </c>
      <c r="M31" s="20" t="n">
        <v>1062501</v>
      </c>
      <c r="N31" s="20" t="n">
        <v>90454</v>
      </c>
      <c r="O31" s="20" t="n">
        <v>7061</v>
      </c>
      <c r="P31" s="20" t="n">
        <v>22329</v>
      </c>
      <c r="Q31" s="20" t="n">
        <v>-15016</v>
      </c>
      <c r="R31" s="20" t="n">
        <v>-5884</v>
      </c>
      <c r="S31" s="21" t="s">
        <v>166</v>
      </c>
      <c r="T31" s="28" t="s">
        <v>40</v>
      </c>
      <c r="U31" s="28" t="n">
        <v>186634</v>
      </c>
      <c r="V31" s="28" t="n">
        <v>-14088</v>
      </c>
      <c r="W31" s="28" t="n">
        <v>-61192</v>
      </c>
      <c r="X31" s="28"/>
      <c r="Y31" s="28"/>
      <c r="Z31" s="21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</row>
    <row r="32" customFormat="false" ht="27" hidden="false" customHeight="true" outlineLevel="0" collapsed="false">
      <c r="A32" s="15" t="n">
        <v>37085</v>
      </c>
      <c r="B32" s="16" t="s">
        <v>109</v>
      </c>
      <c r="C32" s="35" t="s">
        <v>92</v>
      </c>
      <c r="D32" s="18"/>
      <c r="E32" s="16" t="s">
        <v>167</v>
      </c>
      <c r="F32" s="24" t="s">
        <v>56</v>
      </c>
      <c r="G32" s="19" t="s">
        <v>57</v>
      </c>
      <c r="H32" s="16" t="n">
        <v>13</v>
      </c>
      <c r="I32" s="16" t="n">
        <v>3</v>
      </c>
      <c r="J32" s="15" t="n">
        <v>37104</v>
      </c>
      <c r="K32" s="16" t="n">
        <v>96</v>
      </c>
      <c r="L32" s="16" t="n">
        <v>-78606.59</v>
      </c>
      <c r="M32" s="20" t="n">
        <v>6359603</v>
      </c>
      <c r="N32" s="20" t="n">
        <v>280955</v>
      </c>
      <c r="O32" s="20" t="n">
        <v>54671</v>
      </c>
      <c r="P32" s="20" t="n">
        <v>172885</v>
      </c>
      <c r="Q32" s="20" t="n">
        <v>-100381</v>
      </c>
      <c r="R32" s="20" t="n">
        <v>-14288</v>
      </c>
      <c r="S32" s="21" t="s">
        <v>166</v>
      </c>
      <c r="T32" s="28" t="s">
        <v>40</v>
      </c>
      <c r="U32" s="28" t="n">
        <v>880545</v>
      </c>
      <c r="V32" s="28" t="n">
        <v>-91889</v>
      </c>
      <c r="W32" s="28" t="n">
        <v>-393033</v>
      </c>
      <c r="X32" s="28"/>
      <c r="Y32" s="28"/>
      <c r="Z32" s="21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</row>
    <row r="33" customFormat="false" ht="26.25" hidden="false" customHeight="false" outlineLevel="0" collapsed="false">
      <c r="A33" s="15" t="n">
        <v>37082</v>
      </c>
      <c r="B33" s="16" t="s">
        <v>168</v>
      </c>
      <c r="C33" s="35" t="s">
        <v>88</v>
      </c>
      <c r="D33" s="18"/>
      <c r="E33" s="16" t="s">
        <v>169</v>
      </c>
      <c r="F33" s="24" t="s">
        <v>144</v>
      </c>
      <c r="G33" s="19" t="s">
        <v>170</v>
      </c>
      <c r="H33" s="16" t="n">
        <f aca="false">150+13+2</f>
        <v>165</v>
      </c>
      <c r="I33" s="16" t="n">
        <v>165</v>
      </c>
      <c r="J33" s="15" t="n">
        <v>37257</v>
      </c>
      <c r="K33" s="16" t="n">
        <v>36</v>
      </c>
      <c r="L33" s="16" t="n">
        <f aca="false">0-(110861+9223+1107)</f>
        <v>-121191</v>
      </c>
      <c r="M33" s="20" t="n">
        <f aca="false">5124873+436024+55529</f>
        <v>5616426</v>
      </c>
      <c r="N33" s="20" t="n">
        <f aca="false">247645+36135+5039</f>
        <v>288819</v>
      </c>
      <c r="O33" s="20" t="n">
        <v>67422</v>
      </c>
      <c r="P33" s="20" t="n">
        <v>213207</v>
      </c>
      <c r="Q33" s="20" t="n">
        <v>-76200</v>
      </c>
      <c r="R33" s="20" t="n">
        <v>-85765</v>
      </c>
      <c r="S33" s="21" t="s">
        <v>171</v>
      </c>
      <c r="T33" s="28" t="s">
        <v>40</v>
      </c>
      <c r="U33" s="28" t="n">
        <v>542522</v>
      </c>
      <c r="V33" s="28" t="n">
        <v>-84897</v>
      </c>
      <c r="W33" s="28"/>
      <c r="X33" s="28"/>
      <c r="Y33" s="28"/>
      <c r="Z33" s="21"/>
    </row>
    <row r="34" customFormat="false" ht="26.25" hidden="false" customHeight="false" outlineLevel="0" collapsed="false">
      <c r="A34" s="15" t="n">
        <v>37078</v>
      </c>
      <c r="B34" s="16" t="s">
        <v>109</v>
      </c>
      <c r="C34" s="35" t="s">
        <v>92</v>
      </c>
      <c r="D34" s="18"/>
      <c r="E34" s="16" t="s">
        <v>172</v>
      </c>
      <c r="F34" s="24" t="s">
        <v>56</v>
      </c>
      <c r="G34" s="19" t="s">
        <v>57</v>
      </c>
      <c r="H34" s="16" t="n">
        <v>1</v>
      </c>
      <c r="I34" s="16" t="n">
        <v>1</v>
      </c>
      <c r="J34" s="15" t="n">
        <v>37135</v>
      </c>
      <c r="K34" s="16" t="n">
        <v>96</v>
      </c>
      <c r="L34" s="16" t="n">
        <v>-15831</v>
      </c>
      <c r="M34" s="20" t="n">
        <v>1364808</v>
      </c>
      <c r="N34" s="20" t="n">
        <v>127819</v>
      </c>
      <c r="O34" s="20" t="n">
        <v>6216</v>
      </c>
      <c r="P34" s="20" t="n">
        <v>19657</v>
      </c>
      <c r="Q34" s="20" t="n">
        <v>-38665</v>
      </c>
      <c r="R34" s="20" t="n">
        <v>-6089</v>
      </c>
      <c r="S34" s="21" t="s">
        <v>173</v>
      </c>
      <c r="T34" s="28" t="s">
        <v>40</v>
      </c>
      <c r="U34" s="28" t="n">
        <v>257756</v>
      </c>
      <c r="V34" s="28" t="n">
        <v>-6028</v>
      </c>
      <c r="W34" s="28" t="n">
        <v>-79156</v>
      </c>
      <c r="X34" s="28"/>
      <c r="Y34" s="28"/>
      <c r="Z34" s="21"/>
      <c r="AA34" s="3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2.75" hidden="false" customHeight="false" outlineLevel="0" collapsed="false">
      <c r="AA35" s="3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2.75" hidden="false" customHeight="false" outlineLevel="0" collapsed="false">
      <c r="A36" s="39"/>
      <c r="B36" s="8"/>
      <c r="C36" s="40"/>
      <c r="D36" s="8"/>
      <c r="E36" s="8"/>
      <c r="F36" s="8"/>
      <c r="G36" s="41"/>
      <c r="H36" s="8"/>
      <c r="I36" s="8"/>
      <c r="J36" s="39"/>
      <c r="K36" s="8"/>
      <c r="L36" s="8"/>
      <c r="M36" s="42"/>
      <c r="N36" s="42"/>
      <c r="O36" s="42"/>
      <c r="P36" s="42"/>
      <c r="Q36" s="42"/>
      <c r="R36" s="42"/>
      <c r="S36" s="41"/>
      <c r="T36" s="41"/>
      <c r="U36" s="41"/>
      <c r="V36" s="41"/>
      <c r="W36" s="41"/>
      <c r="X36" s="41"/>
      <c r="Y36" s="41"/>
      <c r="Z36" s="8"/>
      <c r="AA36" s="3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2.75" hidden="false" customHeight="false" outlineLevel="0" collapsed="false">
      <c r="A37" s="39"/>
      <c r="B37" s="8"/>
      <c r="C37" s="40"/>
      <c r="D37" s="8"/>
      <c r="E37" s="8"/>
      <c r="F37" s="8"/>
      <c r="G37" s="41"/>
      <c r="H37" s="8"/>
      <c r="I37" s="8"/>
      <c r="J37" s="39"/>
      <c r="K37" s="8"/>
      <c r="L37" s="8"/>
      <c r="M37" s="42"/>
      <c r="N37" s="42"/>
      <c r="O37" s="42"/>
      <c r="P37" s="42"/>
      <c r="Q37" s="42"/>
      <c r="R37" s="42"/>
      <c r="S37" s="41"/>
      <c r="T37" s="41"/>
      <c r="U37" s="41"/>
      <c r="V37" s="41"/>
      <c r="W37" s="41"/>
      <c r="X37" s="41"/>
      <c r="Y37" s="41"/>
      <c r="Z37" s="8"/>
    </row>
    <row r="38" customFormat="false" ht="12.75" hidden="false" customHeight="false" outlineLevel="0" collapsed="false">
      <c r="A38" s="39"/>
      <c r="B38" s="8"/>
      <c r="C38" s="40"/>
      <c r="D38" s="8"/>
      <c r="E38" s="8"/>
      <c r="F38" s="8"/>
      <c r="G38" s="41"/>
      <c r="H38" s="8"/>
      <c r="I38" s="8"/>
      <c r="J38" s="39"/>
      <c r="K38" s="8"/>
      <c r="L38" s="8"/>
      <c r="M38" s="42"/>
      <c r="N38" s="42"/>
      <c r="O38" s="42"/>
      <c r="P38" s="42"/>
      <c r="Q38" s="42"/>
      <c r="R38" s="42"/>
      <c r="S38" s="41"/>
      <c r="T38" s="41"/>
      <c r="U38" s="41"/>
      <c r="V38" s="41"/>
      <c r="W38" s="41"/>
      <c r="X38" s="41"/>
      <c r="Y38" s="41"/>
      <c r="Z38" s="8"/>
    </row>
    <row r="48" customFormat="false" ht="12.75" hidden="false" customHeight="false" outlineLevel="0" collapsed="false">
      <c r="H48" s="43"/>
      <c r="I48" s="43"/>
      <c r="R48" s="43"/>
    </row>
  </sheetData>
  <printOptions headings="false" gridLines="false" gridLinesSet="true" horizontalCentered="false" verticalCentered="false"/>
  <pageMargins left="0" right="0" top="0.5" bottom="0.5" header="0.511811023622047" footer="0.25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&amp;L&amp;F Power Deal Tickets&amp;C&amp;P&amp;R&amp;D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44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4" topLeftCell="BM5" activePane="bottomLeft" state="frozen"/>
      <selection pane="topLeft" activeCell="A1" activeCellId="0" sqref="A1"/>
      <selection pane="bottomLeft" activeCell="F1" activeCellId="0" sqref="F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7.28"/>
    <col collapsed="false" customWidth="true" hidden="false" outlineLevel="0" max="3" min="3" style="0" width="13.7"/>
    <col collapsed="false" customWidth="true" hidden="false" outlineLevel="0" max="4" min="4" style="0" width="9.28"/>
    <col collapsed="false" customWidth="true" hidden="false" outlineLevel="0" max="5" min="5" style="8" width="13.99"/>
  </cols>
  <sheetData>
    <row r="1" customFormat="false" ht="15.75" hidden="false" customHeight="false" outlineLevel="0" collapsed="false">
      <c r="A1" s="44" t="s">
        <v>174</v>
      </c>
      <c r="C1" s="45"/>
      <c r="D1" s="45"/>
    </row>
    <row r="2" customFormat="false" ht="15.75" hidden="false" customHeight="false" outlineLevel="0" collapsed="false">
      <c r="A2" s="44" t="s">
        <v>175</v>
      </c>
      <c r="C2" s="45"/>
      <c r="D2" s="46"/>
    </row>
    <row r="3" customFormat="false" ht="13.5" hidden="false" customHeight="false" outlineLevel="0" collapsed="false">
      <c r="C3" s="45"/>
      <c r="D3" s="45"/>
    </row>
    <row r="4" customFormat="false" ht="14.25" hidden="false" customHeight="false" outlineLevel="0" collapsed="false">
      <c r="A4" s="47" t="s">
        <v>176</v>
      </c>
      <c r="B4" s="48" t="s">
        <v>177</v>
      </c>
      <c r="C4" s="48" t="s">
        <v>178</v>
      </c>
      <c r="D4" s="48" t="s">
        <v>179</v>
      </c>
      <c r="E4" s="49" t="s">
        <v>180</v>
      </c>
    </row>
    <row r="5" customFormat="false" ht="13.5" hidden="false" customHeight="false" outlineLevel="0" collapsed="false">
      <c r="A5" s="50"/>
      <c r="B5" s="51"/>
      <c r="C5" s="51"/>
      <c r="D5" s="51"/>
      <c r="E5" s="52"/>
    </row>
    <row r="6" customFormat="false" ht="12.75" hidden="false" customHeight="false" outlineLevel="0" collapsed="false">
      <c r="A6" s="53"/>
      <c r="B6" s="54"/>
      <c r="C6" s="51"/>
      <c r="D6" s="51"/>
      <c r="E6" s="52"/>
    </row>
    <row r="7" customFormat="false" ht="12.75" hidden="false" customHeight="false" outlineLevel="0" collapsed="false">
      <c r="A7" s="53"/>
      <c r="B7" s="54"/>
      <c r="C7" s="51"/>
      <c r="D7" s="51"/>
      <c r="E7" s="52"/>
    </row>
    <row r="8" customFormat="false" ht="12.75" hidden="false" customHeight="false" outlineLevel="0" collapsed="false">
      <c r="A8" s="53"/>
      <c r="B8" s="54"/>
      <c r="C8" s="51"/>
      <c r="D8" s="51"/>
      <c r="E8" s="52"/>
    </row>
    <row r="9" customFormat="false" ht="12.75" hidden="false" customHeight="false" outlineLevel="0" collapsed="false">
      <c r="A9" s="53"/>
      <c r="B9" s="54"/>
      <c r="C9" s="51"/>
      <c r="D9" s="51"/>
      <c r="E9" s="52"/>
      <c r="F9" s="55" t="s">
        <v>181</v>
      </c>
      <c r="G9" s="55"/>
      <c r="H9" s="55"/>
      <c r="I9" s="55"/>
      <c r="J9" s="55"/>
      <c r="K9" s="55"/>
      <c r="L9" s="55"/>
    </row>
    <row r="10" customFormat="false" ht="12.75" hidden="false" customHeight="false" outlineLevel="0" collapsed="false">
      <c r="A10" s="53"/>
      <c r="B10" s="54"/>
      <c r="C10" s="51"/>
      <c r="D10" s="51"/>
      <c r="E10" s="52"/>
      <c r="F10" s="55"/>
      <c r="G10" s="55"/>
      <c r="H10" s="55"/>
      <c r="I10" s="55"/>
      <c r="J10" s="55"/>
      <c r="K10" s="55"/>
      <c r="L10" s="55"/>
    </row>
    <row r="11" customFormat="false" ht="12.75" hidden="false" customHeight="false" outlineLevel="0" collapsed="false">
      <c r="A11" s="53"/>
      <c r="B11" s="54"/>
      <c r="C11" s="54"/>
      <c r="D11" s="54"/>
      <c r="E11" s="52"/>
      <c r="F11" s="55" t="s">
        <v>182</v>
      </c>
      <c r="G11" s="55"/>
      <c r="H11" s="55"/>
      <c r="I11" s="55"/>
      <c r="J11" s="55"/>
      <c r="K11" s="55"/>
      <c r="L11" s="55"/>
    </row>
    <row r="12" customFormat="false" ht="12.75" hidden="false" customHeight="false" outlineLevel="0" collapsed="false">
      <c r="A12" s="50"/>
      <c r="B12" s="54"/>
      <c r="C12" s="54"/>
      <c r="D12" s="54"/>
      <c r="E12" s="52"/>
    </row>
    <row r="13" customFormat="false" ht="12.75" hidden="false" customHeight="false" outlineLevel="0" collapsed="false">
      <c r="A13" s="53"/>
      <c r="B13" s="54"/>
      <c r="C13" s="54"/>
      <c r="D13" s="54"/>
      <c r="E13" s="52"/>
    </row>
    <row r="14" customFormat="false" ht="12.75" hidden="false" customHeight="false" outlineLevel="0" collapsed="false">
      <c r="A14" s="53"/>
      <c r="B14" s="54"/>
      <c r="C14" s="54"/>
      <c r="D14" s="54"/>
      <c r="E14" s="52"/>
    </row>
    <row r="15" customFormat="false" ht="12.75" hidden="false" customHeight="false" outlineLevel="0" collapsed="false">
      <c r="A15" s="53"/>
      <c r="B15" s="54"/>
      <c r="C15" s="54"/>
      <c r="D15" s="54"/>
      <c r="E15" s="52"/>
    </row>
    <row r="16" customFormat="false" ht="12.75" hidden="false" customHeight="false" outlineLevel="0" collapsed="false">
      <c r="A16" s="53"/>
      <c r="B16" s="54"/>
      <c r="C16" s="54"/>
      <c r="D16" s="54"/>
      <c r="E16" s="52"/>
    </row>
    <row r="17" customFormat="false" ht="12.75" hidden="false" customHeight="false" outlineLevel="0" collapsed="false">
      <c r="A17" s="53"/>
      <c r="B17" s="54"/>
      <c r="C17" s="54"/>
      <c r="D17" s="54"/>
      <c r="E17" s="52"/>
    </row>
    <row r="18" customFormat="false" ht="12.75" hidden="false" customHeight="false" outlineLevel="0" collapsed="false">
      <c r="A18" s="53"/>
      <c r="B18" s="54"/>
      <c r="C18" s="54"/>
      <c r="D18" s="54"/>
      <c r="E18" s="52"/>
    </row>
    <row r="19" customFormat="false" ht="12.75" hidden="false" customHeight="false" outlineLevel="0" collapsed="false">
      <c r="A19" s="50"/>
      <c r="B19" s="54"/>
      <c r="C19" s="54"/>
      <c r="D19" s="54"/>
      <c r="E19" s="52"/>
    </row>
    <row r="20" customFormat="false" ht="12.75" hidden="false" customHeight="false" outlineLevel="0" collapsed="false">
      <c r="A20" s="53"/>
      <c r="B20" s="54"/>
      <c r="C20" s="54"/>
      <c r="D20" s="54"/>
      <c r="E20" s="52"/>
    </row>
    <row r="21" customFormat="false" ht="12.75" hidden="false" customHeight="false" outlineLevel="0" collapsed="false">
      <c r="A21" s="53"/>
      <c r="B21" s="54"/>
      <c r="C21" s="54"/>
      <c r="D21" s="54"/>
      <c r="E21" s="52"/>
    </row>
    <row r="22" customFormat="false" ht="12.75" hidden="false" customHeight="false" outlineLevel="0" collapsed="false">
      <c r="A22" s="53"/>
      <c r="B22" s="54"/>
      <c r="C22" s="54"/>
      <c r="D22" s="54"/>
      <c r="E22" s="52"/>
    </row>
    <row r="23" customFormat="false" ht="12.75" hidden="false" customHeight="false" outlineLevel="0" collapsed="false">
      <c r="A23" s="53"/>
      <c r="B23" s="54"/>
      <c r="C23" s="54"/>
      <c r="D23" s="54"/>
      <c r="E23" s="52"/>
    </row>
    <row r="24" customFormat="false" ht="12.75" hidden="false" customHeight="false" outlineLevel="0" collapsed="false">
      <c r="A24" s="53"/>
      <c r="B24" s="54"/>
      <c r="C24" s="54"/>
      <c r="D24" s="54"/>
      <c r="E24" s="52"/>
    </row>
    <row r="25" customFormat="false" ht="12.75" hidden="false" customHeight="false" outlineLevel="0" collapsed="false">
      <c r="A25" s="53"/>
      <c r="B25" s="54"/>
      <c r="C25" s="54"/>
      <c r="D25" s="54"/>
      <c r="E25" s="52"/>
    </row>
    <row r="26" customFormat="false" ht="12.75" hidden="false" customHeight="false" outlineLevel="0" collapsed="false">
      <c r="A26" s="53" t="s">
        <v>183</v>
      </c>
      <c r="B26" s="53" t="n">
        <f aca="false">SUM(B5:B25)</f>
        <v>0</v>
      </c>
      <c r="C26" s="53"/>
      <c r="D26" s="53"/>
      <c r="E26" s="56" t="n">
        <f aca="false">SUM(E5:E25)</f>
        <v>0</v>
      </c>
    </row>
    <row r="27" customFormat="false" ht="12.75" hidden="false" customHeight="false" outlineLevel="0" collapsed="false">
      <c r="E27" s="0"/>
    </row>
    <row r="28" customFormat="false" ht="12.75" hidden="false" customHeight="false" outlineLevel="0" collapsed="false">
      <c r="A28" s="57" t="s">
        <v>184</v>
      </c>
      <c r="B28" s="57"/>
      <c r="C28" s="57"/>
      <c r="D28" s="57"/>
    </row>
    <row r="29" customFormat="false" ht="12.75" hidden="false" customHeight="false" outlineLevel="0" collapsed="false">
      <c r="A29" s="57"/>
      <c r="B29" s="57"/>
      <c r="C29" s="57"/>
      <c r="D29" s="57"/>
    </row>
    <row r="30" customFormat="false" ht="12.75" hidden="false" customHeight="false" outlineLevel="0" collapsed="false">
      <c r="A30" s="57"/>
      <c r="B30" s="57"/>
      <c r="C30" s="57"/>
      <c r="D30" s="57"/>
    </row>
    <row r="31" customFormat="false" ht="12.75" hidden="false" customHeight="false" outlineLevel="0" collapsed="false">
      <c r="A31" s="57"/>
      <c r="B31" s="57"/>
      <c r="C31" s="57"/>
      <c r="D31" s="57"/>
    </row>
    <row r="32" customFormat="false" ht="12.75" hidden="false" customHeight="false" outlineLevel="0" collapsed="false">
      <c r="A32" s="57"/>
      <c r="B32" s="57"/>
      <c r="C32" s="57"/>
      <c r="D32" s="57"/>
    </row>
    <row r="33" customFormat="false" ht="12.75" hidden="false" customHeight="false" outlineLevel="0" collapsed="false">
      <c r="A33" s="57"/>
      <c r="B33" s="57"/>
      <c r="C33" s="57"/>
      <c r="D33" s="57"/>
    </row>
    <row r="34" customFormat="false" ht="12.75" hidden="false" customHeight="false" outlineLevel="0" collapsed="false">
      <c r="A34" s="57"/>
      <c r="B34" s="57"/>
      <c r="C34" s="57"/>
      <c r="D34" s="57"/>
    </row>
    <row r="35" customFormat="false" ht="12.75" hidden="false" customHeight="false" outlineLevel="0" collapsed="false">
      <c r="A35" s="57"/>
      <c r="B35" s="57"/>
      <c r="C35" s="57"/>
      <c r="D35" s="57"/>
    </row>
    <row r="36" customFormat="false" ht="12.75" hidden="false" customHeight="false" outlineLevel="0" collapsed="false">
      <c r="A36" s="57"/>
      <c r="B36" s="57"/>
      <c r="C36" s="57"/>
      <c r="D36" s="57"/>
    </row>
    <row r="37" customFormat="false" ht="12.75" hidden="false" customHeight="false" outlineLevel="0" collapsed="false">
      <c r="A37" s="57"/>
      <c r="B37" s="57"/>
      <c r="C37" s="57"/>
      <c r="D37" s="57"/>
    </row>
    <row r="38" customFormat="false" ht="12.75" hidden="false" customHeight="false" outlineLevel="0" collapsed="false">
      <c r="A38" s="57"/>
      <c r="B38" s="57"/>
      <c r="C38" s="57"/>
      <c r="D38" s="57"/>
    </row>
    <row r="39" customFormat="false" ht="12.75" hidden="false" customHeight="false" outlineLevel="0" collapsed="false">
      <c r="A39" s="57"/>
      <c r="B39" s="57"/>
      <c r="C39" s="57"/>
      <c r="D39" s="57"/>
    </row>
    <row r="40" customFormat="false" ht="12.75" hidden="false" customHeight="false" outlineLevel="0" collapsed="false">
      <c r="A40" s="57"/>
      <c r="B40" s="57"/>
      <c r="C40" s="57"/>
      <c r="D40" s="57"/>
    </row>
    <row r="41" customFormat="false" ht="12.75" hidden="false" customHeight="false" outlineLevel="0" collapsed="false">
      <c r="A41" s="57"/>
      <c r="B41" s="57"/>
      <c r="C41" s="57"/>
      <c r="D41" s="57"/>
    </row>
    <row r="42" customFormat="false" ht="12.75" hidden="false" customHeight="false" outlineLevel="0" collapsed="false">
      <c r="A42" s="57"/>
      <c r="B42" s="57"/>
      <c r="C42" s="57"/>
      <c r="D42" s="57"/>
    </row>
    <row r="43" customFormat="false" ht="12.75" hidden="false" customHeight="false" outlineLevel="0" collapsed="false">
      <c r="A43" s="57"/>
      <c r="B43" s="57"/>
      <c r="C43" s="57"/>
      <c r="D43" s="57"/>
    </row>
    <row r="44" customFormat="false" ht="12.75" hidden="false" customHeight="false" outlineLevel="0" collapsed="false">
      <c r="A44" s="57"/>
      <c r="B44" s="57"/>
      <c r="C44" s="57"/>
      <c r="D44" s="57"/>
    </row>
    <row r="45" customFormat="false" ht="12.75" hidden="false" customHeight="false" outlineLevel="0" collapsed="false">
      <c r="A45" s="57"/>
      <c r="B45" s="57"/>
      <c r="C45" s="57"/>
      <c r="D45" s="57"/>
    </row>
    <row r="46" customFormat="false" ht="12.75" hidden="false" customHeight="false" outlineLevel="0" collapsed="false">
      <c r="A46" s="57"/>
      <c r="B46" s="57"/>
      <c r="C46" s="57"/>
      <c r="D46" s="57"/>
    </row>
    <row r="47" customFormat="false" ht="12.75" hidden="false" customHeight="false" outlineLevel="0" collapsed="false">
      <c r="A47" s="57"/>
      <c r="B47" s="57"/>
      <c r="C47" s="57"/>
      <c r="D47" s="57"/>
    </row>
    <row r="48" customFormat="false" ht="12.75" hidden="false" customHeight="false" outlineLevel="0" collapsed="false">
      <c r="A48" s="57"/>
      <c r="B48" s="57"/>
      <c r="C48" s="57"/>
      <c r="D48" s="57"/>
    </row>
    <row r="49" customFormat="false" ht="12.75" hidden="false" customHeight="false" outlineLevel="0" collapsed="false">
      <c r="A49" s="57"/>
      <c r="B49" s="57"/>
      <c r="C49" s="57"/>
      <c r="D49" s="57"/>
    </row>
    <row r="50" customFormat="false" ht="12.75" hidden="false" customHeight="false" outlineLevel="0" collapsed="false">
      <c r="A50" s="57"/>
      <c r="B50" s="57"/>
      <c r="C50" s="57"/>
      <c r="D50" s="57"/>
    </row>
    <row r="51" customFormat="false" ht="12.75" hidden="false" customHeight="false" outlineLevel="0" collapsed="false">
      <c r="A51" s="57"/>
      <c r="B51" s="57"/>
      <c r="C51" s="57"/>
      <c r="D51" s="57"/>
    </row>
    <row r="52" customFormat="false" ht="12.75" hidden="false" customHeight="false" outlineLevel="0" collapsed="false">
      <c r="A52" s="57"/>
      <c r="B52" s="57"/>
      <c r="C52" s="57"/>
      <c r="D52" s="57"/>
    </row>
    <row r="53" customFormat="false" ht="12.75" hidden="false" customHeight="false" outlineLevel="0" collapsed="false">
      <c r="A53" s="57"/>
      <c r="B53" s="57"/>
      <c r="C53" s="57"/>
      <c r="D53" s="57"/>
    </row>
    <row r="54" customFormat="false" ht="12.75" hidden="false" customHeight="false" outlineLevel="0" collapsed="false">
      <c r="A54" s="57"/>
      <c r="B54" s="57"/>
      <c r="C54" s="57"/>
      <c r="D54" s="57"/>
    </row>
    <row r="55" customFormat="false" ht="12.75" hidden="false" customHeight="false" outlineLevel="0" collapsed="false">
      <c r="A55" s="57"/>
      <c r="B55" s="57"/>
      <c r="C55" s="57"/>
      <c r="D55" s="57"/>
    </row>
    <row r="56" customFormat="false" ht="12.75" hidden="false" customHeight="false" outlineLevel="0" collapsed="false">
      <c r="A56" s="57"/>
      <c r="B56" s="57"/>
      <c r="C56" s="57"/>
      <c r="D56" s="57"/>
    </row>
    <row r="57" customFormat="false" ht="12.75" hidden="false" customHeight="false" outlineLevel="0" collapsed="false">
      <c r="A57" s="57"/>
      <c r="B57" s="57"/>
      <c r="C57" s="57"/>
      <c r="D57" s="57"/>
    </row>
    <row r="58" customFormat="false" ht="12.75" hidden="false" customHeight="false" outlineLevel="0" collapsed="false">
      <c r="A58" s="57"/>
      <c r="B58" s="57"/>
      <c r="C58" s="57"/>
      <c r="D58" s="57"/>
    </row>
    <row r="59" customFormat="false" ht="12.75" hidden="false" customHeight="false" outlineLevel="0" collapsed="false">
      <c r="A59" s="57"/>
      <c r="B59" s="57"/>
      <c r="C59" s="57"/>
      <c r="D59" s="57"/>
    </row>
    <row r="60" customFormat="false" ht="12.75" hidden="false" customHeight="false" outlineLevel="0" collapsed="false">
      <c r="A60" s="57"/>
      <c r="B60" s="57"/>
      <c r="C60" s="57"/>
      <c r="D60" s="57"/>
    </row>
    <row r="61" customFormat="false" ht="12.75" hidden="false" customHeight="false" outlineLevel="0" collapsed="false">
      <c r="A61" s="57"/>
      <c r="B61" s="57"/>
      <c r="C61" s="57"/>
      <c r="D61" s="57"/>
    </row>
    <row r="62" customFormat="false" ht="12.75" hidden="false" customHeight="false" outlineLevel="0" collapsed="false">
      <c r="A62" s="57"/>
      <c r="B62" s="57"/>
      <c r="C62" s="57"/>
      <c r="D62" s="57"/>
    </row>
    <row r="63" customFormat="false" ht="12.75" hidden="false" customHeight="false" outlineLevel="0" collapsed="false">
      <c r="A63" s="57"/>
      <c r="B63" s="57"/>
      <c r="C63" s="57"/>
      <c r="D63" s="57"/>
    </row>
    <row r="64" customFormat="false" ht="12.75" hidden="false" customHeight="false" outlineLevel="0" collapsed="false">
      <c r="A64" s="57"/>
      <c r="B64" s="57"/>
      <c r="C64" s="57"/>
      <c r="D64" s="57"/>
    </row>
    <row r="65" customFormat="false" ht="12.75" hidden="false" customHeight="false" outlineLevel="0" collapsed="false">
      <c r="A65" s="57"/>
      <c r="B65" s="57"/>
      <c r="C65" s="57"/>
      <c r="D65" s="57"/>
    </row>
    <row r="66" customFormat="false" ht="12.75" hidden="false" customHeight="false" outlineLevel="0" collapsed="false">
      <c r="A66" s="57"/>
      <c r="B66" s="57"/>
      <c r="C66" s="57"/>
      <c r="D66" s="57"/>
    </row>
    <row r="67" customFormat="false" ht="12.75" hidden="false" customHeight="false" outlineLevel="0" collapsed="false">
      <c r="A67" s="57"/>
      <c r="B67" s="57"/>
      <c r="C67" s="57"/>
      <c r="D67" s="57"/>
    </row>
    <row r="68" customFormat="false" ht="12.75" hidden="false" customHeight="false" outlineLevel="0" collapsed="false">
      <c r="A68" s="57"/>
      <c r="B68" s="57"/>
      <c r="C68" s="57"/>
      <c r="D68" s="57"/>
    </row>
    <row r="69" customFormat="false" ht="12.75" hidden="false" customHeight="false" outlineLevel="0" collapsed="false">
      <c r="A69" s="57"/>
      <c r="B69" s="57"/>
      <c r="C69" s="57"/>
      <c r="D69" s="57"/>
    </row>
    <row r="70" customFormat="false" ht="12.75" hidden="false" customHeight="false" outlineLevel="0" collapsed="false">
      <c r="A70" s="57"/>
      <c r="B70" s="57"/>
      <c r="C70" s="57"/>
      <c r="D70" s="57"/>
    </row>
    <row r="71" customFormat="false" ht="12.75" hidden="false" customHeight="false" outlineLevel="0" collapsed="false">
      <c r="A71" s="57"/>
      <c r="B71" s="57"/>
      <c r="C71" s="57"/>
      <c r="D71" s="57"/>
    </row>
    <row r="72" customFormat="false" ht="12.75" hidden="false" customHeight="false" outlineLevel="0" collapsed="false">
      <c r="A72" s="57"/>
      <c r="B72" s="57"/>
      <c r="C72" s="57"/>
      <c r="D72" s="57"/>
    </row>
    <row r="73" customFormat="false" ht="12.75" hidden="false" customHeight="false" outlineLevel="0" collapsed="false">
      <c r="A73" s="57"/>
      <c r="B73" s="57"/>
      <c r="C73" s="57"/>
      <c r="D73" s="57"/>
    </row>
    <row r="74" customFormat="false" ht="12.75" hidden="false" customHeight="false" outlineLevel="0" collapsed="false">
      <c r="A74" s="57"/>
      <c r="B74" s="57"/>
      <c r="C74" s="57"/>
      <c r="D74" s="57"/>
    </row>
    <row r="75" customFormat="false" ht="12.75" hidden="false" customHeight="false" outlineLevel="0" collapsed="false">
      <c r="A75" s="57"/>
      <c r="B75" s="57"/>
      <c r="C75" s="57"/>
      <c r="D75" s="57"/>
    </row>
    <row r="76" customFormat="false" ht="12.75" hidden="false" customHeight="false" outlineLevel="0" collapsed="false">
      <c r="A76" s="57"/>
      <c r="B76" s="57"/>
      <c r="C76" s="57"/>
      <c r="D76" s="57"/>
    </row>
    <row r="77" customFormat="false" ht="12.75" hidden="false" customHeight="false" outlineLevel="0" collapsed="false">
      <c r="A77" s="57"/>
      <c r="B77" s="57"/>
      <c r="C77" s="57"/>
      <c r="D77" s="57"/>
    </row>
    <row r="78" customFormat="false" ht="12.75" hidden="false" customHeight="false" outlineLevel="0" collapsed="false">
      <c r="A78" s="57"/>
      <c r="B78" s="57"/>
      <c r="C78" s="57"/>
      <c r="D78" s="57"/>
    </row>
    <row r="79" customFormat="false" ht="12.75" hidden="false" customHeight="false" outlineLevel="0" collapsed="false">
      <c r="A79" s="57"/>
      <c r="B79" s="57"/>
      <c r="C79" s="57"/>
      <c r="D79" s="57"/>
    </row>
    <row r="80" customFormat="false" ht="12.75" hidden="false" customHeight="false" outlineLevel="0" collapsed="false">
      <c r="A80" s="57"/>
      <c r="B80" s="57"/>
      <c r="C80" s="57"/>
      <c r="D80" s="57"/>
    </row>
    <row r="81" customFormat="false" ht="12.75" hidden="false" customHeight="false" outlineLevel="0" collapsed="false">
      <c r="A81" s="57"/>
      <c r="B81" s="57"/>
      <c r="C81" s="57"/>
      <c r="D81" s="57"/>
    </row>
    <row r="82" customFormat="false" ht="12.75" hidden="false" customHeight="false" outlineLevel="0" collapsed="false">
      <c r="A82" s="57"/>
      <c r="B82" s="57"/>
      <c r="C82" s="57"/>
      <c r="D82" s="57"/>
    </row>
    <row r="83" customFormat="false" ht="12.75" hidden="false" customHeight="false" outlineLevel="0" collapsed="false">
      <c r="A83" s="57"/>
      <c r="B83" s="57"/>
      <c r="C83" s="57"/>
      <c r="D83" s="57"/>
    </row>
    <row r="84" customFormat="false" ht="12.75" hidden="false" customHeight="false" outlineLevel="0" collapsed="false">
      <c r="A84" s="57"/>
      <c r="B84" s="57"/>
      <c r="C84" s="57"/>
      <c r="D84" s="57"/>
    </row>
    <row r="85" customFormat="false" ht="12.75" hidden="false" customHeight="false" outlineLevel="0" collapsed="false">
      <c r="A85" s="57"/>
      <c r="B85" s="57"/>
      <c r="C85" s="57"/>
      <c r="D85" s="57"/>
    </row>
    <row r="86" customFormat="false" ht="12.75" hidden="false" customHeight="false" outlineLevel="0" collapsed="false">
      <c r="A86" s="57"/>
      <c r="B86" s="57"/>
      <c r="C86" s="57"/>
      <c r="D86" s="57"/>
    </row>
    <row r="87" customFormat="false" ht="12.75" hidden="false" customHeight="false" outlineLevel="0" collapsed="false">
      <c r="A87" s="57"/>
      <c r="B87" s="57"/>
      <c r="C87" s="57"/>
      <c r="D87" s="57"/>
    </row>
    <row r="88" customFormat="false" ht="12.75" hidden="false" customHeight="false" outlineLevel="0" collapsed="false">
      <c r="A88" s="57"/>
      <c r="B88" s="57"/>
      <c r="C88" s="57"/>
      <c r="D88" s="57"/>
    </row>
    <row r="89" customFormat="false" ht="12.75" hidden="false" customHeight="false" outlineLevel="0" collapsed="false">
      <c r="A89" s="57"/>
      <c r="B89" s="57"/>
      <c r="C89" s="57"/>
      <c r="D89" s="57"/>
    </row>
    <row r="90" customFormat="false" ht="12.75" hidden="false" customHeight="false" outlineLevel="0" collapsed="false">
      <c r="A90" s="57"/>
      <c r="B90" s="57"/>
      <c r="C90" s="57"/>
      <c r="D90" s="57"/>
    </row>
    <row r="91" customFormat="false" ht="12.75" hidden="false" customHeight="false" outlineLevel="0" collapsed="false">
      <c r="A91" s="57"/>
      <c r="B91" s="57"/>
      <c r="C91" s="57"/>
      <c r="D91" s="57"/>
    </row>
    <row r="92" customFormat="false" ht="12.75" hidden="false" customHeight="false" outlineLevel="0" collapsed="false">
      <c r="A92" s="57"/>
      <c r="B92" s="57"/>
      <c r="C92" s="57"/>
      <c r="D92" s="57"/>
    </row>
    <row r="93" customFormat="false" ht="12.75" hidden="false" customHeight="false" outlineLevel="0" collapsed="false">
      <c r="A93" s="57"/>
      <c r="B93" s="57"/>
      <c r="C93" s="57"/>
      <c r="D93" s="57"/>
    </row>
    <row r="94" customFormat="false" ht="12.75" hidden="false" customHeight="false" outlineLevel="0" collapsed="false">
      <c r="A94" s="57"/>
      <c r="B94" s="57"/>
      <c r="C94" s="57"/>
      <c r="D94" s="57"/>
    </row>
    <row r="95" customFormat="false" ht="12.75" hidden="false" customHeight="false" outlineLevel="0" collapsed="false">
      <c r="A95" s="57"/>
      <c r="B95" s="57"/>
      <c r="C95" s="57"/>
      <c r="D95" s="57"/>
    </row>
    <row r="96" customFormat="false" ht="12.75" hidden="false" customHeight="false" outlineLevel="0" collapsed="false">
      <c r="A96" s="57"/>
      <c r="B96" s="57"/>
      <c r="C96" s="57"/>
      <c r="D96" s="57"/>
    </row>
    <row r="97" customFormat="false" ht="12.75" hidden="false" customHeight="false" outlineLevel="0" collapsed="false">
      <c r="A97" s="57"/>
      <c r="B97" s="57"/>
      <c r="C97" s="57"/>
      <c r="D97" s="57"/>
    </row>
    <row r="98" customFormat="false" ht="12.75" hidden="false" customHeight="false" outlineLevel="0" collapsed="false">
      <c r="A98" s="57"/>
      <c r="B98" s="57"/>
      <c r="C98" s="57"/>
      <c r="D98" s="57"/>
    </row>
    <row r="99" customFormat="false" ht="12.75" hidden="false" customHeight="false" outlineLevel="0" collapsed="false">
      <c r="A99" s="57"/>
      <c r="B99" s="57"/>
      <c r="C99" s="57"/>
      <c r="D99" s="57"/>
    </row>
    <row r="100" customFormat="false" ht="12.75" hidden="false" customHeight="false" outlineLevel="0" collapsed="false">
      <c r="A100" s="57"/>
      <c r="B100" s="57"/>
      <c r="C100" s="57"/>
      <c r="D100" s="57"/>
    </row>
    <row r="101" customFormat="false" ht="12.75" hidden="false" customHeight="false" outlineLevel="0" collapsed="false">
      <c r="A101" s="57"/>
      <c r="B101" s="57"/>
      <c r="C101" s="57"/>
      <c r="D101" s="57"/>
    </row>
    <row r="102" customFormat="false" ht="12.75" hidden="false" customHeight="false" outlineLevel="0" collapsed="false">
      <c r="A102" s="57"/>
      <c r="B102" s="57"/>
      <c r="C102" s="57"/>
      <c r="D102" s="57"/>
    </row>
    <row r="103" customFormat="false" ht="12.75" hidden="false" customHeight="false" outlineLevel="0" collapsed="false">
      <c r="A103" s="57"/>
      <c r="B103" s="57"/>
      <c r="C103" s="57"/>
      <c r="D103" s="57"/>
    </row>
    <row r="104" customFormat="false" ht="12.75" hidden="false" customHeight="false" outlineLevel="0" collapsed="false">
      <c r="A104" s="57"/>
      <c r="B104" s="57"/>
      <c r="C104" s="57"/>
      <c r="D104" s="57"/>
    </row>
    <row r="105" customFormat="false" ht="12.75" hidden="false" customHeight="false" outlineLevel="0" collapsed="false">
      <c r="A105" s="57"/>
      <c r="B105" s="57"/>
      <c r="C105" s="57"/>
      <c r="D105" s="57"/>
    </row>
    <row r="106" customFormat="false" ht="12.75" hidden="false" customHeight="false" outlineLevel="0" collapsed="false">
      <c r="A106" s="57"/>
      <c r="B106" s="57"/>
      <c r="C106" s="57"/>
      <c r="D106" s="57"/>
    </row>
    <row r="107" customFormat="false" ht="12.75" hidden="false" customHeight="false" outlineLevel="0" collapsed="false">
      <c r="A107" s="57"/>
      <c r="B107" s="57"/>
      <c r="C107" s="57"/>
      <c r="D107" s="57"/>
    </row>
    <row r="108" customFormat="false" ht="12.75" hidden="false" customHeight="false" outlineLevel="0" collapsed="false">
      <c r="A108" s="57"/>
      <c r="B108" s="57"/>
      <c r="C108" s="57"/>
      <c r="D108" s="57"/>
    </row>
    <row r="109" customFormat="false" ht="12.75" hidden="false" customHeight="false" outlineLevel="0" collapsed="false">
      <c r="A109" s="57"/>
      <c r="B109" s="57"/>
      <c r="C109" s="57"/>
      <c r="D109" s="57"/>
    </row>
    <row r="110" customFormat="false" ht="12.75" hidden="false" customHeight="false" outlineLevel="0" collapsed="false">
      <c r="A110" s="57"/>
      <c r="B110" s="57"/>
      <c r="C110" s="57"/>
      <c r="D110" s="57"/>
    </row>
    <row r="111" customFormat="false" ht="12.75" hidden="false" customHeight="false" outlineLevel="0" collapsed="false">
      <c r="A111" s="57"/>
      <c r="B111" s="57"/>
      <c r="C111" s="57"/>
      <c r="D111" s="57"/>
    </row>
    <row r="112" customFormat="false" ht="12.75" hidden="false" customHeight="false" outlineLevel="0" collapsed="false">
      <c r="A112" s="57"/>
      <c r="B112" s="57"/>
      <c r="C112" s="57"/>
      <c r="D112" s="57"/>
    </row>
    <row r="113" customFormat="false" ht="12.75" hidden="false" customHeight="false" outlineLevel="0" collapsed="false">
      <c r="A113" s="57"/>
      <c r="B113" s="57"/>
      <c r="C113" s="57"/>
      <c r="D113" s="57"/>
    </row>
    <row r="114" customFormat="false" ht="12.75" hidden="false" customHeight="false" outlineLevel="0" collapsed="false">
      <c r="A114" s="57"/>
      <c r="B114" s="57"/>
      <c r="C114" s="57"/>
      <c r="D114" s="57"/>
    </row>
    <row r="115" customFormat="false" ht="12.75" hidden="false" customHeight="false" outlineLevel="0" collapsed="false">
      <c r="A115" s="57"/>
      <c r="B115" s="57"/>
      <c r="C115" s="57"/>
      <c r="D115" s="57"/>
    </row>
    <row r="116" customFormat="false" ht="12.75" hidden="false" customHeight="false" outlineLevel="0" collapsed="false">
      <c r="A116" s="57"/>
      <c r="B116" s="57"/>
      <c r="C116" s="57"/>
      <c r="D116" s="57"/>
    </row>
    <row r="117" customFormat="false" ht="12.75" hidden="false" customHeight="false" outlineLevel="0" collapsed="false">
      <c r="A117" s="57"/>
      <c r="B117" s="57"/>
      <c r="C117" s="57"/>
      <c r="D117" s="57"/>
    </row>
    <row r="118" customFormat="false" ht="12.75" hidden="false" customHeight="false" outlineLevel="0" collapsed="false">
      <c r="A118" s="57"/>
      <c r="B118" s="57"/>
      <c r="C118" s="57"/>
      <c r="D118" s="57"/>
    </row>
    <row r="119" customFormat="false" ht="12.75" hidden="false" customHeight="false" outlineLevel="0" collapsed="false">
      <c r="A119" s="57"/>
      <c r="B119" s="57"/>
      <c r="C119" s="57"/>
      <c r="D119" s="57"/>
    </row>
    <row r="120" customFormat="false" ht="12.75" hidden="false" customHeight="false" outlineLevel="0" collapsed="false">
      <c r="A120" s="57"/>
      <c r="B120" s="57"/>
      <c r="C120" s="57"/>
      <c r="D120" s="57"/>
    </row>
    <row r="121" customFormat="false" ht="12.75" hidden="false" customHeight="false" outlineLevel="0" collapsed="false">
      <c r="A121" s="57"/>
      <c r="B121" s="57"/>
      <c r="C121" s="57"/>
      <c r="D121" s="57"/>
    </row>
    <row r="122" customFormat="false" ht="12.75" hidden="false" customHeight="false" outlineLevel="0" collapsed="false">
      <c r="A122" s="57"/>
      <c r="B122" s="57"/>
      <c r="C122" s="57"/>
      <c r="D122" s="57"/>
    </row>
    <row r="123" customFormat="false" ht="12.75" hidden="false" customHeight="false" outlineLevel="0" collapsed="false">
      <c r="A123" s="57"/>
      <c r="B123" s="57"/>
      <c r="C123" s="57"/>
      <c r="D123" s="57"/>
    </row>
    <row r="124" customFormat="false" ht="12.75" hidden="false" customHeight="false" outlineLevel="0" collapsed="false">
      <c r="A124" s="57"/>
      <c r="B124" s="57"/>
      <c r="C124" s="57"/>
      <c r="D124" s="57"/>
    </row>
    <row r="125" customFormat="false" ht="12.75" hidden="false" customHeight="false" outlineLevel="0" collapsed="false">
      <c r="A125" s="57"/>
      <c r="B125" s="57"/>
      <c r="C125" s="57"/>
      <c r="D125" s="57"/>
    </row>
    <row r="126" customFormat="false" ht="12.75" hidden="false" customHeight="false" outlineLevel="0" collapsed="false">
      <c r="A126" s="57"/>
      <c r="B126" s="57"/>
      <c r="C126" s="57"/>
      <c r="D126" s="57"/>
    </row>
    <row r="127" customFormat="false" ht="12.75" hidden="false" customHeight="false" outlineLevel="0" collapsed="false">
      <c r="A127" s="57"/>
      <c r="B127" s="57"/>
      <c r="C127" s="57"/>
      <c r="D127" s="57"/>
    </row>
    <row r="128" customFormat="false" ht="12.75" hidden="false" customHeight="false" outlineLevel="0" collapsed="false">
      <c r="A128" s="57"/>
      <c r="B128" s="57"/>
      <c r="C128" s="57"/>
      <c r="D128" s="57"/>
    </row>
    <row r="129" customFormat="false" ht="12.75" hidden="false" customHeight="false" outlineLevel="0" collapsed="false">
      <c r="A129" s="57"/>
      <c r="B129" s="57"/>
      <c r="C129" s="57"/>
      <c r="D129" s="57"/>
    </row>
    <row r="130" customFormat="false" ht="12.75" hidden="false" customHeight="false" outlineLevel="0" collapsed="false">
      <c r="A130" s="57"/>
      <c r="B130" s="57"/>
      <c r="C130" s="57"/>
      <c r="D130" s="57"/>
    </row>
    <row r="131" customFormat="false" ht="12.75" hidden="false" customHeight="false" outlineLevel="0" collapsed="false">
      <c r="A131" s="57"/>
      <c r="B131" s="57"/>
      <c r="C131" s="57"/>
      <c r="D131" s="57"/>
    </row>
    <row r="132" customFormat="false" ht="12.75" hidden="false" customHeight="false" outlineLevel="0" collapsed="false">
      <c r="A132" s="57"/>
      <c r="B132" s="57"/>
      <c r="C132" s="57"/>
      <c r="D132" s="57"/>
    </row>
    <row r="133" customFormat="false" ht="12.75" hidden="false" customHeight="false" outlineLevel="0" collapsed="false">
      <c r="A133" s="57"/>
      <c r="B133" s="57"/>
      <c r="C133" s="57"/>
      <c r="D133" s="57"/>
    </row>
    <row r="134" customFormat="false" ht="12.75" hidden="false" customHeight="false" outlineLevel="0" collapsed="false">
      <c r="A134" s="57"/>
      <c r="B134" s="57"/>
      <c r="C134" s="57"/>
      <c r="D134" s="57"/>
    </row>
    <row r="135" customFormat="false" ht="12.75" hidden="false" customHeight="false" outlineLevel="0" collapsed="false">
      <c r="A135" s="57"/>
      <c r="B135" s="57"/>
      <c r="C135" s="57"/>
      <c r="D135" s="57"/>
    </row>
    <row r="136" customFormat="false" ht="12.75" hidden="false" customHeight="false" outlineLevel="0" collapsed="false">
      <c r="A136" s="57"/>
      <c r="B136" s="57"/>
      <c r="C136" s="57"/>
      <c r="D136" s="57"/>
    </row>
    <row r="137" customFormat="false" ht="12.75" hidden="false" customHeight="false" outlineLevel="0" collapsed="false">
      <c r="A137" s="57"/>
      <c r="B137" s="57"/>
      <c r="C137" s="57"/>
      <c r="D137" s="57"/>
    </row>
    <row r="138" customFormat="false" ht="12.75" hidden="false" customHeight="false" outlineLevel="0" collapsed="false">
      <c r="A138" s="57"/>
      <c r="B138" s="57"/>
      <c r="C138" s="57"/>
      <c r="D138" s="57"/>
    </row>
    <row r="139" customFormat="false" ht="12.75" hidden="false" customHeight="false" outlineLevel="0" collapsed="false">
      <c r="A139" s="57"/>
      <c r="B139" s="57"/>
      <c r="C139" s="57"/>
      <c r="D139" s="57"/>
    </row>
    <row r="140" customFormat="false" ht="12.75" hidden="false" customHeight="false" outlineLevel="0" collapsed="false">
      <c r="A140" s="57"/>
      <c r="B140" s="57"/>
      <c r="C140" s="57"/>
      <c r="D140" s="57"/>
    </row>
    <row r="141" customFormat="false" ht="12.75" hidden="false" customHeight="false" outlineLevel="0" collapsed="false">
      <c r="A141" s="57"/>
      <c r="B141" s="57"/>
      <c r="C141" s="57"/>
      <c r="D141" s="57"/>
    </row>
    <row r="142" customFormat="false" ht="12.75" hidden="false" customHeight="false" outlineLevel="0" collapsed="false">
      <c r="A142" s="57"/>
      <c r="B142" s="57"/>
      <c r="C142" s="57"/>
      <c r="D142" s="57"/>
    </row>
    <row r="143" customFormat="false" ht="12.75" hidden="false" customHeight="false" outlineLevel="0" collapsed="false">
      <c r="A143" s="57"/>
      <c r="B143" s="57"/>
      <c r="C143" s="57"/>
      <c r="D143" s="57"/>
    </row>
    <row r="144" customFormat="false" ht="12.75" hidden="false" customHeight="false" outlineLevel="0" collapsed="false">
      <c r="A144" s="57"/>
      <c r="B144" s="57"/>
      <c r="C144" s="57"/>
      <c r="D144" s="57"/>
    </row>
    <row r="145" customFormat="false" ht="12.75" hidden="false" customHeight="false" outlineLevel="0" collapsed="false">
      <c r="A145" s="57"/>
      <c r="B145" s="57"/>
      <c r="C145" s="57"/>
      <c r="D145" s="57"/>
    </row>
    <row r="146" customFormat="false" ht="12.75" hidden="false" customHeight="false" outlineLevel="0" collapsed="false">
      <c r="A146" s="57"/>
      <c r="B146" s="57"/>
      <c r="C146" s="57"/>
      <c r="D146" s="57"/>
    </row>
    <row r="147" customFormat="false" ht="12.75" hidden="false" customHeight="false" outlineLevel="0" collapsed="false">
      <c r="A147" s="57"/>
      <c r="B147" s="57"/>
      <c r="C147" s="57"/>
      <c r="D147" s="57"/>
    </row>
    <row r="148" customFormat="false" ht="12.75" hidden="false" customHeight="false" outlineLevel="0" collapsed="false">
      <c r="A148" s="57"/>
      <c r="B148" s="57"/>
      <c r="C148" s="57"/>
      <c r="D148" s="57"/>
    </row>
    <row r="149" customFormat="false" ht="12.75" hidden="false" customHeight="false" outlineLevel="0" collapsed="false">
      <c r="A149" s="57"/>
      <c r="B149" s="57"/>
      <c r="C149" s="57"/>
      <c r="D149" s="57"/>
    </row>
    <row r="150" customFormat="false" ht="12.75" hidden="false" customHeight="false" outlineLevel="0" collapsed="false">
      <c r="A150" s="57"/>
      <c r="B150" s="57"/>
      <c r="C150" s="57"/>
      <c r="D150" s="57"/>
    </row>
    <row r="151" customFormat="false" ht="12.75" hidden="false" customHeight="false" outlineLevel="0" collapsed="false">
      <c r="A151" s="57"/>
      <c r="B151" s="57"/>
      <c r="C151" s="57"/>
      <c r="D151" s="57"/>
    </row>
    <row r="152" customFormat="false" ht="12.75" hidden="false" customHeight="false" outlineLevel="0" collapsed="false">
      <c r="A152" s="57"/>
      <c r="B152" s="57"/>
      <c r="C152" s="57"/>
      <c r="D152" s="57"/>
    </row>
    <row r="153" customFormat="false" ht="12.75" hidden="false" customHeight="false" outlineLevel="0" collapsed="false">
      <c r="A153" s="57"/>
      <c r="B153" s="57"/>
      <c r="C153" s="57"/>
      <c r="D153" s="57"/>
    </row>
    <row r="154" customFormat="false" ht="12.75" hidden="false" customHeight="false" outlineLevel="0" collapsed="false">
      <c r="A154" s="57"/>
      <c r="B154" s="57"/>
      <c r="C154" s="57"/>
      <c r="D154" s="57"/>
    </row>
    <row r="155" customFormat="false" ht="12.75" hidden="false" customHeight="false" outlineLevel="0" collapsed="false">
      <c r="A155" s="57"/>
      <c r="B155" s="57"/>
      <c r="C155" s="57"/>
      <c r="D155" s="57"/>
    </row>
    <row r="156" customFormat="false" ht="12.75" hidden="false" customHeight="false" outlineLevel="0" collapsed="false">
      <c r="A156" s="57"/>
      <c r="B156" s="57"/>
      <c r="C156" s="57"/>
      <c r="D156" s="57"/>
    </row>
    <row r="157" customFormat="false" ht="12.75" hidden="false" customHeight="false" outlineLevel="0" collapsed="false">
      <c r="A157" s="57"/>
      <c r="B157" s="57"/>
      <c r="C157" s="57"/>
      <c r="D157" s="57"/>
    </row>
    <row r="158" customFormat="false" ht="12.75" hidden="false" customHeight="false" outlineLevel="0" collapsed="false">
      <c r="A158" s="57"/>
      <c r="B158" s="57"/>
      <c r="C158" s="57"/>
      <c r="D158" s="57"/>
    </row>
    <row r="159" customFormat="false" ht="12.75" hidden="false" customHeight="false" outlineLevel="0" collapsed="false">
      <c r="A159" s="57"/>
      <c r="B159" s="57"/>
      <c r="C159" s="57"/>
      <c r="D159" s="57"/>
    </row>
    <row r="160" customFormat="false" ht="12.75" hidden="false" customHeight="false" outlineLevel="0" collapsed="false">
      <c r="A160" s="57"/>
      <c r="B160" s="57"/>
      <c r="C160" s="57"/>
      <c r="D160" s="57"/>
    </row>
    <row r="161" customFormat="false" ht="12.75" hidden="false" customHeight="false" outlineLevel="0" collapsed="false">
      <c r="A161" s="57"/>
      <c r="B161" s="57"/>
      <c r="C161" s="57"/>
      <c r="D161" s="57"/>
    </row>
    <row r="162" customFormat="false" ht="12.75" hidden="false" customHeight="false" outlineLevel="0" collapsed="false">
      <c r="A162" s="57"/>
      <c r="B162" s="57"/>
      <c r="C162" s="57"/>
      <c r="D162" s="57"/>
    </row>
    <row r="163" customFormat="false" ht="12.75" hidden="false" customHeight="false" outlineLevel="0" collapsed="false">
      <c r="A163" s="57"/>
      <c r="B163" s="57"/>
      <c r="C163" s="57"/>
      <c r="D163" s="57"/>
    </row>
    <row r="164" customFormat="false" ht="12.75" hidden="false" customHeight="false" outlineLevel="0" collapsed="false">
      <c r="A164" s="57"/>
      <c r="B164" s="57"/>
      <c r="C164" s="57"/>
      <c r="D164" s="57"/>
    </row>
    <row r="165" customFormat="false" ht="12.75" hidden="false" customHeight="false" outlineLevel="0" collapsed="false">
      <c r="A165" s="57"/>
      <c r="B165" s="57"/>
      <c r="C165" s="57"/>
      <c r="D165" s="57"/>
    </row>
    <row r="166" customFormat="false" ht="12.75" hidden="false" customHeight="false" outlineLevel="0" collapsed="false">
      <c r="A166" s="57"/>
      <c r="B166" s="57"/>
      <c r="C166" s="57"/>
      <c r="D166" s="57"/>
    </row>
    <row r="167" customFormat="false" ht="12.75" hidden="false" customHeight="false" outlineLevel="0" collapsed="false">
      <c r="A167" s="57"/>
      <c r="B167" s="57"/>
      <c r="C167" s="57"/>
      <c r="D167" s="57"/>
    </row>
    <row r="168" customFormat="false" ht="12.75" hidden="false" customHeight="false" outlineLevel="0" collapsed="false">
      <c r="A168" s="57"/>
      <c r="B168" s="57"/>
      <c r="C168" s="57"/>
      <c r="D168" s="57"/>
    </row>
    <row r="169" customFormat="false" ht="12.75" hidden="false" customHeight="false" outlineLevel="0" collapsed="false">
      <c r="A169" s="57"/>
      <c r="B169" s="57"/>
      <c r="C169" s="57"/>
      <c r="D169" s="57"/>
    </row>
    <row r="170" customFormat="false" ht="12.75" hidden="false" customHeight="false" outlineLevel="0" collapsed="false">
      <c r="A170" s="57"/>
      <c r="B170" s="57"/>
      <c r="C170" s="57"/>
      <c r="D170" s="57"/>
    </row>
    <row r="171" customFormat="false" ht="12.75" hidden="false" customHeight="false" outlineLevel="0" collapsed="false">
      <c r="A171" s="57"/>
      <c r="B171" s="57"/>
      <c r="C171" s="57"/>
      <c r="D171" s="57"/>
    </row>
    <row r="172" customFormat="false" ht="12.75" hidden="false" customHeight="false" outlineLevel="0" collapsed="false">
      <c r="A172" s="57"/>
      <c r="B172" s="57"/>
      <c r="C172" s="57"/>
      <c r="D172" s="57"/>
    </row>
    <row r="173" customFormat="false" ht="12.75" hidden="false" customHeight="false" outlineLevel="0" collapsed="false">
      <c r="A173" s="57"/>
      <c r="B173" s="57"/>
      <c r="C173" s="57"/>
      <c r="D173" s="57"/>
    </row>
    <row r="174" customFormat="false" ht="12.75" hidden="false" customHeight="false" outlineLevel="0" collapsed="false">
      <c r="A174" s="57"/>
      <c r="B174" s="57"/>
      <c r="C174" s="57"/>
      <c r="D174" s="57"/>
    </row>
    <row r="175" customFormat="false" ht="12.75" hidden="false" customHeight="false" outlineLevel="0" collapsed="false">
      <c r="A175" s="57"/>
      <c r="B175" s="57"/>
      <c r="C175" s="57"/>
      <c r="D175" s="57"/>
    </row>
    <row r="176" customFormat="false" ht="12.75" hidden="false" customHeight="false" outlineLevel="0" collapsed="false">
      <c r="A176" s="57"/>
      <c r="B176" s="57"/>
      <c r="C176" s="57"/>
      <c r="D176" s="57"/>
    </row>
    <row r="177" customFormat="false" ht="12.75" hidden="false" customHeight="false" outlineLevel="0" collapsed="false">
      <c r="A177" s="57"/>
      <c r="B177" s="57"/>
      <c r="C177" s="57"/>
      <c r="D177" s="57"/>
    </row>
    <row r="178" customFormat="false" ht="12.75" hidden="false" customHeight="false" outlineLevel="0" collapsed="false">
      <c r="A178" s="57"/>
      <c r="B178" s="57"/>
      <c r="C178" s="57"/>
      <c r="D178" s="57"/>
    </row>
    <row r="179" customFormat="false" ht="12.75" hidden="false" customHeight="false" outlineLevel="0" collapsed="false">
      <c r="A179" s="57"/>
      <c r="B179" s="57"/>
      <c r="C179" s="57"/>
      <c r="D179" s="57"/>
    </row>
    <row r="180" customFormat="false" ht="12.75" hidden="false" customHeight="false" outlineLevel="0" collapsed="false">
      <c r="A180" s="57"/>
      <c r="B180" s="57"/>
      <c r="C180" s="57"/>
      <c r="D180" s="57"/>
    </row>
    <row r="181" customFormat="false" ht="12.75" hidden="false" customHeight="false" outlineLevel="0" collapsed="false">
      <c r="A181" s="57"/>
      <c r="B181" s="57"/>
      <c r="C181" s="57"/>
      <c r="D181" s="57"/>
    </row>
    <row r="182" customFormat="false" ht="12.75" hidden="false" customHeight="false" outlineLevel="0" collapsed="false">
      <c r="A182" s="57"/>
      <c r="B182" s="57"/>
      <c r="C182" s="57"/>
      <c r="D182" s="57"/>
    </row>
    <row r="183" customFormat="false" ht="12.75" hidden="false" customHeight="false" outlineLevel="0" collapsed="false">
      <c r="A183" s="57"/>
      <c r="B183" s="57"/>
      <c r="C183" s="57"/>
      <c r="D183" s="57"/>
    </row>
    <row r="184" customFormat="false" ht="12.75" hidden="false" customHeight="false" outlineLevel="0" collapsed="false">
      <c r="A184" s="57"/>
      <c r="B184" s="57"/>
      <c r="C184" s="57"/>
      <c r="D184" s="57"/>
    </row>
    <row r="185" customFormat="false" ht="12.75" hidden="false" customHeight="false" outlineLevel="0" collapsed="false">
      <c r="A185" s="57"/>
      <c r="B185" s="57"/>
      <c r="C185" s="57"/>
      <c r="D185" s="57"/>
    </row>
    <row r="186" customFormat="false" ht="12.75" hidden="false" customHeight="false" outlineLevel="0" collapsed="false">
      <c r="A186" s="57"/>
      <c r="B186" s="57"/>
      <c r="C186" s="57"/>
      <c r="D186" s="57"/>
    </row>
    <row r="187" customFormat="false" ht="12.75" hidden="false" customHeight="false" outlineLevel="0" collapsed="false">
      <c r="A187" s="57"/>
      <c r="B187" s="57"/>
      <c r="C187" s="57"/>
      <c r="D187" s="57"/>
    </row>
    <row r="188" customFormat="false" ht="12.75" hidden="false" customHeight="false" outlineLevel="0" collapsed="false">
      <c r="A188" s="57"/>
      <c r="B188" s="57"/>
      <c r="C188" s="57"/>
      <c r="D188" s="57"/>
    </row>
    <row r="189" customFormat="false" ht="12.75" hidden="false" customHeight="false" outlineLevel="0" collapsed="false">
      <c r="A189" s="57"/>
      <c r="B189" s="57"/>
      <c r="C189" s="57"/>
      <c r="D189" s="57"/>
    </row>
    <row r="190" customFormat="false" ht="12.75" hidden="false" customHeight="false" outlineLevel="0" collapsed="false">
      <c r="A190" s="57"/>
      <c r="B190" s="57"/>
      <c r="C190" s="57"/>
      <c r="D190" s="57"/>
    </row>
    <row r="191" customFormat="false" ht="12.75" hidden="false" customHeight="false" outlineLevel="0" collapsed="false">
      <c r="A191" s="57"/>
      <c r="B191" s="57"/>
      <c r="C191" s="57"/>
      <c r="D191" s="57"/>
    </row>
    <row r="192" customFormat="false" ht="12.75" hidden="false" customHeight="false" outlineLevel="0" collapsed="false">
      <c r="A192" s="57"/>
      <c r="B192" s="57"/>
      <c r="C192" s="57"/>
      <c r="D192" s="57"/>
    </row>
    <row r="193" customFormat="false" ht="12.75" hidden="false" customHeight="false" outlineLevel="0" collapsed="false">
      <c r="A193" s="57"/>
      <c r="B193" s="57"/>
      <c r="C193" s="57"/>
      <c r="D193" s="57"/>
    </row>
    <row r="194" customFormat="false" ht="12.75" hidden="false" customHeight="false" outlineLevel="0" collapsed="false">
      <c r="A194" s="57"/>
      <c r="B194" s="57"/>
      <c r="C194" s="57"/>
      <c r="D194" s="57"/>
    </row>
    <row r="195" customFormat="false" ht="12.75" hidden="false" customHeight="false" outlineLevel="0" collapsed="false">
      <c r="A195" s="57"/>
      <c r="B195" s="57"/>
      <c r="C195" s="57"/>
      <c r="D195" s="57"/>
    </row>
    <row r="196" customFormat="false" ht="12.75" hidden="false" customHeight="false" outlineLevel="0" collapsed="false">
      <c r="A196" s="57"/>
      <c r="B196" s="57"/>
      <c r="C196" s="57"/>
      <c r="D196" s="57"/>
    </row>
    <row r="197" customFormat="false" ht="12.75" hidden="false" customHeight="false" outlineLevel="0" collapsed="false">
      <c r="A197" s="57"/>
      <c r="B197" s="57"/>
      <c r="C197" s="57"/>
      <c r="D197" s="57"/>
    </row>
    <row r="198" customFormat="false" ht="12.75" hidden="false" customHeight="false" outlineLevel="0" collapsed="false">
      <c r="A198" s="57"/>
      <c r="B198" s="57"/>
      <c r="C198" s="57"/>
      <c r="D198" s="57"/>
    </row>
    <row r="199" customFormat="false" ht="12.75" hidden="false" customHeight="false" outlineLevel="0" collapsed="false">
      <c r="A199" s="57"/>
      <c r="B199" s="57"/>
      <c r="C199" s="57"/>
      <c r="D199" s="57"/>
    </row>
    <row r="200" customFormat="false" ht="12.75" hidden="false" customHeight="false" outlineLevel="0" collapsed="false">
      <c r="A200" s="57"/>
      <c r="B200" s="57"/>
      <c r="C200" s="57"/>
      <c r="D200" s="57"/>
    </row>
    <row r="201" customFormat="false" ht="12.75" hidden="false" customHeight="false" outlineLevel="0" collapsed="false">
      <c r="A201" s="57"/>
      <c r="B201" s="57"/>
      <c r="C201" s="57"/>
      <c r="D201" s="57"/>
    </row>
    <row r="202" customFormat="false" ht="12.75" hidden="false" customHeight="false" outlineLevel="0" collapsed="false">
      <c r="A202" s="57"/>
      <c r="B202" s="57"/>
      <c r="C202" s="57"/>
      <c r="D202" s="57"/>
    </row>
    <row r="203" customFormat="false" ht="12.75" hidden="false" customHeight="false" outlineLevel="0" collapsed="false">
      <c r="A203" s="57"/>
      <c r="B203" s="57"/>
      <c r="C203" s="57"/>
      <c r="D203" s="57"/>
    </row>
    <row r="204" customFormat="false" ht="12.75" hidden="false" customHeight="false" outlineLevel="0" collapsed="false">
      <c r="A204" s="57"/>
      <c r="B204" s="57"/>
      <c r="C204" s="57"/>
      <c r="D204" s="57"/>
    </row>
    <row r="205" customFormat="false" ht="12.75" hidden="false" customHeight="false" outlineLevel="0" collapsed="false">
      <c r="A205" s="57"/>
      <c r="B205" s="57"/>
      <c r="C205" s="57"/>
      <c r="D205" s="57"/>
    </row>
    <row r="206" customFormat="false" ht="12.75" hidden="false" customHeight="false" outlineLevel="0" collapsed="false">
      <c r="A206" s="57"/>
      <c r="B206" s="57"/>
      <c r="C206" s="57"/>
      <c r="D206" s="57"/>
    </row>
    <row r="207" customFormat="false" ht="12.75" hidden="false" customHeight="false" outlineLevel="0" collapsed="false">
      <c r="A207" s="57"/>
      <c r="B207" s="57"/>
      <c r="C207" s="57"/>
      <c r="D207" s="57"/>
    </row>
    <row r="208" customFormat="false" ht="12.75" hidden="false" customHeight="false" outlineLevel="0" collapsed="false">
      <c r="A208" s="57"/>
      <c r="B208" s="57"/>
      <c r="C208" s="57"/>
      <c r="D208" s="57"/>
    </row>
    <row r="209" customFormat="false" ht="12.75" hidden="false" customHeight="false" outlineLevel="0" collapsed="false">
      <c r="A209" s="57"/>
      <c r="B209" s="57"/>
      <c r="C209" s="57"/>
      <c r="D209" s="57"/>
    </row>
    <row r="210" customFormat="false" ht="12.75" hidden="false" customHeight="false" outlineLevel="0" collapsed="false">
      <c r="A210" s="57"/>
      <c r="B210" s="57"/>
      <c r="C210" s="57"/>
      <c r="D210" s="57"/>
    </row>
    <row r="211" customFormat="false" ht="12.75" hidden="false" customHeight="false" outlineLevel="0" collapsed="false">
      <c r="A211" s="57"/>
      <c r="B211" s="57"/>
      <c r="C211" s="57"/>
      <c r="D211" s="57"/>
    </row>
    <row r="212" customFormat="false" ht="12.75" hidden="false" customHeight="false" outlineLevel="0" collapsed="false">
      <c r="A212" s="57"/>
      <c r="B212" s="57"/>
      <c r="C212" s="57"/>
      <c r="D212" s="57"/>
    </row>
    <row r="213" customFormat="false" ht="12.75" hidden="false" customHeight="false" outlineLevel="0" collapsed="false">
      <c r="A213" s="57"/>
      <c r="B213" s="57"/>
      <c r="C213" s="57"/>
      <c r="D213" s="57"/>
    </row>
    <row r="214" customFormat="false" ht="12.75" hidden="false" customHeight="false" outlineLevel="0" collapsed="false">
      <c r="A214" s="57"/>
      <c r="B214" s="57"/>
      <c r="C214" s="57"/>
      <c r="D214" s="57"/>
    </row>
    <row r="215" customFormat="false" ht="12.75" hidden="false" customHeight="false" outlineLevel="0" collapsed="false">
      <c r="A215" s="57"/>
      <c r="B215" s="57"/>
      <c r="C215" s="57"/>
      <c r="D215" s="57"/>
    </row>
    <row r="216" customFormat="false" ht="12.75" hidden="false" customHeight="false" outlineLevel="0" collapsed="false">
      <c r="A216" s="57"/>
      <c r="B216" s="57"/>
      <c r="C216" s="57"/>
      <c r="D216" s="57"/>
    </row>
    <row r="217" customFormat="false" ht="12.75" hidden="false" customHeight="false" outlineLevel="0" collapsed="false">
      <c r="A217" s="57"/>
      <c r="B217" s="57"/>
      <c r="C217" s="57"/>
      <c r="D217" s="57"/>
    </row>
    <row r="218" customFormat="false" ht="12.75" hidden="false" customHeight="false" outlineLevel="0" collapsed="false">
      <c r="A218" s="57"/>
      <c r="B218" s="57"/>
      <c r="C218" s="57"/>
      <c r="D218" s="57"/>
    </row>
    <row r="219" customFormat="false" ht="12.75" hidden="false" customHeight="false" outlineLevel="0" collapsed="false">
      <c r="A219" s="57"/>
      <c r="B219" s="57"/>
      <c r="C219" s="57"/>
      <c r="D219" s="57"/>
    </row>
    <row r="220" customFormat="false" ht="12.75" hidden="false" customHeight="false" outlineLevel="0" collapsed="false">
      <c r="A220" s="57"/>
      <c r="B220" s="57"/>
      <c r="C220" s="57"/>
      <c r="D220" s="57"/>
    </row>
    <row r="221" customFormat="false" ht="12.75" hidden="false" customHeight="false" outlineLevel="0" collapsed="false">
      <c r="A221" s="57"/>
      <c r="B221" s="57"/>
      <c r="C221" s="57"/>
      <c r="D221" s="57"/>
    </row>
    <row r="222" customFormat="false" ht="12.75" hidden="false" customHeight="false" outlineLevel="0" collapsed="false">
      <c r="A222" s="57"/>
      <c r="B222" s="57"/>
      <c r="C222" s="57"/>
      <c r="D222" s="57"/>
    </row>
    <row r="223" customFormat="false" ht="12.75" hidden="false" customHeight="false" outlineLevel="0" collapsed="false">
      <c r="A223" s="57"/>
      <c r="B223" s="57"/>
      <c r="C223" s="57"/>
      <c r="D223" s="57"/>
    </row>
    <row r="224" customFormat="false" ht="12.75" hidden="false" customHeight="false" outlineLevel="0" collapsed="false">
      <c r="A224" s="57"/>
      <c r="B224" s="57"/>
      <c r="C224" s="57"/>
      <c r="D224" s="57"/>
    </row>
    <row r="225" customFormat="false" ht="12.75" hidden="false" customHeight="false" outlineLevel="0" collapsed="false">
      <c r="A225" s="57"/>
      <c r="B225" s="57"/>
      <c r="C225" s="57"/>
      <c r="D225" s="57"/>
    </row>
    <row r="226" customFormat="false" ht="12.75" hidden="false" customHeight="false" outlineLevel="0" collapsed="false">
      <c r="A226" s="57"/>
      <c r="B226" s="57"/>
      <c r="C226" s="57"/>
      <c r="D226" s="57"/>
    </row>
    <row r="227" customFormat="false" ht="12.75" hidden="false" customHeight="false" outlineLevel="0" collapsed="false">
      <c r="A227" s="57"/>
      <c r="B227" s="57"/>
      <c r="C227" s="57"/>
      <c r="D227" s="57"/>
    </row>
    <row r="228" customFormat="false" ht="12.75" hidden="false" customHeight="false" outlineLevel="0" collapsed="false">
      <c r="A228" s="57"/>
      <c r="B228" s="57"/>
      <c r="C228" s="57"/>
      <c r="D228" s="57"/>
    </row>
    <row r="229" customFormat="false" ht="12.75" hidden="false" customHeight="false" outlineLevel="0" collapsed="false">
      <c r="A229" s="57"/>
      <c r="B229" s="57"/>
      <c r="C229" s="57"/>
      <c r="D229" s="57"/>
    </row>
    <row r="230" customFormat="false" ht="12.75" hidden="false" customHeight="false" outlineLevel="0" collapsed="false">
      <c r="A230" s="57"/>
      <c r="B230" s="57"/>
      <c r="C230" s="57"/>
      <c r="D230" s="57"/>
    </row>
    <row r="231" customFormat="false" ht="12.75" hidden="false" customHeight="false" outlineLevel="0" collapsed="false">
      <c r="A231" s="57"/>
      <c r="B231" s="57"/>
      <c r="C231" s="57"/>
      <c r="D231" s="57"/>
    </row>
    <row r="232" customFormat="false" ht="12.75" hidden="false" customHeight="false" outlineLevel="0" collapsed="false">
      <c r="A232" s="57"/>
      <c r="B232" s="57"/>
      <c r="C232" s="57"/>
      <c r="D232" s="57"/>
    </row>
    <row r="233" customFormat="false" ht="12.75" hidden="false" customHeight="false" outlineLevel="0" collapsed="false">
      <c r="A233" s="57"/>
      <c r="B233" s="57"/>
      <c r="C233" s="57"/>
      <c r="D233" s="57"/>
    </row>
    <row r="234" customFormat="false" ht="12.75" hidden="false" customHeight="false" outlineLevel="0" collapsed="false">
      <c r="A234" s="57"/>
      <c r="B234" s="57"/>
      <c r="C234" s="57"/>
      <c r="D234" s="57"/>
    </row>
    <row r="235" customFormat="false" ht="12.75" hidden="false" customHeight="false" outlineLevel="0" collapsed="false">
      <c r="A235" s="57"/>
      <c r="B235" s="57"/>
      <c r="C235" s="57"/>
      <c r="D235" s="57"/>
    </row>
    <row r="236" customFormat="false" ht="12.75" hidden="false" customHeight="false" outlineLevel="0" collapsed="false">
      <c r="A236" s="57"/>
      <c r="B236" s="57"/>
      <c r="C236" s="57"/>
      <c r="D236" s="57"/>
    </row>
    <row r="237" customFormat="false" ht="12.75" hidden="false" customHeight="false" outlineLevel="0" collapsed="false">
      <c r="A237" s="57"/>
      <c r="B237" s="57"/>
      <c r="C237" s="57"/>
      <c r="D237" s="57"/>
    </row>
    <row r="238" customFormat="false" ht="12.75" hidden="false" customHeight="false" outlineLevel="0" collapsed="false">
      <c r="A238" s="57"/>
      <c r="B238" s="57"/>
      <c r="C238" s="57"/>
      <c r="D238" s="57"/>
    </row>
    <row r="239" customFormat="false" ht="12.75" hidden="false" customHeight="false" outlineLevel="0" collapsed="false">
      <c r="A239" s="57"/>
      <c r="B239" s="57"/>
      <c r="C239" s="57"/>
      <c r="D239" s="57"/>
    </row>
    <row r="240" customFormat="false" ht="12.75" hidden="false" customHeight="false" outlineLevel="0" collapsed="false">
      <c r="A240" s="57"/>
      <c r="B240" s="57"/>
      <c r="C240" s="57"/>
      <c r="D240" s="57"/>
    </row>
    <row r="241" customFormat="false" ht="12.75" hidden="false" customHeight="false" outlineLevel="0" collapsed="false">
      <c r="A241" s="57"/>
      <c r="B241" s="57"/>
      <c r="C241" s="57"/>
      <c r="D241" s="57"/>
    </row>
    <row r="242" customFormat="false" ht="12.75" hidden="false" customHeight="false" outlineLevel="0" collapsed="false">
      <c r="A242" s="57"/>
      <c r="B242" s="57"/>
      <c r="C242" s="57"/>
      <c r="D242" s="57"/>
    </row>
    <row r="243" customFormat="false" ht="12.75" hidden="false" customHeight="false" outlineLevel="0" collapsed="false">
      <c r="A243" s="57"/>
      <c r="B243" s="57"/>
      <c r="C243" s="57"/>
      <c r="D243" s="57"/>
    </row>
    <row r="244" customFormat="false" ht="12.75" hidden="false" customHeight="false" outlineLevel="0" collapsed="false">
      <c r="A244" s="57"/>
      <c r="B244" s="57"/>
      <c r="C244" s="57"/>
      <c r="D244" s="57"/>
    </row>
    <row r="245" customFormat="false" ht="12.75" hidden="false" customHeight="false" outlineLevel="0" collapsed="false">
      <c r="A245" s="57"/>
      <c r="B245" s="57"/>
      <c r="C245" s="57"/>
      <c r="D245" s="57"/>
    </row>
    <row r="246" customFormat="false" ht="12.75" hidden="false" customHeight="false" outlineLevel="0" collapsed="false">
      <c r="A246" s="57"/>
      <c r="B246" s="57"/>
      <c r="C246" s="57"/>
      <c r="D246" s="57"/>
    </row>
    <row r="247" customFormat="false" ht="12.75" hidden="false" customHeight="false" outlineLevel="0" collapsed="false">
      <c r="A247" s="57"/>
      <c r="B247" s="57"/>
      <c r="C247" s="57"/>
      <c r="D247" s="57"/>
    </row>
    <row r="248" customFormat="false" ht="12.75" hidden="false" customHeight="false" outlineLevel="0" collapsed="false">
      <c r="A248" s="57"/>
      <c r="B248" s="57"/>
      <c r="C248" s="57"/>
      <c r="D248" s="57"/>
    </row>
    <row r="249" customFormat="false" ht="12.75" hidden="false" customHeight="false" outlineLevel="0" collapsed="false">
      <c r="A249" s="57"/>
      <c r="B249" s="57"/>
      <c r="C249" s="57"/>
      <c r="D249" s="57"/>
    </row>
    <row r="250" customFormat="false" ht="12.75" hidden="false" customHeight="false" outlineLevel="0" collapsed="false">
      <c r="A250" s="57"/>
      <c r="B250" s="57"/>
      <c r="C250" s="57"/>
      <c r="D250" s="57"/>
    </row>
    <row r="251" customFormat="false" ht="12.75" hidden="false" customHeight="false" outlineLevel="0" collapsed="false">
      <c r="A251" s="57"/>
      <c r="B251" s="57"/>
      <c r="C251" s="57"/>
      <c r="D251" s="57"/>
    </row>
    <row r="252" customFormat="false" ht="12.75" hidden="false" customHeight="false" outlineLevel="0" collapsed="false">
      <c r="A252" s="57"/>
      <c r="B252" s="57"/>
      <c r="C252" s="57"/>
      <c r="D252" s="57"/>
    </row>
    <row r="253" customFormat="false" ht="12.75" hidden="false" customHeight="false" outlineLevel="0" collapsed="false">
      <c r="A253" s="57"/>
      <c r="B253" s="57"/>
      <c r="C253" s="57"/>
      <c r="D253" s="57"/>
    </row>
    <row r="254" customFormat="false" ht="12.75" hidden="false" customHeight="false" outlineLevel="0" collapsed="false">
      <c r="A254" s="57"/>
      <c r="B254" s="57"/>
      <c r="C254" s="57"/>
      <c r="D254" s="57"/>
    </row>
    <row r="255" customFormat="false" ht="12.75" hidden="false" customHeight="false" outlineLevel="0" collapsed="false">
      <c r="A255" s="57"/>
      <c r="B255" s="57"/>
      <c r="C255" s="57"/>
      <c r="D255" s="57"/>
    </row>
    <row r="256" customFormat="false" ht="12.75" hidden="false" customHeight="false" outlineLevel="0" collapsed="false">
      <c r="A256" s="57"/>
      <c r="B256" s="57"/>
      <c r="C256" s="57"/>
      <c r="D256" s="57"/>
    </row>
    <row r="257" customFormat="false" ht="12.75" hidden="false" customHeight="false" outlineLevel="0" collapsed="false">
      <c r="A257" s="57"/>
      <c r="B257" s="57"/>
      <c r="C257" s="57"/>
      <c r="D257" s="57"/>
    </row>
    <row r="258" customFormat="false" ht="12.75" hidden="false" customHeight="false" outlineLevel="0" collapsed="false">
      <c r="A258" s="57"/>
      <c r="B258" s="57"/>
      <c r="C258" s="57"/>
      <c r="D258" s="57"/>
    </row>
    <row r="259" customFormat="false" ht="12.75" hidden="false" customHeight="false" outlineLevel="0" collapsed="false">
      <c r="A259" s="57"/>
      <c r="B259" s="57"/>
      <c r="C259" s="57"/>
      <c r="D259" s="57"/>
    </row>
    <row r="260" customFormat="false" ht="12.75" hidden="false" customHeight="false" outlineLevel="0" collapsed="false">
      <c r="A260" s="57"/>
      <c r="B260" s="57"/>
      <c r="C260" s="57"/>
      <c r="D260" s="57"/>
    </row>
    <row r="261" customFormat="false" ht="12.75" hidden="false" customHeight="false" outlineLevel="0" collapsed="false">
      <c r="A261" s="57"/>
      <c r="B261" s="57"/>
      <c r="C261" s="57"/>
      <c r="D261" s="57"/>
    </row>
    <row r="262" customFormat="false" ht="12.75" hidden="false" customHeight="false" outlineLevel="0" collapsed="false">
      <c r="A262" s="57"/>
      <c r="B262" s="57"/>
      <c r="C262" s="57"/>
      <c r="D262" s="57"/>
    </row>
    <row r="263" customFormat="false" ht="12.75" hidden="false" customHeight="false" outlineLevel="0" collapsed="false">
      <c r="A263" s="57"/>
      <c r="B263" s="57"/>
      <c r="C263" s="57"/>
      <c r="D263" s="57"/>
    </row>
    <row r="264" customFormat="false" ht="12.75" hidden="false" customHeight="false" outlineLevel="0" collapsed="false">
      <c r="A264" s="57"/>
      <c r="B264" s="57"/>
      <c r="C264" s="57"/>
      <c r="D264" s="57"/>
    </row>
    <row r="265" customFormat="false" ht="12.75" hidden="false" customHeight="false" outlineLevel="0" collapsed="false">
      <c r="A265" s="57"/>
      <c r="B265" s="57"/>
      <c r="C265" s="57"/>
      <c r="D265" s="57"/>
    </row>
    <row r="266" customFormat="false" ht="12.75" hidden="false" customHeight="false" outlineLevel="0" collapsed="false">
      <c r="A266" s="57"/>
      <c r="B266" s="57"/>
      <c r="C266" s="57"/>
      <c r="D266" s="57"/>
    </row>
    <row r="267" customFormat="false" ht="12.75" hidden="false" customHeight="false" outlineLevel="0" collapsed="false">
      <c r="A267" s="57"/>
      <c r="B267" s="57"/>
      <c r="C267" s="57"/>
      <c r="D267" s="57"/>
    </row>
    <row r="268" customFormat="false" ht="12.75" hidden="false" customHeight="false" outlineLevel="0" collapsed="false">
      <c r="A268" s="57"/>
      <c r="B268" s="57"/>
      <c r="C268" s="57"/>
      <c r="D268" s="57"/>
    </row>
    <row r="269" customFormat="false" ht="12.75" hidden="false" customHeight="false" outlineLevel="0" collapsed="false">
      <c r="A269" s="57"/>
      <c r="B269" s="57"/>
      <c r="C269" s="57"/>
      <c r="D269" s="57"/>
    </row>
    <row r="270" customFormat="false" ht="12.75" hidden="false" customHeight="false" outlineLevel="0" collapsed="false">
      <c r="A270" s="57"/>
      <c r="B270" s="57"/>
      <c r="C270" s="57"/>
      <c r="D270" s="57"/>
    </row>
    <row r="271" customFormat="false" ht="12.75" hidden="false" customHeight="false" outlineLevel="0" collapsed="false">
      <c r="A271" s="57"/>
      <c r="B271" s="57"/>
      <c r="C271" s="57"/>
      <c r="D271" s="57"/>
    </row>
    <row r="272" customFormat="false" ht="12.75" hidden="false" customHeight="false" outlineLevel="0" collapsed="false">
      <c r="A272" s="57"/>
      <c r="B272" s="57"/>
      <c r="C272" s="57"/>
      <c r="D272" s="57"/>
    </row>
    <row r="273" customFormat="false" ht="12.75" hidden="false" customHeight="false" outlineLevel="0" collapsed="false">
      <c r="A273" s="57"/>
      <c r="B273" s="57"/>
      <c r="C273" s="57"/>
      <c r="D273" s="57"/>
    </row>
    <row r="274" customFormat="false" ht="12.75" hidden="false" customHeight="false" outlineLevel="0" collapsed="false">
      <c r="A274" s="57"/>
      <c r="B274" s="57"/>
      <c r="C274" s="57"/>
      <c r="D274" s="57"/>
    </row>
    <row r="275" customFormat="false" ht="12.75" hidden="false" customHeight="false" outlineLevel="0" collapsed="false">
      <c r="A275" s="57"/>
      <c r="B275" s="57"/>
      <c r="C275" s="57"/>
      <c r="D275" s="57"/>
    </row>
    <row r="276" customFormat="false" ht="12.75" hidden="false" customHeight="false" outlineLevel="0" collapsed="false">
      <c r="A276" s="57"/>
      <c r="B276" s="57"/>
      <c r="C276" s="57"/>
      <c r="D276" s="57"/>
    </row>
    <row r="277" customFormat="false" ht="12.75" hidden="false" customHeight="false" outlineLevel="0" collapsed="false">
      <c r="A277" s="57"/>
      <c r="B277" s="57"/>
      <c r="C277" s="57"/>
      <c r="D277" s="57"/>
    </row>
    <row r="278" customFormat="false" ht="12.75" hidden="false" customHeight="false" outlineLevel="0" collapsed="false">
      <c r="A278" s="57"/>
      <c r="B278" s="57"/>
      <c r="C278" s="57"/>
      <c r="D278" s="57"/>
    </row>
    <row r="279" customFormat="false" ht="12.75" hidden="false" customHeight="false" outlineLevel="0" collapsed="false">
      <c r="A279" s="57"/>
      <c r="B279" s="57"/>
      <c r="C279" s="57"/>
      <c r="D279" s="57"/>
    </row>
    <row r="280" customFormat="false" ht="12.75" hidden="false" customHeight="false" outlineLevel="0" collapsed="false">
      <c r="A280" s="57"/>
      <c r="B280" s="57"/>
      <c r="C280" s="57"/>
      <c r="D280" s="57"/>
    </row>
    <row r="281" customFormat="false" ht="12.75" hidden="false" customHeight="false" outlineLevel="0" collapsed="false">
      <c r="A281" s="57"/>
      <c r="B281" s="57"/>
      <c r="C281" s="57"/>
      <c r="D281" s="57"/>
    </row>
    <row r="282" customFormat="false" ht="12.75" hidden="false" customHeight="false" outlineLevel="0" collapsed="false">
      <c r="A282" s="57"/>
      <c r="B282" s="57"/>
      <c r="C282" s="57"/>
      <c r="D282" s="57"/>
    </row>
    <row r="283" customFormat="false" ht="12.75" hidden="false" customHeight="false" outlineLevel="0" collapsed="false">
      <c r="A283" s="57"/>
      <c r="B283" s="57"/>
      <c r="C283" s="57"/>
      <c r="D283" s="57"/>
    </row>
    <row r="284" customFormat="false" ht="12.75" hidden="false" customHeight="false" outlineLevel="0" collapsed="false">
      <c r="A284" s="57"/>
      <c r="B284" s="57"/>
      <c r="C284" s="57"/>
      <c r="D284" s="57"/>
    </row>
    <row r="285" customFormat="false" ht="12.75" hidden="false" customHeight="false" outlineLevel="0" collapsed="false">
      <c r="A285" s="57"/>
      <c r="B285" s="57"/>
      <c r="C285" s="57"/>
      <c r="D285" s="57"/>
    </row>
    <row r="286" customFormat="false" ht="12.75" hidden="false" customHeight="false" outlineLevel="0" collapsed="false">
      <c r="A286" s="57"/>
      <c r="B286" s="57"/>
      <c r="C286" s="57"/>
      <c r="D286" s="57"/>
    </row>
    <row r="287" customFormat="false" ht="12.75" hidden="false" customHeight="false" outlineLevel="0" collapsed="false">
      <c r="A287" s="57"/>
      <c r="B287" s="57"/>
      <c r="C287" s="57"/>
      <c r="D287" s="57"/>
    </row>
    <row r="288" customFormat="false" ht="12.75" hidden="false" customHeight="false" outlineLevel="0" collapsed="false">
      <c r="A288" s="57"/>
      <c r="B288" s="57"/>
      <c r="C288" s="57"/>
      <c r="D288" s="57"/>
    </row>
    <row r="289" customFormat="false" ht="12.75" hidden="false" customHeight="false" outlineLevel="0" collapsed="false">
      <c r="A289" s="57"/>
      <c r="B289" s="57"/>
      <c r="C289" s="57"/>
      <c r="D289" s="57"/>
    </row>
    <row r="290" customFormat="false" ht="12.75" hidden="false" customHeight="false" outlineLevel="0" collapsed="false">
      <c r="A290" s="57"/>
      <c r="B290" s="57"/>
      <c r="C290" s="57"/>
      <c r="D290" s="57"/>
    </row>
    <row r="291" customFormat="false" ht="12.75" hidden="false" customHeight="false" outlineLevel="0" collapsed="false">
      <c r="A291" s="57"/>
      <c r="B291" s="57"/>
      <c r="C291" s="57"/>
      <c r="D291" s="57"/>
    </row>
    <row r="292" customFormat="false" ht="12.75" hidden="false" customHeight="false" outlineLevel="0" collapsed="false">
      <c r="A292" s="57"/>
      <c r="B292" s="57"/>
      <c r="C292" s="57"/>
      <c r="D292" s="57"/>
    </row>
    <row r="293" customFormat="false" ht="12.75" hidden="false" customHeight="false" outlineLevel="0" collapsed="false">
      <c r="A293" s="57"/>
      <c r="B293" s="57"/>
      <c r="C293" s="57"/>
      <c r="D293" s="57"/>
    </row>
    <row r="294" customFormat="false" ht="12.75" hidden="false" customHeight="false" outlineLevel="0" collapsed="false">
      <c r="A294" s="57"/>
      <c r="B294" s="57"/>
      <c r="C294" s="57"/>
      <c r="D294" s="57"/>
    </row>
    <row r="295" customFormat="false" ht="12.75" hidden="false" customHeight="false" outlineLevel="0" collapsed="false">
      <c r="A295" s="57"/>
      <c r="B295" s="57"/>
      <c r="C295" s="57"/>
      <c r="D295" s="57"/>
    </row>
    <row r="296" customFormat="false" ht="12.75" hidden="false" customHeight="false" outlineLevel="0" collapsed="false">
      <c r="A296" s="57"/>
      <c r="B296" s="57"/>
      <c r="C296" s="57"/>
      <c r="D296" s="57"/>
    </row>
    <row r="297" customFormat="false" ht="12.75" hidden="false" customHeight="false" outlineLevel="0" collapsed="false">
      <c r="A297" s="57"/>
      <c r="B297" s="57"/>
      <c r="C297" s="57"/>
      <c r="D297" s="57"/>
    </row>
    <row r="298" customFormat="false" ht="12.75" hidden="false" customHeight="false" outlineLevel="0" collapsed="false">
      <c r="A298" s="57"/>
      <c r="B298" s="57"/>
      <c r="C298" s="57"/>
      <c r="D298" s="57"/>
    </row>
    <row r="299" customFormat="false" ht="12.75" hidden="false" customHeight="false" outlineLevel="0" collapsed="false">
      <c r="A299" s="57"/>
      <c r="B299" s="57"/>
      <c r="C299" s="57"/>
      <c r="D299" s="57"/>
    </row>
    <row r="300" customFormat="false" ht="12.75" hidden="false" customHeight="false" outlineLevel="0" collapsed="false">
      <c r="A300" s="57"/>
      <c r="B300" s="57"/>
      <c r="C300" s="57"/>
      <c r="D300" s="57"/>
    </row>
    <row r="301" customFormat="false" ht="12.75" hidden="false" customHeight="false" outlineLevel="0" collapsed="false">
      <c r="A301" s="57"/>
      <c r="B301" s="57"/>
      <c r="C301" s="57"/>
      <c r="D301" s="57"/>
    </row>
    <row r="302" customFormat="false" ht="12.75" hidden="false" customHeight="false" outlineLevel="0" collapsed="false">
      <c r="A302" s="57"/>
      <c r="B302" s="57"/>
      <c r="C302" s="57"/>
      <c r="D302" s="57"/>
    </row>
    <row r="303" customFormat="false" ht="12.75" hidden="false" customHeight="false" outlineLevel="0" collapsed="false">
      <c r="A303" s="57"/>
      <c r="B303" s="57"/>
      <c r="C303" s="57"/>
      <c r="D303" s="57"/>
    </row>
    <row r="304" customFormat="false" ht="12.75" hidden="false" customHeight="false" outlineLevel="0" collapsed="false">
      <c r="A304" s="57"/>
      <c r="B304" s="57"/>
      <c r="C304" s="57"/>
      <c r="D304" s="57"/>
    </row>
    <row r="305" customFormat="false" ht="12.75" hidden="false" customHeight="false" outlineLevel="0" collapsed="false">
      <c r="A305" s="57"/>
      <c r="B305" s="57"/>
      <c r="C305" s="57"/>
      <c r="D305" s="57"/>
    </row>
    <row r="306" customFormat="false" ht="12.75" hidden="false" customHeight="false" outlineLevel="0" collapsed="false">
      <c r="A306" s="57"/>
      <c r="B306" s="57"/>
      <c r="C306" s="57"/>
      <c r="D306" s="57"/>
    </row>
    <row r="307" customFormat="false" ht="12.75" hidden="false" customHeight="false" outlineLevel="0" collapsed="false">
      <c r="A307" s="57"/>
      <c r="B307" s="57"/>
      <c r="C307" s="57"/>
      <c r="D307" s="57"/>
    </row>
    <row r="308" customFormat="false" ht="12.75" hidden="false" customHeight="false" outlineLevel="0" collapsed="false">
      <c r="A308" s="57"/>
      <c r="B308" s="57"/>
      <c r="C308" s="57"/>
      <c r="D308" s="57"/>
    </row>
    <row r="309" customFormat="false" ht="12.75" hidden="false" customHeight="false" outlineLevel="0" collapsed="false">
      <c r="A309" s="57"/>
      <c r="B309" s="57"/>
      <c r="C309" s="57"/>
      <c r="D309" s="57"/>
    </row>
    <row r="310" customFormat="false" ht="12.75" hidden="false" customHeight="false" outlineLevel="0" collapsed="false">
      <c r="A310" s="57"/>
      <c r="B310" s="57"/>
      <c r="C310" s="57"/>
      <c r="D310" s="57"/>
    </row>
    <row r="311" customFormat="false" ht="12.75" hidden="false" customHeight="false" outlineLevel="0" collapsed="false">
      <c r="A311" s="57"/>
      <c r="B311" s="57"/>
      <c r="C311" s="57"/>
      <c r="D311" s="57"/>
    </row>
    <row r="312" customFormat="false" ht="12.75" hidden="false" customHeight="false" outlineLevel="0" collapsed="false">
      <c r="A312" s="57"/>
      <c r="B312" s="57"/>
      <c r="C312" s="57"/>
      <c r="D312" s="57"/>
    </row>
    <row r="313" customFormat="false" ht="12.75" hidden="false" customHeight="false" outlineLevel="0" collapsed="false">
      <c r="A313" s="57"/>
      <c r="B313" s="57"/>
      <c r="C313" s="57"/>
      <c r="D313" s="57"/>
    </row>
    <row r="314" customFormat="false" ht="12.75" hidden="false" customHeight="false" outlineLevel="0" collapsed="false">
      <c r="A314" s="57"/>
      <c r="B314" s="57"/>
      <c r="C314" s="57"/>
      <c r="D314" s="57"/>
    </row>
    <row r="315" customFormat="false" ht="12.75" hidden="false" customHeight="false" outlineLevel="0" collapsed="false">
      <c r="A315" s="57"/>
      <c r="B315" s="57"/>
      <c r="C315" s="57"/>
      <c r="D315" s="57"/>
    </row>
    <row r="316" customFormat="false" ht="12.75" hidden="false" customHeight="false" outlineLevel="0" collapsed="false">
      <c r="A316" s="57"/>
      <c r="B316" s="57"/>
      <c r="C316" s="57"/>
      <c r="D316" s="57"/>
    </row>
    <row r="317" customFormat="false" ht="12.75" hidden="false" customHeight="false" outlineLevel="0" collapsed="false">
      <c r="A317" s="57"/>
      <c r="B317" s="57"/>
      <c r="C317" s="57"/>
      <c r="D317" s="57"/>
    </row>
    <row r="318" customFormat="false" ht="12.75" hidden="false" customHeight="false" outlineLevel="0" collapsed="false">
      <c r="A318" s="57"/>
      <c r="B318" s="57"/>
      <c r="C318" s="57"/>
      <c r="D318" s="57"/>
    </row>
    <row r="319" customFormat="false" ht="12.75" hidden="false" customHeight="false" outlineLevel="0" collapsed="false">
      <c r="A319" s="57"/>
      <c r="B319" s="57"/>
      <c r="C319" s="57"/>
      <c r="D319" s="57"/>
    </row>
    <row r="320" customFormat="false" ht="12.75" hidden="false" customHeight="false" outlineLevel="0" collapsed="false">
      <c r="A320" s="57"/>
      <c r="B320" s="57"/>
      <c r="C320" s="57"/>
      <c r="D320" s="57"/>
    </row>
    <row r="321" customFormat="false" ht="12.75" hidden="false" customHeight="false" outlineLevel="0" collapsed="false">
      <c r="A321" s="57"/>
      <c r="B321" s="57"/>
      <c r="C321" s="57"/>
      <c r="D321" s="57"/>
    </row>
    <row r="322" customFormat="false" ht="12.75" hidden="false" customHeight="false" outlineLevel="0" collapsed="false">
      <c r="A322" s="57"/>
      <c r="B322" s="57"/>
      <c r="C322" s="57"/>
      <c r="D322" s="57"/>
    </row>
    <row r="323" customFormat="false" ht="12.75" hidden="false" customHeight="false" outlineLevel="0" collapsed="false">
      <c r="A323" s="57"/>
      <c r="B323" s="57"/>
      <c r="C323" s="57"/>
      <c r="D323" s="57"/>
    </row>
    <row r="324" customFormat="false" ht="12.75" hidden="false" customHeight="false" outlineLevel="0" collapsed="false">
      <c r="A324" s="57"/>
      <c r="B324" s="57"/>
      <c r="C324" s="57"/>
      <c r="D324" s="57"/>
    </row>
    <row r="325" customFormat="false" ht="12.75" hidden="false" customHeight="false" outlineLevel="0" collapsed="false">
      <c r="A325" s="57"/>
      <c r="B325" s="57"/>
      <c r="C325" s="57"/>
      <c r="D325" s="57"/>
    </row>
    <row r="326" customFormat="false" ht="12.75" hidden="false" customHeight="false" outlineLevel="0" collapsed="false">
      <c r="A326" s="57"/>
      <c r="B326" s="57"/>
      <c r="C326" s="57"/>
      <c r="D326" s="57"/>
    </row>
    <row r="327" customFormat="false" ht="12.75" hidden="false" customHeight="false" outlineLevel="0" collapsed="false">
      <c r="A327" s="57"/>
      <c r="B327" s="57"/>
      <c r="C327" s="57"/>
      <c r="D327" s="57"/>
    </row>
    <row r="328" customFormat="false" ht="12.75" hidden="false" customHeight="false" outlineLevel="0" collapsed="false">
      <c r="A328" s="57"/>
      <c r="B328" s="57"/>
      <c r="C328" s="57"/>
      <c r="D328" s="57"/>
    </row>
    <row r="329" customFormat="false" ht="12.75" hidden="false" customHeight="false" outlineLevel="0" collapsed="false">
      <c r="A329" s="57"/>
      <c r="B329" s="57"/>
      <c r="C329" s="57"/>
      <c r="D329" s="57"/>
    </row>
    <row r="330" customFormat="false" ht="12.75" hidden="false" customHeight="false" outlineLevel="0" collapsed="false">
      <c r="A330" s="57"/>
      <c r="B330" s="57"/>
      <c r="C330" s="57"/>
      <c r="D330" s="57"/>
    </row>
    <row r="331" customFormat="false" ht="12.75" hidden="false" customHeight="false" outlineLevel="0" collapsed="false">
      <c r="A331" s="57"/>
      <c r="B331" s="57"/>
      <c r="C331" s="57"/>
      <c r="D331" s="57"/>
    </row>
    <row r="332" customFormat="false" ht="12.75" hidden="false" customHeight="false" outlineLevel="0" collapsed="false">
      <c r="A332" s="57"/>
      <c r="B332" s="57"/>
      <c r="C332" s="57"/>
      <c r="D332" s="57"/>
    </row>
    <row r="333" customFormat="false" ht="12.75" hidden="false" customHeight="false" outlineLevel="0" collapsed="false">
      <c r="A333" s="57"/>
      <c r="B333" s="57"/>
      <c r="C333" s="57"/>
      <c r="D333" s="57"/>
    </row>
    <row r="334" customFormat="false" ht="12.75" hidden="false" customHeight="false" outlineLevel="0" collapsed="false">
      <c r="A334" s="57"/>
      <c r="B334" s="57"/>
      <c r="C334" s="57"/>
      <c r="D334" s="57"/>
    </row>
    <row r="335" customFormat="false" ht="12.75" hidden="false" customHeight="false" outlineLevel="0" collapsed="false">
      <c r="A335" s="57"/>
      <c r="B335" s="57"/>
      <c r="C335" s="57"/>
      <c r="D335" s="57"/>
    </row>
    <row r="336" customFormat="false" ht="12.75" hidden="false" customHeight="false" outlineLevel="0" collapsed="false">
      <c r="A336" s="57"/>
      <c r="B336" s="57"/>
      <c r="C336" s="57"/>
      <c r="D336" s="57"/>
    </row>
    <row r="337" customFormat="false" ht="12.75" hidden="false" customHeight="false" outlineLevel="0" collapsed="false">
      <c r="A337" s="57"/>
      <c r="B337" s="57"/>
      <c r="C337" s="57"/>
      <c r="D337" s="57"/>
    </row>
    <row r="338" customFormat="false" ht="12.75" hidden="false" customHeight="false" outlineLevel="0" collapsed="false">
      <c r="A338" s="57"/>
      <c r="B338" s="57"/>
      <c r="C338" s="57"/>
      <c r="D338" s="57"/>
    </row>
    <row r="339" customFormat="false" ht="12.75" hidden="false" customHeight="false" outlineLevel="0" collapsed="false">
      <c r="A339" s="57"/>
      <c r="B339" s="57"/>
      <c r="C339" s="57"/>
      <c r="D339" s="57"/>
    </row>
    <row r="340" customFormat="false" ht="12.75" hidden="false" customHeight="false" outlineLevel="0" collapsed="false">
      <c r="A340" s="57"/>
      <c r="B340" s="57"/>
      <c r="C340" s="57"/>
      <c r="D340" s="57"/>
    </row>
    <row r="341" customFormat="false" ht="12.75" hidden="false" customHeight="false" outlineLevel="0" collapsed="false">
      <c r="A341" s="57"/>
      <c r="B341" s="57"/>
      <c r="C341" s="57"/>
      <c r="D341" s="57"/>
    </row>
    <row r="342" customFormat="false" ht="12.75" hidden="false" customHeight="false" outlineLevel="0" collapsed="false">
      <c r="A342" s="57"/>
      <c r="B342" s="57"/>
      <c r="C342" s="57"/>
      <c r="D342" s="57"/>
    </row>
    <row r="343" customFormat="false" ht="12.75" hidden="false" customHeight="false" outlineLevel="0" collapsed="false">
      <c r="A343" s="57"/>
      <c r="B343" s="57"/>
      <c r="C343" s="57"/>
      <c r="D343" s="57"/>
    </row>
    <row r="344" customFormat="false" ht="12.75" hidden="false" customHeight="false" outlineLevel="0" collapsed="false">
      <c r="A344" s="57"/>
      <c r="B344" s="57"/>
      <c r="C344" s="57"/>
      <c r="D344" s="57"/>
    </row>
    <row r="345" customFormat="false" ht="12.75" hidden="false" customHeight="false" outlineLevel="0" collapsed="false">
      <c r="A345" s="57"/>
      <c r="B345" s="57"/>
      <c r="C345" s="57"/>
      <c r="D345" s="57"/>
    </row>
    <row r="346" customFormat="false" ht="12.75" hidden="false" customHeight="false" outlineLevel="0" collapsed="false">
      <c r="A346" s="57"/>
      <c r="B346" s="57"/>
      <c r="C346" s="57"/>
      <c r="D346" s="57"/>
    </row>
    <row r="347" customFormat="false" ht="12.75" hidden="false" customHeight="false" outlineLevel="0" collapsed="false">
      <c r="A347" s="57"/>
      <c r="B347" s="57"/>
      <c r="C347" s="57"/>
      <c r="D347" s="57"/>
    </row>
    <row r="348" customFormat="false" ht="12.75" hidden="false" customHeight="false" outlineLevel="0" collapsed="false">
      <c r="A348" s="57"/>
      <c r="B348" s="57"/>
      <c r="C348" s="57"/>
      <c r="D348" s="57"/>
    </row>
    <row r="349" customFormat="false" ht="12.75" hidden="false" customHeight="false" outlineLevel="0" collapsed="false">
      <c r="A349" s="57"/>
      <c r="B349" s="57"/>
      <c r="C349" s="57"/>
      <c r="D349" s="57"/>
    </row>
    <row r="350" customFormat="false" ht="12.75" hidden="false" customHeight="false" outlineLevel="0" collapsed="false">
      <c r="A350" s="57"/>
      <c r="B350" s="57"/>
      <c r="C350" s="57"/>
      <c r="D350" s="57"/>
    </row>
    <row r="351" customFormat="false" ht="12.75" hidden="false" customHeight="false" outlineLevel="0" collapsed="false">
      <c r="A351" s="57"/>
      <c r="B351" s="57"/>
      <c r="C351" s="57"/>
      <c r="D351" s="57"/>
    </row>
    <row r="352" customFormat="false" ht="12.75" hidden="false" customHeight="false" outlineLevel="0" collapsed="false">
      <c r="A352" s="57"/>
      <c r="B352" s="57"/>
      <c r="C352" s="57"/>
      <c r="D352" s="57"/>
    </row>
    <row r="353" customFormat="false" ht="12.75" hidden="false" customHeight="false" outlineLevel="0" collapsed="false">
      <c r="A353" s="57"/>
      <c r="B353" s="57"/>
      <c r="C353" s="57"/>
      <c r="D353" s="57"/>
    </row>
    <row r="354" customFormat="false" ht="12.75" hidden="false" customHeight="false" outlineLevel="0" collapsed="false">
      <c r="A354" s="57"/>
      <c r="B354" s="57"/>
      <c r="C354" s="57"/>
      <c r="D354" s="57"/>
    </row>
    <row r="355" customFormat="false" ht="12.75" hidden="false" customHeight="false" outlineLevel="0" collapsed="false">
      <c r="A355" s="57"/>
      <c r="B355" s="57"/>
      <c r="C355" s="57"/>
      <c r="D355" s="57"/>
    </row>
    <row r="356" customFormat="false" ht="12.75" hidden="false" customHeight="false" outlineLevel="0" collapsed="false">
      <c r="A356" s="57"/>
      <c r="B356" s="57"/>
      <c r="C356" s="57"/>
      <c r="D356" s="57"/>
    </row>
    <row r="357" customFormat="false" ht="12.75" hidden="false" customHeight="false" outlineLevel="0" collapsed="false">
      <c r="A357" s="57"/>
      <c r="B357" s="57"/>
      <c r="C357" s="57"/>
      <c r="D357" s="57"/>
    </row>
    <row r="358" customFormat="false" ht="12.75" hidden="false" customHeight="false" outlineLevel="0" collapsed="false">
      <c r="A358" s="57"/>
      <c r="B358" s="57"/>
      <c r="C358" s="57"/>
      <c r="D358" s="57"/>
    </row>
    <row r="359" customFormat="false" ht="12.75" hidden="false" customHeight="false" outlineLevel="0" collapsed="false">
      <c r="A359" s="57"/>
      <c r="B359" s="57"/>
      <c r="C359" s="57"/>
      <c r="D359" s="57"/>
    </row>
    <row r="360" customFormat="false" ht="12.75" hidden="false" customHeight="false" outlineLevel="0" collapsed="false">
      <c r="A360" s="57"/>
      <c r="B360" s="57"/>
      <c r="C360" s="57"/>
      <c r="D360" s="57"/>
    </row>
    <row r="361" customFormat="false" ht="12.75" hidden="false" customHeight="false" outlineLevel="0" collapsed="false">
      <c r="A361" s="57"/>
      <c r="B361" s="57"/>
      <c r="C361" s="57"/>
      <c r="D361" s="57"/>
    </row>
    <row r="362" customFormat="false" ht="12.75" hidden="false" customHeight="false" outlineLevel="0" collapsed="false">
      <c r="A362" s="57"/>
      <c r="B362" s="57"/>
      <c r="C362" s="57"/>
      <c r="D362" s="57"/>
    </row>
    <row r="363" customFormat="false" ht="12.75" hidden="false" customHeight="false" outlineLevel="0" collapsed="false">
      <c r="A363" s="57"/>
      <c r="B363" s="57"/>
      <c r="C363" s="57"/>
      <c r="D363" s="57"/>
    </row>
    <row r="364" customFormat="false" ht="12.75" hidden="false" customHeight="false" outlineLevel="0" collapsed="false">
      <c r="A364" s="57"/>
      <c r="B364" s="57"/>
      <c r="C364" s="57"/>
      <c r="D364" s="57"/>
    </row>
    <row r="365" customFormat="false" ht="12.75" hidden="false" customHeight="false" outlineLevel="0" collapsed="false">
      <c r="A365" s="57"/>
      <c r="B365" s="57"/>
      <c r="C365" s="57"/>
      <c r="D365" s="57"/>
    </row>
    <row r="366" customFormat="false" ht="12.75" hidden="false" customHeight="false" outlineLevel="0" collapsed="false">
      <c r="A366" s="57"/>
      <c r="B366" s="57"/>
      <c r="C366" s="57"/>
      <c r="D366" s="57"/>
    </row>
    <row r="367" customFormat="false" ht="12.75" hidden="false" customHeight="false" outlineLevel="0" collapsed="false">
      <c r="A367" s="57"/>
      <c r="B367" s="57"/>
      <c r="C367" s="57"/>
      <c r="D367" s="57"/>
    </row>
    <row r="368" customFormat="false" ht="12.75" hidden="false" customHeight="false" outlineLevel="0" collapsed="false">
      <c r="A368" s="57"/>
      <c r="B368" s="57"/>
      <c r="C368" s="57"/>
      <c r="D368" s="57"/>
    </row>
    <row r="369" customFormat="false" ht="12.75" hidden="false" customHeight="false" outlineLevel="0" collapsed="false">
      <c r="A369" s="57"/>
      <c r="B369" s="57"/>
      <c r="C369" s="57"/>
      <c r="D369" s="57"/>
    </row>
    <row r="370" customFormat="false" ht="12.75" hidden="false" customHeight="false" outlineLevel="0" collapsed="false">
      <c r="A370" s="57"/>
      <c r="B370" s="57"/>
      <c r="C370" s="57"/>
      <c r="D370" s="57"/>
    </row>
    <row r="371" customFormat="false" ht="12.75" hidden="false" customHeight="false" outlineLevel="0" collapsed="false">
      <c r="A371" s="57"/>
      <c r="B371" s="57"/>
      <c r="C371" s="57"/>
      <c r="D371" s="57"/>
    </row>
    <row r="372" customFormat="false" ht="12.75" hidden="false" customHeight="false" outlineLevel="0" collapsed="false">
      <c r="A372" s="57"/>
      <c r="B372" s="57"/>
      <c r="C372" s="57"/>
      <c r="D372" s="57"/>
    </row>
    <row r="373" customFormat="false" ht="12.75" hidden="false" customHeight="false" outlineLevel="0" collapsed="false">
      <c r="A373" s="57"/>
      <c r="B373" s="57"/>
      <c r="C373" s="57"/>
      <c r="D373" s="57"/>
    </row>
    <row r="374" customFormat="false" ht="12.75" hidden="false" customHeight="false" outlineLevel="0" collapsed="false">
      <c r="A374" s="57"/>
      <c r="B374" s="57"/>
      <c r="C374" s="57"/>
      <c r="D374" s="57"/>
    </row>
    <row r="375" customFormat="false" ht="12.75" hidden="false" customHeight="false" outlineLevel="0" collapsed="false">
      <c r="A375" s="57"/>
      <c r="B375" s="57"/>
      <c r="C375" s="57"/>
      <c r="D375" s="57"/>
    </row>
    <row r="376" customFormat="false" ht="12.75" hidden="false" customHeight="false" outlineLevel="0" collapsed="false">
      <c r="A376" s="57"/>
      <c r="B376" s="57"/>
      <c r="C376" s="57"/>
      <c r="D376" s="57"/>
    </row>
    <row r="377" customFormat="false" ht="12.75" hidden="false" customHeight="false" outlineLevel="0" collapsed="false">
      <c r="A377" s="57"/>
      <c r="B377" s="57"/>
      <c r="C377" s="57"/>
      <c r="D377" s="57"/>
    </row>
    <row r="378" customFormat="false" ht="12.75" hidden="false" customHeight="false" outlineLevel="0" collapsed="false">
      <c r="A378" s="57"/>
      <c r="B378" s="57"/>
      <c r="C378" s="57"/>
      <c r="D378" s="57"/>
    </row>
    <row r="379" customFormat="false" ht="12.75" hidden="false" customHeight="false" outlineLevel="0" collapsed="false">
      <c r="A379" s="57"/>
      <c r="B379" s="57"/>
      <c r="C379" s="57"/>
      <c r="D379" s="57"/>
    </row>
    <row r="380" customFormat="false" ht="12.75" hidden="false" customHeight="false" outlineLevel="0" collapsed="false">
      <c r="A380" s="57"/>
      <c r="B380" s="57"/>
      <c r="C380" s="57"/>
      <c r="D380" s="57"/>
    </row>
    <row r="381" customFormat="false" ht="12.75" hidden="false" customHeight="false" outlineLevel="0" collapsed="false">
      <c r="A381" s="57"/>
      <c r="B381" s="57"/>
      <c r="C381" s="57"/>
      <c r="D381" s="57"/>
    </row>
    <row r="382" customFormat="false" ht="12.75" hidden="false" customHeight="false" outlineLevel="0" collapsed="false">
      <c r="A382" s="57"/>
      <c r="B382" s="57"/>
      <c r="C382" s="57"/>
      <c r="D382" s="57"/>
    </row>
    <row r="383" customFormat="false" ht="12.75" hidden="false" customHeight="false" outlineLevel="0" collapsed="false">
      <c r="A383" s="57"/>
      <c r="B383" s="57"/>
      <c r="C383" s="57"/>
      <c r="D383" s="57"/>
    </row>
    <row r="384" customFormat="false" ht="12.75" hidden="false" customHeight="false" outlineLevel="0" collapsed="false">
      <c r="A384" s="57"/>
      <c r="B384" s="57"/>
      <c r="C384" s="57"/>
      <c r="D384" s="57"/>
    </row>
    <row r="385" customFormat="false" ht="12.75" hidden="false" customHeight="false" outlineLevel="0" collapsed="false">
      <c r="A385" s="57"/>
      <c r="B385" s="57"/>
      <c r="C385" s="57"/>
      <c r="D385" s="57"/>
    </row>
    <row r="386" customFormat="false" ht="12.75" hidden="false" customHeight="false" outlineLevel="0" collapsed="false">
      <c r="A386" s="57"/>
      <c r="B386" s="57"/>
      <c r="C386" s="57"/>
      <c r="D386" s="57"/>
    </row>
    <row r="387" customFormat="false" ht="12.75" hidden="false" customHeight="false" outlineLevel="0" collapsed="false">
      <c r="A387" s="57"/>
      <c r="B387" s="57"/>
      <c r="C387" s="57"/>
      <c r="D387" s="57"/>
    </row>
    <row r="388" customFormat="false" ht="12.75" hidden="false" customHeight="false" outlineLevel="0" collapsed="false">
      <c r="A388" s="57"/>
      <c r="B388" s="57"/>
      <c r="C388" s="57"/>
      <c r="D388" s="57"/>
    </row>
    <row r="389" customFormat="false" ht="12.75" hidden="false" customHeight="false" outlineLevel="0" collapsed="false">
      <c r="A389" s="57"/>
      <c r="B389" s="57"/>
      <c r="C389" s="57"/>
      <c r="D389" s="57"/>
    </row>
    <row r="390" customFormat="false" ht="12.75" hidden="false" customHeight="false" outlineLevel="0" collapsed="false">
      <c r="A390" s="57"/>
      <c r="B390" s="57"/>
      <c r="C390" s="57"/>
      <c r="D390" s="57"/>
    </row>
    <row r="391" customFormat="false" ht="12.75" hidden="false" customHeight="false" outlineLevel="0" collapsed="false">
      <c r="A391" s="57"/>
      <c r="B391" s="57"/>
      <c r="C391" s="57"/>
      <c r="D391" s="57"/>
    </row>
    <row r="392" customFormat="false" ht="12.75" hidden="false" customHeight="false" outlineLevel="0" collapsed="false">
      <c r="A392" s="57"/>
      <c r="B392" s="57"/>
      <c r="C392" s="57"/>
      <c r="D392" s="57"/>
    </row>
    <row r="393" customFormat="false" ht="12.75" hidden="false" customHeight="false" outlineLevel="0" collapsed="false">
      <c r="A393" s="57"/>
      <c r="B393" s="57"/>
      <c r="C393" s="57"/>
      <c r="D393" s="57"/>
    </row>
    <row r="394" customFormat="false" ht="12.75" hidden="false" customHeight="false" outlineLevel="0" collapsed="false">
      <c r="A394" s="57"/>
      <c r="B394" s="57"/>
      <c r="C394" s="57"/>
      <c r="D394" s="57"/>
    </row>
    <row r="395" customFormat="false" ht="12.75" hidden="false" customHeight="false" outlineLevel="0" collapsed="false">
      <c r="A395" s="57"/>
      <c r="B395" s="57"/>
      <c r="C395" s="57"/>
      <c r="D395" s="57"/>
    </row>
    <row r="396" customFormat="false" ht="12.75" hidden="false" customHeight="false" outlineLevel="0" collapsed="false">
      <c r="A396" s="57"/>
      <c r="B396" s="57"/>
      <c r="C396" s="57"/>
      <c r="D396" s="57"/>
    </row>
    <row r="397" customFormat="false" ht="12.75" hidden="false" customHeight="false" outlineLevel="0" collapsed="false">
      <c r="A397" s="57"/>
      <c r="B397" s="57"/>
      <c r="C397" s="57"/>
      <c r="D397" s="57"/>
    </row>
    <row r="398" customFormat="false" ht="12.75" hidden="false" customHeight="false" outlineLevel="0" collapsed="false">
      <c r="A398" s="57"/>
      <c r="B398" s="57"/>
      <c r="C398" s="57"/>
      <c r="D398" s="57"/>
    </row>
    <row r="399" customFormat="false" ht="12.75" hidden="false" customHeight="false" outlineLevel="0" collapsed="false">
      <c r="A399" s="57"/>
      <c r="B399" s="57"/>
      <c r="C399" s="57"/>
      <c r="D399" s="57"/>
    </row>
    <row r="400" customFormat="false" ht="12.75" hidden="false" customHeight="false" outlineLevel="0" collapsed="false">
      <c r="A400" s="57"/>
      <c r="B400" s="57"/>
      <c r="C400" s="57"/>
      <c r="D400" s="57"/>
    </row>
    <row r="401" customFormat="false" ht="12.75" hidden="false" customHeight="false" outlineLevel="0" collapsed="false">
      <c r="A401" s="57"/>
      <c r="B401" s="57"/>
      <c r="C401" s="57"/>
      <c r="D401" s="57"/>
    </row>
    <row r="402" customFormat="false" ht="12.75" hidden="false" customHeight="false" outlineLevel="0" collapsed="false">
      <c r="A402" s="57"/>
      <c r="B402" s="57"/>
      <c r="C402" s="57"/>
      <c r="D402" s="57"/>
    </row>
    <row r="403" customFormat="false" ht="12.75" hidden="false" customHeight="false" outlineLevel="0" collapsed="false">
      <c r="A403" s="57"/>
      <c r="B403" s="57"/>
      <c r="C403" s="57"/>
      <c r="D403" s="57"/>
    </row>
    <row r="404" customFormat="false" ht="12.75" hidden="false" customHeight="false" outlineLevel="0" collapsed="false">
      <c r="A404" s="57"/>
      <c r="B404" s="57"/>
      <c r="C404" s="57"/>
      <c r="D404" s="57"/>
    </row>
    <row r="405" customFormat="false" ht="12.75" hidden="false" customHeight="false" outlineLevel="0" collapsed="false">
      <c r="A405" s="57"/>
      <c r="B405" s="57"/>
      <c r="C405" s="57"/>
      <c r="D405" s="57"/>
    </row>
    <row r="406" customFormat="false" ht="12.75" hidden="false" customHeight="false" outlineLevel="0" collapsed="false">
      <c r="A406" s="57"/>
      <c r="B406" s="57"/>
      <c r="C406" s="57"/>
      <c r="D406" s="57"/>
    </row>
    <row r="407" customFormat="false" ht="12.75" hidden="false" customHeight="false" outlineLevel="0" collapsed="false">
      <c r="A407" s="57"/>
      <c r="B407" s="57"/>
      <c r="C407" s="57"/>
      <c r="D407" s="57"/>
    </row>
    <row r="408" customFormat="false" ht="12.75" hidden="false" customHeight="false" outlineLevel="0" collapsed="false">
      <c r="A408" s="57"/>
      <c r="B408" s="57"/>
      <c r="C408" s="57"/>
      <c r="D408" s="57"/>
    </row>
    <row r="409" customFormat="false" ht="12.75" hidden="false" customHeight="false" outlineLevel="0" collapsed="false">
      <c r="A409" s="57"/>
      <c r="B409" s="57"/>
      <c r="C409" s="57"/>
      <c r="D409" s="57"/>
    </row>
    <row r="410" customFormat="false" ht="12.75" hidden="false" customHeight="false" outlineLevel="0" collapsed="false">
      <c r="A410" s="57"/>
      <c r="B410" s="57"/>
      <c r="C410" s="57"/>
      <c r="D410" s="57"/>
    </row>
    <row r="411" customFormat="false" ht="12.75" hidden="false" customHeight="false" outlineLevel="0" collapsed="false">
      <c r="A411" s="57"/>
      <c r="B411" s="57"/>
      <c r="C411" s="57"/>
      <c r="D411" s="57"/>
    </row>
    <row r="412" customFormat="false" ht="12.75" hidden="false" customHeight="false" outlineLevel="0" collapsed="false">
      <c r="A412" s="57"/>
      <c r="B412" s="57"/>
      <c r="C412" s="57"/>
      <c r="D412" s="57"/>
    </row>
    <row r="413" customFormat="false" ht="12.75" hidden="false" customHeight="false" outlineLevel="0" collapsed="false">
      <c r="A413" s="57"/>
      <c r="B413" s="57"/>
      <c r="C413" s="57"/>
      <c r="D413" s="57"/>
    </row>
    <row r="414" customFormat="false" ht="12.75" hidden="false" customHeight="false" outlineLevel="0" collapsed="false">
      <c r="A414" s="57"/>
      <c r="B414" s="57"/>
      <c r="C414" s="57"/>
      <c r="D414" s="57"/>
    </row>
    <row r="415" customFormat="false" ht="12.75" hidden="false" customHeight="false" outlineLevel="0" collapsed="false">
      <c r="A415" s="57"/>
      <c r="B415" s="57"/>
      <c r="C415" s="57"/>
      <c r="D415" s="57"/>
    </row>
    <row r="416" customFormat="false" ht="12.75" hidden="false" customHeight="false" outlineLevel="0" collapsed="false">
      <c r="A416" s="57"/>
      <c r="B416" s="57"/>
      <c r="C416" s="57"/>
      <c r="D416" s="57"/>
    </row>
    <row r="417" customFormat="false" ht="12.75" hidden="false" customHeight="false" outlineLevel="0" collapsed="false">
      <c r="A417" s="57"/>
      <c r="B417" s="57"/>
      <c r="C417" s="57"/>
      <c r="D417" s="57"/>
    </row>
    <row r="418" customFormat="false" ht="12.75" hidden="false" customHeight="false" outlineLevel="0" collapsed="false">
      <c r="A418" s="57"/>
      <c r="B418" s="57"/>
      <c r="C418" s="57"/>
      <c r="D418" s="57"/>
    </row>
    <row r="419" customFormat="false" ht="12.75" hidden="false" customHeight="false" outlineLevel="0" collapsed="false">
      <c r="A419" s="57"/>
      <c r="B419" s="57"/>
      <c r="C419" s="57"/>
      <c r="D419" s="57"/>
    </row>
    <row r="420" customFormat="false" ht="12.75" hidden="false" customHeight="false" outlineLevel="0" collapsed="false">
      <c r="A420" s="57"/>
      <c r="B420" s="57"/>
      <c r="C420" s="57"/>
      <c r="D420" s="57"/>
    </row>
    <row r="421" customFormat="false" ht="12.75" hidden="false" customHeight="false" outlineLevel="0" collapsed="false">
      <c r="A421" s="57"/>
      <c r="B421" s="57"/>
      <c r="C421" s="57"/>
      <c r="D421" s="57"/>
    </row>
    <row r="422" customFormat="false" ht="12.75" hidden="false" customHeight="false" outlineLevel="0" collapsed="false">
      <c r="A422" s="57"/>
      <c r="B422" s="57"/>
      <c r="C422" s="57"/>
      <c r="D422" s="57"/>
    </row>
    <row r="423" customFormat="false" ht="12.75" hidden="false" customHeight="false" outlineLevel="0" collapsed="false">
      <c r="A423" s="57"/>
      <c r="B423" s="57"/>
      <c r="C423" s="57"/>
      <c r="D423" s="57"/>
    </row>
    <row r="424" customFormat="false" ht="12.75" hidden="false" customHeight="false" outlineLevel="0" collapsed="false">
      <c r="A424" s="57"/>
      <c r="B424" s="57"/>
      <c r="C424" s="57"/>
      <c r="D424" s="57"/>
    </row>
    <row r="425" customFormat="false" ht="12.75" hidden="false" customHeight="false" outlineLevel="0" collapsed="false">
      <c r="A425" s="57"/>
      <c r="B425" s="57"/>
      <c r="C425" s="57"/>
      <c r="D425" s="57"/>
    </row>
    <row r="426" customFormat="false" ht="12.75" hidden="false" customHeight="false" outlineLevel="0" collapsed="false">
      <c r="A426" s="57"/>
      <c r="B426" s="57"/>
      <c r="C426" s="57"/>
      <c r="D426" s="57"/>
    </row>
    <row r="427" customFormat="false" ht="12.75" hidden="false" customHeight="false" outlineLevel="0" collapsed="false">
      <c r="A427" s="57"/>
      <c r="B427" s="57"/>
      <c r="C427" s="57"/>
      <c r="D427" s="57"/>
    </row>
    <row r="428" customFormat="false" ht="12.75" hidden="false" customHeight="false" outlineLevel="0" collapsed="false">
      <c r="A428" s="57"/>
      <c r="B428" s="57"/>
      <c r="C428" s="57"/>
      <c r="D428" s="57"/>
    </row>
    <row r="429" customFormat="false" ht="12.75" hidden="false" customHeight="false" outlineLevel="0" collapsed="false">
      <c r="A429" s="57"/>
      <c r="B429" s="57"/>
      <c r="C429" s="57"/>
      <c r="D429" s="57"/>
    </row>
    <row r="430" customFormat="false" ht="12.75" hidden="false" customHeight="false" outlineLevel="0" collapsed="false">
      <c r="A430" s="57"/>
      <c r="B430" s="57"/>
      <c r="C430" s="57"/>
      <c r="D430" s="57"/>
    </row>
    <row r="431" customFormat="false" ht="12.75" hidden="false" customHeight="false" outlineLevel="0" collapsed="false">
      <c r="A431" s="57"/>
      <c r="B431" s="57"/>
      <c r="C431" s="57"/>
      <c r="D431" s="57"/>
    </row>
    <row r="432" customFormat="false" ht="12.75" hidden="false" customHeight="false" outlineLevel="0" collapsed="false">
      <c r="A432" s="57"/>
      <c r="B432" s="57"/>
      <c r="C432" s="57"/>
      <c r="D432" s="57"/>
    </row>
    <row r="433" customFormat="false" ht="12.75" hidden="false" customHeight="false" outlineLevel="0" collapsed="false">
      <c r="A433" s="57"/>
      <c r="B433" s="57"/>
      <c r="C433" s="57"/>
      <c r="D433" s="57"/>
    </row>
    <row r="434" customFormat="false" ht="12.75" hidden="false" customHeight="false" outlineLevel="0" collapsed="false">
      <c r="A434" s="57"/>
      <c r="B434" s="57"/>
      <c r="C434" s="57"/>
      <c r="D434" s="57"/>
    </row>
    <row r="435" customFormat="false" ht="12.75" hidden="false" customHeight="false" outlineLevel="0" collapsed="false">
      <c r="A435" s="57"/>
      <c r="B435" s="57"/>
      <c r="C435" s="57"/>
      <c r="D435" s="57"/>
    </row>
    <row r="436" customFormat="false" ht="12.75" hidden="false" customHeight="false" outlineLevel="0" collapsed="false">
      <c r="A436" s="57"/>
      <c r="B436" s="57"/>
      <c r="C436" s="57"/>
      <c r="D436" s="57"/>
    </row>
    <row r="437" customFormat="false" ht="12.75" hidden="false" customHeight="false" outlineLevel="0" collapsed="false">
      <c r="A437" s="57"/>
      <c r="B437" s="57"/>
      <c r="C437" s="57"/>
      <c r="D437" s="57"/>
    </row>
    <row r="438" customFormat="false" ht="12.75" hidden="false" customHeight="false" outlineLevel="0" collapsed="false">
      <c r="A438" s="57"/>
      <c r="B438" s="57"/>
      <c r="C438" s="57"/>
      <c r="D438" s="57"/>
    </row>
    <row r="439" customFormat="false" ht="12.75" hidden="false" customHeight="false" outlineLevel="0" collapsed="false">
      <c r="A439" s="57"/>
      <c r="B439" s="57"/>
      <c r="C439" s="57"/>
      <c r="D439" s="57"/>
    </row>
    <row r="440" customFormat="false" ht="12.75" hidden="false" customHeight="false" outlineLevel="0" collapsed="false">
      <c r="A440" s="57"/>
      <c r="B440" s="57"/>
      <c r="C440" s="57"/>
      <c r="D440" s="57"/>
    </row>
    <row r="441" customFormat="false" ht="12.75" hidden="false" customHeight="false" outlineLevel="0" collapsed="false">
      <c r="A441" s="57"/>
      <c r="B441" s="57"/>
      <c r="C441" s="57"/>
      <c r="D441" s="57"/>
    </row>
    <row r="442" customFormat="false" ht="12.75" hidden="false" customHeight="false" outlineLevel="0" collapsed="false">
      <c r="A442" s="57"/>
      <c r="B442" s="57"/>
      <c r="C442" s="57"/>
      <c r="D442" s="57"/>
    </row>
    <row r="443" customFormat="false" ht="12.75" hidden="false" customHeight="false" outlineLevel="0" collapsed="false">
      <c r="A443" s="57"/>
      <c r="B443" s="57"/>
      <c r="C443" s="57"/>
      <c r="D443" s="57"/>
    </row>
    <row r="444" customFormat="false" ht="12.75" hidden="false" customHeight="false" outlineLevel="0" collapsed="false">
      <c r="A444" s="57"/>
      <c r="B444" s="57"/>
      <c r="C444" s="57"/>
      <c r="D444" s="57"/>
    </row>
    <row r="445" customFormat="false" ht="12.75" hidden="false" customHeight="false" outlineLevel="0" collapsed="false">
      <c r="A445" s="57"/>
      <c r="B445" s="57"/>
      <c r="C445" s="57"/>
      <c r="D445" s="57"/>
    </row>
    <row r="446" customFormat="false" ht="12.75" hidden="false" customHeight="false" outlineLevel="0" collapsed="false">
      <c r="A446" s="57"/>
      <c r="B446" s="57"/>
      <c r="C446" s="57"/>
      <c r="D446" s="57"/>
    </row>
    <row r="447" customFormat="false" ht="12.75" hidden="false" customHeight="false" outlineLevel="0" collapsed="false">
      <c r="A447" s="57"/>
      <c r="B447" s="57"/>
      <c r="C447" s="57"/>
      <c r="D447" s="57"/>
    </row>
  </sheetData>
  <printOptions headings="false" gridLines="false" gridLinesSet="true" horizontalCentered="false" verticalCentered="false"/>
  <pageMargins left="0.25" right="0.25" top="0.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&amp;L&amp;F Gas Summary&amp;C&amp;P&amp;R&amp;D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8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4" topLeftCell="BM5" activePane="bottomLeft" state="frozen"/>
      <selection pane="topLeft" activeCell="A1" activeCellId="0" sqref="A1"/>
      <selection pane="bottomLeft" activeCell="C21" activeCellId="0" sqref="C2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58" width="7.99"/>
    <col collapsed="false" customWidth="true" hidden="false" outlineLevel="0" max="2" min="2" style="58" width="10.99"/>
    <col collapsed="false" customWidth="true" hidden="false" outlineLevel="0" max="3" min="3" style="58" width="11.56"/>
    <col collapsed="false" customWidth="true" hidden="false" outlineLevel="0" max="4" min="4" style="58" width="6.85"/>
    <col collapsed="false" customWidth="true" hidden="false" outlineLevel="0" max="5" min="5" style="58" width="17.85"/>
    <col collapsed="false" customWidth="true" hidden="false" outlineLevel="0" max="6" min="6" style="58" width="12.28"/>
    <col collapsed="false" customWidth="true" hidden="false" outlineLevel="0" max="7" min="7" style="58" width="7.99"/>
    <col collapsed="false" customWidth="true" hidden="false" outlineLevel="0" max="8" min="8" style="58" width="12.28"/>
    <col collapsed="false" customWidth="true" hidden="false" outlineLevel="0" max="9" min="9" style="58" width="7.14"/>
    <col collapsed="false" customWidth="true" hidden="false" outlineLevel="0" max="10" min="10" style="58" width="10.85"/>
    <col collapsed="false" customWidth="true" hidden="false" outlineLevel="0" max="11" min="11" style="58" width="8.7"/>
    <col collapsed="false" customWidth="true" hidden="false" outlineLevel="0" max="12" min="12" style="58" width="13.28"/>
    <col collapsed="false" customWidth="true" hidden="false" outlineLevel="0" max="13" min="13" style="58" width="45.13"/>
    <col collapsed="false" customWidth="true" hidden="false" outlineLevel="0" max="14" min="14" style="58" width="27.28"/>
    <col collapsed="false" customWidth="true" hidden="false" outlineLevel="0" max="15" min="15" style="59" width="15.56"/>
    <col collapsed="false" customWidth="true" hidden="false" outlineLevel="0" max="16" min="16" style="59" width="4.14"/>
    <col collapsed="false" customWidth="true" hidden="false" outlineLevel="0" max="17" min="17" style="59" width="4.56"/>
    <col collapsed="false" customWidth="true" hidden="false" outlineLevel="0" max="18" min="18" style="59" width="5.71"/>
    <col collapsed="false" customWidth="true" hidden="false" outlineLevel="0" max="19" min="19" style="59" width="13.14"/>
    <col collapsed="false" customWidth="false" hidden="false" outlineLevel="0" max="257" min="20" style="59" width="9.14"/>
  </cols>
  <sheetData>
    <row r="1" customFormat="false" ht="15.75" hidden="false" customHeight="false" outlineLevel="0" collapsed="false">
      <c r="A1" s="44" t="s">
        <v>174</v>
      </c>
      <c r="C1" s="60"/>
      <c r="D1" s="60"/>
      <c r="E1" s="61"/>
    </row>
    <row r="2" customFormat="false" ht="15.75" hidden="false" customHeight="false" outlineLevel="0" collapsed="false">
      <c r="A2" s="44" t="str">
        <f aca="false">+'Gas Wkly Summary'!A2</f>
        <v>Week of 8/24/01 - 8/31/01 </v>
      </c>
      <c r="C2" s="60"/>
      <c r="D2" s="62"/>
      <c r="E2" s="63" t="s">
        <v>185</v>
      </c>
    </row>
    <row r="3" customFormat="false" ht="15.75" hidden="false" customHeight="false" outlineLevel="0" collapsed="false">
      <c r="E3" s="64" t="s">
        <v>186</v>
      </c>
      <c r="F3" s="64"/>
      <c r="G3" s="64"/>
      <c r="H3" s="64"/>
      <c r="I3" s="64"/>
      <c r="J3" s="64"/>
      <c r="K3" s="64"/>
    </row>
    <row r="4" customFormat="false" ht="27.95" hidden="false" customHeight="true" outlineLevel="0" collapsed="false">
      <c r="A4" s="10" t="s">
        <v>187</v>
      </c>
      <c r="B4" s="12" t="s">
        <v>188</v>
      </c>
      <c r="C4" s="65" t="s">
        <v>189</v>
      </c>
      <c r="D4" s="11" t="s">
        <v>5</v>
      </c>
      <c r="E4" s="11"/>
      <c r="F4" s="66" t="s">
        <v>190</v>
      </c>
      <c r="G4" s="12" t="s">
        <v>191</v>
      </c>
      <c r="H4" s="12" t="s">
        <v>192</v>
      </c>
      <c r="I4" s="12" t="s">
        <v>193</v>
      </c>
      <c r="J4" s="12" t="s">
        <v>194</v>
      </c>
      <c r="K4" s="12" t="s">
        <v>195</v>
      </c>
      <c r="L4" s="12" t="s">
        <v>196</v>
      </c>
      <c r="M4" s="11" t="s">
        <v>197</v>
      </c>
      <c r="N4" s="12" t="s">
        <v>198</v>
      </c>
      <c r="O4" s="12" t="s">
        <v>199</v>
      </c>
      <c r="P4" s="12" t="s">
        <v>200</v>
      </c>
      <c r="Q4" s="67" t="s">
        <v>201</v>
      </c>
      <c r="R4" s="12" t="s">
        <v>202</v>
      </c>
      <c r="S4" s="13" t="s">
        <v>203</v>
      </c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/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  <c r="IU4" s="68"/>
      <c r="IV4" s="68"/>
      <c r="IW4" s="68"/>
    </row>
    <row r="5" customFormat="false" ht="13.5" hidden="false" customHeight="false" outlineLevel="0" collapsed="false">
      <c r="A5" s="69" t="n">
        <v>327280</v>
      </c>
      <c r="B5" s="70" t="n">
        <v>37105</v>
      </c>
      <c r="C5" s="71"/>
      <c r="D5" s="71" t="s">
        <v>204</v>
      </c>
      <c r="E5" s="71" t="s">
        <v>205</v>
      </c>
      <c r="F5" s="72" t="n">
        <v>1643.86</v>
      </c>
      <c r="G5" s="73"/>
      <c r="H5" s="73" t="n">
        <v>1643.86</v>
      </c>
      <c r="I5" s="71" t="n">
        <v>12</v>
      </c>
      <c r="J5" s="70"/>
      <c r="K5" s="70"/>
      <c r="L5" s="71"/>
      <c r="M5" s="71" t="s">
        <v>206</v>
      </c>
      <c r="N5" s="71"/>
      <c r="O5" s="71"/>
      <c r="P5" s="71"/>
      <c r="Q5" s="71"/>
      <c r="R5" s="71"/>
      <c r="S5" s="74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/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5"/>
      <c r="HT5" s="75"/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  <c r="IU5" s="75"/>
      <c r="IV5" s="75"/>
      <c r="IW5" s="75"/>
    </row>
    <row r="6" customFormat="false" ht="12.75" hidden="false" customHeight="false" outlineLevel="0" collapsed="false">
      <c r="A6" s="69" t="n">
        <v>327889</v>
      </c>
      <c r="B6" s="70" t="n">
        <v>37117</v>
      </c>
      <c r="C6" s="71"/>
      <c r="D6" s="71" t="s">
        <v>204</v>
      </c>
      <c r="E6" s="71" t="s">
        <v>205</v>
      </c>
      <c r="F6" s="72" t="n">
        <v>9988</v>
      </c>
      <c r="G6" s="73"/>
      <c r="H6" s="73" t="n">
        <v>9988</v>
      </c>
      <c r="I6" s="71" t="n">
        <v>24</v>
      </c>
      <c r="J6" s="70"/>
      <c r="K6" s="70"/>
      <c r="L6" s="71"/>
      <c r="M6" s="71" t="s">
        <v>207</v>
      </c>
      <c r="N6" s="71"/>
      <c r="O6" s="71"/>
      <c r="P6" s="71"/>
      <c r="Q6" s="71"/>
      <c r="R6" s="71"/>
      <c r="S6" s="74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  <c r="IU6" s="75"/>
      <c r="IV6" s="75"/>
      <c r="IW6" s="75"/>
    </row>
    <row r="7" customFormat="false" ht="12.75" hidden="false" customHeight="false" outlineLevel="0" collapsed="false">
      <c r="A7" s="69" t="n">
        <v>327976</v>
      </c>
      <c r="B7" s="70" t="n">
        <v>37119</v>
      </c>
      <c r="C7" s="71"/>
      <c r="D7" s="71" t="s">
        <v>204</v>
      </c>
      <c r="E7" s="71" t="s">
        <v>205</v>
      </c>
      <c r="F7" s="72" t="n">
        <v>-919.8046</v>
      </c>
      <c r="G7" s="73"/>
      <c r="H7" s="73" t="n">
        <v>-919.8046</v>
      </c>
      <c r="I7" s="71" t="n">
        <v>12</v>
      </c>
      <c r="J7" s="70"/>
      <c r="K7" s="70"/>
      <c r="L7" s="71"/>
      <c r="M7" s="71" t="s">
        <v>206</v>
      </c>
      <c r="N7" s="71"/>
      <c r="O7" s="71"/>
      <c r="P7" s="71"/>
      <c r="Q7" s="71"/>
      <c r="R7" s="71"/>
      <c r="S7" s="74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</row>
    <row r="8" customFormat="false" ht="12.75" hidden="false" customHeight="false" outlineLevel="0" collapsed="false">
      <c r="A8" s="69" t="n">
        <v>327977</v>
      </c>
      <c r="B8" s="70" t="n">
        <v>37119</v>
      </c>
      <c r="C8" s="71"/>
      <c r="D8" s="71" t="s">
        <v>204</v>
      </c>
      <c r="E8" s="71" t="s">
        <v>205</v>
      </c>
      <c r="F8" s="72" t="n">
        <v>-177.7103</v>
      </c>
      <c r="G8" s="73"/>
      <c r="H8" s="73" t="n">
        <v>-177.7103</v>
      </c>
      <c r="I8" s="71" t="n">
        <v>12</v>
      </c>
      <c r="J8" s="70"/>
      <c r="K8" s="70"/>
      <c r="L8" s="71"/>
      <c r="M8" s="71" t="s">
        <v>206</v>
      </c>
      <c r="N8" s="71"/>
      <c r="O8" s="71"/>
      <c r="P8" s="71"/>
      <c r="Q8" s="71"/>
      <c r="R8" s="71"/>
      <c r="S8" s="74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12.75" hidden="false" customHeight="false" outlineLevel="0" collapsed="false">
      <c r="A9" s="69" t="n">
        <v>328148</v>
      </c>
      <c r="B9" s="70" t="n">
        <v>37125</v>
      </c>
      <c r="C9" s="71"/>
      <c r="D9" s="71" t="s">
        <v>204</v>
      </c>
      <c r="E9" s="76" t="s">
        <v>205</v>
      </c>
      <c r="F9" s="72" t="n">
        <v>69971.06</v>
      </c>
      <c r="G9" s="73"/>
      <c r="H9" s="73" t="n">
        <v>69971.06</v>
      </c>
      <c r="I9" s="71" t="n">
        <v>48</v>
      </c>
      <c r="J9" s="70"/>
      <c r="K9" s="70"/>
      <c r="L9" s="71"/>
      <c r="M9" s="71" t="s">
        <v>208</v>
      </c>
      <c r="N9" s="71"/>
      <c r="O9" s="71"/>
      <c r="P9" s="71"/>
      <c r="Q9" s="71"/>
      <c r="R9" s="71"/>
      <c r="S9" s="74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</row>
    <row r="10" customFormat="false" ht="12.75" hidden="false" customHeight="false" outlineLevel="0" collapsed="false">
      <c r="A10" s="69" t="n">
        <v>328203</v>
      </c>
      <c r="B10" s="70" t="n">
        <v>37126</v>
      </c>
      <c r="C10" s="71"/>
      <c r="D10" s="71" t="s">
        <v>204</v>
      </c>
      <c r="E10" s="71" t="s">
        <v>205</v>
      </c>
      <c r="F10" s="72" t="n">
        <v>15274.06</v>
      </c>
      <c r="G10" s="73"/>
      <c r="H10" s="73" t="n">
        <v>15274.06</v>
      </c>
      <c r="I10" s="71" t="n">
        <v>12</v>
      </c>
      <c r="J10" s="70"/>
      <c r="K10" s="70"/>
      <c r="L10" s="71"/>
      <c r="M10" s="71" t="s">
        <v>209</v>
      </c>
      <c r="N10" s="71"/>
      <c r="O10" s="71"/>
      <c r="P10" s="71"/>
      <c r="Q10" s="71"/>
      <c r="R10" s="71"/>
      <c r="S10" s="74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  <c r="IU10" s="75"/>
      <c r="IV10" s="75"/>
      <c r="IW10" s="75"/>
    </row>
    <row r="11" customFormat="false" ht="12.75" hidden="false" customHeight="false" outlineLevel="0" collapsed="false">
      <c r="A11" s="69" t="n">
        <v>328259</v>
      </c>
      <c r="B11" s="70" t="n">
        <v>37126</v>
      </c>
      <c r="C11" s="71"/>
      <c r="D11" s="71" t="s">
        <v>204</v>
      </c>
      <c r="E11" s="71" t="s">
        <v>205</v>
      </c>
      <c r="F11" s="72" t="n">
        <v>1085.76</v>
      </c>
      <c r="G11" s="73"/>
      <c r="H11" s="73" t="n">
        <v>1085.76</v>
      </c>
      <c r="I11" s="71" t="n">
        <v>12</v>
      </c>
      <c r="J11" s="70"/>
      <c r="K11" s="70"/>
      <c r="L11" s="71"/>
      <c r="M11" s="71" t="s">
        <v>210</v>
      </c>
      <c r="N11" s="71"/>
      <c r="O11" s="71"/>
      <c r="P11" s="71"/>
      <c r="Q11" s="71"/>
      <c r="R11" s="71"/>
      <c r="S11" s="74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  <c r="IU11" s="75"/>
      <c r="IV11" s="75"/>
      <c r="IW11" s="75"/>
    </row>
    <row r="12" customFormat="false" ht="12.75" hidden="false" customHeight="false" outlineLevel="0" collapsed="false">
      <c r="A12" s="69" t="n">
        <v>328433</v>
      </c>
      <c r="B12" s="70" t="n">
        <v>37130</v>
      </c>
      <c r="C12" s="71"/>
      <c r="D12" s="71" t="s">
        <v>204</v>
      </c>
      <c r="E12" s="71" t="s">
        <v>205</v>
      </c>
      <c r="F12" s="72" t="n">
        <v>502.71</v>
      </c>
      <c r="G12" s="73"/>
      <c r="H12" s="73" t="n">
        <v>502.71</v>
      </c>
      <c r="I12" s="71" t="n">
        <v>12</v>
      </c>
      <c r="J12" s="70"/>
      <c r="K12" s="70"/>
      <c r="L12" s="71"/>
      <c r="M12" s="71" t="s">
        <v>211</v>
      </c>
      <c r="N12" s="71"/>
      <c r="O12" s="71"/>
      <c r="P12" s="71"/>
      <c r="Q12" s="71"/>
      <c r="R12" s="71"/>
      <c r="S12" s="74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  <c r="IU12" s="75"/>
      <c r="IV12" s="75"/>
      <c r="IW12" s="75"/>
    </row>
    <row r="13" customFormat="false" ht="12.75" hidden="false" customHeight="false" outlineLevel="0" collapsed="false">
      <c r="A13" s="69" t="n">
        <v>328585</v>
      </c>
      <c r="B13" s="70" t="n">
        <v>37131</v>
      </c>
      <c r="C13" s="71"/>
      <c r="D13" s="71" t="s">
        <v>204</v>
      </c>
      <c r="E13" s="71" t="s">
        <v>205</v>
      </c>
      <c r="F13" s="72" t="n">
        <v>12161.64</v>
      </c>
      <c r="G13" s="73"/>
      <c r="H13" s="73" t="n">
        <v>12161.64</v>
      </c>
      <c r="I13" s="71" t="n">
        <v>5</v>
      </c>
      <c r="J13" s="70"/>
      <c r="K13" s="70"/>
      <c r="L13" s="71"/>
      <c r="M13" s="71" t="s">
        <v>212</v>
      </c>
      <c r="N13" s="71"/>
      <c r="O13" s="71"/>
      <c r="P13" s="71"/>
      <c r="Q13" s="71"/>
      <c r="R13" s="71"/>
      <c r="S13" s="74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  <c r="IU13" s="75"/>
      <c r="IV13" s="75"/>
      <c r="IW13" s="75"/>
    </row>
    <row r="14" customFormat="false" ht="12.75" hidden="false" customHeight="false" outlineLevel="0" collapsed="false">
      <c r="A14" s="69" t="n">
        <v>328590</v>
      </c>
      <c r="B14" s="70" t="n">
        <v>37131</v>
      </c>
      <c r="C14" s="71"/>
      <c r="D14" s="71" t="s">
        <v>204</v>
      </c>
      <c r="E14" s="71" t="s">
        <v>205</v>
      </c>
      <c r="F14" s="72" t="n">
        <v>43755.01</v>
      </c>
      <c r="G14" s="73"/>
      <c r="H14" s="73" t="n">
        <v>43755.01</v>
      </c>
      <c r="I14" s="71" t="n">
        <v>10</v>
      </c>
      <c r="J14" s="70"/>
      <c r="K14" s="70"/>
      <c r="L14" s="71"/>
      <c r="M14" s="71" t="s">
        <v>212</v>
      </c>
      <c r="N14" s="71"/>
      <c r="O14" s="71"/>
      <c r="P14" s="71"/>
      <c r="Q14" s="71"/>
      <c r="R14" s="71"/>
      <c r="S14" s="74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  <c r="IU14" s="75"/>
      <c r="IV14" s="75"/>
      <c r="IW14" s="75"/>
    </row>
    <row r="15" customFormat="false" ht="12.75" hidden="false" customHeight="false" outlineLevel="0" collapsed="false">
      <c r="A15" s="69" t="n">
        <v>328701</v>
      </c>
      <c r="B15" s="70" t="n">
        <v>37132</v>
      </c>
      <c r="C15" s="71"/>
      <c r="D15" s="71" t="s">
        <v>204</v>
      </c>
      <c r="E15" s="71" t="s">
        <v>205</v>
      </c>
      <c r="F15" s="72" t="n">
        <v>19471.21</v>
      </c>
      <c r="G15" s="73"/>
      <c r="H15" s="73" t="n">
        <v>19471.21</v>
      </c>
      <c r="I15" s="71" t="n">
        <v>12</v>
      </c>
      <c r="J15" s="70"/>
      <c r="K15" s="70"/>
      <c r="L15" s="71"/>
      <c r="M15" s="71" t="s">
        <v>213</v>
      </c>
      <c r="N15" s="71"/>
      <c r="O15" s="71"/>
      <c r="P15" s="71"/>
      <c r="Q15" s="71"/>
      <c r="R15" s="71"/>
      <c r="S15" s="74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5"/>
      <c r="CB15" s="75"/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5"/>
      <c r="DB15" s="75"/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5"/>
      <c r="DO15" s="75"/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5"/>
      <c r="EB15" s="75"/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5"/>
      <c r="EO15" s="75"/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5"/>
      <c r="FO15" s="75"/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5"/>
      <c r="GB15" s="75"/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5"/>
      <c r="GO15" s="75"/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5"/>
      <c r="HB15" s="75"/>
      <c r="HC15" s="75"/>
      <c r="HD15" s="75"/>
      <c r="HE15" s="75"/>
      <c r="HF15" s="75"/>
      <c r="HG15" s="75"/>
      <c r="HH15" s="75"/>
      <c r="HI15" s="75"/>
      <c r="HJ15" s="75"/>
      <c r="HK15" s="75"/>
      <c r="HL15" s="75"/>
      <c r="HM15" s="75"/>
      <c r="HN15" s="75"/>
      <c r="HO15" s="75"/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5"/>
      <c r="IB15" s="75"/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5"/>
      <c r="IO15" s="75"/>
      <c r="IP15" s="75"/>
      <c r="IQ15" s="75"/>
      <c r="IR15" s="75"/>
      <c r="IS15" s="75"/>
      <c r="IT15" s="75"/>
      <c r="IU15" s="75"/>
      <c r="IV15" s="75"/>
      <c r="IW15" s="75"/>
    </row>
    <row r="16" customFormat="false" ht="12.75" hidden="false" customHeight="false" outlineLevel="0" collapsed="false">
      <c r="A16" s="69" t="n">
        <v>328706</v>
      </c>
      <c r="B16" s="70" t="n">
        <v>37132</v>
      </c>
      <c r="C16" s="71"/>
      <c r="D16" s="71" t="s">
        <v>204</v>
      </c>
      <c r="E16" s="71" t="s">
        <v>205</v>
      </c>
      <c r="F16" s="72" t="n">
        <v>1370.15</v>
      </c>
      <c r="G16" s="73"/>
      <c r="H16" s="73" t="n">
        <v>1370.15</v>
      </c>
      <c r="I16" s="71" t="n">
        <v>2</v>
      </c>
      <c r="J16" s="70"/>
      <c r="K16" s="70"/>
      <c r="L16" s="71"/>
      <c r="M16" s="71" t="s">
        <v>214</v>
      </c>
      <c r="N16" s="71"/>
      <c r="O16" s="71"/>
      <c r="P16" s="71"/>
      <c r="Q16" s="71"/>
      <c r="R16" s="71"/>
      <c r="S16" s="74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5"/>
      <c r="IB16" s="75"/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5"/>
      <c r="IO16" s="75"/>
      <c r="IP16" s="75"/>
      <c r="IQ16" s="75"/>
      <c r="IR16" s="75"/>
      <c r="IS16" s="75"/>
      <c r="IT16" s="75"/>
      <c r="IU16" s="75"/>
      <c r="IV16" s="75"/>
      <c r="IW16" s="75"/>
    </row>
    <row r="17" customFormat="false" ht="12.75" hidden="false" customHeight="false" outlineLevel="0" collapsed="false">
      <c r="A17" s="69" t="n">
        <v>328766</v>
      </c>
      <c r="B17" s="70" t="n">
        <v>37132</v>
      </c>
      <c r="C17" s="71"/>
      <c r="D17" s="71" t="s">
        <v>204</v>
      </c>
      <c r="E17" s="71" t="s">
        <v>205</v>
      </c>
      <c r="F17" s="72" t="n">
        <v>25575.27</v>
      </c>
      <c r="G17" s="73"/>
      <c r="H17" s="73" t="n">
        <v>25575.27</v>
      </c>
      <c r="I17" s="71" t="n">
        <v>24</v>
      </c>
      <c r="J17" s="70"/>
      <c r="K17" s="70"/>
      <c r="L17" s="71"/>
      <c r="M17" s="71" t="s">
        <v>215</v>
      </c>
      <c r="N17" s="71"/>
      <c r="O17" s="71"/>
      <c r="P17" s="71"/>
      <c r="Q17" s="71"/>
      <c r="R17" s="71"/>
      <c r="S17" s="74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75"/>
      <c r="CB17" s="75"/>
      <c r="CC17" s="75"/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  <c r="ET17" s="75"/>
      <c r="EU17" s="75"/>
      <c r="EV17" s="75"/>
      <c r="EW17" s="75"/>
      <c r="EX17" s="75"/>
      <c r="EY17" s="75"/>
      <c r="EZ17" s="75"/>
      <c r="FA17" s="75"/>
      <c r="FB17" s="75"/>
      <c r="FC17" s="75"/>
      <c r="FD17" s="75"/>
      <c r="FE17" s="75"/>
      <c r="FF17" s="75"/>
      <c r="FG17" s="75"/>
      <c r="FH17" s="75"/>
      <c r="FI17" s="75"/>
      <c r="FJ17" s="75"/>
      <c r="FK17" s="75"/>
      <c r="FL17" s="75"/>
      <c r="FM17" s="75"/>
      <c r="FN17" s="75"/>
      <c r="FO17" s="75"/>
      <c r="FP17" s="75"/>
      <c r="FQ17" s="75"/>
      <c r="FR17" s="75"/>
      <c r="FS17" s="75"/>
      <c r="FT17" s="75"/>
      <c r="FU17" s="75"/>
      <c r="FV17" s="75"/>
      <c r="FW17" s="75"/>
      <c r="FX17" s="75"/>
      <c r="FY17" s="75"/>
      <c r="FZ17" s="75"/>
      <c r="GA17" s="75"/>
      <c r="GB17" s="75"/>
      <c r="GC17" s="75"/>
      <c r="GD17" s="75"/>
      <c r="GE17" s="75"/>
      <c r="GF17" s="75"/>
      <c r="GG17" s="75"/>
      <c r="GH17" s="75"/>
      <c r="GI17" s="75"/>
      <c r="GJ17" s="75"/>
      <c r="GK17" s="75"/>
      <c r="GL17" s="75"/>
      <c r="GM17" s="75"/>
      <c r="GN17" s="75"/>
      <c r="GO17" s="75"/>
      <c r="GP17" s="75"/>
      <c r="GQ17" s="75"/>
      <c r="GR17" s="75"/>
      <c r="GS17" s="75"/>
      <c r="GT17" s="75"/>
      <c r="GU17" s="75"/>
      <c r="GV17" s="75"/>
      <c r="GW17" s="75"/>
      <c r="GX17" s="75"/>
      <c r="GY17" s="75"/>
      <c r="GZ17" s="75"/>
      <c r="HA17" s="75"/>
      <c r="HB17" s="75"/>
      <c r="HC17" s="75"/>
      <c r="HD17" s="75"/>
      <c r="HE17" s="75"/>
      <c r="HF17" s="75"/>
      <c r="HG17" s="75"/>
      <c r="HH17" s="75"/>
      <c r="HI17" s="75"/>
      <c r="HJ17" s="75"/>
      <c r="HK17" s="75"/>
      <c r="HL17" s="75"/>
      <c r="HM17" s="75"/>
      <c r="HN17" s="75"/>
      <c r="HO17" s="75"/>
      <c r="HP17" s="75"/>
      <c r="HQ17" s="75"/>
      <c r="HR17" s="75"/>
      <c r="HS17" s="75"/>
      <c r="HT17" s="75"/>
      <c r="HU17" s="75"/>
      <c r="HV17" s="75"/>
      <c r="HW17" s="75"/>
      <c r="HX17" s="75"/>
      <c r="HY17" s="75"/>
      <c r="HZ17" s="75"/>
      <c r="IA17" s="75"/>
      <c r="IB17" s="75"/>
      <c r="IC17" s="75"/>
      <c r="ID17" s="75"/>
      <c r="IE17" s="75"/>
      <c r="IF17" s="75"/>
      <c r="IG17" s="75"/>
      <c r="IH17" s="75"/>
      <c r="II17" s="75"/>
      <c r="IJ17" s="75"/>
      <c r="IK17" s="75"/>
      <c r="IL17" s="75"/>
      <c r="IM17" s="75"/>
      <c r="IN17" s="75"/>
      <c r="IO17" s="75"/>
      <c r="IP17" s="75"/>
      <c r="IQ17" s="75"/>
      <c r="IR17" s="75"/>
      <c r="IS17" s="75"/>
      <c r="IT17" s="75"/>
      <c r="IU17" s="75"/>
      <c r="IV17" s="75"/>
      <c r="IW17" s="75"/>
    </row>
    <row r="18" customFormat="false" ht="12.75" hidden="false" customHeight="false" outlineLevel="0" collapsed="false">
      <c r="A18" s="69"/>
      <c r="B18" s="70"/>
      <c r="C18" s="71"/>
      <c r="D18" s="71" t="s">
        <v>216</v>
      </c>
      <c r="E18" s="71"/>
      <c r="F18" s="72" t="n">
        <v>199701.2151</v>
      </c>
      <c r="G18" s="73"/>
      <c r="H18" s="73" t="n">
        <v>199701.2151</v>
      </c>
      <c r="I18" s="71"/>
      <c r="J18" s="70"/>
      <c r="K18" s="70"/>
      <c r="L18" s="71"/>
      <c r="M18" s="71"/>
      <c r="N18" s="71"/>
      <c r="O18" s="71"/>
      <c r="P18" s="71"/>
      <c r="Q18" s="71"/>
      <c r="R18" s="71"/>
      <c r="S18" s="74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5"/>
      <c r="CF18" s="75"/>
      <c r="CG18" s="75"/>
      <c r="CH18" s="75"/>
      <c r="CI18" s="75"/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5"/>
      <c r="CW18" s="75"/>
      <c r="CX18" s="75"/>
      <c r="CY18" s="75"/>
      <c r="CZ18" s="75"/>
      <c r="DA18" s="75"/>
      <c r="DB18" s="75"/>
      <c r="DC18" s="75"/>
      <c r="DD18" s="75"/>
      <c r="DE18" s="75"/>
      <c r="DF18" s="75"/>
      <c r="DG18" s="75"/>
      <c r="DH18" s="75"/>
      <c r="DI18" s="75"/>
      <c r="DJ18" s="75"/>
      <c r="DK18" s="75"/>
      <c r="DL18" s="75"/>
      <c r="DM18" s="75"/>
      <c r="DN18" s="75"/>
      <c r="DO18" s="75"/>
      <c r="DP18" s="75"/>
      <c r="DQ18" s="75"/>
      <c r="DR18" s="75"/>
      <c r="DS18" s="75"/>
      <c r="DT18" s="75"/>
      <c r="DU18" s="75"/>
      <c r="DV18" s="75"/>
      <c r="DW18" s="75"/>
      <c r="DX18" s="75"/>
      <c r="DY18" s="75"/>
      <c r="DZ18" s="75"/>
      <c r="EA18" s="75"/>
      <c r="EB18" s="75"/>
      <c r="EC18" s="75"/>
      <c r="ED18" s="75"/>
      <c r="EE18" s="75"/>
      <c r="EF18" s="75"/>
      <c r="EG18" s="75"/>
      <c r="EH18" s="75"/>
      <c r="EI18" s="75"/>
      <c r="EJ18" s="75"/>
      <c r="EK18" s="75"/>
      <c r="EL18" s="75"/>
      <c r="EM18" s="75"/>
      <c r="EN18" s="75"/>
      <c r="EO18" s="75"/>
      <c r="EP18" s="75"/>
      <c r="EQ18" s="75"/>
      <c r="ER18" s="75"/>
      <c r="ES18" s="75"/>
      <c r="ET18" s="75"/>
      <c r="EU18" s="75"/>
      <c r="EV18" s="75"/>
      <c r="EW18" s="75"/>
      <c r="EX18" s="75"/>
      <c r="EY18" s="75"/>
      <c r="EZ18" s="75"/>
      <c r="FA18" s="75"/>
      <c r="FB18" s="75"/>
      <c r="FC18" s="75"/>
      <c r="FD18" s="75"/>
      <c r="FE18" s="75"/>
      <c r="FF18" s="75"/>
      <c r="FG18" s="75"/>
      <c r="FH18" s="75"/>
      <c r="FI18" s="75"/>
      <c r="FJ18" s="75"/>
      <c r="FK18" s="75"/>
      <c r="FL18" s="75"/>
      <c r="FM18" s="75"/>
      <c r="FN18" s="75"/>
      <c r="FO18" s="75"/>
      <c r="FP18" s="75"/>
      <c r="FQ18" s="75"/>
      <c r="FR18" s="75"/>
      <c r="FS18" s="75"/>
      <c r="FT18" s="75"/>
      <c r="FU18" s="75"/>
      <c r="FV18" s="75"/>
      <c r="FW18" s="75"/>
      <c r="FX18" s="75"/>
      <c r="FY18" s="75"/>
      <c r="FZ18" s="75"/>
      <c r="GA18" s="75"/>
      <c r="GB18" s="75"/>
      <c r="GC18" s="75"/>
      <c r="GD18" s="75"/>
      <c r="GE18" s="75"/>
      <c r="GF18" s="75"/>
      <c r="GG18" s="75"/>
      <c r="GH18" s="75"/>
      <c r="GI18" s="75"/>
      <c r="GJ18" s="75"/>
      <c r="GK18" s="75"/>
      <c r="GL18" s="75"/>
      <c r="GM18" s="75"/>
      <c r="GN18" s="75"/>
      <c r="GO18" s="75"/>
      <c r="GP18" s="75"/>
      <c r="GQ18" s="75"/>
      <c r="GR18" s="75"/>
      <c r="GS18" s="75"/>
      <c r="GT18" s="75"/>
      <c r="GU18" s="75"/>
      <c r="GV18" s="75"/>
      <c r="GW18" s="75"/>
      <c r="GX18" s="75"/>
      <c r="GY18" s="75"/>
      <c r="GZ18" s="75"/>
      <c r="HA18" s="75"/>
      <c r="HB18" s="75"/>
      <c r="HC18" s="75"/>
      <c r="HD18" s="75"/>
      <c r="HE18" s="75"/>
      <c r="HF18" s="75"/>
      <c r="HG18" s="75"/>
      <c r="HH18" s="75"/>
      <c r="HI18" s="75"/>
      <c r="HJ18" s="75"/>
      <c r="HK18" s="75"/>
      <c r="HL18" s="75"/>
      <c r="HM18" s="75"/>
      <c r="HN18" s="75"/>
      <c r="HO18" s="75"/>
      <c r="HP18" s="75"/>
      <c r="HQ18" s="75"/>
      <c r="HR18" s="75"/>
      <c r="HS18" s="75"/>
      <c r="HT18" s="75"/>
      <c r="HU18" s="75"/>
      <c r="HV18" s="75"/>
      <c r="HW18" s="75"/>
      <c r="HX18" s="75"/>
      <c r="HY18" s="75"/>
      <c r="HZ18" s="75"/>
      <c r="IA18" s="75"/>
      <c r="IB18" s="75"/>
      <c r="IC18" s="75"/>
      <c r="ID18" s="75"/>
      <c r="IE18" s="75"/>
      <c r="IF18" s="75"/>
      <c r="IG18" s="75"/>
      <c r="IH18" s="75"/>
      <c r="II18" s="75"/>
      <c r="IJ18" s="75"/>
      <c r="IK18" s="75"/>
      <c r="IL18" s="75"/>
      <c r="IM18" s="75"/>
      <c r="IN18" s="75"/>
      <c r="IO18" s="75"/>
      <c r="IP18" s="75"/>
      <c r="IQ18" s="75"/>
      <c r="IR18" s="75"/>
      <c r="IS18" s="75"/>
      <c r="IT18" s="75"/>
      <c r="IU18" s="75"/>
      <c r="IV18" s="75"/>
      <c r="IW18" s="75"/>
    </row>
    <row r="19" customFormat="false" ht="12.75" hidden="false" customHeight="false" outlineLevel="0" collapsed="false">
      <c r="A19" s="69" t="n">
        <v>327546</v>
      </c>
      <c r="B19" s="70" t="n">
        <v>37110</v>
      </c>
      <c r="C19" s="71"/>
      <c r="D19" s="71" t="s">
        <v>217</v>
      </c>
      <c r="E19" s="71" t="s">
        <v>218</v>
      </c>
      <c r="F19" s="72" t="n">
        <v>-3709488.3476</v>
      </c>
      <c r="G19" s="73"/>
      <c r="H19" s="73" t="n">
        <v>-3709488.3476</v>
      </c>
      <c r="I19" s="71" t="n">
        <v>56</v>
      </c>
      <c r="J19" s="70"/>
      <c r="K19" s="70"/>
      <c r="L19" s="71"/>
      <c r="M19" s="71" t="s">
        <v>219</v>
      </c>
      <c r="N19" s="71"/>
      <c r="O19" s="71"/>
      <c r="P19" s="71"/>
      <c r="Q19" s="71"/>
      <c r="R19" s="71"/>
      <c r="S19" s="74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EG19" s="75"/>
      <c r="EH19" s="75"/>
      <c r="EI19" s="75"/>
      <c r="EJ19" s="75"/>
      <c r="EK19" s="75"/>
      <c r="EL19" s="75"/>
      <c r="EM19" s="75"/>
      <c r="EN19" s="75"/>
      <c r="EO19" s="75"/>
      <c r="EP19" s="75"/>
      <c r="EQ19" s="75"/>
      <c r="ER19" s="75"/>
      <c r="ES19" s="75"/>
      <c r="ET19" s="75"/>
      <c r="EU19" s="75"/>
      <c r="EV19" s="75"/>
      <c r="EW19" s="75"/>
      <c r="EX19" s="75"/>
      <c r="EY19" s="75"/>
      <c r="EZ19" s="75"/>
      <c r="FA19" s="75"/>
      <c r="FB19" s="75"/>
      <c r="FC19" s="75"/>
      <c r="FD19" s="75"/>
      <c r="FE19" s="75"/>
      <c r="FF19" s="75"/>
      <c r="FG19" s="75"/>
      <c r="FH19" s="75"/>
      <c r="FI19" s="75"/>
      <c r="FJ19" s="75"/>
      <c r="FK19" s="75"/>
      <c r="FL19" s="75"/>
      <c r="FM19" s="75"/>
      <c r="FN19" s="75"/>
      <c r="FO19" s="75"/>
      <c r="FP19" s="75"/>
      <c r="FQ19" s="75"/>
      <c r="FR19" s="75"/>
      <c r="FS19" s="75"/>
      <c r="FT19" s="75"/>
      <c r="FU19" s="75"/>
      <c r="FV19" s="75"/>
      <c r="FW19" s="75"/>
      <c r="FX19" s="75"/>
      <c r="FY19" s="75"/>
      <c r="FZ19" s="75"/>
      <c r="GA19" s="75"/>
      <c r="GB19" s="75"/>
      <c r="GC19" s="75"/>
      <c r="GD19" s="75"/>
      <c r="GE19" s="75"/>
      <c r="GF19" s="75"/>
      <c r="GG19" s="75"/>
      <c r="GH19" s="75"/>
      <c r="GI19" s="75"/>
      <c r="GJ19" s="75"/>
      <c r="GK19" s="75"/>
      <c r="GL19" s="75"/>
      <c r="GM19" s="75"/>
      <c r="GN19" s="75"/>
      <c r="GO19" s="75"/>
      <c r="GP19" s="75"/>
      <c r="GQ19" s="75"/>
      <c r="GR19" s="75"/>
      <c r="GS19" s="75"/>
      <c r="GT19" s="75"/>
      <c r="GU19" s="75"/>
      <c r="GV19" s="75"/>
      <c r="GW19" s="75"/>
      <c r="GX19" s="75"/>
      <c r="GY19" s="75"/>
      <c r="GZ19" s="75"/>
      <c r="HA19" s="75"/>
      <c r="HB19" s="75"/>
      <c r="HC19" s="75"/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75"/>
      <c r="HO19" s="75"/>
      <c r="HP19" s="75"/>
      <c r="HQ19" s="75"/>
      <c r="HR19" s="75"/>
      <c r="HS19" s="75"/>
      <c r="HT19" s="75"/>
      <c r="HU19" s="75"/>
      <c r="HV19" s="75"/>
      <c r="HW19" s="75"/>
      <c r="HX19" s="75"/>
      <c r="HY19" s="75"/>
      <c r="HZ19" s="75"/>
      <c r="IA19" s="75"/>
      <c r="IB19" s="75"/>
      <c r="IC19" s="75"/>
      <c r="ID19" s="75"/>
      <c r="IE19" s="75"/>
      <c r="IF19" s="75"/>
      <c r="IG19" s="75"/>
      <c r="IH19" s="75"/>
      <c r="II19" s="75"/>
      <c r="IJ19" s="75"/>
      <c r="IK19" s="75"/>
      <c r="IL19" s="75"/>
      <c r="IM19" s="75"/>
      <c r="IN19" s="75"/>
      <c r="IO19" s="75"/>
      <c r="IP19" s="75"/>
      <c r="IQ19" s="75"/>
      <c r="IR19" s="75"/>
      <c r="IS19" s="75"/>
      <c r="IT19" s="75"/>
      <c r="IU19" s="75"/>
      <c r="IV19" s="75"/>
      <c r="IW19" s="75"/>
    </row>
    <row r="20" customFormat="false" ht="12.75" hidden="false" customHeight="false" outlineLevel="0" collapsed="false">
      <c r="A20" s="69" t="n">
        <v>327547</v>
      </c>
      <c r="B20" s="70" t="n">
        <v>37110</v>
      </c>
      <c r="C20" s="71"/>
      <c r="D20" s="71" t="s">
        <v>217</v>
      </c>
      <c r="E20" s="71" t="s">
        <v>218</v>
      </c>
      <c r="F20" s="72" t="n">
        <v>1443385.6302</v>
      </c>
      <c r="G20" s="73"/>
      <c r="H20" s="73" t="n">
        <v>1443385.6302</v>
      </c>
      <c r="I20" s="71" t="n">
        <v>56</v>
      </c>
      <c r="J20" s="70"/>
      <c r="K20" s="70"/>
      <c r="L20" s="71"/>
      <c r="M20" s="71" t="s">
        <v>219</v>
      </c>
      <c r="N20" s="71"/>
      <c r="O20" s="71"/>
      <c r="P20" s="71"/>
      <c r="Q20" s="71"/>
      <c r="R20" s="71"/>
      <c r="S20" s="74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5"/>
      <c r="DC20" s="75"/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5"/>
      <c r="DP20" s="75"/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5"/>
      <c r="EC20" s="75"/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5"/>
      <c r="EP20" s="75"/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5"/>
      <c r="FC20" s="75"/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5"/>
      <c r="FP20" s="75"/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5"/>
      <c r="GC20" s="75"/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5"/>
      <c r="GP20" s="75"/>
      <c r="GQ20" s="75"/>
      <c r="GR20" s="75"/>
      <c r="GS20" s="75"/>
      <c r="GT20" s="75"/>
      <c r="GU20" s="75"/>
      <c r="GV20" s="75"/>
      <c r="GW20" s="75"/>
      <c r="GX20" s="75"/>
      <c r="GY20" s="75"/>
      <c r="GZ20" s="75"/>
      <c r="HA20" s="75"/>
      <c r="HB20" s="75"/>
      <c r="HC20" s="75"/>
      <c r="HD20" s="75"/>
      <c r="HE20" s="75"/>
      <c r="HF20" s="75"/>
      <c r="HG20" s="75"/>
      <c r="HH20" s="75"/>
      <c r="HI20" s="75"/>
      <c r="HJ20" s="75"/>
      <c r="HK20" s="75"/>
      <c r="HL20" s="75"/>
      <c r="HM20" s="75"/>
      <c r="HN20" s="75"/>
      <c r="HO20" s="75"/>
      <c r="HP20" s="75"/>
      <c r="HQ20" s="75"/>
      <c r="HR20" s="75"/>
      <c r="HS20" s="75"/>
      <c r="HT20" s="75"/>
      <c r="HU20" s="75"/>
      <c r="HV20" s="75"/>
      <c r="HW20" s="75"/>
      <c r="HX20" s="75"/>
      <c r="HY20" s="75"/>
      <c r="HZ20" s="75"/>
      <c r="IA20" s="75"/>
      <c r="IB20" s="75"/>
      <c r="IC20" s="75"/>
      <c r="ID20" s="75"/>
      <c r="IE20" s="75"/>
      <c r="IF20" s="75"/>
      <c r="IG20" s="75"/>
      <c r="IH20" s="75"/>
      <c r="II20" s="75"/>
      <c r="IJ20" s="75"/>
      <c r="IK20" s="75"/>
      <c r="IL20" s="75"/>
      <c r="IM20" s="75"/>
      <c r="IN20" s="75"/>
      <c r="IO20" s="75"/>
      <c r="IP20" s="75"/>
      <c r="IQ20" s="75"/>
      <c r="IR20" s="75"/>
      <c r="IS20" s="75"/>
      <c r="IT20" s="75"/>
      <c r="IU20" s="75"/>
      <c r="IV20" s="75"/>
      <c r="IW20" s="75"/>
    </row>
    <row r="21" customFormat="false" ht="12.75" hidden="false" customHeight="false" outlineLevel="0" collapsed="false">
      <c r="A21" s="69"/>
      <c r="B21" s="70"/>
      <c r="C21" s="71"/>
      <c r="D21" s="71" t="s">
        <v>220</v>
      </c>
      <c r="E21" s="71"/>
      <c r="F21" s="72" t="n">
        <v>-2266102.7174</v>
      </c>
      <c r="G21" s="73"/>
      <c r="H21" s="73" t="n">
        <v>-2266102.7174</v>
      </c>
      <c r="I21" s="71"/>
      <c r="J21" s="70"/>
      <c r="K21" s="70"/>
      <c r="L21" s="71"/>
      <c r="M21" s="71"/>
      <c r="N21" s="71"/>
      <c r="O21" s="71"/>
      <c r="P21" s="71"/>
      <c r="Q21" s="71"/>
      <c r="R21" s="71"/>
      <c r="S21" s="74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  <c r="FL21" s="75"/>
      <c r="FM21" s="75"/>
      <c r="FN21" s="75"/>
      <c r="FO21" s="75"/>
      <c r="FP21" s="75"/>
      <c r="FQ21" s="75"/>
      <c r="FR21" s="75"/>
      <c r="FS21" s="75"/>
      <c r="FT21" s="75"/>
      <c r="FU21" s="75"/>
      <c r="FV21" s="75"/>
      <c r="FW21" s="75"/>
      <c r="FX21" s="75"/>
      <c r="FY21" s="75"/>
      <c r="FZ21" s="75"/>
      <c r="GA21" s="75"/>
      <c r="GB21" s="75"/>
      <c r="GC21" s="75"/>
      <c r="GD21" s="75"/>
      <c r="GE21" s="75"/>
      <c r="GF21" s="75"/>
      <c r="GG21" s="75"/>
      <c r="GH21" s="75"/>
      <c r="GI21" s="75"/>
      <c r="GJ21" s="75"/>
      <c r="GK21" s="75"/>
      <c r="GL21" s="75"/>
      <c r="GM21" s="75"/>
      <c r="GN21" s="75"/>
      <c r="GO21" s="75"/>
      <c r="GP21" s="75"/>
      <c r="GQ21" s="75"/>
      <c r="GR21" s="75"/>
      <c r="GS21" s="75"/>
      <c r="GT21" s="75"/>
      <c r="GU21" s="75"/>
      <c r="GV21" s="75"/>
      <c r="GW21" s="75"/>
      <c r="GX21" s="75"/>
      <c r="GY21" s="75"/>
      <c r="GZ21" s="75"/>
      <c r="HA21" s="75"/>
      <c r="HB21" s="75"/>
      <c r="HC21" s="75"/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75"/>
      <c r="HO21" s="75"/>
      <c r="HP21" s="75"/>
      <c r="HQ21" s="75"/>
      <c r="HR21" s="75"/>
      <c r="HS21" s="75"/>
      <c r="HT21" s="75"/>
      <c r="HU21" s="75"/>
      <c r="HV21" s="75"/>
      <c r="HW21" s="75"/>
      <c r="HX21" s="75"/>
      <c r="HY21" s="75"/>
      <c r="HZ21" s="75"/>
      <c r="IA21" s="75"/>
      <c r="IB21" s="75"/>
      <c r="IC21" s="75"/>
      <c r="ID21" s="75"/>
      <c r="IE21" s="75"/>
      <c r="IF21" s="75"/>
      <c r="IG21" s="75"/>
      <c r="IH21" s="75"/>
      <c r="II21" s="75"/>
      <c r="IJ21" s="75"/>
      <c r="IK21" s="75"/>
      <c r="IL21" s="75"/>
      <c r="IM21" s="75"/>
      <c r="IN21" s="75"/>
      <c r="IO21" s="75"/>
      <c r="IP21" s="75"/>
      <c r="IQ21" s="75"/>
      <c r="IR21" s="75"/>
      <c r="IS21" s="75"/>
      <c r="IT21" s="75"/>
      <c r="IU21" s="75"/>
      <c r="IV21" s="75"/>
      <c r="IW21" s="75"/>
    </row>
    <row r="22" customFormat="false" ht="12.75" hidden="false" customHeight="false" outlineLevel="0" collapsed="false">
      <c r="A22" s="69" t="n">
        <v>327855</v>
      </c>
      <c r="B22" s="70" t="n">
        <v>37117</v>
      </c>
      <c r="C22" s="71"/>
      <c r="D22" s="71" t="s">
        <v>221</v>
      </c>
      <c r="E22" s="71" t="s">
        <v>222</v>
      </c>
      <c r="F22" s="72" t="n">
        <v>-23192.51</v>
      </c>
      <c r="G22" s="73"/>
      <c r="H22" s="73" t="n">
        <v>-23192.51</v>
      </c>
      <c r="I22" s="71" t="n">
        <v>21</v>
      </c>
      <c r="J22" s="70"/>
      <c r="K22" s="70"/>
      <c r="L22" s="71"/>
      <c r="M22" s="71" t="s">
        <v>223</v>
      </c>
      <c r="N22" s="71"/>
      <c r="O22" s="71"/>
      <c r="P22" s="71"/>
      <c r="Q22" s="71"/>
      <c r="R22" s="71"/>
      <c r="S22" s="74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/>
      <c r="CW22" s="75"/>
      <c r="CX22" s="75"/>
      <c r="CY22" s="75"/>
      <c r="CZ22" s="75"/>
      <c r="DA22" s="75"/>
      <c r="DB22" s="75"/>
      <c r="DC22" s="75"/>
      <c r="DD22" s="75"/>
      <c r="DE22" s="75"/>
      <c r="DF22" s="75"/>
      <c r="DG22" s="75"/>
      <c r="DH22" s="75"/>
      <c r="DI22" s="75"/>
      <c r="DJ22" s="75"/>
      <c r="DK22" s="75"/>
      <c r="DL22" s="75"/>
      <c r="DM22" s="75"/>
      <c r="DN22" s="75"/>
      <c r="DO22" s="75"/>
      <c r="DP22" s="75"/>
      <c r="DQ22" s="75"/>
      <c r="DR22" s="75"/>
      <c r="DS22" s="75"/>
      <c r="DT22" s="75"/>
      <c r="DU22" s="75"/>
      <c r="DV22" s="75"/>
      <c r="DW22" s="75"/>
      <c r="DX22" s="75"/>
      <c r="DY22" s="75"/>
      <c r="DZ22" s="75"/>
      <c r="EA22" s="75"/>
      <c r="EB22" s="75"/>
      <c r="EC22" s="75"/>
      <c r="ED22" s="75"/>
      <c r="EE22" s="75"/>
      <c r="EF22" s="75"/>
      <c r="EG22" s="75"/>
      <c r="EH22" s="75"/>
      <c r="EI22" s="75"/>
      <c r="EJ22" s="75"/>
      <c r="EK22" s="75"/>
      <c r="EL22" s="75"/>
      <c r="EM22" s="75"/>
      <c r="EN22" s="75"/>
      <c r="EO22" s="75"/>
      <c r="EP22" s="75"/>
      <c r="EQ22" s="75"/>
      <c r="ER22" s="75"/>
      <c r="ES22" s="75"/>
      <c r="ET22" s="75"/>
      <c r="EU22" s="75"/>
      <c r="EV22" s="75"/>
      <c r="EW22" s="75"/>
      <c r="EX22" s="75"/>
      <c r="EY22" s="75"/>
      <c r="EZ22" s="75"/>
      <c r="FA22" s="75"/>
      <c r="FB22" s="75"/>
      <c r="FC22" s="75"/>
      <c r="FD22" s="75"/>
      <c r="FE22" s="75"/>
      <c r="FF22" s="75"/>
      <c r="FG22" s="75"/>
      <c r="FH22" s="75"/>
      <c r="FI22" s="75"/>
      <c r="FJ22" s="75"/>
      <c r="FK22" s="75"/>
      <c r="FL22" s="75"/>
      <c r="FM22" s="75"/>
      <c r="FN22" s="75"/>
      <c r="FO22" s="75"/>
      <c r="FP22" s="75"/>
      <c r="FQ22" s="75"/>
      <c r="FR22" s="75"/>
      <c r="FS22" s="75"/>
      <c r="FT22" s="75"/>
      <c r="FU22" s="75"/>
      <c r="FV22" s="75"/>
      <c r="FW22" s="75"/>
      <c r="FX22" s="75"/>
      <c r="FY22" s="75"/>
      <c r="FZ22" s="75"/>
      <c r="GA22" s="75"/>
      <c r="GB22" s="75"/>
      <c r="GC22" s="75"/>
      <c r="GD22" s="75"/>
      <c r="GE22" s="75"/>
      <c r="GF22" s="75"/>
      <c r="GG22" s="75"/>
      <c r="GH22" s="75"/>
      <c r="GI22" s="75"/>
      <c r="GJ22" s="75"/>
      <c r="GK22" s="75"/>
      <c r="GL22" s="75"/>
      <c r="GM22" s="75"/>
      <c r="GN22" s="75"/>
      <c r="GO22" s="75"/>
      <c r="GP22" s="75"/>
      <c r="GQ22" s="75"/>
      <c r="GR22" s="75"/>
      <c r="GS22" s="75"/>
      <c r="GT22" s="75"/>
      <c r="GU22" s="75"/>
      <c r="GV22" s="75"/>
      <c r="GW22" s="75"/>
      <c r="GX22" s="75"/>
      <c r="GY22" s="75"/>
      <c r="GZ22" s="75"/>
      <c r="HA22" s="75"/>
      <c r="HB22" s="75"/>
      <c r="HC22" s="75"/>
      <c r="HD22" s="75"/>
      <c r="HE22" s="75"/>
      <c r="HF22" s="75"/>
      <c r="HG22" s="75"/>
      <c r="HH22" s="75"/>
      <c r="HI22" s="75"/>
      <c r="HJ22" s="75"/>
      <c r="HK22" s="75"/>
      <c r="HL22" s="75"/>
      <c r="HM22" s="75"/>
      <c r="HN22" s="75"/>
      <c r="HO22" s="75"/>
      <c r="HP22" s="75"/>
      <c r="HQ22" s="75"/>
      <c r="HR22" s="75"/>
      <c r="HS22" s="75"/>
      <c r="HT22" s="75"/>
      <c r="HU22" s="75"/>
      <c r="HV22" s="75"/>
      <c r="HW22" s="75"/>
      <c r="HX22" s="75"/>
      <c r="HY22" s="75"/>
      <c r="HZ22" s="75"/>
      <c r="IA22" s="75"/>
      <c r="IB22" s="75"/>
      <c r="IC22" s="75"/>
      <c r="ID22" s="75"/>
      <c r="IE22" s="75"/>
      <c r="IF22" s="75"/>
      <c r="IG22" s="75"/>
      <c r="IH22" s="75"/>
      <c r="II22" s="75"/>
      <c r="IJ22" s="75"/>
      <c r="IK22" s="75"/>
      <c r="IL22" s="75"/>
      <c r="IM22" s="75"/>
      <c r="IN22" s="75"/>
      <c r="IO22" s="75"/>
      <c r="IP22" s="75"/>
      <c r="IQ22" s="75"/>
      <c r="IR22" s="75"/>
      <c r="IS22" s="75"/>
      <c r="IT22" s="75"/>
      <c r="IU22" s="75"/>
      <c r="IV22" s="75"/>
      <c r="IW22" s="75"/>
    </row>
    <row r="23" customFormat="false" ht="12.75" hidden="false" customHeight="false" outlineLevel="0" collapsed="false">
      <c r="A23" s="69" t="n">
        <v>328129</v>
      </c>
      <c r="B23" s="70" t="n">
        <v>37124</v>
      </c>
      <c r="C23" s="71"/>
      <c r="D23" s="71" t="s">
        <v>221</v>
      </c>
      <c r="E23" s="71" t="s">
        <v>222</v>
      </c>
      <c r="F23" s="72" t="n">
        <v>4331.08</v>
      </c>
      <c r="G23" s="73"/>
      <c r="H23" s="73" t="n">
        <v>4331.08</v>
      </c>
      <c r="I23" s="71" t="n">
        <v>12</v>
      </c>
      <c r="J23" s="70"/>
      <c r="K23" s="70"/>
      <c r="L23" s="71"/>
      <c r="M23" s="71" t="s">
        <v>224</v>
      </c>
      <c r="N23" s="71"/>
      <c r="O23" s="71"/>
      <c r="P23" s="71"/>
      <c r="Q23" s="71"/>
      <c r="R23" s="71"/>
      <c r="S23" s="74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5"/>
      <c r="CB23" s="75"/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5"/>
      <c r="DO23" s="75"/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5"/>
      <c r="FB23" s="75"/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5"/>
      <c r="FO23" s="75"/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5"/>
      <c r="GB23" s="75"/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5"/>
      <c r="GO23" s="75"/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5"/>
      <c r="HB23" s="75"/>
      <c r="HC23" s="75"/>
      <c r="HD23" s="75"/>
      <c r="HE23" s="75"/>
      <c r="HF23" s="75"/>
      <c r="HG23" s="75"/>
      <c r="HH23" s="75"/>
      <c r="HI23" s="75"/>
      <c r="HJ23" s="75"/>
      <c r="HK23" s="75"/>
      <c r="HL23" s="75"/>
      <c r="HM23" s="75"/>
      <c r="HN23" s="75"/>
      <c r="HO23" s="75"/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5"/>
      <c r="IB23" s="75"/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5"/>
      <c r="IO23" s="75"/>
      <c r="IP23" s="75"/>
      <c r="IQ23" s="75"/>
      <c r="IR23" s="75"/>
      <c r="IS23" s="75"/>
      <c r="IT23" s="75"/>
      <c r="IU23" s="75"/>
      <c r="IV23" s="75"/>
      <c r="IW23" s="75"/>
    </row>
    <row r="24" customFormat="false" ht="12.75" hidden="false" customHeight="false" outlineLevel="0" collapsed="false">
      <c r="A24" s="69" t="n">
        <v>328130</v>
      </c>
      <c r="B24" s="70" t="n">
        <v>37124</v>
      </c>
      <c r="C24" s="71"/>
      <c r="D24" s="71" t="s">
        <v>221</v>
      </c>
      <c r="E24" s="71" t="s">
        <v>222</v>
      </c>
      <c r="F24" s="72" t="n">
        <v>4069.4</v>
      </c>
      <c r="G24" s="73"/>
      <c r="H24" s="73" t="n">
        <v>4069.4</v>
      </c>
      <c r="I24" s="71" t="n">
        <v>12</v>
      </c>
      <c r="J24" s="70"/>
      <c r="K24" s="70"/>
      <c r="L24" s="71"/>
      <c r="M24" s="71" t="s">
        <v>224</v>
      </c>
      <c r="N24" s="71"/>
      <c r="O24" s="71"/>
      <c r="P24" s="71"/>
      <c r="Q24" s="71"/>
      <c r="R24" s="71"/>
      <c r="S24" s="74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5"/>
      <c r="GB24" s="75"/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5"/>
      <c r="GO24" s="75"/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5"/>
      <c r="HB24" s="75"/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5"/>
      <c r="HO24" s="75"/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5"/>
      <c r="IB24" s="75"/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5"/>
      <c r="IO24" s="75"/>
      <c r="IP24" s="75"/>
      <c r="IQ24" s="75"/>
      <c r="IR24" s="75"/>
      <c r="IS24" s="75"/>
      <c r="IT24" s="75"/>
      <c r="IU24" s="75"/>
      <c r="IV24" s="75"/>
      <c r="IW24" s="75"/>
    </row>
    <row r="25" customFormat="false" ht="12.75" hidden="false" customHeight="false" outlineLevel="0" collapsed="false">
      <c r="A25" s="69" t="n">
        <v>328313</v>
      </c>
      <c r="B25" s="70" t="n">
        <v>37127</v>
      </c>
      <c r="C25" s="71"/>
      <c r="D25" s="71" t="s">
        <v>221</v>
      </c>
      <c r="E25" s="71" t="s">
        <v>222</v>
      </c>
      <c r="F25" s="72" t="n">
        <v>50592.13</v>
      </c>
      <c r="G25" s="73"/>
      <c r="H25" s="73" t="n">
        <v>50592.13</v>
      </c>
      <c r="I25" s="71" t="n">
        <v>12</v>
      </c>
      <c r="J25" s="70"/>
      <c r="K25" s="70"/>
      <c r="L25" s="71"/>
      <c r="M25" s="71" t="s">
        <v>225</v>
      </c>
      <c r="N25" s="71"/>
      <c r="O25" s="71"/>
      <c r="P25" s="71"/>
      <c r="Q25" s="71"/>
      <c r="R25" s="71"/>
      <c r="S25" s="74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  <c r="FY25" s="75"/>
      <c r="FZ25" s="75"/>
      <c r="GA25" s="75"/>
      <c r="GB25" s="75"/>
      <c r="GC25" s="75"/>
      <c r="GD25" s="75"/>
      <c r="GE25" s="75"/>
      <c r="GF25" s="75"/>
      <c r="GG25" s="75"/>
      <c r="GH25" s="75"/>
      <c r="GI25" s="75"/>
      <c r="GJ25" s="75"/>
      <c r="GK25" s="75"/>
      <c r="GL25" s="75"/>
      <c r="GM25" s="75"/>
      <c r="GN25" s="75"/>
      <c r="GO25" s="75"/>
      <c r="GP25" s="75"/>
      <c r="GQ25" s="75"/>
      <c r="GR25" s="75"/>
      <c r="GS25" s="75"/>
      <c r="GT25" s="75"/>
      <c r="GU25" s="75"/>
      <c r="GV25" s="75"/>
      <c r="GW25" s="75"/>
      <c r="GX25" s="75"/>
      <c r="GY25" s="75"/>
      <c r="GZ25" s="75"/>
      <c r="HA25" s="75"/>
      <c r="HB25" s="75"/>
      <c r="HC25" s="75"/>
      <c r="HD25" s="75"/>
      <c r="HE25" s="75"/>
      <c r="HF25" s="75"/>
      <c r="HG25" s="75"/>
      <c r="HH25" s="75"/>
      <c r="HI25" s="75"/>
      <c r="HJ25" s="75"/>
      <c r="HK25" s="75"/>
      <c r="HL25" s="75"/>
      <c r="HM25" s="75"/>
      <c r="HN25" s="75"/>
      <c r="HO25" s="75"/>
      <c r="HP25" s="75"/>
      <c r="HQ25" s="75"/>
      <c r="HR25" s="75"/>
      <c r="HS25" s="75"/>
      <c r="HT25" s="75"/>
      <c r="HU25" s="75"/>
      <c r="HV25" s="75"/>
      <c r="HW25" s="75"/>
      <c r="HX25" s="75"/>
      <c r="HY25" s="75"/>
      <c r="HZ25" s="75"/>
      <c r="IA25" s="75"/>
      <c r="IB25" s="75"/>
      <c r="IC25" s="75"/>
      <c r="ID25" s="75"/>
      <c r="IE25" s="75"/>
      <c r="IF25" s="75"/>
      <c r="IG25" s="75"/>
      <c r="IH25" s="75"/>
      <c r="II25" s="75"/>
      <c r="IJ25" s="75"/>
      <c r="IK25" s="75"/>
      <c r="IL25" s="75"/>
      <c r="IM25" s="75"/>
      <c r="IN25" s="75"/>
      <c r="IO25" s="75"/>
      <c r="IP25" s="75"/>
      <c r="IQ25" s="75"/>
      <c r="IR25" s="75"/>
      <c r="IS25" s="75"/>
      <c r="IT25" s="75"/>
      <c r="IU25" s="75"/>
      <c r="IV25" s="75"/>
      <c r="IW25" s="75"/>
    </row>
    <row r="26" customFormat="false" ht="12.75" hidden="false" customHeight="false" outlineLevel="0" collapsed="false">
      <c r="A26" s="69" t="n">
        <v>328314</v>
      </c>
      <c r="B26" s="70" t="n">
        <v>37127</v>
      </c>
      <c r="C26" s="71"/>
      <c r="D26" s="71" t="s">
        <v>221</v>
      </c>
      <c r="E26" s="71" t="s">
        <v>222</v>
      </c>
      <c r="F26" s="72" t="n">
        <v>25544.16</v>
      </c>
      <c r="G26" s="73"/>
      <c r="H26" s="73" t="n">
        <v>25544.16</v>
      </c>
      <c r="I26" s="71" t="n">
        <v>12</v>
      </c>
      <c r="J26" s="70"/>
      <c r="K26" s="70"/>
      <c r="L26" s="71"/>
      <c r="M26" s="71" t="s">
        <v>225</v>
      </c>
      <c r="N26" s="71"/>
      <c r="O26" s="71"/>
      <c r="P26" s="71"/>
      <c r="Q26" s="71"/>
      <c r="R26" s="71"/>
      <c r="S26" s="74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75"/>
      <c r="CX26" s="75"/>
      <c r="CY26" s="75"/>
      <c r="CZ26" s="75"/>
      <c r="DA26" s="75"/>
      <c r="DB26" s="75"/>
      <c r="DC26" s="75"/>
      <c r="DD26" s="75"/>
      <c r="DE26" s="75"/>
      <c r="DF26" s="75"/>
      <c r="DG26" s="75"/>
      <c r="DH26" s="75"/>
      <c r="DI26" s="75"/>
      <c r="DJ26" s="75"/>
      <c r="DK26" s="75"/>
      <c r="DL26" s="75"/>
      <c r="DM26" s="75"/>
      <c r="DN26" s="75"/>
      <c r="DO26" s="75"/>
      <c r="DP26" s="75"/>
      <c r="DQ26" s="75"/>
      <c r="DR26" s="75"/>
      <c r="DS26" s="75"/>
      <c r="DT26" s="75"/>
      <c r="DU26" s="75"/>
      <c r="DV26" s="75"/>
      <c r="DW26" s="75"/>
      <c r="DX26" s="75"/>
      <c r="DY26" s="75"/>
      <c r="DZ26" s="75"/>
      <c r="EA26" s="75"/>
      <c r="EB26" s="75"/>
      <c r="EC26" s="75"/>
      <c r="ED26" s="75"/>
      <c r="EE26" s="75"/>
      <c r="EF26" s="75"/>
      <c r="EG26" s="75"/>
      <c r="EH26" s="75"/>
      <c r="EI26" s="75"/>
      <c r="EJ26" s="75"/>
      <c r="EK26" s="75"/>
      <c r="EL26" s="75"/>
      <c r="EM26" s="75"/>
      <c r="EN26" s="75"/>
      <c r="EO26" s="75"/>
      <c r="EP26" s="75"/>
      <c r="EQ26" s="75"/>
      <c r="ER26" s="75"/>
      <c r="ES26" s="75"/>
      <c r="ET26" s="75"/>
      <c r="EU26" s="75"/>
      <c r="EV26" s="75"/>
      <c r="EW26" s="75"/>
      <c r="EX26" s="75"/>
      <c r="EY26" s="75"/>
      <c r="EZ26" s="75"/>
      <c r="FA26" s="75"/>
      <c r="FB26" s="75"/>
      <c r="FC26" s="75"/>
      <c r="FD26" s="75"/>
      <c r="FE26" s="75"/>
      <c r="FF26" s="75"/>
      <c r="FG26" s="75"/>
      <c r="FH26" s="75"/>
      <c r="FI26" s="75"/>
      <c r="FJ26" s="75"/>
      <c r="FK26" s="75"/>
      <c r="FL26" s="75"/>
      <c r="FM26" s="75"/>
      <c r="FN26" s="75"/>
      <c r="FO26" s="75"/>
      <c r="FP26" s="75"/>
      <c r="FQ26" s="75"/>
      <c r="FR26" s="75"/>
      <c r="FS26" s="75"/>
      <c r="FT26" s="75"/>
      <c r="FU26" s="75"/>
      <c r="FV26" s="75"/>
      <c r="FW26" s="75"/>
      <c r="FX26" s="75"/>
      <c r="FY26" s="75"/>
      <c r="FZ26" s="75"/>
      <c r="GA26" s="75"/>
      <c r="GB26" s="75"/>
      <c r="GC26" s="75"/>
      <c r="GD26" s="75"/>
      <c r="GE26" s="75"/>
      <c r="GF26" s="75"/>
      <c r="GG26" s="75"/>
      <c r="GH26" s="75"/>
      <c r="GI26" s="75"/>
      <c r="GJ26" s="75"/>
      <c r="GK26" s="75"/>
      <c r="GL26" s="75"/>
      <c r="GM26" s="75"/>
      <c r="GN26" s="75"/>
      <c r="GO26" s="75"/>
      <c r="GP26" s="75"/>
      <c r="GQ26" s="75"/>
      <c r="GR26" s="75"/>
      <c r="GS26" s="75"/>
      <c r="GT26" s="75"/>
      <c r="GU26" s="75"/>
      <c r="GV26" s="75"/>
      <c r="GW26" s="75"/>
      <c r="GX26" s="75"/>
      <c r="GY26" s="75"/>
      <c r="GZ26" s="75"/>
      <c r="HA26" s="75"/>
      <c r="HB26" s="75"/>
      <c r="HC26" s="75"/>
      <c r="HD26" s="75"/>
      <c r="HE26" s="75"/>
      <c r="HF26" s="75"/>
      <c r="HG26" s="75"/>
      <c r="HH26" s="75"/>
      <c r="HI26" s="75"/>
      <c r="HJ26" s="75"/>
      <c r="HK26" s="75"/>
      <c r="HL26" s="75"/>
      <c r="HM26" s="75"/>
      <c r="HN26" s="75"/>
      <c r="HO26" s="75"/>
      <c r="HP26" s="75"/>
      <c r="HQ26" s="75"/>
      <c r="HR26" s="75"/>
      <c r="HS26" s="75"/>
      <c r="HT26" s="75"/>
      <c r="HU26" s="75"/>
      <c r="HV26" s="75"/>
      <c r="HW26" s="75"/>
      <c r="HX26" s="75"/>
      <c r="HY26" s="75"/>
      <c r="HZ26" s="75"/>
      <c r="IA26" s="75"/>
      <c r="IB26" s="75"/>
      <c r="IC26" s="75"/>
      <c r="ID26" s="75"/>
      <c r="IE26" s="75"/>
      <c r="IF26" s="75"/>
      <c r="IG26" s="75"/>
      <c r="IH26" s="75"/>
      <c r="II26" s="75"/>
      <c r="IJ26" s="75"/>
      <c r="IK26" s="75"/>
      <c r="IL26" s="75"/>
      <c r="IM26" s="75"/>
      <c r="IN26" s="75"/>
      <c r="IO26" s="75"/>
      <c r="IP26" s="75"/>
      <c r="IQ26" s="75"/>
      <c r="IR26" s="75"/>
      <c r="IS26" s="75"/>
      <c r="IT26" s="75"/>
      <c r="IU26" s="75"/>
      <c r="IV26" s="75"/>
      <c r="IW26" s="75"/>
    </row>
    <row r="27" customFormat="false" ht="12.75" hidden="false" customHeight="false" outlineLevel="0" collapsed="false">
      <c r="A27" s="69" t="n">
        <v>328679</v>
      </c>
      <c r="B27" s="70" t="n">
        <v>37132</v>
      </c>
      <c r="C27" s="71"/>
      <c r="D27" s="71" t="s">
        <v>221</v>
      </c>
      <c r="E27" s="71" t="s">
        <v>222</v>
      </c>
      <c r="F27" s="72" t="n">
        <v>23362.4</v>
      </c>
      <c r="G27" s="73"/>
      <c r="H27" s="73" t="n">
        <v>23362.4</v>
      </c>
      <c r="I27" s="71" t="n">
        <v>12</v>
      </c>
      <c r="J27" s="70"/>
      <c r="K27" s="70"/>
      <c r="L27" s="71"/>
      <c r="M27" s="71" t="s">
        <v>226</v>
      </c>
      <c r="N27" s="71"/>
      <c r="O27" s="71"/>
      <c r="P27" s="71"/>
      <c r="Q27" s="71"/>
      <c r="R27" s="71"/>
      <c r="S27" s="74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5"/>
      <c r="DC27" s="75"/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5"/>
      <c r="DP27" s="75"/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5"/>
      <c r="EC27" s="75"/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5"/>
      <c r="EP27" s="75"/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5"/>
      <c r="FC27" s="75"/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5"/>
      <c r="FP27" s="75"/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5"/>
      <c r="GC27" s="75"/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5"/>
      <c r="GP27" s="75"/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5"/>
      <c r="HC27" s="75"/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5"/>
      <c r="HP27" s="75"/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5"/>
      <c r="IC27" s="75"/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5"/>
      <c r="IP27" s="75"/>
      <c r="IQ27" s="75"/>
      <c r="IR27" s="75"/>
      <c r="IS27" s="75"/>
      <c r="IT27" s="75"/>
      <c r="IU27" s="75"/>
      <c r="IV27" s="75"/>
      <c r="IW27" s="75"/>
    </row>
    <row r="28" customFormat="false" ht="12.75" hidden="false" customHeight="false" outlineLevel="0" collapsed="false">
      <c r="A28" s="69" t="n">
        <v>328755</v>
      </c>
      <c r="B28" s="70" t="n">
        <v>37132</v>
      </c>
      <c r="C28" s="71"/>
      <c r="D28" s="71" t="s">
        <v>221</v>
      </c>
      <c r="E28" s="71" t="s">
        <v>222</v>
      </c>
      <c r="F28" s="72" t="n">
        <v>43081.28</v>
      </c>
      <c r="G28" s="73"/>
      <c r="H28" s="73" t="n">
        <v>43081.28</v>
      </c>
      <c r="I28" s="71" t="n">
        <v>12</v>
      </c>
      <c r="J28" s="70"/>
      <c r="K28" s="70"/>
      <c r="L28" s="71"/>
      <c r="M28" s="71" t="s">
        <v>227</v>
      </c>
      <c r="N28" s="71"/>
      <c r="O28" s="71"/>
      <c r="P28" s="71"/>
      <c r="Q28" s="71"/>
      <c r="R28" s="71"/>
      <c r="S28" s="74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  <c r="IA28" s="75"/>
      <c r="IB28" s="75"/>
      <c r="IC28" s="75"/>
      <c r="ID28" s="75"/>
      <c r="IE28" s="75"/>
      <c r="IF28" s="75"/>
      <c r="IG28" s="75"/>
      <c r="IH28" s="75"/>
      <c r="II28" s="75"/>
      <c r="IJ28" s="75"/>
      <c r="IK28" s="75"/>
      <c r="IL28" s="75"/>
      <c r="IM28" s="75"/>
      <c r="IN28" s="75"/>
      <c r="IO28" s="75"/>
      <c r="IP28" s="75"/>
      <c r="IQ28" s="75"/>
      <c r="IR28" s="75"/>
      <c r="IS28" s="75"/>
      <c r="IT28" s="75"/>
      <c r="IU28" s="75"/>
      <c r="IV28" s="75"/>
      <c r="IW28" s="75"/>
    </row>
    <row r="29" customFormat="false" ht="12.75" hidden="false" customHeight="false" outlineLevel="0" collapsed="false">
      <c r="A29" s="69" t="n">
        <v>328877</v>
      </c>
      <c r="B29" s="70" t="n">
        <v>37133</v>
      </c>
      <c r="C29" s="71"/>
      <c r="D29" s="71" t="s">
        <v>221</v>
      </c>
      <c r="E29" s="71" t="s">
        <v>222</v>
      </c>
      <c r="F29" s="72" t="n">
        <v>220</v>
      </c>
      <c r="G29" s="73"/>
      <c r="H29" s="73" t="n">
        <v>220</v>
      </c>
      <c r="I29" s="71" t="n">
        <v>1</v>
      </c>
      <c r="J29" s="70"/>
      <c r="K29" s="70"/>
      <c r="L29" s="71"/>
      <c r="M29" s="71" t="s">
        <v>228</v>
      </c>
      <c r="N29" s="71"/>
      <c r="O29" s="71"/>
      <c r="P29" s="71"/>
      <c r="Q29" s="71"/>
      <c r="R29" s="71"/>
      <c r="S29" s="74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  <c r="IA29" s="75"/>
      <c r="IB29" s="75"/>
      <c r="IC29" s="75"/>
      <c r="ID29" s="75"/>
      <c r="IE29" s="75"/>
      <c r="IF29" s="75"/>
      <c r="IG29" s="75"/>
      <c r="IH29" s="75"/>
      <c r="II29" s="75"/>
      <c r="IJ29" s="75"/>
      <c r="IK29" s="75"/>
      <c r="IL29" s="75"/>
      <c r="IM29" s="75"/>
      <c r="IN29" s="75"/>
      <c r="IO29" s="75"/>
      <c r="IP29" s="75"/>
      <c r="IQ29" s="75"/>
      <c r="IR29" s="75"/>
      <c r="IS29" s="75"/>
      <c r="IT29" s="75"/>
      <c r="IU29" s="75"/>
      <c r="IV29" s="75"/>
      <c r="IW29" s="75"/>
    </row>
    <row r="30" customFormat="false" ht="12.75" hidden="false" customHeight="false" outlineLevel="0" collapsed="false">
      <c r="A30" s="69" t="n">
        <v>328888</v>
      </c>
      <c r="B30" s="70" t="n">
        <v>37133</v>
      </c>
      <c r="C30" s="71"/>
      <c r="D30" s="71" t="s">
        <v>221</v>
      </c>
      <c r="E30" s="71" t="s">
        <v>222</v>
      </c>
      <c r="F30" s="72" t="n">
        <v>-24558.1747</v>
      </c>
      <c r="G30" s="73"/>
      <c r="H30" s="73" t="n">
        <v>-24558.1747</v>
      </c>
      <c r="I30" s="71" t="n">
        <v>36</v>
      </c>
      <c r="J30" s="70"/>
      <c r="K30" s="70"/>
      <c r="L30" s="71"/>
      <c r="M30" s="71" t="s">
        <v>229</v>
      </c>
      <c r="N30" s="71"/>
      <c r="O30" s="71"/>
      <c r="P30" s="71"/>
      <c r="Q30" s="71"/>
      <c r="R30" s="71"/>
      <c r="S30" s="74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  <c r="FL30" s="75"/>
      <c r="FM30" s="75"/>
      <c r="FN30" s="75"/>
      <c r="FO30" s="75"/>
      <c r="FP30" s="75"/>
      <c r="FQ30" s="75"/>
      <c r="FR30" s="75"/>
      <c r="FS30" s="75"/>
      <c r="FT30" s="75"/>
      <c r="FU30" s="75"/>
      <c r="FV30" s="75"/>
      <c r="FW30" s="75"/>
      <c r="FX30" s="75"/>
      <c r="FY30" s="75"/>
      <c r="FZ30" s="75"/>
      <c r="GA30" s="75"/>
      <c r="GB30" s="75"/>
      <c r="GC30" s="75"/>
      <c r="GD30" s="75"/>
      <c r="GE30" s="75"/>
      <c r="GF30" s="75"/>
      <c r="GG30" s="75"/>
      <c r="GH30" s="75"/>
      <c r="GI30" s="75"/>
      <c r="GJ30" s="75"/>
      <c r="GK30" s="75"/>
      <c r="GL30" s="75"/>
      <c r="GM30" s="75"/>
      <c r="GN30" s="75"/>
      <c r="GO30" s="75"/>
      <c r="GP30" s="75"/>
      <c r="GQ30" s="75"/>
      <c r="GR30" s="75"/>
      <c r="GS30" s="75"/>
      <c r="GT30" s="75"/>
      <c r="GU30" s="75"/>
      <c r="GV30" s="75"/>
      <c r="GW30" s="75"/>
      <c r="GX30" s="75"/>
      <c r="GY30" s="75"/>
      <c r="GZ30" s="75"/>
      <c r="HA30" s="75"/>
      <c r="HB30" s="75"/>
      <c r="HC30" s="75"/>
      <c r="HD30" s="75"/>
      <c r="HE30" s="75"/>
      <c r="HF30" s="75"/>
      <c r="HG30" s="75"/>
      <c r="HH30" s="75"/>
      <c r="HI30" s="75"/>
      <c r="HJ30" s="75"/>
      <c r="HK30" s="75"/>
      <c r="HL30" s="75"/>
      <c r="HM30" s="75"/>
      <c r="HN30" s="75"/>
      <c r="HO30" s="75"/>
      <c r="HP30" s="75"/>
      <c r="HQ30" s="75"/>
      <c r="HR30" s="75"/>
      <c r="HS30" s="75"/>
      <c r="HT30" s="75"/>
      <c r="HU30" s="75"/>
      <c r="HV30" s="75"/>
      <c r="HW30" s="75"/>
      <c r="HX30" s="75"/>
      <c r="HY30" s="75"/>
      <c r="HZ30" s="75"/>
      <c r="IA30" s="75"/>
      <c r="IB30" s="75"/>
      <c r="IC30" s="75"/>
      <c r="ID30" s="75"/>
      <c r="IE30" s="75"/>
      <c r="IF30" s="75"/>
      <c r="IG30" s="75"/>
      <c r="IH30" s="75"/>
      <c r="II30" s="75"/>
      <c r="IJ30" s="75"/>
      <c r="IK30" s="75"/>
      <c r="IL30" s="75"/>
      <c r="IM30" s="75"/>
      <c r="IN30" s="75"/>
      <c r="IO30" s="75"/>
      <c r="IP30" s="75"/>
      <c r="IQ30" s="75"/>
      <c r="IR30" s="75"/>
      <c r="IS30" s="75"/>
      <c r="IT30" s="75"/>
      <c r="IU30" s="75"/>
      <c r="IV30" s="75"/>
      <c r="IW30" s="75"/>
    </row>
    <row r="31" customFormat="false" ht="12.75" hidden="false" customHeight="false" outlineLevel="0" collapsed="false">
      <c r="A31" s="69" t="n">
        <v>328889</v>
      </c>
      <c r="B31" s="70" t="n">
        <v>37133</v>
      </c>
      <c r="C31" s="71"/>
      <c r="D31" s="71" t="s">
        <v>221</v>
      </c>
      <c r="E31" s="71" t="s">
        <v>222</v>
      </c>
      <c r="F31" s="72" t="n">
        <v>16455.9088</v>
      </c>
      <c r="G31" s="73"/>
      <c r="H31" s="73" t="n">
        <v>16455.9088</v>
      </c>
      <c r="I31" s="71" t="n">
        <v>36</v>
      </c>
      <c r="J31" s="70"/>
      <c r="K31" s="70"/>
      <c r="L31" s="71"/>
      <c r="M31" s="71" t="s">
        <v>229</v>
      </c>
      <c r="N31" s="71"/>
      <c r="O31" s="71"/>
      <c r="P31" s="71"/>
      <c r="Q31" s="71"/>
      <c r="R31" s="71"/>
      <c r="S31" s="74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9" t="n">
        <v>328890</v>
      </c>
      <c r="B32" s="70" t="n">
        <v>37133</v>
      </c>
      <c r="C32" s="71"/>
      <c r="D32" s="71" t="s">
        <v>221</v>
      </c>
      <c r="E32" s="71" t="s">
        <v>222</v>
      </c>
      <c r="F32" s="72" t="n">
        <v>-59677.0605</v>
      </c>
      <c r="G32" s="73"/>
      <c r="H32" s="73" t="n">
        <v>-59677.0605</v>
      </c>
      <c r="I32" s="71" t="n">
        <v>36</v>
      </c>
      <c r="J32" s="70"/>
      <c r="K32" s="70"/>
      <c r="L32" s="71"/>
      <c r="M32" s="71" t="s">
        <v>229</v>
      </c>
      <c r="N32" s="71"/>
      <c r="O32" s="71"/>
      <c r="P32" s="71"/>
      <c r="Q32" s="71"/>
      <c r="R32" s="71"/>
      <c r="S32" s="74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9" t="n">
        <v>328891</v>
      </c>
      <c r="B33" s="70" t="n">
        <v>37133</v>
      </c>
      <c r="C33" s="71"/>
      <c r="D33" s="71" t="s">
        <v>221</v>
      </c>
      <c r="E33" s="71" t="s">
        <v>222</v>
      </c>
      <c r="F33" s="72" t="n">
        <v>56807.9638</v>
      </c>
      <c r="G33" s="73"/>
      <c r="H33" s="73" t="n">
        <v>56807.9638</v>
      </c>
      <c r="I33" s="71" t="n">
        <v>36</v>
      </c>
      <c r="J33" s="70"/>
      <c r="K33" s="70"/>
      <c r="L33" s="71"/>
      <c r="M33" s="71" t="s">
        <v>229</v>
      </c>
      <c r="N33" s="71"/>
      <c r="O33" s="71"/>
      <c r="P33" s="71"/>
      <c r="Q33" s="71"/>
      <c r="R33" s="71"/>
      <c r="S33" s="74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9"/>
      <c r="B34" s="70"/>
      <c r="C34" s="71"/>
      <c r="D34" s="71" t="s">
        <v>230</v>
      </c>
      <c r="E34" s="71"/>
      <c r="F34" s="72" t="n">
        <v>117036.5774</v>
      </c>
      <c r="G34" s="73"/>
      <c r="H34" s="73" t="n">
        <v>117036.5774</v>
      </c>
      <c r="I34" s="71"/>
      <c r="J34" s="70"/>
      <c r="K34" s="70"/>
      <c r="L34" s="71"/>
      <c r="M34" s="71"/>
      <c r="N34" s="71"/>
      <c r="O34" s="71"/>
      <c r="P34" s="71"/>
      <c r="Q34" s="71"/>
      <c r="R34" s="71"/>
      <c r="S34" s="74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false" outlineLevel="0" collapsed="false">
      <c r="A35" s="69" t="n">
        <v>328271</v>
      </c>
      <c r="B35" s="70" t="n">
        <v>37126</v>
      </c>
      <c r="C35" s="71"/>
      <c r="D35" s="71" t="s">
        <v>231</v>
      </c>
      <c r="E35" s="71" t="s">
        <v>232</v>
      </c>
      <c r="F35" s="72" t="n">
        <v>-1679</v>
      </c>
      <c r="G35" s="73"/>
      <c r="H35" s="73" t="n">
        <v>-1679</v>
      </c>
      <c r="I35" s="71" t="n">
        <v>4</v>
      </c>
      <c r="J35" s="70"/>
      <c r="K35" s="70"/>
      <c r="L35" s="71"/>
      <c r="M35" s="71" t="s">
        <v>233</v>
      </c>
      <c r="N35" s="71"/>
      <c r="O35" s="71"/>
      <c r="P35" s="71"/>
      <c r="Q35" s="71"/>
      <c r="R35" s="71"/>
      <c r="S35" s="74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false" outlineLevel="0" collapsed="false">
      <c r="A36" s="69"/>
      <c r="B36" s="70"/>
      <c r="C36" s="71"/>
      <c r="D36" s="71" t="s">
        <v>234</v>
      </c>
      <c r="E36" s="71"/>
      <c r="F36" s="72" t="n">
        <v>-1679</v>
      </c>
      <c r="G36" s="73"/>
      <c r="H36" s="73" t="n">
        <v>-1679</v>
      </c>
      <c r="I36" s="71"/>
      <c r="J36" s="70"/>
      <c r="K36" s="70"/>
      <c r="L36" s="71"/>
      <c r="M36" s="71"/>
      <c r="N36" s="71"/>
      <c r="O36" s="71"/>
      <c r="P36" s="71"/>
      <c r="Q36" s="71"/>
      <c r="R36" s="71"/>
      <c r="S36" s="74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  <c r="IA36" s="75"/>
      <c r="IB36" s="75"/>
      <c r="IC36" s="75"/>
      <c r="ID36" s="75"/>
      <c r="IE36" s="75"/>
      <c r="IF36" s="75"/>
      <c r="IG36" s="75"/>
      <c r="IH36" s="75"/>
      <c r="II36" s="75"/>
      <c r="IJ36" s="75"/>
      <c r="IK36" s="75"/>
      <c r="IL36" s="75"/>
      <c r="IM36" s="75"/>
      <c r="IN36" s="75"/>
      <c r="IO36" s="75"/>
      <c r="IP36" s="75"/>
      <c r="IQ36" s="75"/>
      <c r="IR36" s="75"/>
      <c r="IS36" s="75"/>
      <c r="IT36" s="75"/>
      <c r="IU36" s="75"/>
      <c r="IV36" s="75"/>
      <c r="IW36" s="75"/>
    </row>
    <row r="37" customFormat="false" ht="12.75" hidden="false" customHeight="false" outlineLevel="0" collapsed="false">
      <c r="A37" s="69" t="n">
        <v>327582</v>
      </c>
      <c r="B37" s="70" t="n">
        <v>37110</v>
      </c>
      <c r="C37" s="71"/>
      <c r="D37" s="71" t="s">
        <v>235</v>
      </c>
      <c r="E37" s="71" t="s">
        <v>236</v>
      </c>
      <c r="F37" s="72" t="n">
        <v>5115.42</v>
      </c>
      <c r="G37" s="73"/>
      <c r="H37" s="73" t="n">
        <v>5115.42</v>
      </c>
      <c r="I37" s="71" t="n">
        <v>12</v>
      </c>
      <c r="J37" s="70"/>
      <c r="K37" s="70"/>
      <c r="L37" s="71"/>
      <c r="M37" s="71" t="s">
        <v>237</v>
      </c>
      <c r="N37" s="71"/>
      <c r="O37" s="71"/>
      <c r="P37" s="71"/>
      <c r="Q37" s="71"/>
      <c r="R37" s="71"/>
      <c r="S37" s="74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75"/>
      <c r="DW37" s="75"/>
      <c r="DX37" s="75"/>
      <c r="DY37" s="75"/>
      <c r="DZ37" s="75"/>
      <c r="EA37" s="75"/>
      <c r="EB37" s="75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FT37" s="75"/>
      <c r="FU37" s="75"/>
      <c r="FV37" s="75"/>
      <c r="FW37" s="75"/>
      <c r="FX37" s="75"/>
      <c r="FY37" s="75"/>
      <c r="FZ37" s="75"/>
      <c r="GA37" s="75"/>
      <c r="GB37" s="75"/>
      <c r="GC37" s="75"/>
      <c r="GD37" s="75"/>
      <c r="GE37" s="75"/>
      <c r="GF37" s="75"/>
      <c r="GG37" s="75"/>
      <c r="GH37" s="75"/>
      <c r="GI37" s="75"/>
      <c r="GJ37" s="75"/>
      <c r="GK37" s="75"/>
      <c r="GL37" s="75"/>
      <c r="GM37" s="75"/>
      <c r="GN37" s="75"/>
      <c r="GO37" s="75"/>
      <c r="GP37" s="75"/>
      <c r="GQ37" s="75"/>
      <c r="GR37" s="75"/>
      <c r="GS37" s="75"/>
      <c r="GT37" s="75"/>
      <c r="GU37" s="75"/>
      <c r="GV37" s="75"/>
      <c r="GW37" s="75"/>
      <c r="GX37" s="75"/>
      <c r="GY37" s="75"/>
      <c r="GZ37" s="75"/>
      <c r="HA37" s="75"/>
      <c r="HB37" s="75"/>
      <c r="HC37" s="75"/>
      <c r="HD37" s="75"/>
      <c r="HE37" s="75"/>
      <c r="HF37" s="75"/>
      <c r="HG37" s="75"/>
      <c r="HH37" s="75"/>
      <c r="HI37" s="75"/>
      <c r="HJ37" s="75"/>
      <c r="HK37" s="75"/>
      <c r="HL37" s="75"/>
      <c r="HM37" s="75"/>
      <c r="HN37" s="75"/>
      <c r="HO37" s="75"/>
      <c r="HP37" s="75"/>
      <c r="HQ37" s="75"/>
      <c r="HR37" s="75"/>
      <c r="HS37" s="75"/>
      <c r="HT37" s="75"/>
      <c r="HU37" s="75"/>
      <c r="HV37" s="75"/>
      <c r="HW37" s="75"/>
      <c r="HX37" s="75"/>
      <c r="HY37" s="75"/>
      <c r="HZ37" s="75"/>
      <c r="IA37" s="75"/>
      <c r="IB37" s="75"/>
      <c r="IC37" s="75"/>
      <c r="ID37" s="75"/>
      <c r="IE37" s="75"/>
      <c r="IF37" s="75"/>
      <c r="IG37" s="75"/>
      <c r="IH37" s="75"/>
      <c r="II37" s="75"/>
      <c r="IJ37" s="75"/>
      <c r="IK37" s="75"/>
      <c r="IL37" s="75"/>
      <c r="IM37" s="75"/>
      <c r="IN37" s="75"/>
      <c r="IO37" s="75"/>
      <c r="IP37" s="75"/>
      <c r="IQ37" s="75"/>
      <c r="IR37" s="75"/>
      <c r="IS37" s="75"/>
      <c r="IT37" s="75"/>
      <c r="IU37" s="75"/>
      <c r="IV37" s="75"/>
      <c r="IW37" s="75"/>
    </row>
    <row r="38" customFormat="false" ht="12.75" hidden="false" customHeight="false" outlineLevel="0" collapsed="false">
      <c r="A38" s="69" t="n">
        <v>327637</v>
      </c>
      <c r="B38" s="70" t="n">
        <v>37111</v>
      </c>
      <c r="C38" s="71"/>
      <c r="D38" s="71" t="s">
        <v>235</v>
      </c>
      <c r="E38" s="71" t="s">
        <v>236</v>
      </c>
      <c r="F38" s="72" t="n">
        <v>1713.45</v>
      </c>
      <c r="G38" s="73"/>
      <c r="H38" s="73" t="n">
        <v>1713.45</v>
      </c>
      <c r="I38" s="71" t="n">
        <v>13</v>
      </c>
      <c r="J38" s="70"/>
      <c r="K38" s="70"/>
      <c r="L38" s="71"/>
      <c r="M38" s="71" t="s">
        <v>238</v>
      </c>
      <c r="N38" s="71"/>
      <c r="O38" s="71"/>
      <c r="P38" s="71"/>
      <c r="Q38" s="71"/>
      <c r="R38" s="71"/>
      <c r="S38" s="74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  <c r="DC38" s="75"/>
      <c r="DD38" s="75"/>
      <c r="DE38" s="75"/>
      <c r="DF38" s="75"/>
      <c r="DG38" s="75"/>
      <c r="DH38" s="75"/>
      <c r="DI38" s="75"/>
      <c r="DJ38" s="75"/>
      <c r="DK38" s="75"/>
      <c r="DL38" s="75"/>
      <c r="DM38" s="75"/>
      <c r="DN38" s="75"/>
      <c r="DO38" s="75"/>
      <c r="DP38" s="75"/>
      <c r="DQ38" s="75"/>
      <c r="DR38" s="75"/>
      <c r="DS38" s="75"/>
      <c r="DT38" s="75"/>
      <c r="DU38" s="75"/>
      <c r="DV38" s="75"/>
      <c r="DW38" s="75"/>
      <c r="DX38" s="75"/>
      <c r="DY38" s="75"/>
      <c r="DZ38" s="75"/>
      <c r="EA38" s="75"/>
      <c r="EB38" s="75"/>
      <c r="EC38" s="75"/>
      <c r="ED38" s="75"/>
      <c r="EE38" s="75"/>
      <c r="EF38" s="75"/>
      <c r="EG38" s="75"/>
      <c r="EH38" s="75"/>
      <c r="EI38" s="75"/>
      <c r="EJ38" s="75"/>
      <c r="EK38" s="75"/>
      <c r="EL38" s="75"/>
      <c r="EM38" s="75"/>
      <c r="EN38" s="75"/>
      <c r="EO38" s="75"/>
      <c r="EP38" s="75"/>
      <c r="EQ38" s="75"/>
      <c r="ER38" s="75"/>
      <c r="ES38" s="75"/>
      <c r="ET38" s="75"/>
      <c r="EU38" s="75"/>
      <c r="EV38" s="75"/>
      <c r="EW38" s="75"/>
      <c r="EX38" s="75"/>
      <c r="EY38" s="75"/>
      <c r="EZ38" s="75"/>
      <c r="FA38" s="75"/>
      <c r="FB38" s="75"/>
      <c r="FC38" s="75"/>
      <c r="FD38" s="75"/>
      <c r="FE38" s="75"/>
      <c r="FF38" s="75"/>
      <c r="FG38" s="75"/>
      <c r="FH38" s="75"/>
      <c r="FI38" s="75"/>
      <c r="FJ38" s="75"/>
      <c r="FK38" s="75"/>
      <c r="FL38" s="75"/>
      <c r="FM38" s="75"/>
      <c r="FN38" s="75"/>
      <c r="FO38" s="75"/>
      <c r="FP38" s="75"/>
      <c r="FQ38" s="75"/>
      <c r="FR38" s="75"/>
      <c r="FS38" s="75"/>
      <c r="FT38" s="75"/>
      <c r="FU38" s="75"/>
      <c r="FV38" s="75"/>
      <c r="FW38" s="75"/>
      <c r="FX38" s="75"/>
      <c r="FY38" s="75"/>
      <c r="FZ38" s="75"/>
      <c r="GA38" s="75"/>
      <c r="GB38" s="75"/>
      <c r="GC38" s="75"/>
      <c r="GD38" s="75"/>
      <c r="GE38" s="75"/>
      <c r="GF38" s="75"/>
      <c r="GG38" s="75"/>
      <c r="GH38" s="75"/>
      <c r="GI38" s="75"/>
      <c r="GJ38" s="75"/>
      <c r="GK38" s="75"/>
      <c r="GL38" s="75"/>
      <c r="GM38" s="75"/>
      <c r="GN38" s="75"/>
      <c r="GO38" s="75"/>
      <c r="GP38" s="75"/>
      <c r="GQ38" s="75"/>
      <c r="GR38" s="75"/>
      <c r="GS38" s="75"/>
      <c r="GT38" s="75"/>
      <c r="GU38" s="75"/>
      <c r="GV38" s="75"/>
      <c r="GW38" s="75"/>
      <c r="GX38" s="75"/>
      <c r="GY38" s="75"/>
      <c r="GZ38" s="75"/>
      <c r="HA38" s="75"/>
      <c r="HB38" s="75"/>
      <c r="HC38" s="75"/>
      <c r="HD38" s="75"/>
      <c r="HE38" s="75"/>
      <c r="HF38" s="75"/>
      <c r="HG38" s="75"/>
      <c r="HH38" s="75"/>
      <c r="HI38" s="75"/>
      <c r="HJ38" s="75"/>
      <c r="HK38" s="75"/>
      <c r="HL38" s="75"/>
      <c r="HM38" s="75"/>
      <c r="HN38" s="75"/>
      <c r="HO38" s="75"/>
      <c r="HP38" s="75"/>
      <c r="HQ38" s="75"/>
      <c r="HR38" s="75"/>
      <c r="HS38" s="75"/>
      <c r="HT38" s="75"/>
      <c r="HU38" s="75"/>
      <c r="HV38" s="75"/>
      <c r="HW38" s="75"/>
      <c r="HX38" s="75"/>
      <c r="HY38" s="75"/>
      <c r="HZ38" s="75"/>
      <c r="IA38" s="75"/>
      <c r="IB38" s="75"/>
      <c r="IC38" s="75"/>
      <c r="ID38" s="75"/>
      <c r="IE38" s="75"/>
      <c r="IF38" s="75"/>
      <c r="IG38" s="75"/>
      <c r="IH38" s="75"/>
      <c r="II38" s="75"/>
      <c r="IJ38" s="75"/>
      <c r="IK38" s="75"/>
      <c r="IL38" s="75"/>
      <c r="IM38" s="75"/>
      <c r="IN38" s="75"/>
      <c r="IO38" s="75"/>
      <c r="IP38" s="75"/>
      <c r="IQ38" s="75"/>
      <c r="IR38" s="75"/>
      <c r="IS38" s="75"/>
      <c r="IT38" s="75"/>
      <c r="IU38" s="75"/>
      <c r="IV38" s="75"/>
      <c r="IW38" s="75"/>
    </row>
    <row r="39" customFormat="false" ht="12.75" hidden="false" customHeight="false" outlineLevel="0" collapsed="false">
      <c r="A39" s="69" t="n">
        <v>327869</v>
      </c>
      <c r="B39" s="70" t="n">
        <v>37117</v>
      </c>
      <c r="C39" s="71"/>
      <c r="D39" s="71" t="s">
        <v>235</v>
      </c>
      <c r="E39" s="71" t="s">
        <v>236</v>
      </c>
      <c r="F39" s="72" t="n">
        <v>-142571</v>
      </c>
      <c r="G39" s="73"/>
      <c r="H39" s="73" t="n">
        <v>-142571</v>
      </c>
      <c r="I39" s="71" t="n">
        <v>10</v>
      </c>
      <c r="J39" s="70"/>
      <c r="K39" s="70"/>
      <c r="L39" s="71"/>
      <c r="M39" s="71" t="s">
        <v>239</v>
      </c>
      <c r="N39" s="71"/>
      <c r="O39" s="71"/>
      <c r="P39" s="71"/>
      <c r="Q39" s="71"/>
      <c r="R39" s="71"/>
      <c r="S39" s="74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75"/>
      <c r="DU39" s="75"/>
      <c r="DV39" s="75"/>
      <c r="DW39" s="75"/>
      <c r="DX39" s="75"/>
      <c r="DY39" s="75"/>
      <c r="DZ39" s="75"/>
      <c r="EA39" s="75"/>
      <c r="EB39" s="75"/>
      <c r="EC39" s="75"/>
      <c r="ED39" s="75"/>
      <c r="EE39" s="75"/>
      <c r="EF39" s="75"/>
      <c r="EG39" s="75"/>
      <c r="EH39" s="75"/>
      <c r="EI39" s="75"/>
      <c r="EJ39" s="75"/>
      <c r="EK39" s="75"/>
      <c r="EL39" s="75"/>
      <c r="EM39" s="75"/>
      <c r="EN39" s="75"/>
      <c r="EO39" s="75"/>
      <c r="EP39" s="75"/>
      <c r="EQ39" s="75"/>
      <c r="ER39" s="75"/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  <c r="FH39" s="75"/>
      <c r="FI39" s="75"/>
      <c r="FJ39" s="75"/>
      <c r="FK39" s="75"/>
      <c r="FL39" s="75"/>
      <c r="FM39" s="75"/>
      <c r="FN39" s="75"/>
      <c r="FO39" s="75"/>
      <c r="FP39" s="75"/>
      <c r="FQ39" s="75"/>
      <c r="FR39" s="75"/>
      <c r="FS39" s="75"/>
      <c r="FT39" s="75"/>
      <c r="FU39" s="75"/>
      <c r="FV39" s="75"/>
      <c r="FW39" s="75"/>
      <c r="FX39" s="75"/>
      <c r="FY39" s="75"/>
      <c r="FZ39" s="75"/>
      <c r="GA39" s="75"/>
      <c r="GB39" s="75"/>
      <c r="GC39" s="75"/>
      <c r="GD39" s="75"/>
      <c r="GE39" s="75"/>
      <c r="GF39" s="75"/>
      <c r="GG39" s="75"/>
      <c r="GH39" s="75"/>
      <c r="GI39" s="75"/>
      <c r="GJ39" s="75"/>
      <c r="GK39" s="75"/>
      <c r="GL39" s="75"/>
      <c r="GM39" s="75"/>
      <c r="GN39" s="75"/>
      <c r="GO39" s="75"/>
      <c r="GP39" s="75"/>
      <c r="GQ39" s="75"/>
      <c r="GR39" s="75"/>
      <c r="GS39" s="75"/>
      <c r="GT39" s="75"/>
      <c r="GU39" s="75"/>
      <c r="GV39" s="75"/>
      <c r="GW39" s="75"/>
      <c r="GX39" s="75"/>
      <c r="GY39" s="75"/>
      <c r="GZ39" s="75"/>
      <c r="HA39" s="75"/>
      <c r="HB39" s="75"/>
      <c r="HC39" s="75"/>
      <c r="HD39" s="75"/>
      <c r="HE39" s="75"/>
      <c r="HF39" s="75"/>
      <c r="HG39" s="75"/>
      <c r="HH39" s="75"/>
      <c r="HI39" s="75"/>
      <c r="HJ39" s="75"/>
      <c r="HK39" s="75"/>
      <c r="HL39" s="75"/>
      <c r="HM39" s="75"/>
      <c r="HN39" s="75"/>
      <c r="HO39" s="75"/>
      <c r="HP39" s="75"/>
      <c r="HQ39" s="75"/>
      <c r="HR39" s="75"/>
      <c r="HS39" s="75"/>
      <c r="HT39" s="75"/>
      <c r="HU39" s="75"/>
      <c r="HV39" s="75"/>
      <c r="HW39" s="75"/>
      <c r="HX39" s="75"/>
      <c r="HY39" s="75"/>
      <c r="HZ39" s="75"/>
      <c r="IA39" s="75"/>
      <c r="IB39" s="75"/>
      <c r="IC39" s="75"/>
      <c r="ID39" s="75"/>
      <c r="IE39" s="75"/>
      <c r="IF39" s="75"/>
      <c r="IG39" s="75"/>
      <c r="IH39" s="75"/>
      <c r="II39" s="75"/>
      <c r="IJ39" s="75"/>
      <c r="IK39" s="75"/>
      <c r="IL39" s="75"/>
      <c r="IM39" s="75"/>
      <c r="IN39" s="75"/>
      <c r="IO39" s="75"/>
      <c r="IP39" s="75"/>
      <c r="IQ39" s="75"/>
      <c r="IR39" s="75"/>
      <c r="IS39" s="75"/>
      <c r="IT39" s="75"/>
      <c r="IU39" s="75"/>
      <c r="IV39" s="75"/>
      <c r="IW39" s="75"/>
    </row>
    <row r="40" customFormat="false" ht="12.75" hidden="false" customHeight="false" outlineLevel="0" collapsed="false">
      <c r="A40" s="69" t="n">
        <v>327870</v>
      </c>
      <c r="B40" s="70" t="n">
        <v>37117</v>
      </c>
      <c r="C40" s="71"/>
      <c r="D40" s="71" t="s">
        <v>235</v>
      </c>
      <c r="E40" s="71" t="s">
        <v>236</v>
      </c>
      <c r="F40" s="72" t="n">
        <v>81985</v>
      </c>
      <c r="G40" s="73"/>
      <c r="H40" s="73" t="n">
        <v>81985</v>
      </c>
      <c r="I40" s="71" t="n">
        <v>10</v>
      </c>
      <c r="J40" s="70"/>
      <c r="K40" s="70"/>
      <c r="L40" s="71"/>
      <c r="M40" s="71" t="s">
        <v>239</v>
      </c>
      <c r="N40" s="71"/>
      <c r="O40" s="71"/>
      <c r="P40" s="71"/>
      <c r="Q40" s="71"/>
      <c r="R40" s="71"/>
      <c r="S40" s="74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75"/>
      <c r="DU40" s="75"/>
      <c r="DV40" s="75"/>
      <c r="DW40" s="75"/>
      <c r="DX40" s="75"/>
      <c r="DY40" s="75"/>
      <c r="DZ40" s="75"/>
      <c r="EA40" s="75"/>
      <c r="EB40" s="75"/>
      <c r="EC40" s="75"/>
      <c r="ED40" s="75"/>
      <c r="EE40" s="75"/>
      <c r="EF40" s="75"/>
      <c r="EG40" s="75"/>
      <c r="EH40" s="75"/>
      <c r="EI40" s="75"/>
      <c r="EJ40" s="75"/>
      <c r="EK40" s="75"/>
      <c r="EL40" s="75"/>
      <c r="EM40" s="75"/>
      <c r="EN40" s="75"/>
      <c r="EO40" s="75"/>
      <c r="EP40" s="75"/>
      <c r="EQ40" s="75"/>
      <c r="ER40" s="75"/>
      <c r="ES40" s="75"/>
      <c r="ET40" s="75"/>
      <c r="EU40" s="75"/>
      <c r="EV40" s="75"/>
      <c r="EW40" s="75"/>
      <c r="EX40" s="75"/>
      <c r="EY40" s="75"/>
      <c r="EZ40" s="75"/>
      <c r="FA40" s="75"/>
      <c r="FB40" s="75"/>
      <c r="FC40" s="75"/>
      <c r="FD40" s="75"/>
      <c r="FE40" s="75"/>
      <c r="FF40" s="75"/>
      <c r="FG40" s="75"/>
      <c r="FH40" s="75"/>
      <c r="FI40" s="75"/>
      <c r="FJ40" s="75"/>
      <c r="FK40" s="75"/>
      <c r="FL40" s="75"/>
      <c r="FM40" s="75"/>
      <c r="FN40" s="75"/>
      <c r="FO40" s="75"/>
      <c r="FP40" s="75"/>
      <c r="FQ40" s="75"/>
      <c r="FR40" s="75"/>
      <c r="FS40" s="75"/>
      <c r="FT40" s="75"/>
      <c r="FU40" s="75"/>
      <c r="FV40" s="75"/>
      <c r="FW40" s="75"/>
      <c r="FX40" s="75"/>
      <c r="FY40" s="75"/>
      <c r="FZ40" s="75"/>
      <c r="GA40" s="75"/>
      <c r="GB40" s="75"/>
      <c r="GC40" s="75"/>
      <c r="GD40" s="75"/>
      <c r="GE40" s="75"/>
      <c r="GF40" s="75"/>
      <c r="GG40" s="75"/>
      <c r="GH40" s="75"/>
      <c r="GI40" s="75"/>
      <c r="GJ40" s="75"/>
      <c r="GK40" s="75"/>
      <c r="GL40" s="75"/>
      <c r="GM40" s="75"/>
      <c r="GN40" s="75"/>
      <c r="GO40" s="75"/>
      <c r="GP40" s="75"/>
      <c r="GQ40" s="75"/>
      <c r="GR40" s="75"/>
      <c r="GS40" s="75"/>
      <c r="GT40" s="75"/>
      <c r="GU40" s="75"/>
      <c r="GV40" s="75"/>
      <c r="GW40" s="75"/>
      <c r="GX40" s="75"/>
      <c r="GY40" s="75"/>
      <c r="GZ40" s="75"/>
      <c r="HA40" s="75"/>
      <c r="HB40" s="75"/>
      <c r="HC40" s="75"/>
      <c r="HD40" s="75"/>
      <c r="HE40" s="75"/>
      <c r="HF40" s="75"/>
      <c r="HG40" s="75"/>
      <c r="HH40" s="75"/>
      <c r="HI40" s="75"/>
      <c r="HJ40" s="75"/>
      <c r="HK40" s="75"/>
      <c r="HL40" s="75"/>
      <c r="HM40" s="75"/>
      <c r="HN40" s="75"/>
      <c r="HO40" s="75"/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HZ40" s="75"/>
      <c r="IA40" s="75"/>
      <c r="IB40" s="75"/>
      <c r="IC40" s="75"/>
      <c r="ID40" s="75"/>
      <c r="IE40" s="75"/>
      <c r="IF40" s="75"/>
      <c r="IG40" s="75"/>
      <c r="IH40" s="75"/>
      <c r="II40" s="75"/>
      <c r="IJ40" s="75"/>
      <c r="IK40" s="75"/>
      <c r="IL40" s="75"/>
      <c r="IM40" s="75"/>
      <c r="IN40" s="75"/>
      <c r="IO40" s="75"/>
      <c r="IP40" s="75"/>
      <c r="IQ40" s="75"/>
      <c r="IR40" s="75"/>
      <c r="IS40" s="75"/>
      <c r="IT40" s="75"/>
      <c r="IU40" s="75"/>
      <c r="IV40" s="75"/>
      <c r="IW40" s="75"/>
    </row>
    <row r="41" customFormat="false" ht="12.75" hidden="false" customHeight="false" outlineLevel="0" collapsed="false">
      <c r="A41" s="69" t="n">
        <v>327904</v>
      </c>
      <c r="B41" s="70" t="n">
        <v>37118</v>
      </c>
      <c r="C41" s="71"/>
      <c r="D41" s="71" t="s">
        <v>235</v>
      </c>
      <c r="E41" s="71" t="s">
        <v>236</v>
      </c>
      <c r="F41" s="72" t="n">
        <v>1777.32</v>
      </c>
      <c r="G41" s="73"/>
      <c r="H41" s="73" t="n">
        <v>1777.32</v>
      </c>
      <c r="I41" s="71" t="n">
        <v>12</v>
      </c>
      <c r="J41" s="70"/>
      <c r="K41" s="70"/>
      <c r="L41" s="71"/>
      <c r="M41" s="71" t="s">
        <v>240</v>
      </c>
      <c r="N41" s="71"/>
      <c r="O41" s="71"/>
      <c r="P41" s="71"/>
      <c r="Q41" s="71"/>
      <c r="R41" s="71"/>
      <c r="S41" s="74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  <c r="DQ41" s="75"/>
      <c r="DR41" s="75"/>
      <c r="DS41" s="75"/>
      <c r="DT41" s="75"/>
      <c r="DU41" s="75"/>
      <c r="DV41" s="75"/>
      <c r="DW41" s="75"/>
      <c r="DX41" s="75"/>
      <c r="DY41" s="75"/>
      <c r="DZ41" s="75"/>
      <c r="EA41" s="75"/>
      <c r="EB41" s="75"/>
      <c r="EC41" s="75"/>
      <c r="ED41" s="75"/>
      <c r="EE41" s="75"/>
      <c r="EF41" s="75"/>
      <c r="EG41" s="75"/>
      <c r="EH41" s="75"/>
      <c r="EI41" s="75"/>
      <c r="EJ41" s="75"/>
      <c r="EK41" s="75"/>
      <c r="EL41" s="75"/>
      <c r="EM41" s="75"/>
      <c r="EN41" s="75"/>
      <c r="EO41" s="75"/>
      <c r="EP41" s="75"/>
      <c r="EQ41" s="75"/>
      <c r="ER41" s="75"/>
      <c r="ES41" s="75"/>
      <c r="ET41" s="75"/>
      <c r="EU41" s="75"/>
      <c r="EV41" s="75"/>
      <c r="EW41" s="75"/>
      <c r="EX41" s="75"/>
      <c r="EY41" s="75"/>
      <c r="EZ41" s="75"/>
      <c r="FA41" s="75"/>
      <c r="FB41" s="75"/>
      <c r="FC41" s="75"/>
      <c r="FD41" s="75"/>
      <c r="FE41" s="75"/>
      <c r="FF41" s="75"/>
      <c r="FG41" s="75"/>
      <c r="FH41" s="75"/>
      <c r="FI41" s="75"/>
      <c r="FJ41" s="75"/>
      <c r="FK41" s="75"/>
      <c r="FL41" s="75"/>
      <c r="FM41" s="75"/>
      <c r="FN41" s="75"/>
      <c r="FO41" s="75"/>
      <c r="FP41" s="75"/>
      <c r="FQ41" s="75"/>
      <c r="FR41" s="75"/>
      <c r="FS41" s="75"/>
      <c r="FT41" s="75"/>
      <c r="FU41" s="75"/>
      <c r="FV41" s="75"/>
      <c r="FW41" s="75"/>
      <c r="FX41" s="75"/>
      <c r="FY41" s="75"/>
      <c r="FZ41" s="75"/>
      <c r="GA41" s="75"/>
      <c r="GB41" s="75"/>
      <c r="GC41" s="75"/>
      <c r="GD41" s="75"/>
      <c r="GE41" s="75"/>
      <c r="GF41" s="75"/>
      <c r="GG41" s="75"/>
      <c r="GH41" s="75"/>
      <c r="GI41" s="75"/>
      <c r="GJ41" s="75"/>
      <c r="GK41" s="75"/>
      <c r="GL41" s="75"/>
      <c r="GM41" s="75"/>
      <c r="GN41" s="75"/>
      <c r="GO41" s="75"/>
      <c r="GP41" s="75"/>
      <c r="GQ41" s="75"/>
      <c r="GR41" s="75"/>
      <c r="GS41" s="75"/>
      <c r="GT41" s="75"/>
      <c r="GU41" s="75"/>
      <c r="GV41" s="75"/>
      <c r="GW41" s="75"/>
      <c r="GX41" s="75"/>
      <c r="GY41" s="75"/>
      <c r="GZ41" s="75"/>
      <c r="HA41" s="75"/>
      <c r="HB41" s="75"/>
      <c r="HC41" s="75"/>
      <c r="HD41" s="75"/>
      <c r="HE41" s="75"/>
      <c r="HF41" s="75"/>
      <c r="HG41" s="75"/>
      <c r="HH41" s="75"/>
      <c r="HI41" s="75"/>
      <c r="HJ41" s="75"/>
      <c r="HK41" s="75"/>
      <c r="HL41" s="75"/>
      <c r="HM41" s="75"/>
      <c r="HN41" s="75"/>
      <c r="HO41" s="75"/>
      <c r="HP41" s="75"/>
      <c r="HQ41" s="75"/>
      <c r="HR41" s="75"/>
      <c r="HS41" s="75"/>
      <c r="HT41" s="75"/>
      <c r="HU41" s="75"/>
      <c r="HV41" s="75"/>
      <c r="HW41" s="75"/>
      <c r="HX41" s="75"/>
      <c r="HY41" s="75"/>
      <c r="HZ41" s="75"/>
      <c r="IA41" s="75"/>
      <c r="IB41" s="75"/>
      <c r="IC41" s="75"/>
      <c r="ID41" s="75"/>
      <c r="IE41" s="75"/>
      <c r="IF41" s="75"/>
      <c r="IG41" s="75"/>
      <c r="IH41" s="75"/>
      <c r="II41" s="75"/>
      <c r="IJ41" s="75"/>
      <c r="IK41" s="75"/>
      <c r="IL41" s="75"/>
      <c r="IM41" s="75"/>
      <c r="IN41" s="75"/>
      <c r="IO41" s="75"/>
      <c r="IP41" s="75"/>
      <c r="IQ41" s="75"/>
      <c r="IR41" s="75"/>
      <c r="IS41" s="75"/>
      <c r="IT41" s="75"/>
      <c r="IU41" s="75"/>
      <c r="IV41" s="75"/>
      <c r="IW41" s="75"/>
    </row>
    <row r="42" customFormat="false" ht="12.75" hidden="false" customHeight="false" outlineLevel="0" collapsed="false">
      <c r="A42" s="69" t="n">
        <v>328054</v>
      </c>
      <c r="B42" s="70" t="n">
        <v>37120</v>
      </c>
      <c r="C42" s="71"/>
      <c r="D42" s="71" t="s">
        <v>235</v>
      </c>
      <c r="E42" s="71" t="s">
        <v>236</v>
      </c>
      <c r="F42" s="72" t="n">
        <v>19550.5</v>
      </c>
      <c r="G42" s="73"/>
      <c r="H42" s="73" t="n">
        <v>19550.5</v>
      </c>
      <c r="I42" s="71" t="n">
        <v>18</v>
      </c>
      <c r="J42" s="70"/>
      <c r="K42" s="70"/>
      <c r="L42" s="71"/>
      <c r="M42" s="71" t="s">
        <v>241</v>
      </c>
      <c r="N42" s="71"/>
      <c r="O42" s="71"/>
      <c r="P42" s="71"/>
      <c r="Q42" s="71"/>
      <c r="R42" s="71"/>
      <c r="S42" s="74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  <c r="DC42" s="75"/>
      <c r="DD42" s="75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  <c r="DQ42" s="75"/>
      <c r="DR42" s="75"/>
      <c r="DS42" s="75"/>
      <c r="DT42" s="75"/>
      <c r="DU42" s="75"/>
      <c r="DV42" s="75"/>
      <c r="DW42" s="75"/>
      <c r="DX42" s="75"/>
      <c r="DY42" s="75"/>
      <c r="DZ42" s="75"/>
      <c r="EA42" s="75"/>
      <c r="EB42" s="75"/>
      <c r="EC42" s="75"/>
      <c r="ED42" s="75"/>
      <c r="EE42" s="75"/>
      <c r="EF42" s="75"/>
      <c r="EG42" s="75"/>
      <c r="EH42" s="75"/>
      <c r="EI42" s="75"/>
      <c r="EJ42" s="75"/>
      <c r="EK42" s="75"/>
      <c r="EL42" s="75"/>
      <c r="EM42" s="75"/>
      <c r="EN42" s="75"/>
      <c r="EO42" s="75"/>
      <c r="EP42" s="75"/>
      <c r="EQ42" s="75"/>
      <c r="ER42" s="75"/>
      <c r="ES42" s="75"/>
      <c r="ET42" s="75"/>
      <c r="EU42" s="75"/>
      <c r="EV42" s="75"/>
      <c r="EW42" s="75"/>
      <c r="EX42" s="75"/>
      <c r="EY42" s="75"/>
      <c r="EZ42" s="75"/>
      <c r="FA42" s="75"/>
      <c r="FB42" s="75"/>
      <c r="FC42" s="75"/>
      <c r="FD42" s="75"/>
      <c r="FE42" s="75"/>
      <c r="FF42" s="75"/>
      <c r="FG42" s="75"/>
      <c r="FH42" s="75"/>
      <c r="FI42" s="75"/>
      <c r="FJ42" s="75"/>
      <c r="FK42" s="75"/>
      <c r="FL42" s="75"/>
      <c r="FM42" s="75"/>
      <c r="FN42" s="75"/>
      <c r="FO42" s="75"/>
      <c r="FP42" s="75"/>
      <c r="FQ42" s="75"/>
      <c r="FR42" s="75"/>
      <c r="FS42" s="75"/>
      <c r="FT42" s="75"/>
      <c r="FU42" s="75"/>
      <c r="FV42" s="75"/>
      <c r="FW42" s="75"/>
      <c r="FX42" s="75"/>
      <c r="FY42" s="75"/>
      <c r="FZ42" s="75"/>
      <c r="GA42" s="75"/>
      <c r="GB42" s="75"/>
      <c r="GC42" s="75"/>
      <c r="GD42" s="75"/>
      <c r="GE42" s="75"/>
      <c r="GF42" s="75"/>
      <c r="GG42" s="75"/>
      <c r="GH42" s="75"/>
      <c r="GI42" s="75"/>
      <c r="GJ42" s="75"/>
      <c r="GK42" s="75"/>
      <c r="GL42" s="75"/>
      <c r="GM42" s="75"/>
      <c r="GN42" s="75"/>
      <c r="GO42" s="75"/>
      <c r="GP42" s="75"/>
      <c r="GQ42" s="75"/>
      <c r="GR42" s="75"/>
      <c r="GS42" s="75"/>
      <c r="GT42" s="75"/>
      <c r="GU42" s="75"/>
      <c r="GV42" s="75"/>
      <c r="GW42" s="75"/>
      <c r="GX42" s="75"/>
      <c r="GY42" s="75"/>
      <c r="GZ42" s="75"/>
      <c r="HA42" s="75"/>
      <c r="HB42" s="75"/>
      <c r="HC42" s="75"/>
      <c r="HD42" s="75"/>
      <c r="HE42" s="75"/>
      <c r="HF42" s="75"/>
      <c r="HG42" s="75"/>
      <c r="HH42" s="75"/>
      <c r="HI42" s="75"/>
      <c r="HJ42" s="75"/>
      <c r="HK42" s="75"/>
      <c r="HL42" s="75"/>
      <c r="HM42" s="75"/>
      <c r="HN42" s="75"/>
      <c r="HO42" s="75"/>
      <c r="HP42" s="75"/>
      <c r="HQ42" s="75"/>
      <c r="HR42" s="75"/>
      <c r="HS42" s="75"/>
      <c r="HT42" s="75"/>
      <c r="HU42" s="75"/>
      <c r="HV42" s="75"/>
      <c r="HW42" s="75"/>
      <c r="HX42" s="75"/>
      <c r="HY42" s="75"/>
      <c r="HZ42" s="75"/>
      <c r="IA42" s="75"/>
      <c r="IB42" s="75"/>
      <c r="IC42" s="75"/>
      <c r="ID42" s="75"/>
      <c r="IE42" s="75"/>
      <c r="IF42" s="75"/>
      <c r="IG42" s="75"/>
      <c r="IH42" s="75"/>
      <c r="II42" s="75"/>
      <c r="IJ42" s="75"/>
      <c r="IK42" s="75"/>
      <c r="IL42" s="75"/>
      <c r="IM42" s="75"/>
      <c r="IN42" s="75"/>
      <c r="IO42" s="75"/>
      <c r="IP42" s="75"/>
      <c r="IQ42" s="75"/>
      <c r="IR42" s="75"/>
      <c r="IS42" s="75"/>
      <c r="IT42" s="75"/>
      <c r="IU42" s="75"/>
      <c r="IV42" s="75"/>
      <c r="IW42" s="75"/>
    </row>
    <row r="43" customFormat="false" ht="12.75" hidden="false" customHeight="false" outlineLevel="0" collapsed="false">
      <c r="A43" s="69" t="n">
        <v>328152</v>
      </c>
      <c r="B43" s="70" t="n">
        <v>37125</v>
      </c>
      <c r="C43" s="71"/>
      <c r="D43" s="71" t="s">
        <v>235</v>
      </c>
      <c r="E43" s="71" t="s">
        <v>236</v>
      </c>
      <c r="F43" s="72" t="n">
        <v>3433.44</v>
      </c>
      <c r="G43" s="73"/>
      <c r="H43" s="73" t="n">
        <v>3433.44</v>
      </c>
      <c r="I43" s="71" t="n">
        <v>5</v>
      </c>
      <c r="J43" s="70"/>
      <c r="K43" s="70"/>
      <c r="L43" s="71"/>
      <c r="M43" s="71" t="s">
        <v>242</v>
      </c>
      <c r="N43" s="71"/>
      <c r="O43" s="71"/>
      <c r="P43" s="71"/>
      <c r="Q43" s="71"/>
      <c r="R43" s="71"/>
      <c r="S43" s="74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  <c r="DQ43" s="75"/>
      <c r="DR43" s="75"/>
      <c r="DS43" s="75"/>
      <c r="DT43" s="75"/>
      <c r="DU43" s="75"/>
      <c r="DV43" s="75"/>
      <c r="DW43" s="75"/>
      <c r="DX43" s="75"/>
      <c r="DY43" s="75"/>
      <c r="DZ43" s="75"/>
      <c r="EA43" s="75"/>
      <c r="EB43" s="75"/>
      <c r="EC43" s="75"/>
      <c r="ED43" s="75"/>
      <c r="EE43" s="75"/>
      <c r="EF43" s="75"/>
      <c r="EG43" s="75"/>
      <c r="EH43" s="75"/>
      <c r="EI43" s="75"/>
      <c r="EJ43" s="75"/>
      <c r="EK43" s="75"/>
      <c r="EL43" s="75"/>
      <c r="EM43" s="75"/>
      <c r="EN43" s="75"/>
      <c r="EO43" s="75"/>
      <c r="EP43" s="75"/>
      <c r="EQ43" s="75"/>
      <c r="ER43" s="75"/>
      <c r="ES43" s="75"/>
      <c r="ET43" s="75"/>
      <c r="EU43" s="75"/>
      <c r="EV43" s="75"/>
      <c r="EW43" s="75"/>
      <c r="EX43" s="75"/>
      <c r="EY43" s="75"/>
      <c r="EZ43" s="75"/>
      <c r="FA43" s="75"/>
      <c r="FB43" s="75"/>
      <c r="FC43" s="75"/>
      <c r="FD43" s="75"/>
      <c r="FE43" s="75"/>
      <c r="FF43" s="75"/>
      <c r="FG43" s="75"/>
      <c r="FH43" s="75"/>
      <c r="FI43" s="75"/>
      <c r="FJ43" s="75"/>
      <c r="FK43" s="75"/>
      <c r="FL43" s="75"/>
      <c r="FM43" s="75"/>
      <c r="FN43" s="75"/>
      <c r="FO43" s="75"/>
      <c r="FP43" s="75"/>
      <c r="FQ43" s="75"/>
      <c r="FR43" s="75"/>
      <c r="FS43" s="75"/>
      <c r="FT43" s="75"/>
      <c r="FU43" s="75"/>
      <c r="FV43" s="75"/>
      <c r="FW43" s="75"/>
      <c r="FX43" s="75"/>
      <c r="FY43" s="75"/>
      <c r="FZ43" s="75"/>
      <c r="GA43" s="75"/>
      <c r="GB43" s="75"/>
      <c r="GC43" s="75"/>
      <c r="GD43" s="75"/>
      <c r="GE43" s="75"/>
      <c r="GF43" s="75"/>
      <c r="GG43" s="75"/>
      <c r="GH43" s="75"/>
      <c r="GI43" s="75"/>
      <c r="GJ43" s="75"/>
      <c r="GK43" s="75"/>
      <c r="GL43" s="75"/>
      <c r="GM43" s="75"/>
      <c r="GN43" s="75"/>
      <c r="GO43" s="75"/>
      <c r="GP43" s="75"/>
      <c r="GQ43" s="75"/>
      <c r="GR43" s="75"/>
      <c r="GS43" s="75"/>
      <c r="GT43" s="75"/>
      <c r="GU43" s="75"/>
      <c r="GV43" s="75"/>
      <c r="GW43" s="75"/>
      <c r="GX43" s="75"/>
      <c r="GY43" s="75"/>
      <c r="GZ43" s="75"/>
      <c r="HA43" s="75"/>
      <c r="HB43" s="75"/>
      <c r="HC43" s="75"/>
      <c r="HD43" s="75"/>
      <c r="HE43" s="75"/>
      <c r="HF43" s="75"/>
      <c r="HG43" s="75"/>
      <c r="HH43" s="75"/>
      <c r="HI43" s="75"/>
      <c r="HJ43" s="75"/>
      <c r="HK43" s="75"/>
      <c r="HL43" s="75"/>
      <c r="HM43" s="75"/>
      <c r="HN43" s="75"/>
      <c r="HO43" s="75"/>
      <c r="HP43" s="75"/>
      <c r="HQ43" s="75"/>
      <c r="HR43" s="75"/>
      <c r="HS43" s="75"/>
      <c r="HT43" s="75"/>
      <c r="HU43" s="75"/>
      <c r="HV43" s="75"/>
      <c r="HW43" s="75"/>
      <c r="HX43" s="75"/>
      <c r="HY43" s="75"/>
      <c r="HZ43" s="75"/>
      <c r="IA43" s="75"/>
      <c r="IB43" s="75"/>
      <c r="IC43" s="75"/>
      <c r="ID43" s="75"/>
      <c r="IE43" s="75"/>
      <c r="IF43" s="75"/>
      <c r="IG43" s="75"/>
      <c r="IH43" s="75"/>
      <c r="II43" s="75"/>
      <c r="IJ43" s="75"/>
      <c r="IK43" s="75"/>
      <c r="IL43" s="75"/>
      <c r="IM43" s="75"/>
      <c r="IN43" s="75"/>
      <c r="IO43" s="75"/>
      <c r="IP43" s="75"/>
      <c r="IQ43" s="75"/>
      <c r="IR43" s="75"/>
      <c r="IS43" s="75"/>
      <c r="IT43" s="75"/>
      <c r="IU43" s="75"/>
      <c r="IV43" s="75"/>
      <c r="IW43" s="75"/>
    </row>
    <row r="44" customFormat="false" ht="12.75" hidden="false" customHeight="false" outlineLevel="0" collapsed="false">
      <c r="A44" s="69" t="n">
        <v>328228</v>
      </c>
      <c r="B44" s="70" t="n">
        <v>37126</v>
      </c>
      <c r="C44" s="71"/>
      <c r="D44" s="71" t="s">
        <v>235</v>
      </c>
      <c r="E44" s="71" t="s">
        <v>236</v>
      </c>
      <c r="F44" s="72" t="n">
        <v>-119.55</v>
      </c>
      <c r="G44" s="73"/>
      <c r="H44" s="73" t="n">
        <v>-119.55</v>
      </c>
      <c r="I44" s="71" t="n">
        <v>1</v>
      </c>
      <c r="J44" s="70"/>
      <c r="K44" s="70"/>
      <c r="L44" s="71"/>
      <c r="M44" s="71" t="s">
        <v>243</v>
      </c>
      <c r="N44" s="71"/>
      <c r="O44" s="71"/>
      <c r="P44" s="71"/>
      <c r="Q44" s="71"/>
      <c r="R44" s="71"/>
      <c r="S44" s="74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  <c r="DC44" s="75"/>
      <c r="DD44" s="75"/>
      <c r="DE44" s="75"/>
      <c r="DF44" s="75"/>
      <c r="DG44" s="75"/>
      <c r="DH44" s="75"/>
      <c r="DI44" s="75"/>
      <c r="DJ44" s="75"/>
      <c r="DK44" s="75"/>
      <c r="DL44" s="75"/>
      <c r="DM44" s="75"/>
      <c r="DN44" s="75"/>
      <c r="DO44" s="75"/>
      <c r="DP44" s="75"/>
      <c r="DQ44" s="75"/>
      <c r="DR44" s="75"/>
      <c r="DS44" s="75"/>
      <c r="DT44" s="75"/>
      <c r="DU44" s="75"/>
      <c r="DV44" s="75"/>
      <c r="DW44" s="75"/>
      <c r="DX44" s="75"/>
      <c r="DY44" s="75"/>
      <c r="DZ44" s="75"/>
      <c r="EA44" s="75"/>
      <c r="EB44" s="75"/>
      <c r="EC44" s="75"/>
      <c r="ED44" s="75"/>
      <c r="EE44" s="75"/>
      <c r="EF44" s="75"/>
      <c r="EG44" s="75"/>
      <c r="EH44" s="75"/>
      <c r="EI44" s="75"/>
      <c r="EJ44" s="75"/>
      <c r="EK44" s="75"/>
      <c r="EL44" s="75"/>
      <c r="EM44" s="75"/>
      <c r="EN44" s="75"/>
      <c r="EO44" s="75"/>
      <c r="EP44" s="75"/>
      <c r="EQ44" s="75"/>
      <c r="ER44" s="75"/>
      <c r="ES44" s="75"/>
      <c r="ET44" s="75"/>
      <c r="EU44" s="75"/>
      <c r="EV44" s="75"/>
      <c r="EW44" s="75"/>
      <c r="EX44" s="75"/>
      <c r="EY44" s="75"/>
      <c r="EZ44" s="75"/>
      <c r="FA44" s="75"/>
      <c r="FB44" s="75"/>
      <c r="FC44" s="75"/>
      <c r="FD44" s="75"/>
      <c r="FE44" s="75"/>
      <c r="FF44" s="75"/>
      <c r="FG44" s="75"/>
      <c r="FH44" s="75"/>
      <c r="FI44" s="75"/>
      <c r="FJ44" s="75"/>
      <c r="FK44" s="75"/>
      <c r="FL44" s="75"/>
      <c r="FM44" s="75"/>
      <c r="FN44" s="75"/>
      <c r="FO44" s="75"/>
      <c r="FP44" s="75"/>
      <c r="FQ44" s="75"/>
      <c r="FR44" s="75"/>
      <c r="FS44" s="75"/>
      <c r="FT44" s="75"/>
      <c r="FU44" s="75"/>
      <c r="FV44" s="75"/>
      <c r="FW44" s="75"/>
      <c r="FX44" s="75"/>
      <c r="FY44" s="75"/>
      <c r="FZ44" s="75"/>
      <c r="GA44" s="75"/>
      <c r="GB44" s="75"/>
      <c r="GC44" s="75"/>
      <c r="GD44" s="75"/>
      <c r="GE44" s="75"/>
      <c r="GF44" s="75"/>
      <c r="GG44" s="75"/>
      <c r="GH44" s="75"/>
      <c r="GI44" s="75"/>
      <c r="GJ44" s="75"/>
      <c r="GK44" s="75"/>
      <c r="GL44" s="75"/>
      <c r="GM44" s="75"/>
      <c r="GN44" s="75"/>
      <c r="GO44" s="75"/>
      <c r="GP44" s="75"/>
      <c r="GQ44" s="75"/>
      <c r="GR44" s="75"/>
      <c r="GS44" s="75"/>
      <c r="GT44" s="75"/>
      <c r="GU44" s="75"/>
      <c r="GV44" s="75"/>
      <c r="GW44" s="75"/>
      <c r="GX44" s="75"/>
      <c r="GY44" s="75"/>
      <c r="GZ44" s="75"/>
      <c r="HA44" s="75"/>
      <c r="HB44" s="75"/>
      <c r="HC44" s="75"/>
      <c r="HD44" s="75"/>
      <c r="HE44" s="75"/>
      <c r="HF44" s="75"/>
      <c r="HG44" s="75"/>
      <c r="HH44" s="75"/>
      <c r="HI44" s="75"/>
      <c r="HJ44" s="75"/>
      <c r="HK44" s="75"/>
      <c r="HL44" s="75"/>
      <c r="HM44" s="75"/>
      <c r="HN44" s="75"/>
      <c r="HO44" s="75"/>
      <c r="HP44" s="75"/>
      <c r="HQ44" s="75"/>
      <c r="HR44" s="75"/>
      <c r="HS44" s="75"/>
      <c r="HT44" s="75"/>
      <c r="HU44" s="75"/>
      <c r="HV44" s="75"/>
      <c r="HW44" s="75"/>
      <c r="HX44" s="75"/>
      <c r="HY44" s="75"/>
      <c r="HZ44" s="75"/>
      <c r="IA44" s="75"/>
      <c r="IB44" s="75"/>
      <c r="IC44" s="75"/>
      <c r="ID44" s="75"/>
      <c r="IE44" s="75"/>
      <c r="IF44" s="75"/>
      <c r="IG44" s="75"/>
      <c r="IH44" s="75"/>
      <c r="II44" s="75"/>
      <c r="IJ44" s="75"/>
      <c r="IK44" s="75"/>
      <c r="IL44" s="75"/>
      <c r="IM44" s="75"/>
      <c r="IN44" s="75"/>
      <c r="IO44" s="75"/>
      <c r="IP44" s="75"/>
      <c r="IQ44" s="75"/>
      <c r="IR44" s="75"/>
      <c r="IS44" s="75"/>
      <c r="IT44" s="75"/>
      <c r="IU44" s="75"/>
      <c r="IV44" s="75"/>
      <c r="IW44" s="75"/>
    </row>
    <row r="45" customFormat="false" ht="12.75" hidden="false" customHeight="false" outlineLevel="0" collapsed="false">
      <c r="A45" s="69" t="n">
        <v>328229</v>
      </c>
      <c r="B45" s="70" t="n">
        <v>37126</v>
      </c>
      <c r="C45" s="71"/>
      <c r="D45" s="71" t="s">
        <v>235</v>
      </c>
      <c r="E45" s="71" t="s">
        <v>236</v>
      </c>
      <c r="F45" s="72" t="n">
        <v>-35.97</v>
      </c>
      <c r="G45" s="73"/>
      <c r="H45" s="73" t="n">
        <v>-35.97</v>
      </c>
      <c r="I45" s="71" t="n">
        <v>1</v>
      </c>
      <c r="J45" s="70"/>
      <c r="K45" s="70"/>
      <c r="L45" s="71"/>
      <c r="M45" s="71" t="s">
        <v>243</v>
      </c>
      <c r="N45" s="71"/>
      <c r="O45" s="71"/>
      <c r="P45" s="71"/>
      <c r="Q45" s="71"/>
      <c r="R45" s="71"/>
      <c r="S45" s="74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  <c r="DC45" s="75"/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5"/>
      <c r="EC45" s="75"/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5"/>
      <c r="EP45" s="75"/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5"/>
      <c r="FC45" s="75"/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5"/>
      <c r="FP45" s="75"/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5"/>
      <c r="GC45" s="75"/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5"/>
      <c r="GP45" s="75"/>
      <c r="GQ45" s="75"/>
      <c r="GR45" s="75"/>
      <c r="GS45" s="75"/>
      <c r="GT45" s="75"/>
      <c r="GU45" s="75"/>
      <c r="GV45" s="75"/>
      <c r="GW45" s="75"/>
      <c r="GX45" s="75"/>
      <c r="GY45" s="75"/>
      <c r="GZ45" s="75"/>
      <c r="HA45" s="75"/>
      <c r="HB45" s="75"/>
      <c r="HC45" s="75"/>
      <c r="HD45" s="75"/>
      <c r="HE45" s="75"/>
      <c r="HF45" s="75"/>
      <c r="HG45" s="75"/>
      <c r="HH45" s="75"/>
      <c r="HI45" s="75"/>
      <c r="HJ45" s="75"/>
      <c r="HK45" s="75"/>
      <c r="HL45" s="75"/>
      <c r="HM45" s="75"/>
      <c r="HN45" s="75"/>
      <c r="HO45" s="75"/>
      <c r="HP45" s="75"/>
      <c r="HQ45" s="75"/>
      <c r="HR45" s="75"/>
      <c r="HS45" s="75"/>
      <c r="HT45" s="75"/>
      <c r="HU45" s="75"/>
      <c r="HV45" s="75"/>
      <c r="HW45" s="75"/>
      <c r="HX45" s="75"/>
      <c r="HY45" s="75"/>
      <c r="HZ45" s="75"/>
      <c r="IA45" s="75"/>
      <c r="IB45" s="75"/>
      <c r="IC45" s="75"/>
      <c r="ID45" s="75"/>
      <c r="IE45" s="75"/>
      <c r="IF45" s="75"/>
      <c r="IG45" s="75"/>
      <c r="IH45" s="75"/>
      <c r="II45" s="75"/>
      <c r="IJ45" s="75"/>
      <c r="IK45" s="75"/>
      <c r="IL45" s="75"/>
      <c r="IM45" s="75"/>
      <c r="IN45" s="75"/>
      <c r="IO45" s="75"/>
      <c r="IP45" s="75"/>
      <c r="IQ45" s="75"/>
      <c r="IR45" s="75"/>
      <c r="IS45" s="75"/>
      <c r="IT45" s="75"/>
      <c r="IU45" s="75"/>
      <c r="IV45" s="75"/>
      <c r="IW45" s="75"/>
    </row>
    <row r="46" customFormat="false" ht="12.75" hidden="false" customHeight="false" outlineLevel="0" collapsed="false">
      <c r="A46" s="69" t="n">
        <v>328395</v>
      </c>
      <c r="B46" s="70" t="n">
        <v>37130</v>
      </c>
      <c r="C46" s="71"/>
      <c r="D46" s="71" t="s">
        <v>235</v>
      </c>
      <c r="E46" s="71" t="s">
        <v>236</v>
      </c>
      <c r="F46" s="72" t="n">
        <v>602.14</v>
      </c>
      <c r="G46" s="73"/>
      <c r="H46" s="73" t="n">
        <v>602.14</v>
      </c>
      <c r="I46" s="71" t="n">
        <v>1</v>
      </c>
      <c r="J46" s="70"/>
      <c r="K46" s="70"/>
      <c r="L46" s="71"/>
      <c r="M46" s="71" t="s">
        <v>243</v>
      </c>
      <c r="N46" s="71"/>
      <c r="O46" s="71"/>
      <c r="P46" s="71"/>
      <c r="Q46" s="71"/>
      <c r="R46" s="71"/>
      <c r="S46" s="74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/>
      <c r="CW46" s="75"/>
      <c r="CX46" s="75"/>
      <c r="CY46" s="75"/>
      <c r="CZ46" s="75"/>
      <c r="DA46" s="75"/>
      <c r="DB46" s="75"/>
      <c r="DC46" s="75"/>
      <c r="DD46" s="75"/>
      <c r="DE46" s="75"/>
      <c r="DF46" s="75"/>
      <c r="DG46" s="75"/>
      <c r="DH46" s="75"/>
      <c r="DI46" s="75"/>
      <c r="DJ46" s="75"/>
      <c r="DK46" s="75"/>
      <c r="DL46" s="75"/>
      <c r="DM46" s="75"/>
      <c r="DN46" s="75"/>
      <c r="DO46" s="75"/>
      <c r="DP46" s="75"/>
      <c r="DQ46" s="75"/>
      <c r="DR46" s="75"/>
      <c r="DS46" s="75"/>
      <c r="DT46" s="75"/>
      <c r="DU46" s="75"/>
      <c r="DV46" s="75"/>
      <c r="DW46" s="75"/>
      <c r="DX46" s="75"/>
      <c r="DY46" s="75"/>
      <c r="DZ46" s="75"/>
      <c r="EA46" s="75"/>
      <c r="EB46" s="75"/>
      <c r="EC46" s="75"/>
      <c r="ED46" s="75"/>
      <c r="EE46" s="75"/>
      <c r="EF46" s="75"/>
      <c r="EG46" s="75"/>
      <c r="EH46" s="75"/>
      <c r="EI46" s="75"/>
      <c r="EJ46" s="75"/>
      <c r="EK46" s="75"/>
      <c r="EL46" s="75"/>
      <c r="EM46" s="75"/>
      <c r="EN46" s="75"/>
      <c r="EO46" s="75"/>
      <c r="EP46" s="75"/>
      <c r="EQ46" s="75"/>
      <c r="ER46" s="75"/>
      <c r="ES46" s="75"/>
      <c r="ET46" s="75"/>
      <c r="EU46" s="75"/>
      <c r="EV46" s="75"/>
      <c r="EW46" s="75"/>
      <c r="EX46" s="75"/>
      <c r="EY46" s="75"/>
      <c r="EZ46" s="75"/>
      <c r="FA46" s="75"/>
      <c r="FB46" s="75"/>
      <c r="FC46" s="75"/>
      <c r="FD46" s="75"/>
      <c r="FE46" s="75"/>
      <c r="FF46" s="75"/>
      <c r="FG46" s="75"/>
      <c r="FH46" s="75"/>
      <c r="FI46" s="75"/>
      <c r="FJ46" s="75"/>
      <c r="FK46" s="75"/>
      <c r="FL46" s="75"/>
      <c r="FM46" s="75"/>
      <c r="FN46" s="75"/>
      <c r="FO46" s="75"/>
      <c r="FP46" s="75"/>
      <c r="FQ46" s="75"/>
      <c r="FR46" s="75"/>
      <c r="FS46" s="75"/>
      <c r="FT46" s="75"/>
      <c r="FU46" s="75"/>
      <c r="FV46" s="75"/>
      <c r="FW46" s="75"/>
      <c r="FX46" s="75"/>
      <c r="FY46" s="75"/>
      <c r="FZ46" s="75"/>
      <c r="GA46" s="75"/>
      <c r="GB46" s="75"/>
      <c r="GC46" s="75"/>
      <c r="GD46" s="75"/>
      <c r="GE46" s="75"/>
      <c r="GF46" s="75"/>
      <c r="GG46" s="75"/>
      <c r="GH46" s="75"/>
      <c r="GI46" s="75"/>
      <c r="GJ46" s="75"/>
      <c r="GK46" s="75"/>
      <c r="GL46" s="75"/>
      <c r="GM46" s="75"/>
      <c r="GN46" s="75"/>
      <c r="GO46" s="75"/>
      <c r="GP46" s="75"/>
      <c r="GQ46" s="75"/>
      <c r="GR46" s="75"/>
      <c r="GS46" s="75"/>
      <c r="GT46" s="75"/>
      <c r="GU46" s="75"/>
      <c r="GV46" s="75"/>
      <c r="GW46" s="75"/>
      <c r="GX46" s="75"/>
      <c r="GY46" s="75"/>
      <c r="GZ46" s="75"/>
      <c r="HA46" s="75"/>
      <c r="HB46" s="75"/>
      <c r="HC46" s="75"/>
      <c r="HD46" s="75"/>
      <c r="HE46" s="75"/>
      <c r="HF46" s="75"/>
      <c r="HG46" s="75"/>
      <c r="HH46" s="75"/>
      <c r="HI46" s="75"/>
      <c r="HJ46" s="75"/>
      <c r="HK46" s="75"/>
      <c r="HL46" s="75"/>
      <c r="HM46" s="75"/>
      <c r="HN46" s="75"/>
      <c r="HO46" s="75"/>
      <c r="HP46" s="75"/>
      <c r="HQ46" s="75"/>
      <c r="HR46" s="75"/>
      <c r="HS46" s="75"/>
      <c r="HT46" s="75"/>
      <c r="HU46" s="75"/>
      <c r="HV46" s="75"/>
      <c r="HW46" s="75"/>
      <c r="HX46" s="75"/>
      <c r="HY46" s="75"/>
      <c r="HZ46" s="75"/>
      <c r="IA46" s="75"/>
      <c r="IB46" s="75"/>
      <c r="IC46" s="75"/>
      <c r="ID46" s="75"/>
      <c r="IE46" s="75"/>
      <c r="IF46" s="75"/>
      <c r="IG46" s="75"/>
      <c r="IH46" s="75"/>
      <c r="II46" s="75"/>
      <c r="IJ46" s="75"/>
      <c r="IK46" s="75"/>
      <c r="IL46" s="75"/>
      <c r="IM46" s="75"/>
      <c r="IN46" s="75"/>
      <c r="IO46" s="75"/>
      <c r="IP46" s="75"/>
      <c r="IQ46" s="75"/>
      <c r="IR46" s="75"/>
      <c r="IS46" s="75"/>
      <c r="IT46" s="75"/>
      <c r="IU46" s="75"/>
      <c r="IV46" s="75"/>
      <c r="IW46" s="75"/>
    </row>
    <row r="47" customFormat="false" ht="12.75" hidden="false" customHeight="false" outlineLevel="0" collapsed="false">
      <c r="A47" s="69" t="n">
        <v>328540</v>
      </c>
      <c r="B47" s="70" t="n">
        <v>37131</v>
      </c>
      <c r="C47" s="71"/>
      <c r="D47" s="71" t="s">
        <v>235</v>
      </c>
      <c r="E47" s="71" t="s">
        <v>236</v>
      </c>
      <c r="F47" s="72" t="n">
        <v>-191.03</v>
      </c>
      <c r="G47" s="73"/>
      <c r="H47" s="73" t="n">
        <v>-191.03</v>
      </c>
      <c r="I47" s="71" t="n">
        <v>6</v>
      </c>
      <c r="J47" s="70"/>
      <c r="K47" s="70"/>
      <c r="L47" s="71"/>
      <c r="M47" s="71" t="s">
        <v>244</v>
      </c>
      <c r="N47" s="71"/>
      <c r="O47" s="71"/>
      <c r="P47" s="71"/>
      <c r="Q47" s="71"/>
      <c r="R47" s="71"/>
      <c r="S47" s="74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  <c r="DC47" s="75"/>
      <c r="DD47" s="75"/>
      <c r="DE47" s="75"/>
      <c r="DF47" s="75"/>
      <c r="DG47" s="75"/>
      <c r="DH47" s="75"/>
      <c r="DI47" s="75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75"/>
      <c r="DU47" s="75"/>
      <c r="DV47" s="75"/>
      <c r="DW47" s="75"/>
      <c r="DX47" s="75"/>
      <c r="DY47" s="75"/>
      <c r="DZ47" s="75"/>
      <c r="EA47" s="75"/>
      <c r="EB47" s="75"/>
      <c r="EC47" s="75"/>
      <c r="ED47" s="75"/>
      <c r="EE47" s="75"/>
      <c r="EF47" s="75"/>
      <c r="EG47" s="75"/>
      <c r="EH47" s="75"/>
      <c r="EI47" s="75"/>
      <c r="EJ47" s="75"/>
      <c r="EK47" s="75"/>
      <c r="EL47" s="75"/>
      <c r="EM47" s="75"/>
      <c r="EN47" s="75"/>
      <c r="EO47" s="75"/>
      <c r="EP47" s="75"/>
      <c r="EQ47" s="75"/>
      <c r="ER47" s="75"/>
      <c r="ES47" s="75"/>
      <c r="ET47" s="75"/>
      <c r="EU47" s="75"/>
      <c r="EV47" s="75"/>
      <c r="EW47" s="75"/>
      <c r="EX47" s="75"/>
      <c r="EY47" s="75"/>
      <c r="EZ47" s="75"/>
      <c r="FA47" s="75"/>
      <c r="FB47" s="75"/>
      <c r="FC47" s="75"/>
      <c r="FD47" s="75"/>
      <c r="FE47" s="75"/>
      <c r="FF47" s="75"/>
      <c r="FG47" s="75"/>
      <c r="FH47" s="75"/>
      <c r="FI47" s="75"/>
      <c r="FJ47" s="75"/>
      <c r="FK47" s="75"/>
      <c r="FL47" s="75"/>
      <c r="FM47" s="75"/>
      <c r="FN47" s="75"/>
      <c r="FO47" s="75"/>
      <c r="FP47" s="75"/>
      <c r="FQ47" s="75"/>
      <c r="FR47" s="75"/>
      <c r="FS47" s="75"/>
      <c r="FT47" s="75"/>
      <c r="FU47" s="75"/>
      <c r="FV47" s="75"/>
      <c r="FW47" s="75"/>
      <c r="FX47" s="75"/>
      <c r="FY47" s="75"/>
      <c r="FZ47" s="75"/>
      <c r="GA47" s="75"/>
      <c r="GB47" s="75"/>
      <c r="GC47" s="75"/>
      <c r="GD47" s="75"/>
      <c r="GE47" s="75"/>
      <c r="GF47" s="75"/>
      <c r="GG47" s="75"/>
      <c r="GH47" s="75"/>
      <c r="GI47" s="75"/>
      <c r="GJ47" s="75"/>
      <c r="GK47" s="75"/>
      <c r="GL47" s="75"/>
      <c r="GM47" s="75"/>
      <c r="GN47" s="75"/>
      <c r="GO47" s="75"/>
      <c r="GP47" s="75"/>
      <c r="GQ47" s="75"/>
      <c r="GR47" s="75"/>
      <c r="GS47" s="75"/>
      <c r="GT47" s="75"/>
      <c r="GU47" s="75"/>
      <c r="GV47" s="75"/>
      <c r="GW47" s="75"/>
      <c r="GX47" s="75"/>
      <c r="GY47" s="75"/>
      <c r="GZ47" s="75"/>
      <c r="HA47" s="75"/>
      <c r="HB47" s="75"/>
      <c r="HC47" s="75"/>
      <c r="HD47" s="75"/>
      <c r="HE47" s="75"/>
      <c r="HF47" s="75"/>
      <c r="HG47" s="75"/>
      <c r="HH47" s="75"/>
      <c r="HI47" s="75"/>
      <c r="HJ47" s="75"/>
      <c r="HK47" s="75"/>
      <c r="HL47" s="75"/>
      <c r="HM47" s="75"/>
      <c r="HN47" s="75"/>
      <c r="HO47" s="75"/>
      <c r="HP47" s="75"/>
      <c r="HQ47" s="75"/>
      <c r="HR47" s="75"/>
      <c r="HS47" s="75"/>
      <c r="HT47" s="75"/>
      <c r="HU47" s="75"/>
      <c r="HV47" s="75"/>
      <c r="HW47" s="75"/>
      <c r="HX47" s="75"/>
      <c r="HY47" s="75"/>
      <c r="HZ47" s="75"/>
      <c r="IA47" s="75"/>
      <c r="IB47" s="75"/>
      <c r="IC47" s="75"/>
      <c r="ID47" s="75"/>
      <c r="IE47" s="75"/>
      <c r="IF47" s="75"/>
      <c r="IG47" s="75"/>
      <c r="IH47" s="75"/>
      <c r="II47" s="75"/>
      <c r="IJ47" s="75"/>
      <c r="IK47" s="75"/>
      <c r="IL47" s="75"/>
      <c r="IM47" s="75"/>
      <c r="IN47" s="75"/>
      <c r="IO47" s="75"/>
      <c r="IP47" s="75"/>
      <c r="IQ47" s="75"/>
      <c r="IR47" s="75"/>
      <c r="IS47" s="75"/>
      <c r="IT47" s="75"/>
      <c r="IU47" s="75"/>
      <c r="IV47" s="75"/>
      <c r="IW47" s="75"/>
    </row>
    <row r="48" customFormat="false" ht="12.75" hidden="false" customHeight="false" outlineLevel="0" collapsed="false">
      <c r="A48" s="69" t="n">
        <v>328790</v>
      </c>
      <c r="B48" s="70" t="n">
        <v>37132</v>
      </c>
      <c r="C48" s="71"/>
      <c r="D48" s="71" t="s">
        <v>235</v>
      </c>
      <c r="E48" s="71" t="s">
        <v>236</v>
      </c>
      <c r="F48" s="72" t="n">
        <v>-14970.04</v>
      </c>
      <c r="G48" s="73"/>
      <c r="H48" s="73" t="n">
        <v>-14970.04</v>
      </c>
      <c r="I48" s="71" t="n">
        <v>10</v>
      </c>
      <c r="J48" s="70"/>
      <c r="K48" s="70"/>
      <c r="L48" s="71"/>
      <c r="M48" s="71" t="s">
        <v>245</v>
      </c>
      <c r="N48" s="71"/>
      <c r="O48" s="71"/>
      <c r="P48" s="71"/>
      <c r="Q48" s="71"/>
      <c r="R48" s="71"/>
      <c r="S48" s="74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5"/>
      <c r="EC48" s="75"/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5"/>
      <c r="EP48" s="75"/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5"/>
      <c r="FC48" s="75"/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5"/>
      <c r="FP48" s="75"/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5"/>
      <c r="GC48" s="75"/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5"/>
      <c r="GP48" s="75"/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5"/>
      <c r="HC48" s="75"/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5"/>
      <c r="HP48" s="75"/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5"/>
      <c r="IC48" s="75"/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5"/>
      <c r="IP48" s="75"/>
      <c r="IQ48" s="75"/>
      <c r="IR48" s="75"/>
      <c r="IS48" s="75"/>
      <c r="IT48" s="75"/>
      <c r="IU48" s="75"/>
      <c r="IV48" s="75"/>
      <c r="IW48" s="75"/>
    </row>
    <row r="49" customFormat="false" ht="12.75" hidden="false" customHeight="false" outlineLevel="0" collapsed="false">
      <c r="A49" s="69" t="n">
        <v>328792</v>
      </c>
      <c r="B49" s="70" t="n">
        <v>37132</v>
      </c>
      <c r="C49" s="71"/>
      <c r="D49" s="71" t="s">
        <v>235</v>
      </c>
      <c r="E49" s="71" t="s">
        <v>236</v>
      </c>
      <c r="F49" s="72" t="n">
        <v>15932.25</v>
      </c>
      <c r="G49" s="73"/>
      <c r="H49" s="73" t="n">
        <v>15932.25</v>
      </c>
      <c r="I49" s="71" t="n">
        <v>22</v>
      </c>
      <c r="J49" s="70"/>
      <c r="K49" s="70"/>
      <c r="L49" s="71"/>
      <c r="M49" s="71" t="s">
        <v>245</v>
      </c>
      <c r="N49" s="71"/>
      <c r="O49" s="71"/>
      <c r="P49" s="71"/>
      <c r="Q49" s="71"/>
      <c r="R49" s="71"/>
      <c r="S49" s="74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75"/>
      <c r="CX49" s="75"/>
      <c r="CY49" s="75"/>
      <c r="CZ49" s="75"/>
      <c r="DA49" s="75"/>
      <c r="DB49" s="75"/>
      <c r="DC49" s="75"/>
      <c r="DD49" s="75"/>
      <c r="DE49" s="75"/>
      <c r="DF49" s="75"/>
      <c r="DG49" s="75"/>
      <c r="DH49" s="75"/>
      <c r="DI49" s="75"/>
      <c r="DJ49" s="75"/>
      <c r="DK49" s="75"/>
      <c r="DL49" s="75"/>
      <c r="DM49" s="75"/>
      <c r="DN49" s="75"/>
      <c r="DO49" s="75"/>
      <c r="DP49" s="75"/>
      <c r="DQ49" s="75"/>
      <c r="DR49" s="75"/>
      <c r="DS49" s="75"/>
      <c r="DT49" s="75"/>
      <c r="DU49" s="75"/>
      <c r="DV49" s="75"/>
      <c r="DW49" s="75"/>
      <c r="DX49" s="75"/>
      <c r="DY49" s="75"/>
      <c r="DZ49" s="75"/>
      <c r="EA49" s="75"/>
      <c r="EB49" s="75"/>
      <c r="EC49" s="75"/>
      <c r="ED49" s="75"/>
      <c r="EE49" s="75"/>
      <c r="EF49" s="75"/>
      <c r="EG49" s="75"/>
      <c r="EH49" s="75"/>
      <c r="EI49" s="75"/>
      <c r="EJ49" s="75"/>
      <c r="EK49" s="75"/>
      <c r="EL49" s="75"/>
      <c r="EM49" s="75"/>
      <c r="EN49" s="75"/>
      <c r="EO49" s="75"/>
      <c r="EP49" s="75"/>
      <c r="EQ49" s="75"/>
      <c r="ER49" s="75"/>
      <c r="ES49" s="75"/>
      <c r="ET49" s="75"/>
      <c r="EU49" s="75"/>
      <c r="EV49" s="75"/>
      <c r="EW49" s="75"/>
      <c r="EX49" s="75"/>
      <c r="EY49" s="75"/>
      <c r="EZ49" s="75"/>
      <c r="FA49" s="75"/>
      <c r="FB49" s="75"/>
      <c r="FC49" s="75"/>
      <c r="FD49" s="75"/>
      <c r="FE49" s="75"/>
      <c r="FF49" s="75"/>
      <c r="FG49" s="75"/>
      <c r="FH49" s="75"/>
      <c r="FI49" s="75"/>
      <c r="FJ49" s="75"/>
      <c r="FK49" s="75"/>
      <c r="FL49" s="75"/>
      <c r="FM49" s="75"/>
      <c r="FN49" s="75"/>
      <c r="FO49" s="75"/>
      <c r="FP49" s="75"/>
      <c r="FQ49" s="75"/>
      <c r="FR49" s="75"/>
      <c r="FS49" s="75"/>
      <c r="FT49" s="75"/>
      <c r="FU49" s="75"/>
      <c r="FV49" s="75"/>
      <c r="FW49" s="75"/>
      <c r="FX49" s="75"/>
      <c r="FY49" s="75"/>
      <c r="FZ49" s="75"/>
      <c r="GA49" s="75"/>
      <c r="GB49" s="75"/>
      <c r="GC49" s="75"/>
      <c r="GD49" s="75"/>
      <c r="GE49" s="75"/>
      <c r="GF49" s="75"/>
      <c r="GG49" s="75"/>
      <c r="GH49" s="75"/>
      <c r="GI49" s="75"/>
      <c r="GJ49" s="75"/>
      <c r="GK49" s="75"/>
      <c r="GL49" s="75"/>
      <c r="GM49" s="75"/>
      <c r="GN49" s="75"/>
      <c r="GO49" s="75"/>
      <c r="GP49" s="75"/>
      <c r="GQ49" s="75"/>
      <c r="GR49" s="75"/>
      <c r="GS49" s="75"/>
      <c r="GT49" s="75"/>
      <c r="GU49" s="75"/>
      <c r="GV49" s="75"/>
      <c r="GW49" s="75"/>
      <c r="GX49" s="75"/>
      <c r="GY49" s="75"/>
      <c r="GZ49" s="75"/>
      <c r="HA49" s="75"/>
      <c r="HB49" s="75"/>
      <c r="HC49" s="75"/>
      <c r="HD49" s="75"/>
      <c r="HE49" s="75"/>
      <c r="HF49" s="75"/>
      <c r="HG49" s="75"/>
      <c r="HH49" s="75"/>
      <c r="HI49" s="75"/>
      <c r="HJ49" s="75"/>
      <c r="HK49" s="75"/>
      <c r="HL49" s="75"/>
      <c r="HM49" s="75"/>
      <c r="HN49" s="75"/>
      <c r="HO49" s="75"/>
      <c r="HP49" s="75"/>
      <c r="HQ49" s="75"/>
      <c r="HR49" s="75"/>
      <c r="HS49" s="75"/>
      <c r="HT49" s="75"/>
      <c r="HU49" s="75"/>
      <c r="HV49" s="75"/>
      <c r="HW49" s="75"/>
      <c r="HX49" s="75"/>
      <c r="HY49" s="75"/>
      <c r="HZ49" s="75"/>
      <c r="IA49" s="75"/>
      <c r="IB49" s="75"/>
      <c r="IC49" s="75"/>
      <c r="ID49" s="75"/>
      <c r="IE49" s="75"/>
      <c r="IF49" s="75"/>
      <c r="IG49" s="75"/>
      <c r="IH49" s="75"/>
      <c r="II49" s="75"/>
      <c r="IJ49" s="75"/>
      <c r="IK49" s="75"/>
      <c r="IL49" s="75"/>
      <c r="IM49" s="75"/>
      <c r="IN49" s="75"/>
      <c r="IO49" s="75"/>
      <c r="IP49" s="75"/>
      <c r="IQ49" s="75"/>
      <c r="IR49" s="75"/>
      <c r="IS49" s="75"/>
      <c r="IT49" s="75"/>
      <c r="IU49" s="75"/>
      <c r="IV49" s="75"/>
      <c r="IW49" s="75"/>
    </row>
    <row r="50" customFormat="false" ht="12.75" hidden="false" customHeight="false" outlineLevel="0" collapsed="false">
      <c r="A50" s="69" t="n">
        <v>328898</v>
      </c>
      <c r="B50" s="70" t="n">
        <v>37133</v>
      </c>
      <c r="C50" s="71"/>
      <c r="D50" s="71" t="s">
        <v>235</v>
      </c>
      <c r="E50" s="71" t="s">
        <v>236</v>
      </c>
      <c r="F50" s="72" t="n">
        <v>-7900</v>
      </c>
      <c r="G50" s="73"/>
      <c r="H50" s="73" t="n">
        <v>-7900</v>
      </c>
      <c r="I50" s="71" t="n">
        <v>11</v>
      </c>
      <c r="J50" s="70"/>
      <c r="K50" s="70"/>
      <c r="L50" s="71"/>
      <c r="M50" s="71" t="s">
        <v>246</v>
      </c>
      <c r="N50" s="71"/>
      <c r="O50" s="71"/>
      <c r="P50" s="71"/>
      <c r="Q50" s="71"/>
      <c r="R50" s="71"/>
      <c r="S50" s="74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5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75"/>
      <c r="EB50" s="75"/>
      <c r="EC50" s="75"/>
      <c r="ED50" s="75"/>
      <c r="EE50" s="75"/>
      <c r="EF50" s="75"/>
      <c r="EG50" s="75"/>
      <c r="EH50" s="75"/>
      <c r="EI50" s="75"/>
      <c r="EJ50" s="75"/>
      <c r="EK50" s="75"/>
      <c r="EL50" s="75"/>
      <c r="EM50" s="75"/>
      <c r="EN50" s="75"/>
      <c r="EO50" s="75"/>
      <c r="EP50" s="75"/>
      <c r="EQ50" s="75"/>
      <c r="ER50" s="75"/>
      <c r="ES50" s="75"/>
      <c r="ET50" s="75"/>
      <c r="EU50" s="75"/>
      <c r="EV50" s="75"/>
      <c r="EW50" s="75"/>
      <c r="EX50" s="75"/>
      <c r="EY50" s="75"/>
      <c r="EZ50" s="75"/>
      <c r="FA50" s="75"/>
      <c r="FB50" s="75"/>
      <c r="FC50" s="75"/>
      <c r="FD50" s="75"/>
      <c r="FE50" s="75"/>
      <c r="FF50" s="75"/>
      <c r="FG50" s="75"/>
      <c r="FH50" s="75"/>
      <c r="FI50" s="75"/>
      <c r="FJ50" s="75"/>
      <c r="FK50" s="75"/>
      <c r="FL50" s="75"/>
      <c r="FM50" s="75"/>
      <c r="FN50" s="75"/>
      <c r="FO50" s="75"/>
      <c r="FP50" s="75"/>
      <c r="FQ50" s="75"/>
      <c r="FR50" s="75"/>
      <c r="FS50" s="75"/>
      <c r="FT50" s="75"/>
      <c r="FU50" s="75"/>
      <c r="FV50" s="75"/>
      <c r="FW50" s="75"/>
      <c r="FX50" s="75"/>
      <c r="FY50" s="75"/>
      <c r="FZ50" s="75"/>
      <c r="GA50" s="75"/>
      <c r="GB50" s="75"/>
      <c r="GC50" s="75"/>
      <c r="GD50" s="75"/>
      <c r="GE50" s="75"/>
      <c r="GF50" s="75"/>
      <c r="GG50" s="75"/>
      <c r="GH50" s="75"/>
      <c r="GI50" s="75"/>
      <c r="GJ50" s="75"/>
      <c r="GK50" s="75"/>
      <c r="GL50" s="75"/>
      <c r="GM50" s="75"/>
      <c r="GN50" s="75"/>
      <c r="GO50" s="75"/>
      <c r="GP50" s="75"/>
      <c r="GQ50" s="75"/>
      <c r="GR50" s="75"/>
      <c r="GS50" s="75"/>
      <c r="GT50" s="75"/>
      <c r="GU50" s="75"/>
      <c r="GV50" s="75"/>
      <c r="GW50" s="75"/>
      <c r="GX50" s="75"/>
      <c r="GY50" s="75"/>
      <c r="GZ50" s="75"/>
      <c r="HA50" s="75"/>
      <c r="HB50" s="75"/>
      <c r="HC50" s="75"/>
      <c r="HD50" s="75"/>
      <c r="HE50" s="75"/>
      <c r="HF50" s="75"/>
      <c r="HG50" s="75"/>
      <c r="HH50" s="75"/>
      <c r="HI50" s="75"/>
      <c r="HJ50" s="75"/>
      <c r="HK50" s="75"/>
      <c r="HL50" s="75"/>
      <c r="HM50" s="75"/>
      <c r="HN50" s="75"/>
      <c r="HO50" s="75"/>
      <c r="HP50" s="75"/>
      <c r="HQ50" s="75"/>
      <c r="HR50" s="75"/>
      <c r="HS50" s="75"/>
      <c r="HT50" s="75"/>
      <c r="HU50" s="75"/>
      <c r="HV50" s="75"/>
      <c r="HW50" s="75"/>
      <c r="HX50" s="75"/>
      <c r="HY50" s="75"/>
      <c r="HZ50" s="75"/>
      <c r="IA50" s="75"/>
      <c r="IB50" s="75"/>
      <c r="IC50" s="75"/>
      <c r="ID50" s="75"/>
      <c r="IE50" s="75"/>
      <c r="IF50" s="75"/>
      <c r="IG50" s="75"/>
      <c r="IH50" s="75"/>
      <c r="II50" s="75"/>
      <c r="IJ50" s="75"/>
      <c r="IK50" s="75"/>
      <c r="IL50" s="75"/>
      <c r="IM50" s="75"/>
      <c r="IN50" s="75"/>
      <c r="IO50" s="75"/>
      <c r="IP50" s="75"/>
      <c r="IQ50" s="75"/>
      <c r="IR50" s="75"/>
      <c r="IS50" s="75"/>
      <c r="IT50" s="75"/>
      <c r="IU50" s="75"/>
      <c r="IV50" s="75"/>
      <c r="IW50" s="75"/>
    </row>
    <row r="51" customFormat="false" ht="12.75" hidden="false" customHeight="false" outlineLevel="0" collapsed="false">
      <c r="A51" s="69"/>
      <c r="B51" s="70"/>
      <c r="C51" s="71"/>
      <c r="D51" s="71" t="s">
        <v>247</v>
      </c>
      <c r="E51" s="71"/>
      <c r="F51" s="72" t="n">
        <v>-35678.07</v>
      </c>
      <c r="G51" s="73"/>
      <c r="H51" s="73" t="n">
        <v>-35678.07</v>
      </c>
      <c r="I51" s="71"/>
      <c r="J51" s="70"/>
      <c r="K51" s="70"/>
      <c r="L51" s="71"/>
      <c r="M51" s="71"/>
      <c r="N51" s="71"/>
      <c r="O51" s="71"/>
      <c r="P51" s="71"/>
      <c r="Q51" s="71"/>
      <c r="R51" s="71"/>
      <c r="S51" s="74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75"/>
      <c r="CX51" s="75"/>
      <c r="CY51" s="75"/>
      <c r="CZ51" s="75"/>
      <c r="DA51" s="75"/>
      <c r="DB51" s="75"/>
      <c r="DC51" s="75"/>
      <c r="DD51" s="75"/>
      <c r="DE51" s="75"/>
      <c r="DF51" s="75"/>
      <c r="DG51" s="75"/>
      <c r="DH51" s="75"/>
      <c r="DI51" s="75"/>
      <c r="DJ51" s="75"/>
      <c r="DK51" s="75"/>
      <c r="DL51" s="75"/>
      <c r="DM51" s="75"/>
      <c r="DN51" s="75"/>
      <c r="DO51" s="75"/>
      <c r="DP51" s="75"/>
      <c r="DQ51" s="75"/>
      <c r="DR51" s="75"/>
      <c r="DS51" s="75"/>
      <c r="DT51" s="75"/>
      <c r="DU51" s="75"/>
      <c r="DV51" s="75"/>
      <c r="DW51" s="75"/>
      <c r="DX51" s="75"/>
      <c r="DY51" s="75"/>
      <c r="DZ51" s="75"/>
      <c r="EA51" s="75"/>
      <c r="EB51" s="75"/>
      <c r="EC51" s="75"/>
      <c r="ED51" s="75"/>
      <c r="EE51" s="75"/>
      <c r="EF51" s="75"/>
      <c r="EG51" s="75"/>
      <c r="EH51" s="75"/>
      <c r="EI51" s="75"/>
      <c r="EJ51" s="75"/>
      <c r="EK51" s="75"/>
      <c r="EL51" s="75"/>
      <c r="EM51" s="75"/>
      <c r="EN51" s="75"/>
      <c r="EO51" s="75"/>
      <c r="EP51" s="75"/>
      <c r="EQ51" s="75"/>
      <c r="ER51" s="75"/>
      <c r="ES51" s="75"/>
      <c r="ET51" s="75"/>
      <c r="EU51" s="75"/>
      <c r="EV51" s="75"/>
      <c r="EW51" s="75"/>
      <c r="EX51" s="75"/>
      <c r="EY51" s="75"/>
      <c r="EZ51" s="75"/>
      <c r="FA51" s="75"/>
      <c r="FB51" s="75"/>
      <c r="FC51" s="75"/>
      <c r="FD51" s="75"/>
      <c r="FE51" s="75"/>
      <c r="FF51" s="75"/>
      <c r="FG51" s="75"/>
      <c r="FH51" s="75"/>
      <c r="FI51" s="75"/>
      <c r="FJ51" s="75"/>
      <c r="FK51" s="75"/>
      <c r="FL51" s="75"/>
      <c r="FM51" s="75"/>
      <c r="FN51" s="75"/>
      <c r="FO51" s="75"/>
      <c r="FP51" s="75"/>
      <c r="FQ51" s="75"/>
      <c r="FR51" s="75"/>
      <c r="FS51" s="75"/>
      <c r="FT51" s="75"/>
      <c r="FU51" s="75"/>
      <c r="FV51" s="75"/>
      <c r="FW51" s="75"/>
      <c r="FX51" s="75"/>
      <c r="FY51" s="75"/>
      <c r="FZ51" s="75"/>
      <c r="GA51" s="75"/>
      <c r="GB51" s="75"/>
      <c r="GC51" s="75"/>
      <c r="GD51" s="75"/>
      <c r="GE51" s="75"/>
      <c r="GF51" s="75"/>
      <c r="GG51" s="75"/>
      <c r="GH51" s="75"/>
      <c r="GI51" s="75"/>
      <c r="GJ51" s="75"/>
      <c r="GK51" s="75"/>
      <c r="GL51" s="75"/>
      <c r="GM51" s="75"/>
      <c r="GN51" s="75"/>
      <c r="GO51" s="75"/>
      <c r="GP51" s="75"/>
      <c r="GQ51" s="75"/>
      <c r="GR51" s="75"/>
      <c r="GS51" s="75"/>
      <c r="GT51" s="75"/>
      <c r="GU51" s="75"/>
      <c r="GV51" s="75"/>
      <c r="GW51" s="75"/>
      <c r="GX51" s="75"/>
      <c r="GY51" s="75"/>
      <c r="GZ51" s="75"/>
      <c r="HA51" s="75"/>
      <c r="HB51" s="75"/>
      <c r="HC51" s="75"/>
      <c r="HD51" s="75"/>
      <c r="HE51" s="75"/>
      <c r="HF51" s="75"/>
      <c r="HG51" s="75"/>
      <c r="HH51" s="75"/>
      <c r="HI51" s="75"/>
      <c r="HJ51" s="75"/>
      <c r="HK51" s="75"/>
      <c r="HL51" s="75"/>
      <c r="HM51" s="75"/>
      <c r="HN51" s="75"/>
      <c r="HO51" s="75"/>
      <c r="HP51" s="75"/>
      <c r="HQ51" s="75"/>
      <c r="HR51" s="75"/>
      <c r="HS51" s="75"/>
      <c r="HT51" s="75"/>
      <c r="HU51" s="75"/>
      <c r="HV51" s="75"/>
      <c r="HW51" s="75"/>
      <c r="HX51" s="75"/>
      <c r="HY51" s="75"/>
      <c r="HZ51" s="75"/>
      <c r="IA51" s="75"/>
      <c r="IB51" s="75"/>
      <c r="IC51" s="75"/>
      <c r="ID51" s="75"/>
      <c r="IE51" s="75"/>
      <c r="IF51" s="75"/>
      <c r="IG51" s="75"/>
      <c r="IH51" s="75"/>
      <c r="II51" s="75"/>
      <c r="IJ51" s="75"/>
      <c r="IK51" s="75"/>
      <c r="IL51" s="75"/>
      <c r="IM51" s="75"/>
      <c r="IN51" s="75"/>
      <c r="IO51" s="75"/>
      <c r="IP51" s="75"/>
      <c r="IQ51" s="75"/>
      <c r="IR51" s="75"/>
      <c r="IS51" s="75"/>
      <c r="IT51" s="75"/>
      <c r="IU51" s="75"/>
      <c r="IV51" s="75"/>
      <c r="IW51" s="75"/>
    </row>
    <row r="52" customFormat="false" ht="12.75" hidden="false" customHeight="false" outlineLevel="0" collapsed="false">
      <c r="A52" s="69" t="n">
        <v>327213</v>
      </c>
      <c r="B52" s="70" t="n">
        <v>37104</v>
      </c>
      <c r="C52" s="71"/>
      <c r="D52" s="71" t="s">
        <v>248</v>
      </c>
      <c r="E52" s="71" t="s">
        <v>249</v>
      </c>
      <c r="F52" s="72" t="n">
        <v>39748.38</v>
      </c>
      <c r="G52" s="73"/>
      <c r="H52" s="73" t="n">
        <v>39748.38</v>
      </c>
      <c r="I52" s="71" t="n">
        <v>27</v>
      </c>
      <c r="J52" s="70"/>
      <c r="K52" s="70"/>
      <c r="L52" s="71"/>
      <c r="M52" s="71" t="s">
        <v>250</v>
      </c>
      <c r="N52" s="71"/>
      <c r="O52" s="71"/>
      <c r="P52" s="71"/>
      <c r="Q52" s="71"/>
      <c r="R52" s="71"/>
      <c r="S52" s="74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  <c r="CR52" s="75"/>
      <c r="CS52" s="75"/>
      <c r="CT52" s="75"/>
      <c r="CU52" s="75"/>
      <c r="CV52" s="75"/>
      <c r="CW52" s="75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5"/>
      <c r="DR52" s="75"/>
      <c r="DS52" s="75"/>
      <c r="DT52" s="75"/>
      <c r="DU52" s="75"/>
      <c r="DV52" s="75"/>
      <c r="DW52" s="75"/>
      <c r="DX52" s="75"/>
      <c r="DY52" s="75"/>
      <c r="DZ52" s="75"/>
      <c r="EA52" s="75"/>
      <c r="EB52" s="75"/>
      <c r="EC52" s="75"/>
      <c r="ED52" s="75"/>
      <c r="EE52" s="75"/>
      <c r="EF52" s="75"/>
      <c r="EG52" s="75"/>
      <c r="EH52" s="75"/>
      <c r="EI52" s="75"/>
      <c r="EJ52" s="75"/>
      <c r="EK52" s="75"/>
      <c r="EL52" s="75"/>
      <c r="EM52" s="75"/>
      <c r="EN52" s="75"/>
      <c r="EO52" s="75"/>
      <c r="EP52" s="75"/>
      <c r="EQ52" s="75"/>
      <c r="ER52" s="75"/>
      <c r="ES52" s="75"/>
      <c r="ET52" s="75"/>
      <c r="EU52" s="75"/>
      <c r="EV52" s="75"/>
      <c r="EW52" s="75"/>
      <c r="EX52" s="75"/>
      <c r="EY52" s="75"/>
      <c r="EZ52" s="75"/>
      <c r="FA52" s="75"/>
      <c r="FB52" s="75"/>
      <c r="FC52" s="75"/>
      <c r="FD52" s="75"/>
      <c r="FE52" s="75"/>
      <c r="FF52" s="75"/>
      <c r="FG52" s="75"/>
      <c r="FH52" s="75"/>
      <c r="FI52" s="75"/>
      <c r="FJ52" s="75"/>
      <c r="FK52" s="75"/>
      <c r="FL52" s="75"/>
      <c r="FM52" s="75"/>
      <c r="FN52" s="75"/>
      <c r="FO52" s="75"/>
      <c r="FP52" s="75"/>
      <c r="FQ52" s="75"/>
      <c r="FR52" s="75"/>
      <c r="FS52" s="75"/>
      <c r="FT52" s="75"/>
      <c r="FU52" s="75"/>
      <c r="FV52" s="75"/>
      <c r="FW52" s="75"/>
      <c r="FX52" s="75"/>
      <c r="FY52" s="75"/>
      <c r="FZ52" s="75"/>
      <c r="GA52" s="75"/>
      <c r="GB52" s="75"/>
      <c r="GC52" s="75"/>
      <c r="GD52" s="75"/>
      <c r="GE52" s="75"/>
      <c r="GF52" s="75"/>
      <c r="GG52" s="75"/>
      <c r="GH52" s="75"/>
      <c r="GI52" s="75"/>
      <c r="GJ52" s="75"/>
      <c r="GK52" s="75"/>
      <c r="GL52" s="75"/>
      <c r="GM52" s="75"/>
      <c r="GN52" s="75"/>
      <c r="GO52" s="75"/>
      <c r="GP52" s="75"/>
      <c r="GQ52" s="75"/>
      <c r="GR52" s="75"/>
      <c r="GS52" s="75"/>
      <c r="GT52" s="75"/>
      <c r="GU52" s="75"/>
      <c r="GV52" s="75"/>
      <c r="GW52" s="75"/>
      <c r="GX52" s="75"/>
      <c r="GY52" s="75"/>
      <c r="GZ52" s="75"/>
      <c r="HA52" s="75"/>
      <c r="HB52" s="75"/>
      <c r="HC52" s="75"/>
      <c r="HD52" s="75"/>
      <c r="HE52" s="75"/>
      <c r="HF52" s="75"/>
      <c r="HG52" s="75"/>
      <c r="HH52" s="75"/>
      <c r="HI52" s="75"/>
      <c r="HJ52" s="75"/>
      <c r="HK52" s="75"/>
      <c r="HL52" s="75"/>
      <c r="HM52" s="75"/>
      <c r="HN52" s="75"/>
      <c r="HO52" s="75"/>
      <c r="HP52" s="75"/>
      <c r="HQ52" s="75"/>
      <c r="HR52" s="75"/>
      <c r="HS52" s="75"/>
      <c r="HT52" s="75"/>
      <c r="HU52" s="75"/>
      <c r="HV52" s="75"/>
      <c r="HW52" s="75"/>
      <c r="HX52" s="75"/>
      <c r="HY52" s="75"/>
      <c r="HZ52" s="75"/>
      <c r="IA52" s="75"/>
      <c r="IB52" s="75"/>
      <c r="IC52" s="75"/>
      <c r="ID52" s="75"/>
      <c r="IE52" s="75"/>
      <c r="IF52" s="75"/>
      <c r="IG52" s="75"/>
      <c r="IH52" s="75"/>
      <c r="II52" s="75"/>
      <c r="IJ52" s="75"/>
      <c r="IK52" s="75"/>
      <c r="IL52" s="75"/>
      <c r="IM52" s="75"/>
      <c r="IN52" s="75"/>
      <c r="IO52" s="75"/>
      <c r="IP52" s="75"/>
      <c r="IQ52" s="75"/>
      <c r="IR52" s="75"/>
      <c r="IS52" s="75"/>
      <c r="IT52" s="75"/>
      <c r="IU52" s="75"/>
      <c r="IV52" s="75"/>
      <c r="IW52" s="75"/>
    </row>
    <row r="53" customFormat="false" ht="12.75" hidden="false" customHeight="false" outlineLevel="0" collapsed="false">
      <c r="A53" s="69" t="n">
        <v>327214</v>
      </c>
      <c r="B53" s="70" t="n">
        <v>37104</v>
      </c>
      <c r="C53" s="71"/>
      <c r="D53" s="71" t="s">
        <v>248</v>
      </c>
      <c r="E53" s="71" t="s">
        <v>249</v>
      </c>
      <c r="F53" s="72" t="n">
        <v>-3877.29</v>
      </c>
      <c r="G53" s="73"/>
      <c r="H53" s="73" t="n">
        <v>-3877.29</v>
      </c>
      <c r="I53" s="71" t="n">
        <v>25</v>
      </c>
      <c r="J53" s="70"/>
      <c r="K53" s="70"/>
      <c r="L53" s="71"/>
      <c r="M53" s="71" t="s">
        <v>251</v>
      </c>
      <c r="N53" s="71"/>
      <c r="O53" s="71"/>
      <c r="P53" s="71"/>
      <c r="Q53" s="71"/>
      <c r="R53" s="71"/>
      <c r="S53" s="74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75"/>
      <c r="DW53" s="75"/>
      <c r="DX53" s="75"/>
      <c r="DY53" s="75"/>
      <c r="DZ53" s="75"/>
      <c r="EA53" s="75"/>
      <c r="EB53" s="75"/>
      <c r="EC53" s="75"/>
      <c r="ED53" s="75"/>
      <c r="EE53" s="75"/>
      <c r="EF53" s="75"/>
      <c r="EG53" s="75"/>
      <c r="EH53" s="75"/>
      <c r="EI53" s="75"/>
      <c r="EJ53" s="75"/>
      <c r="EK53" s="75"/>
      <c r="EL53" s="75"/>
      <c r="EM53" s="75"/>
      <c r="EN53" s="75"/>
      <c r="EO53" s="75"/>
      <c r="EP53" s="75"/>
      <c r="EQ53" s="75"/>
      <c r="ER53" s="75"/>
      <c r="ES53" s="75"/>
      <c r="ET53" s="75"/>
      <c r="EU53" s="75"/>
      <c r="EV53" s="75"/>
      <c r="EW53" s="75"/>
      <c r="EX53" s="75"/>
      <c r="EY53" s="75"/>
      <c r="EZ53" s="75"/>
      <c r="FA53" s="75"/>
      <c r="FB53" s="75"/>
      <c r="FC53" s="75"/>
      <c r="FD53" s="75"/>
      <c r="FE53" s="75"/>
      <c r="FF53" s="75"/>
      <c r="FG53" s="75"/>
      <c r="FH53" s="75"/>
      <c r="FI53" s="75"/>
      <c r="FJ53" s="75"/>
      <c r="FK53" s="75"/>
      <c r="FL53" s="75"/>
      <c r="FM53" s="75"/>
      <c r="FN53" s="75"/>
      <c r="FO53" s="75"/>
      <c r="FP53" s="75"/>
      <c r="FQ53" s="75"/>
      <c r="FR53" s="75"/>
      <c r="FS53" s="75"/>
      <c r="FT53" s="75"/>
      <c r="FU53" s="75"/>
      <c r="FV53" s="75"/>
      <c r="FW53" s="75"/>
      <c r="FX53" s="75"/>
      <c r="FY53" s="75"/>
      <c r="FZ53" s="75"/>
      <c r="GA53" s="75"/>
      <c r="GB53" s="75"/>
      <c r="GC53" s="75"/>
      <c r="GD53" s="75"/>
      <c r="GE53" s="75"/>
      <c r="GF53" s="75"/>
      <c r="GG53" s="75"/>
      <c r="GH53" s="75"/>
      <c r="GI53" s="75"/>
      <c r="GJ53" s="75"/>
      <c r="GK53" s="75"/>
      <c r="GL53" s="75"/>
      <c r="GM53" s="75"/>
      <c r="GN53" s="75"/>
      <c r="GO53" s="75"/>
      <c r="GP53" s="75"/>
      <c r="GQ53" s="75"/>
      <c r="GR53" s="75"/>
      <c r="GS53" s="75"/>
      <c r="GT53" s="75"/>
      <c r="GU53" s="75"/>
      <c r="GV53" s="75"/>
      <c r="GW53" s="75"/>
      <c r="GX53" s="75"/>
      <c r="GY53" s="75"/>
      <c r="GZ53" s="75"/>
      <c r="HA53" s="75"/>
      <c r="HB53" s="75"/>
      <c r="HC53" s="75"/>
      <c r="HD53" s="75"/>
      <c r="HE53" s="75"/>
      <c r="HF53" s="75"/>
      <c r="HG53" s="75"/>
      <c r="HH53" s="75"/>
      <c r="HI53" s="75"/>
      <c r="HJ53" s="75"/>
      <c r="HK53" s="75"/>
      <c r="HL53" s="75"/>
      <c r="HM53" s="75"/>
      <c r="HN53" s="75"/>
      <c r="HO53" s="75"/>
      <c r="HP53" s="75"/>
      <c r="HQ53" s="75"/>
      <c r="HR53" s="75"/>
      <c r="HS53" s="75"/>
      <c r="HT53" s="75"/>
      <c r="HU53" s="75"/>
      <c r="HV53" s="75"/>
      <c r="HW53" s="75"/>
      <c r="HX53" s="75"/>
      <c r="HY53" s="75"/>
      <c r="HZ53" s="75"/>
      <c r="IA53" s="75"/>
      <c r="IB53" s="75"/>
      <c r="IC53" s="75"/>
      <c r="ID53" s="75"/>
      <c r="IE53" s="75"/>
      <c r="IF53" s="75"/>
      <c r="IG53" s="75"/>
      <c r="IH53" s="75"/>
      <c r="II53" s="75"/>
      <c r="IJ53" s="75"/>
      <c r="IK53" s="75"/>
      <c r="IL53" s="75"/>
      <c r="IM53" s="75"/>
      <c r="IN53" s="75"/>
      <c r="IO53" s="75"/>
      <c r="IP53" s="75"/>
      <c r="IQ53" s="75"/>
      <c r="IR53" s="75"/>
      <c r="IS53" s="75"/>
      <c r="IT53" s="75"/>
      <c r="IU53" s="75"/>
      <c r="IV53" s="75"/>
      <c r="IW53" s="75"/>
    </row>
    <row r="54" customFormat="false" ht="12.75" hidden="false" customHeight="false" outlineLevel="0" collapsed="false">
      <c r="A54" s="69" t="n">
        <v>327215</v>
      </c>
      <c r="B54" s="70" t="n">
        <v>37104</v>
      </c>
      <c r="C54" s="71"/>
      <c r="D54" s="71" t="s">
        <v>248</v>
      </c>
      <c r="E54" s="71" t="s">
        <v>249</v>
      </c>
      <c r="F54" s="72" t="n">
        <v>29055.13</v>
      </c>
      <c r="G54" s="73"/>
      <c r="H54" s="73" t="n">
        <v>29055.13</v>
      </c>
      <c r="I54" s="71" t="n">
        <v>25</v>
      </c>
      <c r="J54" s="70"/>
      <c r="K54" s="70"/>
      <c r="L54" s="71"/>
      <c r="M54" s="71" t="s">
        <v>251</v>
      </c>
      <c r="N54" s="71"/>
      <c r="O54" s="71"/>
      <c r="P54" s="71"/>
      <c r="Q54" s="71"/>
      <c r="R54" s="71"/>
      <c r="S54" s="74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/>
      <c r="DJ54" s="75"/>
      <c r="DK54" s="75"/>
      <c r="DL54" s="75"/>
      <c r="DM54" s="75"/>
      <c r="DN54" s="75"/>
      <c r="DO54" s="75"/>
      <c r="DP54" s="75"/>
      <c r="DQ54" s="75"/>
      <c r="DR54" s="75"/>
      <c r="DS54" s="75"/>
      <c r="DT54" s="75"/>
      <c r="DU54" s="75"/>
      <c r="DV54" s="75"/>
      <c r="DW54" s="75"/>
      <c r="DX54" s="75"/>
      <c r="DY54" s="75"/>
      <c r="DZ54" s="75"/>
      <c r="EA54" s="75"/>
      <c r="EB54" s="75"/>
      <c r="EC54" s="75"/>
      <c r="ED54" s="75"/>
      <c r="EE54" s="75"/>
      <c r="EF54" s="75"/>
      <c r="EG54" s="75"/>
      <c r="EH54" s="75"/>
      <c r="EI54" s="75"/>
      <c r="EJ54" s="75"/>
      <c r="EK54" s="75"/>
      <c r="EL54" s="75"/>
      <c r="EM54" s="75"/>
      <c r="EN54" s="75"/>
      <c r="EO54" s="75"/>
      <c r="EP54" s="75"/>
      <c r="EQ54" s="75"/>
      <c r="ER54" s="75"/>
      <c r="ES54" s="75"/>
      <c r="ET54" s="75"/>
      <c r="EU54" s="75"/>
      <c r="EV54" s="75"/>
      <c r="EW54" s="75"/>
      <c r="EX54" s="75"/>
      <c r="EY54" s="75"/>
      <c r="EZ54" s="75"/>
      <c r="FA54" s="75"/>
      <c r="FB54" s="75"/>
      <c r="FC54" s="75"/>
      <c r="FD54" s="75"/>
      <c r="FE54" s="75"/>
      <c r="FF54" s="75"/>
      <c r="FG54" s="75"/>
      <c r="FH54" s="75"/>
      <c r="FI54" s="75"/>
      <c r="FJ54" s="75"/>
      <c r="FK54" s="75"/>
      <c r="FL54" s="75"/>
      <c r="FM54" s="75"/>
      <c r="FN54" s="75"/>
      <c r="FO54" s="75"/>
      <c r="FP54" s="75"/>
      <c r="FQ54" s="75"/>
      <c r="FR54" s="75"/>
      <c r="FS54" s="75"/>
      <c r="FT54" s="75"/>
      <c r="FU54" s="75"/>
      <c r="FV54" s="75"/>
      <c r="FW54" s="75"/>
      <c r="FX54" s="75"/>
      <c r="FY54" s="75"/>
      <c r="FZ54" s="75"/>
      <c r="GA54" s="75"/>
      <c r="GB54" s="75"/>
      <c r="GC54" s="75"/>
      <c r="GD54" s="75"/>
      <c r="GE54" s="75"/>
      <c r="GF54" s="75"/>
      <c r="GG54" s="75"/>
      <c r="GH54" s="75"/>
      <c r="GI54" s="75"/>
      <c r="GJ54" s="75"/>
      <c r="GK54" s="75"/>
      <c r="GL54" s="75"/>
      <c r="GM54" s="75"/>
      <c r="GN54" s="75"/>
      <c r="GO54" s="75"/>
      <c r="GP54" s="75"/>
      <c r="GQ54" s="75"/>
      <c r="GR54" s="75"/>
      <c r="GS54" s="75"/>
      <c r="GT54" s="75"/>
      <c r="GU54" s="75"/>
      <c r="GV54" s="75"/>
      <c r="GW54" s="75"/>
      <c r="GX54" s="75"/>
      <c r="GY54" s="75"/>
      <c r="GZ54" s="75"/>
      <c r="HA54" s="75"/>
      <c r="HB54" s="75"/>
      <c r="HC54" s="75"/>
      <c r="HD54" s="75"/>
      <c r="HE54" s="75"/>
      <c r="HF54" s="75"/>
      <c r="HG54" s="75"/>
      <c r="HH54" s="75"/>
      <c r="HI54" s="75"/>
      <c r="HJ54" s="75"/>
      <c r="HK54" s="75"/>
      <c r="HL54" s="75"/>
      <c r="HM54" s="75"/>
      <c r="HN54" s="75"/>
      <c r="HO54" s="75"/>
      <c r="HP54" s="75"/>
      <c r="HQ54" s="75"/>
      <c r="HR54" s="75"/>
      <c r="HS54" s="75"/>
      <c r="HT54" s="75"/>
      <c r="HU54" s="75"/>
      <c r="HV54" s="75"/>
      <c r="HW54" s="75"/>
      <c r="HX54" s="75"/>
      <c r="HY54" s="75"/>
      <c r="HZ54" s="75"/>
      <c r="IA54" s="75"/>
      <c r="IB54" s="75"/>
      <c r="IC54" s="75"/>
      <c r="ID54" s="75"/>
      <c r="IE54" s="75"/>
      <c r="IF54" s="75"/>
      <c r="IG54" s="75"/>
      <c r="IH54" s="75"/>
      <c r="II54" s="75"/>
      <c r="IJ54" s="75"/>
      <c r="IK54" s="75"/>
      <c r="IL54" s="75"/>
      <c r="IM54" s="75"/>
      <c r="IN54" s="75"/>
      <c r="IO54" s="75"/>
      <c r="IP54" s="75"/>
      <c r="IQ54" s="75"/>
      <c r="IR54" s="75"/>
      <c r="IS54" s="75"/>
      <c r="IT54" s="75"/>
      <c r="IU54" s="75"/>
      <c r="IV54" s="75"/>
      <c r="IW54" s="75"/>
    </row>
    <row r="55" customFormat="false" ht="12.75" hidden="false" customHeight="false" outlineLevel="0" collapsed="false">
      <c r="A55" s="69" t="n">
        <v>327216</v>
      </c>
      <c r="B55" s="70" t="n">
        <v>37104</v>
      </c>
      <c r="C55" s="71"/>
      <c r="D55" s="71" t="s">
        <v>248</v>
      </c>
      <c r="E55" s="71" t="s">
        <v>249</v>
      </c>
      <c r="F55" s="72" t="n">
        <v>11829.79</v>
      </c>
      <c r="G55" s="73"/>
      <c r="H55" s="73" t="n">
        <v>11829.79</v>
      </c>
      <c r="I55" s="71" t="n">
        <v>20</v>
      </c>
      <c r="J55" s="70"/>
      <c r="K55" s="70"/>
      <c r="L55" s="71"/>
      <c r="M55" s="71" t="s">
        <v>251</v>
      </c>
      <c r="N55" s="71"/>
      <c r="O55" s="71"/>
      <c r="P55" s="71"/>
      <c r="Q55" s="71"/>
      <c r="R55" s="71"/>
      <c r="S55" s="74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5"/>
      <c r="DP55" s="75"/>
      <c r="DQ55" s="75"/>
      <c r="DR55" s="75"/>
      <c r="DS55" s="75"/>
      <c r="DT55" s="75"/>
      <c r="DU55" s="75"/>
      <c r="DV55" s="75"/>
      <c r="DW55" s="75"/>
      <c r="DX55" s="75"/>
      <c r="DY55" s="75"/>
      <c r="DZ55" s="75"/>
      <c r="EA55" s="75"/>
      <c r="EB55" s="75"/>
      <c r="EC55" s="75"/>
      <c r="ED55" s="75"/>
      <c r="EE55" s="75"/>
      <c r="EF55" s="75"/>
      <c r="EG55" s="75"/>
      <c r="EH55" s="75"/>
      <c r="EI55" s="75"/>
      <c r="EJ55" s="75"/>
      <c r="EK55" s="75"/>
      <c r="EL55" s="75"/>
      <c r="EM55" s="75"/>
      <c r="EN55" s="75"/>
      <c r="EO55" s="75"/>
      <c r="EP55" s="75"/>
      <c r="EQ55" s="75"/>
      <c r="ER55" s="75"/>
      <c r="ES55" s="75"/>
      <c r="ET55" s="75"/>
      <c r="EU55" s="75"/>
      <c r="EV55" s="75"/>
      <c r="EW55" s="75"/>
      <c r="EX55" s="75"/>
      <c r="EY55" s="75"/>
      <c r="EZ55" s="75"/>
      <c r="FA55" s="75"/>
      <c r="FB55" s="75"/>
      <c r="FC55" s="75"/>
      <c r="FD55" s="75"/>
      <c r="FE55" s="75"/>
      <c r="FF55" s="75"/>
      <c r="FG55" s="75"/>
      <c r="FH55" s="75"/>
      <c r="FI55" s="75"/>
      <c r="FJ55" s="75"/>
      <c r="FK55" s="75"/>
      <c r="FL55" s="75"/>
      <c r="FM55" s="75"/>
      <c r="FN55" s="75"/>
      <c r="FO55" s="75"/>
      <c r="FP55" s="75"/>
      <c r="FQ55" s="75"/>
      <c r="FR55" s="75"/>
      <c r="FS55" s="75"/>
      <c r="FT55" s="75"/>
      <c r="FU55" s="75"/>
      <c r="FV55" s="75"/>
      <c r="FW55" s="75"/>
      <c r="FX55" s="75"/>
      <c r="FY55" s="75"/>
      <c r="FZ55" s="75"/>
      <c r="GA55" s="75"/>
      <c r="GB55" s="75"/>
      <c r="GC55" s="75"/>
      <c r="GD55" s="75"/>
      <c r="GE55" s="75"/>
      <c r="GF55" s="75"/>
      <c r="GG55" s="75"/>
      <c r="GH55" s="75"/>
      <c r="GI55" s="75"/>
      <c r="GJ55" s="75"/>
      <c r="GK55" s="75"/>
      <c r="GL55" s="75"/>
      <c r="GM55" s="75"/>
      <c r="GN55" s="75"/>
      <c r="GO55" s="75"/>
      <c r="GP55" s="75"/>
      <c r="GQ55" s="75"/>
      <c r="GR55" s="75"/>
      <c r="GS55" s="75"/>
      <c r="GT55" s="75"/>
      <c r="GU55" s="75"/>
      <c r="GV55" s="75"/>
      <c r="GW55" s="75"/>
      <c r="GX55" s="75"/>
      <c r="GY55" s="75"/>
      <c r="GZ55" s="75"/>
      <c r="HA55" s="75"/>
      <c r="HB55" s="75"/>
      <c r="HC55" s="75"/>
      <c r="HD55" s="75"/>
      <c r="HE55" s="75"/>
      <c r="HF55" s="75"/>
      <c r="HG55" s="75"/>
      <c r="HH55" s="75"/>
      <c r="HI55" s="75"/>
      <c r="HJ55" s="75"/>
      <c r="HK55" s="75"/>
      <c r="HL55" s="75"/>
      <c r="HM55" s="75"/>
      <c r="HN55" s="75"/>
      <c r="HO55" s="75"/>
      <c r="HP55" s="75"/>
      <c r="HQ55" s="75"/>
      <c r="HR55" s="75"/>
      <c r="HS55" s="75"/>
      <c r="HT55" s="75"/>
      <c r="HU55" s="75"/>
      <c r="HV55" s="75"/>
      <c r="HW55" s="75"/>
      <c r="HX55" s="75"/>
      <c r="HY55" s="75"/>
      <c r="HZ55" s="75"/>
      <c r="IA55" s="75"/>
      <c r="IB55" s="75"/>
      <c r="IC55" s="75"/>
      <c r="ID55" s="75"/>
      <c r="IE55" s="75"/>
      <c r="IF55" s="75"/>
      <c r="IG55" s="75"/>
      <c r="IH55" s="75"/>
      <c r="II55" s="75"/>
      <c r="IJ55" s="75"/>
      <c r="IK55" s="75"/>
      <c r="IL55" s="75"/>
      <c r="IM55" s="75"/>
      <c r="IN55" s="75"/>
      <c r="IO55" s="75"/>
      <c r="IP55" s="75"/>
      <c r="IQ55" s="75"/>
      <c r="IR55" s="75"/>
      <c r="IS55" s="75"/>
      <c r="IT55" s="75"/>
      <c r="IU55" s="75"/>
      <c r="IV55" s="75"/>
      <c r="IW55" s="75"/>
    </row>
    <row r="56" customFormat="false" ht="12.75" hidden="false" customHeight="false" outlineLevel="0" collapsed="false">
      <c r="A56" s="69" t="n">
        <v>327217</v>
      </c>
      <c r="B56" s="70" t="n">
        <v>37104</v>
      </c>
      <c r="C56" s="71"/>
      <c r="D56" s="71" t="s">
        <v>248</v>
      </c>
      <c r="E56" s="71" t="s">
        <v>249</v>
      </c>
      <c r="F56" s="72" t="n">
        <v>9416.92</v>
      </c>
      <c r="G56" s="73"/>
      <c r="H56" s="73" t="n">
        <v>9416.92</v>
      </c>
      <c r="I56" s="71" t="n">
        <v>20</v>
      </c>
      <c r="J56" s="70"/>
      <c r="K56" s="70"/>
      <c r="L56" s="71"/>
      <c r="M56" s="71" t="s">
        <v>251</v>
      </c>
      <c r="N56" s="71"/>
      <c r="O56" s="71"/>
      <c r="P56" s="71"/>
      <c r="Q56" s="71"/>
      <c r="R56" s="71"/>
      <c r="S56" s="74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5"/>
      <c r="DP56" s="75"/>
      <c r="DQ56" s="75"/>
      <c r="DR56" s="75"/>
      <c r="DS56" s="75"/>
      <c r="DT56" s="75"/>
      <c r="DU56" s="75"/>
      <c r="DV56" s="75"/>
      <c r="DW56" s="75"/>
      <c r="DX56" s="75"/>
      <c r="DY56" s="75"/>
      <c r="DZ56" s="75"/>
      <c r="EA56" s="75"/>
      <c r="EB56" s="75"/>
      <c r="EC56" s="75"/>
      <c r="ED56" s="75"/>
      <c r="EE56" s="75"/>
      <c r="EF56" s="75"/>
      <c r="EG56" s="75"/>
      <c r="EH56" s="75"/>
      <c r="EI56" s="75"/>
      <c r="EJ56" s="75"/>
      <c r="EK56" s="75"/>
      <c r="EL56" s="75"/>
      <c r="EM56" s="75"/>
      <c r="EN56" s="75"/>
      <c r="EO56" s="75"/>
      <c r="EP56" s="75"/>
      <c r="EQ56" s="75"/>
      <c r="ER56" s="75"/>
      <c r="ES56" s="75"/>
      <c r="ET56" s="75"/>
      <c r="EU56" s="75"/>
      <c r="EV56" s="75"/>
      <c r="EW56" s="75"/>
      <c r="EX56" s="75"/>
      <c r="EY56" s="75"/>
      <c r="EZ56" s="75"/>
      <c r="FA56" s="75"/>
      <c r="FB56" s="75"/>
      <c r="FC56" s="75"/>
      <c r="FD56" s="75"/>
      <c r="FE56" s="75"/>
      <c r="FF56" s="75"/>
      <c r="FG56" s="75"/>
      <c r="FH56" s="75"/>
      <c r="FI56" s="75"/>
      <c r="FJ56" s="75"/>
      <c r="FK56" s="75"/>
      <c r="FL56" s="75"/>
      <c r="FM56" s="75"/>
      <c r="FN56" s="75"/>
      <c r="FO56" s="75"/>
      <c r="FP56" s="75"/>
      <c r="FQ56" s="75"/>
      <c r="FR56" s="75"/>
      <c r="FS56" s="75"/>
      <c r="FT56" s="75"/>
      <c r="FU56" s="75"/>
      <c r="FV56" s="75"/>
      <c r="FW56" s="75"/>
      <c r="FX56" s="75"/>
      <c r="FY56" s="75"/>
      <c r="FZ56" s="75"/>
      <c r="GA56" s="75"/>
      <c r="GB56" s="75"/>
      <c r="GC56" s="75"/>
      <c r="GD56" s="75"/>
      <c r="GE56" s="75"/>
      <c r="GF56" s="75"/>
      <c r="GG56" s="75"/>
      <c r="GH56" s="75"/>
      <c r="GI56" s="75"/>
      <c r="GJ56" s="75"/>
      <c r="GK56" s="75"/>
      <c r="GL56" s="75"/>
      <c r="GM56" s="75"/>
      <c r="GN56" s="75"/>
      <c r="GO56" s="75"/>
      <c r="GP56" s="75"/>
      <c r="GQ56" s="75"/>
      <c r="GR56" s="75"/>
      <c r="GS56" s="75"/>
      <c r="GT56" s="75"/>
      <c r="GU56" s="75"/>
      <c r="GV56" s="75"/>
      <c r="GW56" s="75"/>
      <c r="GX56" s="75"/>
      <c r="GY56" s="75"/>
      <c r="GZ56" s="75"/>
      <c r="HA56" s="75"/>
      <c r="HB56" s="75"/>
      <c r="HC56" s="75"/>
      <c r="HD56" s="75"/>
      <c r="HE56" s="75"/>
      <c r="HF56" s="75"/>
      <c r="HG56" s="75"/>
      <c r="HH56" s="75"/>
      <c r="HI56" s="75"/>
      <c r="HJ56" s="75"/>
      <c r="HK56" s="75"/>
      <c r="HL56" s="75"/>
      <c r="HM56" s="75"/>
      <c r="HN56" s="75"/>
      <c r="HO56" s="75"/>
      <c r="HP56" s="75"/>
      <c r="HQ56" s="75"/>
      <c r="HR56" s="75"/>
      <c r="HS56" s="75"/>
      <c r="HT56" s="75"/>
      <c r="HU56" s="75"/>
      <c r="HV56" s="75"/>
      <c r="HW56" s="75"/>
      <c r="HX56" s="75"/>
      <c r="HY56" s="75"/>
      <c r="HZ56" s="75"/>
      <c r="IA56" s="75"/>
      <c r="IB56" s="75"/>
      <c r="IC56" s="75"/>
      <c r="ID56" s="75"/>
      <c r="IE56" s="75"/>
      <c r="IF56" s="75"/>
      <c r="IG56" s="75"/>
      <c r="IH56" s="75"/>
      <c r="II56" s="75"/>
      <c r="IJ56" s="75"/>
      <c r="IK56" s="75"/>
      <c r="IL56" s="75"/>
      <c r="IM56" s="75"/>
      <c r="IN56" s="75"/>
      <c r="IO56" s="75"/>
      <c r="IP56" s="75"/>
      <c r="IQ56" s="75"/>
      <c r="IR56" s="75"/>
      <c r="IS56" s="75"/>
      <c r="IT56" s="75"/>
      <c r="IU56" s="75"/>
      <c r="IV56" s="75"/>
      <c r="IW56" s="75"/>
    </row>
    <row r="57" customFormat="false" ht="12.75" hidden="false" customHeight="false" outlineLevel="0" collapsed="false">
      <c r="A57" s="69" t="n">
        <v>327262</v>
      </c>
      <c r="B57" s="70" t="n">
        <v>37105</v>
      </c>
      <c r="C57" s="71"/>
      <c r="D57" s="71" t="s">
        <v>248</v>
      </c>
      <c r="E57" s="71" t="s">
        <v>249</v>
      </c>
      <c r="F57" s="72" t="n">
        <v>6437.89</v>
      </c>
      <c r="G57" s="73"/>
      <c r="H57" s="73" t="n">
        <v>6437.89</v>
      </c>
      <c r="I57" s="71" t="n">
        <v>24</v>
      </c>
      <c r="J57" s="70"/>
      <c r="K57" s="70"/>
      <c r="L57" s="71"/>
      <c r="M57" s="71" t="s">
        <v>252</v>
      </c>
      <c r="N57" s="71"/>
      <c r="O57" s="71"/>
      <c r="P57" s="71"/>
      <c r="Q57" s="71"/>
      <c r="R57" s="71"/>
      <c r="S57" s="74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75"/>
      <c r="CX57" s="75"/>
      <c r="CY57" s="75"/>
      <c r="CZ57" s="75"/>
      <c r="DA57" s="75"/>
      <c r="DB57" s="75"/>
      <c r="DC57" s="75"/>
      <c r="DD57" s="75"/>
      <c r="DE57" s="75"/>
      <c r="DF57" s="75"/>
      <c r="DG57" s="75"/>
      <c r="DH57" s="75"/>
      <c r="DI57" s="75"/>
      <c r="DJ57" s="75"/>
      <c r="DK57" s="75"/>
      <c r="DL57" s="75"/>
      <c r="DM57" s="75"/>
      <c r="DN57" s="75"/>
      <c r="DO57" s="75"/>
      <c r="DP57" s="75"/>
      <c r="DQ57" s="75"/>
      <c r="DR57" s="75"/>
      <c r="DS57" s="75"/>
      <c r="DT57" s="75"/>
      <c r="DU57" s="75"/>
      <c r="DV57" s="75"/>
      <c r="DW57" s="75"/>
      <c r="DX57" s="75"/>
      <c r="DY57" s="75"/>
      <c r="DZ57" s="75"/>
      <c r="EA57" s="75"/>
      <c r="EB57" s="75"/>
      <c r="EC57" s="75"/>
      <c r="ED57" s="75"/>
      <c r="EE57" s="75"/>
      <c r="EF57" s="75"/>
      <c r="EG57" s="75"/>
      <c r="EH57" s="75"/>
      <c r="EI57" s="75"/>
      <c r="EJ57" s="75"/>
      <c r="EK57" s="75"/>
      <c r="EL57" s="75"/>
      <c r="EM57" s="75"/>
      <c r="EN57" s="75"/>
      <c r="EO57" s="75"/>
      <c r="EP57" s="75"/>
      <c r="EQ57" s="75"/>
      <c r="ER57" s="75"/>
      <c r="ES57" s="75"/>
      <c r="ET57" s="75"/>
      <c r="EU57" s="75"/>
      <c r="EV57" s="75"/>
      <c r="EW57" s="75"/>
      <c r="EX57" s="75"/>
      <c r="EY57" s="75"/>
      <c r="EZ57" s="75"/>
      <c r="FA57" s="75"/>
      <c r="FB57" s="75"/>
      <c r="FC57" s="75"/>
      <c r="FD57" s="75"/>
      <c r="FE57" s="75"/>
      <c r="FF57" s="75"/>
      <c r="FG57" s="75"/>
      <c r="FH57" s="75"/>
      <c r="FI57" s="75"/>
      <c r="FJ57" s="75"/>
      <c r="FK57" s="75"/>
      <c r="FL57" s="75"/>
      <c r="FM57" s="75"/>
      <c r="FN57" s="75"/>
      <c r="FO57" s="75"/>
      <c r="FP57" s="75"/>
      <c r="FQ57" s="75"/>
      <c r="FR57" s="75"/>
      <c r="FS57" s="75"/>
      <c r="FT57" s="75"/>
      <c r="FU57" s="75"/>
      <c r="FV57" s="75"/>
      <c r="FW57" s="75"/>
      <c r="FX57" s="75"/>
      <c r="FY57" s="75"/>
      <c r="FZ57" s="75"/>
      <c r="GA57" s="75"/>
      <c r="GB57" s="75"/>
      <c r="GC57" s="75"/>
      <c r="GD57" s="75"/>
      <c r="GE57" s="75"/>
      <c r="GF57" s="75"/>
      <c r="GG57" s="75"/>
      <c r="GH57" s="75"/>
      <c r="GI57" s="75"/>
      <c r="GJ57" s="75"/>
      <c r="GK57" s="75"/>
      <c r="GL57" s="75"/>
      <c r="GM57" s="75"/>
      <c r="GN57" s="75"/>
      <c r="GO57" s="75"/>
      <c r="GP57" s="75"/>
      <c r="GQ57" s="75"/>
      <c r="GR57" s="75"/>
      <c r="GS57" s="75"/>
      <c r="GT57" s="75"/>
      <c r="GU57" s="75"/>
      <c r="GV57" s="75"/>
      <c r="GW57" s="75"/>
      <c r="GX57" s="75"/>
      <c r="GY57" s="75"/>
      <c r="GZ57" s="75"/>
      <c r="HA57" s="75"/>
      <c r="HB57" s="75"/>
      <c r="HC57" s="75"/>
      <c r="HD57" s="75"/>
      <c r="HE57" s="75"/>
      <c r="HF57" s="75"/>
      <c r="HG57" s="75"/>
      <c r="HH57" s="75"/>
      <c r="HI57" s="75"/>
      <c r="HJ57" s="75"/>
      <c r="HK57" s="75"/>
      <c r="HL57" s="75"/>
      <c r="HM57" s="75"/>
      <c r="HN57" s="75"/>
      <c r="HO57" s="75"/>
      <c r="HP57" s="75"/>
      <c r="HQ57" s="75"/>
      <c r="HR57" s="75"/>
      <c r="HS57" s="75"/>
      <c r="HT57" s="75"/>
      <c r="HU57" s="75"/>
      <c r="HV57" s="75"/>
      <c r="HW57" s="75"/>
      <c r="HX57" s="75"/>
      <c r="HY57" s="75"/>
      <c r="HZ57" s="75"/>
      <c r="IA57" s="75"/>
      <c r="IB57" s="75"/>
      <c r="IC57" s="75"/>
      <c r="ID57" s="75"/>
      <c r="IE57" s="75"/>
      <c r="IF57" s="75"/>
      <c r="IG57" s="75"/>
      <c r="IH57" s="75"/>
      <c r="II57" s="75"/>
      <c r="IJ57" s="75"/>
      <c r="IK57" s="75"/>
      <c r="IL57" s="75"/>
      <c r="IM57" s="75"/>
      <c r="IN57" s="75"/>
      <c r="IO57" s="75"/>
      <c r="IP57" s="75"/>
      <c r="IQ57" s="75"/>
      <c r="IR57" s="75"/>
      <c r="IS57" s="75"/>
      <c r="IT57" s="75"/>
      <c r="IU57" s="75"/>
      <c r="IV57" s="75"/>
      <c r="IW57" s="75"/>
    </row>
    <row r="58" customFormat="false" ht="12.75" hidden="false" customHeight="false" outlineLevel="0" collapsed="false">
      <c r="A58" s="69" t="n">
        <v>327263</v>
      </c>
      <c r="B58" s="70" t="n">
        <v>37105</v>
      </c>
      <c r="C58" s="71"/>
      <c r="D58" s="71" t="s">
        <v>248</v>
      </c>
      <c r="E58" s="71" t="s">
        <v>249</v>
      </c>
      <c r="F58" s="72" t="n">
        <v>101.66</v>
      </c>
      <c r="G58" s="73"/>
      <c r="H58" s="73" t="n">
        <v>101.66</v>
      </c>
      <c r="I58" s="71" t="n">
        <v>24</v>
      </c>
      <c r="J58" s="70"/>
      <c r="K58" s="70"/>
      <c r="L58" s="71"/>
      <c r="M58" s="71" t="s">
        <v>252</v>
      </c>
      <c r="N58" s="71"/>
      <c r="O58" s="71"/>
      <c r="P58" s="71"/>
      <c r="Q58" s="71"/>
      <c r="R58" s="71"/>
      <c r="S58" s="74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75"/>
      <c r="DI58" s="75"/>
      <c r="DJ58" s="75"/>
      <c r="DK58" s="75"/>
      <c r="DL58" s="75"/>
      <c r="DM58" s="75"/>
      <c r="DN58" s="75"/>
      <c r="DO58" s="75"/>
      <c r="DP58" s="75"/>
      <c r="DQ58" s="75"/>
      <c r="DR58" s="75"/>
      <c r="DS58" s="75"/>
      <c r="DT58" s="75"/>
      <c r="DU58" s="75"/>
      <c r="DV58" s="75"/>
      <c r="DW58" s="75"/>
      <c r="DX58" s="75"/>
      <c r="DY58" s="75"/>
      <c r="DZ58" s="75"/>
      <c r="EA58" s="75"/>
      <c r="EB58" s="75"/>
      <c r="EC58" s="75"/>
      <c r="ED58" s="75"/>
      <c r="EE58" s="75"/>
      <c r="EF58" s="75"/>
      <c r="EG58" s="75"/>
      <c r="EH58" s="75"/>
      <c r="EI58" s="75"/>
      <c r="EJ58" s="75"/>
      <c r="EK58" s="75"/>
      <c r="EL58" s="75"/>
      <c r="EM58" s="75"/>
      <c r="EN58" s="75"/>
      <c r="EO58" s="75"/>
      <c r="EP58" s="75"/>
      <c r="EQ58" s="75"/>
      <c r="ER58" s="75"/>
      <c r="ES58" s="75"/>
      <c r="ET58" s="75"/>
      <c r="EU58" s="75"/>
      <c r="EV58" s="75"/>
      <c r="EW58" s="75"/>
      <c r="EX58" s="75"/>
      <c r="EY58" s="75"/>
      <c r="EZ58" s="75"/>
      <c r="FA58" s="75"/>
      <c r="FB58" s="75"/>
      <c r="FC58" s="75"/>
      <c r="FD58" s="75"/>
      <c r="FE58" s="75"/>
      <c r="FF58" s="75"/>
      <c r="FG58" s="75"/>
      <c r="FH58" s="75"/>
      <c r="FI58" s="75"/>
      <c r="FJ58" s="75"/>
      <c r="FK58" s="75"/>
      <c r="FL58" s="75"/>
      <c r="FM58" s="75"/>
      <c r="FN58" s="75"/>
      <c r="FO58" s="75"/>
      <c r="FP58" s="75"/>
      <c r="FQ58" s="75"/>
      <c r="FR58" s="75"/>
      <c r="FS58" s="75"/>
      <c r="FT58" s="75"/>
      <c r="FU58" s="75"/>
      <c r="FV58" s="75"/>
      <c r="FW58" s="75"/>
      <c r="FX58" s="75"/>
      <c r="FY58" s="75"/>
      <c r="FZ58" s="75"/>
      <c r="GA58" s="75"/>
      <c r="GB58" s="75"/>
      <c r="GC58" s="75"/>
      <c r="GD58" s="75"/>
      <c r="GE58" s="75"/>
      <c r="GF58" s="75"/>
      <c r="GG58" s="75"/>
      <c r="GH58" s="75"/>
      <c r="GI58" s="75"/>
      <c r="GJ58" s="75"/>
      <c r="GK58" s="75"/>
      <c r="GL58" s="75"/>
      <c r="GM58" s="75"/>
      <c r="GN58" s="75"/>
      <c r="GO58" s="75"/>
      <c r="GP58" s="75"/>
      <c r="GQ58" s="75"/>
      <c r="GR58" s="75"/>
      <c r="GS58" s="75"/>
      <c r="GT58" s="75"/>
      <c r="GU58" s="75"/>
      <c r="GV58" s="75"/>
      <c r="GW58" s="75"/>
      <c r="GX58" s="75"/>
      <c r="GY58" s="75"/>
      <c r="GZ58" s="75"/>
      <c r="HA58" s="75"/>
      <c r="HB58" s="75"/>
      <c r="HC58" s="75"/>
      <c r="HD58" s="75"/>
      <c r="HE58" s="75"/>
      <c r="HF58" s="75"/>
      <c r="HG58" s="75"/>
      <c r="HH58" s="75"/>
      <c r="HI58" s="75"/>
      <c r="HJ58" s="75"/>
      <c r="HK58" s="75"/>
      <c r="HL58" s="75"/>
      <c r="HM58" s="75"/>
      <c r="HN58" s="75"/>
      <c r="HO58" s="75"/>
      <c r="HP58" s="75"/>
      <c r="HQ58" s="75"/>
      <c r="HR58" s="75"/>
      <c r="HS58" s="75"/>
      <c r="HT58" s="75"/>
      <c r="HU58" s="75"/>
      <c r="HV58" s="75"/>
      <c r="HW58" s="75"/>
      <c r="HX58" s="75"/>
      <c r="HY58" s="75"/>
      <c r="HZ58" s="75"/>
      <c r="IA58" s="75"/>
      <c r="IB58" s="75"/>
      <c r="IC58" s="75"/>
      <c r="ID58" s="75"/>
      <c r="IE58" s="75"/>
      <c r="IF58" s="75"/>
      <c r="IG58" s="75"/>
      <c r="IH58" s="75"/>
      <c r="II58" s="75"/>
      <c r="IJ58" s="75"/>
      <c r="IK58" s="75"/>
      <c r="IL58" s="75"/>
      <c r="IM58" s="75"/>
      <c r="IN58" s="75"/>
      <c r="IO58" s="75"/>
      <c r="IP58" s="75"/>
      <c r="IQ58" s="75"/>
      <c r="IR58" s="75"/>
      <c r="IS58" s="75"/>
      <c r="IT58" s="75"/>
      <c r="IU58" s="75"/>
      <c r="IV58" s="75"/>
      <c r="IW58" s="75"/>
    </row>
    <row r="59" customFormat="false" ht="12.75" hidden="false" customHeight="false" outlineLevel="0" collapsed="false">
      <c r="A59" s="69" t="n">
        <v>327450</v>
      </c>
      <c r="B59" s="70" t="n">
        <v>37109</v>
      </c>
      <c r="C59" s="71"/>
      <c r="D59" s="71" t="s">
        <v>248</v>
      </c>
      <c r="E59" s="71" t="s">
        <v>249</v>
      </c>
      <c r="F59" s="72" t="n">
        <v>23442.54</v>
      </c>
      <c r="G59" s="73"/>
      <c r="H59" s="73" t="n">
        <v>23442.54</v>
      </c>
      <c r="I59" s="71" t="n">
        <v>27</v>
      </c>
      <c r="J59" s="70"/>
      <c r="K59" s="70"/>
      <c r="L59" s="71"/>
      <c r="M59" s="71" t="s">
        <v>253</v>
      </c>
      <c r="N59" s="71"/>
      <c r="O59" s="71"/>
      <c r="P59" s="71"/>
      <c r="Q59" s="71"/>
      <c r="R59" s="71"/>
      <c r="S59" s="74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9" t="n">
        <v>327452</v>
      </c>
      <c r="B60" s="70" t="n">
        <v>37109</v>
      </c>
      <c r="C60" s="71"/>
      <c r="D60" s="71" t="s">
        <v>248</v>
      </c>
      <c r="E60" s="71" t="s">
        <v>249</v>
      </c>
      <c r="F60" s="72" t="n">
        <v>7481.7</v>
      </c>
      <c r="G60" s="73"/>
      <c r="H60" s="73" t="n">
        <v>7481.7</v>
      </c>
      <c r="I60" s="71" t="n">
        <v>27</v>
      </c>
      <c r="J60" s="70"/>
      <c r="K60" s="70"/>
      <c r="L60" s="71"/>
      <c r="M60" s="71" t="s">
        <v>253</v>
      </c>
      <c r="N60" s="71"/>
      <c r="O60" s="71"/>
      <c r="P60" s="71"/>
      <c r="Q60" s="71"/>
      <c r="R60" s="71"/>
      <c r="S60" s="74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9" t="n">
        <v>327485</v>
      </c>
      <c r="B61" s="70" t="n">
        <v>37109</v>
      </c>
      <c r="C61" s="71"/>
      <c r="D61" s="71" t="s">
        <v>248</v>
      </c>
      <c r="E61" s="71" t="s">
        <v>249</v>
      </c>
      <c r="F61" s="72" t="n">
        <v>-4084.8484</v>
      </c>
      <c r="G61" s="73"/>
      <c r="H61" s="73" t="n">
        <v>-4084.8484</v>
      </c>
      <c r="I61" s="71" t="n">
        <v>37</v>
      </c>
      <c r="J61" s="70"/>
      <c r="K61" s="70"/>
      <c r="L61" s="71"/>
      <c r="M61" s="71" t="s">
        <v>254</v>
      </c>
      <c r="N61" s="71"/>
      <c r="O61" s="71"/>
      <c r="P61" s="71"/>
      <c r="Q61" s="71"/>
      <c r="R61" s="71"/>
      <c r="S61" s="74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9" t="n">
        <v>327486</v>
      </c>
      <c r="B62" s="70" t="n">
        <v>37109</v>
      </c>
      <c r="C62" s="71"/>
      <c r="D62" s="71" t="s">
        <v>248</v>
      </c>
      <c r="E62" s="71" t="s">
        <v>249</v>
      </c>
      <c r="F62" s="72" t="n">
        <v>-186769.1641</v>
      </c>
      <c r="G62" s="73"/>
      <c r="H62" s="73" t="n">
        <v>-186769.1641</v>
      </c>
      <c r="I62" s="71" t="n">
        <v>37</v>
      </c>
      <c r="J62" s="70"/>
      <c r="K62" s="70"/>
      <c r="L62" s="71"/>
      <c r="M62" s="71" t="s">
        <v>254</v>
      </c>
      <c r="N62" s="71"/>
      <c r="O62" s="71"/>
      <c r="P62" s="71"/>
      <c r="Q62" s="71"/>
      <c r="R62" s="71"/>
      <c r="S62" s="74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9" t="n">
        <v>327487</v>
      </c>
      <c r="B63" s="70" t="n">
        <v>37109</v>
      </c>
      <c r="C63" s="71"/>
      <c r="D63" s="71" t="s">
        <v>248</v>
      </c>
      <c r="E63" s="71" t="s">
        <v>249</v>
      </c>
      <c r="F63" s="72" t="n">
        <v>-28995.1595</v>
      </c>
      <c r="G63" s="73"/>
      <c r="H63" s="73" t="n">
        <v>-28995.1595</v>
      </c>
      <c r="I63" s="71" t="n">
        <v>37</v>
      </c>
      <c r="J63" s="70"/>
      <c r="K63" s="70"/>
      <c r="L63" s="71"/>
      <c r="M63" s="71" t="s">
        <v>254</v>
      </c>
      <c r="N63" s="71"/>
      <c r="O63" s="71"/>
      <c r="P63" s="71"/>
      <c r="Q63" s="71"/>
      <c r="R63" s="71"/>
      <c r="S63" s="74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n">
        <v>327488</v>
      </c>
      <c r="B64" s="70" t="n">
        <v>37109</v>
      </c>
      <c r="C64" s="71"/>
      <c r="D64" s="71" t="s">
        <v>248</v>
      </c>
      <c r="E64" s="71" t="s">
        <v>249</v>
      </c>
      <c r="F64" s="72" t="n">
        <v>-27718.1608</v>
      </c>
      <c r="G64" s="73"/>
      <c r="H64" s="73" t="n">
        <v>-27718.1608</v>
      </c>
      <c r="I64" s="71" t="n">
        <v>37</v>
      </c>
      <c r="J64" s="70"/>
      <c r="K64" s="70"/>
      <c r="L64" s="71"/>
      <c r="M64" s="71" t="s">
        <v>254</v>
      </c>
      <c r="N64" s="71"/>
      <c r="O64" s="71"/>
      <c r="P64" s="71"/>
      <c r="Q64" s="71"/>
      <c r="R64" s="71"/>
      <c r="S64" s="74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69" t="n">
        <v>327489</v>
      </c>
      <c r="B65" s="70" t="n">
        <v>37109</v>
      </c>
      <c r="C65" s="71"/>
      <c r="D65" s="71" t="s">
        <v>248</v>
      </c>
      <c r="E65" s="71" t="s">
        <v>249</v>
      </c>
      <c r="F65" s="72" t="n">
        <v>3678.3188</v>
      </c>
      <c r="G65" s="73"/>
      <c r="H65" s="73" t="n">
        <v>3678.3188</v>
      </c>
      <c r="I65" s="71" t="n">
        <v>37</v>
      </c>
      <c r="J65" s="70"/>
      <c r="K65" s="70"/>
      <c r="L65" s="71"/>
      <c r="M65" s="71" t="s">
        <v>254</v>
      </c>
      <c r="N65" s="71"/>
      <c r="O65" s="71"/>
      <c r="P65" s="71"/>
      <c r="Q65" s="71"/>
      <c r="R65" s="71"/>
      <c r="S65" s="74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5"/>
      <c r="ED65" s="75"/>
      <c r="EE65" s="75"/>
      <c r="EF65" s="75"/>
      <c r="EG65" s="75"/>
      <c r="EH65" s="75"/>
      <c r="EI65" s="75"/>
      <c r="EJ65" s="75"/>
      <c r="EK65" s="75"/>
      <c r="EL65" s="75"/>
      <c r="EM65" s="75"/>
      <c r="EN65" s="75"/>
      <c r="EO65" s="75"/>
      <c r="EP65" s="75"/>
      <c r="EQ65" s="75"/>
      <c r="ER65" s="75"/>
      <c r="ES65" s="75"/>
      <c r="ET65" s="75"/>
      <c r="EU65" s="75"/>
      <c r="EV65" s="75"/>
      <c r="EW65" s="75"/>
      <c r="EX65" s="75"/>
      <c r="EY65" s="75"/>
      <c r="EZ65" s="75"/>
      <c r="FA65" s="75"/>
      <c r="FB65" s="75"/>
      <c r="FC65" s="75"/>
      <c r="FD65" s="75"/>
      <c r="FE65" s="75"/>
      <c r="FF65" s="75"/>
      <c r="FG65" s="75"/>
      <c r="FH65" s="75"/>
      <c r="FI65" s="75"/>
      <c r="FJ65" s="75"/>
      <c r="FK65" s="75"/>
      <c r="FL65" s="75"/>
      <c r="FM65" s="75"/>
      <c r="FN65" s="75"/>
      <c r="FO65" s="75"/>
      <c r="FP65" s="75"/>
      <c r="FQ65" s="75"/>
      <c r="FR65" s="75"/>
      <c r="FS65" s="75"/>
      <c r="FT65" s="75"/>
      <c r="FU65" s="75"/>
      <c r="FV65" s="75"/>
      <c r="FW65" s="75"/>
      <c r="FX65" s="75"/>
      <c r="FY65" s="75"/>
      <c r="FZ65" s="75"/>
      <c r="GA65" s="75"/>
      <c r="GB65" s="75"/>
      <c r="GC65" s="75"/>
      <c r="GD65" s="75"/>
      <c r="GE65" s="75"/>
      <c r="GF65" s="75"/>
      <c r="GG65" s="75"/>
      <c r="GH65" s="75"/>
      <c r="GI65" s="75"/>
      <c r="GJ65" s="75"/>
      <c r="GK65" s="75"/>
      <c r="GL65" s="75"/>
      <c r="GM65" s="75"/>
      <c r="GN65" s="75"/>
      <c r="GO65" s="75"/>
      <c r="GP65" s="75"/>
      <c r="GQ65" s="75"/>
      <c r="GR65" s="75"/>
      <c r="GS65" s="75"/>
      <c r="GT65" s="75"/>
      <c r="GU65" s="75"/>
      <c r="GV65" s="75"/>
      <c r="GW65" s="75"/>
      <c r="GX65" s="75"/>
      <c r="GY65" s="75"/>
      <c r="GZ65" s="75"/>
      <c r="HA65" s="75"/>
      <c r="HB65" s="75"/>
      <c r="HC65" s="75"/>
      <c r="HD65" s="75"/>
      <c r="HE65" s="75"/>
      <c r="HF65" s="75"/>
      <c r="HG65" s="75"/>
      <c r="HH65" s="75"/>
      <c r="HI65" s="75"/>
      <c r="HJ65" s="75"/>
      <c r="HK65" s="75"/>
      <c r="HL65" s="75"/>
      <c r="HM65" s="75"/>
      <c r="HN65" s="75"/>
      <c r="HO65" s="75"/>
      <c r="HP65" s="75"/>
      <c r="HQ65" s="75"/>
      <c r="HR65" s="75"/>
      <c r="HS65" s="75"/>
      <c r="HT65" s="75"/>
      <c r="HU65" s="75"/>
      <c r="HV65" s="75"/>
      <c r="HW65" s="75"/>
      <c r="HX65" s="75"/>
      <c r="HY65" s="75"/>
      <c r="HZ65" s="75"/>
      <c r="IA65" s="75"/>
      <c r="IB65" s="75"/>
      <c r="IC65" s="75"/>
      <c r="ID65" s="75"/>
      <c r="IE65" s="75"/>
      <c r="IF65" s="75"/>
      <c r="IG65" s="75"/>
      <c r="IH65" s="75"/>
      <c r="II65" s="75"/>
      <c r="IJ65" s="75"/>
      <c r="IK65" s="75"/>
      <c r="IL65" s="75"/>
      <c r="IM65" s="75"/>
      <c r="IN65" s="75"/>
      <c r="IO65" s="75"/>
      <c r="IP65" s="75"/>
      <c r="IQ65" s="75"/>
      <c r="IR65" s="75"/>
      <c r="IS65" s="75"/>
      <c r="IT65" s="75"/>
      <c r="IU65" s="75"/>
      <c r="IV65" s="75"/>
      <c r="IW65" s="75"/>
    </row>
    <row r="66" customFormat="false" ht="12.75" hidden="false" customHeight="false" outlineLevel="0" collapsed="false">
      <c r="A66" s="69" t="n">
        <v>327490</v>
      </c>
      <c r="B66" s="70" t="n">
        <v>37109</v>
      </c>
      <c r="C66" s="71"/>
      <c r="D66" s="71" t="s">
        <v>248</v>
      </c>
      <c r="E66" s="71" t="s">
        <v>249</v>
      </c>
      <c r="F66" s="72" t="n">
        <v>169457.3209</v>
      </c>
      <c r="G66" s="73"/>
      <c r="H66" s="73" t="n">
        <v>169457.3209</v>
      </c>
      <c r="I66" s="71" t="n">
        <v>37</v>
      </c>
      <c r="J66" s="70"/>
      <c r="K66" s="70"/>
      <c r="L66" s="71"/>
      <c r="M66" s="71" t="s">
        <v>254</v>
      </c>
      <c r="N66" s="71"/>
      <c r="O66" s="71"/>
      <c r="P66" s="71"/>
      <c r="Q66" s="71"/>
      <c r="R66" s="71"/>
      <c r="S66" s="74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5"/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5"/>
      <c r="EP66" s="75"/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5"/>
      <c r="FC66" s="75"/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5"/>
      <c r="FP66" s="75"/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5"/>
      <c r="GC66" s="75"/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5"/>
      <c r="GP66" s="75"/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5"/>
      <c r="HC66" s="75"/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5"/>
      <c r="HP66" s="75"/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5"/>
      <c r="IC66" s="75"/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5"/>
      <c r="IP66" s="75"/>
      <c r="IQ66" s="75"/>
      <c r="IR66" s="75"/>
      <c r="IS66" s="75"/>
      <c r="IT66" s="75"/>
      <c r="IU66" s="75"/>
      <c r="IV66" s="75"/>
      <c r="IW66" s="75"/>
    </row>
    <row r="67" customFormat="false" ht="12.75" hidden="false" customHeight="false" outlineLevel="0" collapsed="false">
      <c r="A67" s="69" t="n">
        <v>327491</v>
      </c>
      <c r="B67" s="70" t="n">
        <v>37109</v>
      </c>
      <c r="C67" s="71"/>
      <c r="D67" s="71" t="s">
        <v>248</v>
      </c>
      <c r="E67" s="71" t="s">
        <v>249</v>
      </c>
      <c r="F67" s="72" t="n">
        <v>24811.0893</v>
      </c>
      <c r="G67" s="73"/>
      <c r="H67" s="73" t="n">
        <v>24811.0893</v>
      </c>
      <c r="I67" s="71" t="n">
        <v>37</v>
      </c>
      <c r="J67" s="70"/>
      <c r="K67" s="70"/>
      <c r="L67" s="71"/>
      <c r="M67" s="71" t="s">
        <v>254</v>
      </c>
      <c r="N67" s="71"/>
      <c r="O67" s="71"/>
      <c r="P67" s="71"/>
      <c r="Q67" s="71"/>
      <c r="R67" s="71"/>
      <c r="S67" s="74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/>
      <c r="DY67" s="75"/>
      <c r="DZ67" s="75"/>
      <c r="EA67" s="75"/>
      <c r="EB67" s="75"/>
      <c r="EC67" s="75"/>
      <c r="ED67" s="75"/>
      <c r="EE67" s="75"/>
      <c r="EF67" s="75"/>
      <c r="EG67" s="75"/>
      <c r="EH67" s="75"/>
      <c r="EI67" s="75"/>
      <c r="EJ67" s="75"/>
      <c r="EK67" s="75"/>
      <c r="EL67" s="75"/>
      <c r="EM67" s="75"/>
      <c r="EN67" s="75"/>
      <c r="EO67" s="75"/>
      <c r="EP67" s="75"/>
      <c r="EQ67" s="75"/>
      <c r="ER67" s="75"/>
      <c r="ES67" s="75"/>
      <c r="ET67" s="75"/>
      <c r="EU67" s="75"/>
      <c r="EV67" s="75"/>
      <c r="EW67" s="75"/>
      <c r="EX67" s="75"/>
      <c r="EY67" s="75"/>
      <c r="EZ67" s="75"/>
      <c r="FA67" s="75"/>
      <c r="FB67" s="75"/>
      <c r="FC67" s="75"/>
      <c r="FD67" s="75"/>
      <c r="FE67" s="75"/>
      <c r="FF67" s="75"/>
      <c r="FG67" s="75"/>
      <c r="FH67" s="75"/>
      <c r="FI67" s="75"/>
      <c r="FJ67" s="75"/>
      <c r="FK67" s="75"/>
      <c r="FL67" s="75"/>
      <c r="FM67" s="75"/>
      <c r="FN67" s="75"/>
      <c r="FO67" s="75"/>
      <c r="FP67" s="75"/>
      <c r="FQ67" s="75"/>
      <c r="FR67" s="75"/>
      <c r="FS67" s="75"/>
      <c r="FT67" s="75"/>
      <c r="FU67" s="75"/>
      <c r="FV67" s="75"/>
      <c r="FW67" s="75"/>
      <c r="FX67" s="75"/>
      <c r="FY67" s="75"/>
      <c r="FZ67" s="75"/>
      <c r="GA67" s="75"/>
      <c r="GB67" s="75"/>
      <c r="GC67" s="75"/>
      <c r="GD67" s="75"/>
      <c r="GE67" s="75"/>
      <c r="GF67" s="75"/>
      <c r="GG67" s="75"/>
      <c r="GH67" s="75"/>
      <c r="GI67" s="75"/>
      <c r="GJ67" s="75"/>
      <c r="GK67" s="75"/>
      <c r="GL67" s="75"/>
      <c r="GM67" s="75"/>
      <c r="GN67" s="75"/>
      <c r="GO67" s="75"/>
      <c r="GP67" s="75"/>
      <c r="GQ67" s="75"/>
      <c r="GR67" s="75"/>
      <c r="GS67" s="75"/>
      <c r="GT67" s="75"/>
      <c r="GU67" s="75"/>
      <c r="GV67" s="75"/>
      <c r="GW67" s="75"/>
      <c r="GX67" s="75"/>
      <c r="GY67" s="75"/>
      <c r="GZ67" s="75"/>
      <c r="HA67" s="75"/>
      <c r="HB67" s="75"/>
      <c r="HC67" s="75"/>
      <c r="HD67" s="75"/>
      <c r="HE67" s="75"/>
      <c r="HF67" s="75"/>
      <c r="HG67" s="75"/>
      <c r="HH67" s="75"/>
      <c r="HI67" s="75"/>
      <c r="HJ67" s="75"/>
      <c r="HK67" s="75"/>
      <c r="HL67" s="75"/>
      <c r="HM67" s="75"/>
      <c r="HN67" s="75"/>
      <c r="HO67" s="75"/>
      <c r="HP67" s="75"/>
      <c r="HQ67" s="75"/>
      <c r="HR67" s="75"/>
      <c r="HS67" s="75"/>
      <c r="HT67" s="75"/>
      <c r="HU67" s="75"/>
      <c r="HV67" s="75"/>
      <c r="HW67" s="75"/>
      <c r="HX67" s="75"/>
      <c r="HY67" s="75"/>
      <c r="HZ67" s="75"/>
      <c r="IA67" s="75"/>
      <c r="IB67" s="75"/>
      <c r="IC67" s="75"/>
      <c r="ID67" s="75"/>
      <c r="IE67" s="75"/>
      <c r="IF67" s="75"/>
      <c r="IG67" s="75"/>
      <c r="IH67" s="75"/>
      <c r="II67" s="75"/>
      <c r="IJ67" s="75"/>
      <c r="IK67" s="75"/>
      <c r="IL67" s="75"/>
      <c r="IM67" s="75"/>
      <c r="IN67" s="75"/>
      <c r="IO67" s="75"/>
      <c r="IP67" s="75"/>
      <c r="IQ67" s="75"/>
      <c r="IR67" s="75"/>
      <c r="IS67" s="75"/>
      <c r="IT67" s="75"/>
      <c r="IU67" s="75"/>
      <c r="IV67" s="75"/>
      <c r="IW67" s="75"/>
    </row>
    <row r="68" customFormat="false" ht="12.75" hidden="false" customHeight="false" outlineLevel="0" collapsed="false">
      <c r="A68" s="69" t="n">
        <v>327492</v>
      </c>
      <c r="B68" s="70" t="n">
        <v>37109</v>
      </c>
      <c r="C68" s="71"/>
      <c r="D68" s="71" t="s">
        <v>248</v>
      </c>
      <c r="E68" s="71" t="s">
        <v>249</v>
      </c>
      <c r="F68" s="72" t="n">
        <v>24928.7807</v>
      </c>
      <c r="G68" s="73"/>
      <c r="H68" s="73" t="n">
        <v>24928.7807</v>
      </c>
      <c r="I68" s="71" t="n">
        <v>37</v>
      </c>
      <c r="J68" s="70"/>
      <c r="K68" s="70"/>
      <c r="L68" s="71"/>
      <c r="M68" s="71" t="s">
        <v>254</v>
      </c>
      <c r="N68" s="71"/>
      <c r="O68" s="71"/>
      <c r="P68" s="71"/>
      <c r="Q68" s="71"/>
      <c r="R68" s="71"/>
      <c r="S68" s="74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  <c r="BT68" s="75"/>
      <c r="BU68" s="75"/>
      <c r="BV68" s="75"/>
      <c r="BW68" s="75"/>
      <c r="BX68" s="75"/>
      <c r="BY68" s="75"/>
      <c r="BZ68" s="75"/>
      <c r="CA68" s="75"/>
      <c r="CB68" s="75"/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/>
      <c r="CW68" s="75"/>
      <c r="CX68" s="75"/>
      <c r="CY68" s="75"/>
      <c r="CZ68" s="75"/>
      <c r="DA68" s="75"/>
      <c r="DB68" s="75"/>
      <c r="DC68" s="75"/>
      <c r="DD68" s="75"/>
      <c r="DE68" s="75"/>
      <c r="DF68" s="75"/>
      <c r="DG68" s="75"/>
      <c r="DH68" s="75"/>
      <c r="DI68" s="75"/>
      <c r="DJ68" s="75"/>
      <c r="DK68" s="75"/>
      <c r="DL68" s="75"/>
      <c r="DM68" s="75"/>
      <c r="DN68" s="75"/>
      <c r="DO68" s="75"/>
      <c r="DP68" s="75"/>
      <c r="DQ68" s="75"/>
      <c r="DR68" s="75"/>
      <c r="DS68" s="75"/>
      <c r="DT68" s="75"/>
      <c r="DU68" s="75"/>
      <c r="DV68" s="75"/>
      <c r="DW68" s="75"/>
      <c r="DX68" s="75"/>
      <c r="DY68" s="75"/>
      <c r="DZ68" s="75"/>
      <c r="EA68" s="75"/>
      <c r="EB68" s="75"/>
      <c r="EC68" s="75"/>
      <c r="ED68" s="75"/>
      <c r="EE68" s="75"/>
      <c r="EF68" s="75"/>
      <c r="EG68" s="75"/>
      <c r="EH68" s="75"/>
      <c r="EI68" s="75"/>
      <c r="EJ68" s="75"/>
      <c r="EK68" s="75"/>
      <c r="EL68" s="75"/>
      <c r="EM68" s="75"/>
      <c r="EN68" s="75"/>
      <c r="EO68" s="75"/>
      <c r="EP68" s="75"/>
      <c r="EQ68" s="75"/>
      <c r="ER68" s="75"/>
      <c r="ES68" s="75"/>
      <c r="ET68" s="75"/>
      <c r="EU68" s="75"/>
      <c r="EV68" s="75"/>
      <c r="EW68" s="75"/>
      <c r="EX68" s="75"/>
      <c r="EY68" s="75"/>
      <c r="EZ68" s="75"/>
      <c r="FA68" s="75"/>
      <c r="FB68" s="75"/>
      <c r="FC68" s="75"/>
      <c r="FD68" s="75"/>
      <c r="FE68" s="75"/>
      <c r="FF68" s="75"/>
      <c r="FG68" s="75"/>
      <c r="FH68" s="75"/>
      <c r="FI68" s="75"/>
      <c r="FJ68" s="75"/>
      <c r="FK68" s="75"/>
      <c r="FL68" s="75"/>
      <c r="FM68" s="75"/>
      <c r="FN68" s="75"/>
      <c r="FO68" s="75"/>
      <c r="FP68" s="75"/>
      <c r="FQ68" s="75"/>
      <c r="FR68" s="75"/>
      <c r="FS68" s="75"/>
      <c r="FT68" s="75"/>
      <c r="FU68" s="75"/>
      <c r="FV68" s="75"/>
      <c r="FW68" s="75"/>
      <c r="FX68" s="75"/>
      <c r="FY68" s="75"/>
      <c r="FZ68" s="75"/>
      <c r="GA68" s="75"/>
      <c r="GB68" s="75"/>
      <c r="GC68" s="75"/>
      <c r="GD68" s="75"/>
      <c r="GE68" s="75"/>
      <c r="GF68" s="75"/>
      <c r="GG68" s="75"/>
      <c r="GH68" s="75"/>
      <c r="GI68" s="75"/>
      <c r="GJ68" s="75"/>
      <c r="GK68" s="75"/>
      <c r="GL68" s="75"/>
      <c r="GM68" s="75"/>
      <c r="GN68" s="75"/>
      <c r="GO68" s="75"/>
      <c r="GP68" s="75"/>
      <c r="GQ68" s="75"/>
      <c r="GR68" s="75"/>
      <c r="GS68" s="75"/>
      <c r="GT68" s="75"/>
      <c r="GU68" s="75"/>
      <c r="GV68" s="75"/>
      <c r="GW68" s="75"/>
      <c r="GX68" s="75"/>
      <c r="GY68" s="75"/>
      <c r="GZ68" s="75"/>
      <c r="HA68" s="75"/>
      <c r="HB68" s="75"/>
      <c r="HC68" s="75"/>
      <c r="HD68" s="75"/>
      <c r="HE68" s="75"/>
      <c r="HF68" s="75"/>
      <c r="HG68" s="75"/>
      <c r="HH68" s="75"/>
      <c r="HI68" s="75"/>
      <c r="HJ68" s="75"/>
      <c r="HK68" s="75"/>
      <c r="HL68" s="75"/>
      <c r="HM68" s="75"/>
      <c r="HN68" s="75"/>
      <c r="HO68" s="75"/>
      <c r="HP68" s="75"/>
      <c r="HQ68" s="75"/>
      <c r="HR68" s="75"/>
      <c r="HS68" s="75"/>
      <c r="HT68" s="75"/>
      <c r="HU68" s="75"/>
      <c r="HV68" s="75"/>
      <c r="HW68" s="75"/>
      <c r="HX68" s="75"/>
      <c r="HY68" s="75"/>
      <c r="HZ68" s="75"/>
      <c r="IA68" s="75"/>
      <c r="IB68" s="75"/>
      <c r="IC68" s="75"/>
      <c r="ID68" s="75"/>
      <c r="IE68" s="75"/>
      <c r="IF68" s="75"/>
      <c r="IG68" s="75"/>
      <c r="IH68" s="75"/>
      <c r="II68" s="75"/>
      <c r="IJ68" s="75"/>
      <c r="IK68" s="75"/>
      <c r="IL68" s="75"/>
      <c r="IM68" s="75"/>
      <c r="IN68" s="75"/>
      <c r="IO68" s="75"/>
      <c r="IP68" s="75"/>
      <c r="IQ68" s="75"/>
      <c r="IR68" s="75"/>
      <c r="IS68" s="75"/>
      <c r="IT68" s="75"/>
      <c r="IU68" s="75"/>
      <c r="IV68" s="75"/>
      <c r="IW68" s="75"/>
    </row>
    <row r="69" customFormat="false" ht="12.75" hidden="false" customHeight="false" outlineLevel="0" collapsed="false">
      <c r="A69" s="69" t="n">
        <v>328550</v>
      </c>
      <c r="B69" s="70" t="n">
        <v>37131</v>
      </c>
      <c r="C69" s="71"/>
      <c r="D69" s="71" t="s">
        <v>248</v>
      </c>
      <c r="E69" s="71" t="s">
        <v>249</v>
      </c>
      <c r="F69" s="72" t="n">
        <v>2636.66</v>
      </c>
      <c r="G69" s="73"/>
      <c r="H69" s="73" t="n">
        <v>2636.66</v>
      </c>
      <c r="I69" s="71" t="n">
        <v>26</v>
      </c>
      <c r="J69" s="70"/>
      <c r="K69" s="70"/>
      <c r="L69" s="71"/>
      <c r="M69" s="71" t="s">
        <v>251</v>
      </c>
      <c r="N69" s="71"/>
      <c r="O69" s="71"/>
      <c r="P69" s="71"/>
      <c r="Q69" s="71"/>
      <c r="R69" s="71"/>
      <c r="S69" s="74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  <c r="HJ69" s="75"/>
      <c r="HK69" s="75"/>
      <c r="HL69" s="75"/>
      <c r="HM69" s="75"/>
      <c r="HN69" s="75"/>
      <c r="HO69" s="75"/>
      <c r="HP69" s="75"/>
      <c r="HQ69" s="75"/>
      <c r="HR69" s="75"/>
      <c r="HS69" s="75"/>
      <c r="HT69" s="75"/>
      <c r="HU69" s="75"/>
      <c r="HV69" s="75"/>
      <c r="HW69" s="75"/>
      <c r="HX69" s="75"/>
      <c r="HY69" s="75"/>
      <c r="HZ69" s="75"/>
      <c r="IA69" s="75"/>
      <c r="IB69" s="75"/>
      <c r="IC69" s="75"/>
      <c r="ID69" s="75"/>
      <c r="IE69" s="75"/>
      <c r="IF69" s="75"/>
      <c r="IG69" s="75"/>
      <c r="IH69" s="75"/>
      <c r="II69" s="75"/>
      <c r="IJ69" s="75"/>
      <c r="IK69" s="75"/>
      <c r="IL69" s="75"/>
      <c r="IM69" s="75"/>
      <c r="IN69" s="75"/>
      <c r="IO69" s="75"/>
      <c r="IP69" s="75"/>
      <c r="IQ69" s="75"/>
      <c r="IR69" s="75"/>
      <c r="IS69" s="75"/>
      <c r="IT69" s="75"/>
      <c r="IU69" s="75"/>
      <c r="IV69" s="75"/>
      <c r="IW69" s="75"/>
    </row>
    <row r="70" customFormat="false" ht="12.75" hidden="false" customHeight="false" outlineLevel="0" collapsed="false">
      <c r="A70" s="69" t="n">
        <v>328552</v>
      </c>
      <c r="B70" s="70" t="n">
        <v>37131</v>
      </c>
      <c r="C70" s="71"/>
      <c r="D70" s="71" t="s">
        <v>248</v>
      </c>
      <c r="E70" s="71" t="s">
        <v>249</v>
      </c>
      <c r="F70" s="72" t="n">
        <v>2458.47</v>
      </c>
      <c r="G70" s="73"/>
      <c r="H70" s="73" t="n">
        <v>2458.47</v>
      </c>
      <c r="I70" s="71" t="n">
        <v>26</v>
      </c>
      <c r="J70" s="70"/>
      <c r="K70" s="70"/>
      <c r="L70" s="71"/>
      <c r="M70" s="71" t="s">
        <v>251</v>
      </c>
      <c r="N70" s="71"/>
      <c r="O70" s="71"/>
      <c r="P70" s="71"/>
      <c r="Q70" s="71"/>
      <c r="R70" s="71"/>
      <c r="S70" s="74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5"/>
      <c r="DC70" s="75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5"/>
      <c r="EC70" s="75"/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5"/>
      <c r="EP70" s="75"/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5"/>
      <c r="FC70" s="75"/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5"/>
      <c r="FP70" s="75"/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5"/>
      <c r="GC70" s="75"/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5"/>
      <c r="GP70" s="75"/>
      <c r="GQ70" s="75"/>
      <c r="GR70" s="75"/>
      <c r="GS70" s="75"/>
      <c r="GT70" s="75"/>
      <c r="GU70" s="75"/>
      <c r="GV70" s="75"/>
      <c r="GW70" s="75"/>
      <c r="GX70" s="75"/>
      <c r="GY70" s="75"/>
      <c r="GZ70" s="75"/>
      <c r="HA70" s="75"/>
      <c r="HB70" s="75"/>
      <c r="HC70" s="75"/>
      <c r="HD70" s="75"/>
      <c r="HE70" s="75"/>
      <c r="HF70" s="75"/>
      <c r="HG70" s="75"/>
      <c r="HH70" s="75"/>
      <c r="HI70" s="75"/>
      <c r="HJ70" s="75"/>
      <c r="HK70" s="75"/>
      <c r="HL70" s="75"/>
      <c r="HM70" s="75"/>
      <c r="HN70" s="75"/>
      <c r="HO70" s="75"/>
      <c r="HP70" s="75"/>
      <c r="HQ70" s="75"/>
      <c r="HR70" s="75"/>
      <c r="HS70" s="75"/>
      <c r="HT70" s="75"/>
      <c r="HU70" s="75"/>
      <c r="HV70" s="75"/>
      <c r="HW70" s="75"/>
      <c r="HX70" s="75"/>
      <c r="HY70" s="75"/>
      <c r="HZ70" s="75"/>
      <c r="IA70" s="75"/>
      <c r="IB70" s="75"/>
      <c r="IC70" s="75"/>
      <c r="ID70" s="75"/>
      <c r="IE70" s="75"/>
      <c r="IF70" s="75"/>
      <c r="IG70" s="75"/>
      <c r="IH70" s="75"/>
      <c r="II70" s="75"/>
      <c r="IJ70" s="75"/>
      <c r="IK70" s="75"/>
      <c r="IL70" s="75"/>
      <c r="IM70" s="75"/>
      <c r="IN70" s="75"/>
      <c r="IO70" s="75"/>
      <c r="IP70" s="75"/>
      <c r="IQ70" s="75"/>
      <c r="IR70" s="75"/>
      <c r="IS70" s="75"/>
      <c r="IT70" s="75"/>
      <c r="IU70" s="75"/>
      <c r="IV70" s="75"/>
      <c r="IW70" s="75"/>
    </row>
    <row r="71" customFormat="false" ht="12.75" hidden="false" customHeight="false" outlineLevel="0" collapsed="false">
      <c r="A71" s="69" t="n">
        <v>328821</v>
      </c>
      <c r="B71" s="70" t="n">
        <v>37133</v>
      </c>
      <c r="C71" s="71"/>
      <c r="D71" s="71" t="s">
        <v>248</v>
      </c>
      <c r="E71" s="71" t="s">
        <v>249</v>
      </c>
      <c r="F71" s="72" t="n">
        <v>2697.77</v>
      </c>
      <c r="G71" s="73"/>
      <c r="H71" s="73" t="n">
        <v>2697.77</v>
      </c>
      <c r="I71" s="71" t="n">
        <v>24</v>
      </c>
      <c r="J71" s="70"/>
      <c r="K71" s="70"/>
      <c r="L71" s="71"/>
      <c r="M71" s="71" t="s">
        <v>255</v>
      </c>
      <c r="N71" s="71"/>
      <c r="O71" s="71"/>
      <c r="P71" s="71"/>
      <c r="Q71" s="71"/>
      <c r="R71" s="71"/>
      <c r="S71" s="74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  <c r="BT71" s="75"/>
      <c r="BU71" s="75"/>
      <c r="BV71" s="75"/>
      <c r="BW71" s="75"/>
      <c r="BX71" s="75"/>
      <c r="BY71" s="75"/>
      <c r="BZ71" s="75"/>
      <c r="CA71" s="75"/>
      <c r="CB71" s="75"/>
      <c r="CC71" s="75"/>
      <c r="CD71" s="75"/>
      <c r="CE71" s="75"/>
      <c r="CF71" s="75"/>
      <c r="CG71" s="75"/>
      <c r="CH71" s="75"/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/>
      <c r="CW71" s="75"/>
      <c r="CX71" s="75"/>
      <c r="CY71" s="75"/>
      <c r="CZ71" s="75"/>
      <c r="DA71" s="75"/>
      <c r="DB71" s="75"/>
      <c r="DC71" s="75"/>
      <c r="DD71" s="75"/>
      <c r="DE71" s="75"/>
      <c r="DF71" s="75"/>
      <c r="DG71" s="75"/>
      <c r="DH71" s="75"/>
      <c r="DI71" s="75"/>
      <c r="DJ71" s="75"/>
      <c r="DK71" s="75"/>
      <c r="DL71" s="75"/>
      <c r="DM71" s="75"/>
      <c r="DN71" s="75"/>
      <c r="DO71" s="75"/>
      <c r="DP71" s="75"/>
      <c r="DQ71" s="75"/>
      <c r="DR71" s="75"/>
      <c r="DS71" s="75"/>
      <c r="DT71" s="75"/>
      <c r="DU71" s="75"/>
      <c r="DV71" s="75"/>
      <c r="DW71" s="75"/>
      <c r="DX71" s="75"/>
      <c r="DY71" s="75"/>
      <c r="DZ71" s="75"/>
      <c r="EA71" s="75"/>
      <c r="EB71" s="75"/>
      <c r="EC71" s="75"/>
      <c r="ED71" s="75"/>
      <c r="EE71" s="75"/>
      <c r="EF71" s="75"/>
      <c r="EG71" s="75"/>
      <c r="EH71" s="75"/>
      <c r="EI71" s="75"/>
      <c r="EJ71" s="75"/>
      <c r="EK71" s="75"/>
      <c r="EL71" s="75"/>
      <c r="EM71" s="75"/>
      <c r="EN71" s="75"/>
      <c r="EO71" s="75"/>
      <c r="EP71" s="75"/>
      <c r="EQ71" s="75"/>
      <c r="ER71" s="75"/>
      <c r="ES71" s="75"/>
      <c r="ET71" s="75"/>
      <c r="EU71" s="75"/>
      <c r="EV71" s="75"/>
      <c r="EW71" s="75"/>
      <c r="EX71" s="75"/>
      <c r="EY71" s="75"/>
      <c r="EZ71" s="75"/>
      <c r="FA71" s="75"/>
      <c r="FB71" s="75"/>
      <c r="FC71" s="75"/>
      <c r="FD71" s="75"/>
      <c r="FE71" s="75"/>
      <c r="FF71" s="75"/>
      <c r="FG71" s="75"/>
      <c r="FH71" s="75"/>
      <c r="FI71" s="75"/>
      <c r="FJ71" s="75"/>
      <c r="FK71" s="75"/>
      <c r="FL71" s="75"/>
      <c r="FM71" s="75"/>
      <c r="FN71" s="75"/>
      <c r="FO71" s="75"/>
      <c r="FP71" s="75"/>
      <c r="FQ71" s="75"/>
      <c r="FR71" s="75"/>
      <c r="FS71" s="75"/>
      <c r="FT71" s="75"/>
      <c r="FU71" s="75"/>
      <c r="FV71" s="75"/>
      <c r="FW71" s="75"/>
      <c r="FX71" s="75"/>
      <c r="FY71" s="75"/>
      <c r="FZ71" s="75"/>
      <c r="GA71" s="75"/>
      <c r="GB71" s="75"/>
      <c r="GC71" s="75"/>
      <c r="GD71" s="75"/>
      <c r="GE71" s="75"/>
      <c r="GF71" s="75"/>
      <c r="GG71" s="75"/>
      <c r="GH71" s="75"/>
      <c r="GI71" s="75"/>
      <c r="GJ71" s="75"/>
      <c r="GK71" s="75"/>
      <c r="GL71" s="75"/>
      <c r="GM71" s="75"/>
      <c r="GN71" s="75"/>
      <c r="GO71" s="75"/>
      <c r="GP71" s="75"/>
      <c r="GQ71" s="75"/>
      <c r="GR71" s="75"/>
      <c r="GS71" s="75"/>
      <c r="GT71" s="75"/>
      <c r="GU71" s="75"/>
      <c r="GV71" s="75"/>
      <c r="GW71" s="75"/>
      <c r="GX71" s="75"/>
      <c r="GY71" s="75"/>
      <c r="GZ71" s="75"/>
      <c r="HA71" s="75"/>
      <c r="HB71" s="75"/>
      <c r="HC71" s="75"/>
      <c r="HD71" s="75"/>
      <c r="HE71" s="75"/>
      <c r="HF71" s="75"/>
      <c r="HG71" s="75"/>
      <c r="HH71" s="75"/>
      <c r="HI71" s="75"/>
      <c r="HJ71" s="75"/>
      <c r="HK71" s="75"/>
      <c r="HL71" s="75"/>
      <c r="HM71" s="75"/>
      <c r="HN71" s="75"/>
      <c r="HO71" s="75"/>
      <c r="HP71" s="75"/>
      <c r="HQ71" s="75"/>
      <c r="HR71" s="75"/>
      <c r="HS71" s="75"/>
      <c r="HT71" s="75"/>
      <c r="HU71" s="75"/>
      <c r="HV71" s="75"/>
      <c r="HW71" s="75"/>
      <c r="HX71" s="75"/>
      <c r="HY71" s="75"/>
      <c r="HZ71" s="75"/>
      <c r="IA71" s="75"/>
      <c r="IB71" s="75"/>
      <c r="IC71" s="75"/>
      <c r="ID71" s="75"/>
      <c r="IE71" s="75"/>
      <c r="IF71" s="75"/>
      <c r="IG71" s="75"/>
      <c r="IH71" s="75"/>
      <c r="II71" s="75"/>
      <c r="IJ71" s="75"/>
      <c r="IK71" s="75"/>
      <c r="IL71" s="75"/>
      <c r="IM71" s="75"/>
      <c r="IN71" s="75"/>
      <c r="IO71" s="75"/>
      <c r="IP71" s="75"/>
      <c r="IQ71" s="75"/>
      <c r="IR71" s="75"/>
      <c r="IS71" s="75"/>
      <c r="IT71" s="75"/>
      <c r="IU71" s="75"/>
      <c r="IV71" s="75"/>
      <c r="IW71" s="75"/>
    </row>
    <row r="72" customFormat="false" ht="12.75" hidden="false" customHeight="false" outlineLevel="0" collapsed="false">
      <c r="A72" s="69"/>
      <c r="B72" s="70"/>
      <c r="C72" s="71"/>
      <c r="D72" s="71" t="s">
        <v>256</v>
      </c>
      <c r="E72" s="71"/>
      <c r="F72" s="72" t="n">
        <v>106737.7969</v>
      </c>
      <c r="G72" s="73"/>
      <c r="H72" s="73" t="n">
        <v>106737.7969</v>
      </c>
      <c r="I72" s="71"/>
      <c r="J72" s="70"/>
      <c r="K72" s="70"/>
      <c r="L72" s="71"/>
      <c r="M72" s="71"/>
      <c r="N72" s="71"/>
      <c r="O72" s="71"/>
      <c r="P72" s="71"/>
      <c r="Q72" s="71"/>
      <c r="R72" s="71"/>
      <c r="S72" s="74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75"/>
      <c r="BS72" s="75"/>
      <c r="BT72" s="75"/>
      <c r="BU72" s="75"/>
      <c r="BV72" s="75"/>
      <c r="BW72" s="75"/>
      <c r="BX72" s="75"/>
      <c r="BY72" s="75"/>
      <c r="BZ72" s="75"/>
      <c r="CA72" s="75"/>
      <c r="CB72" s="75"/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/>
      <c r="CW72" s="75"/>
      <c r="CX72" s="75"/>
      <c r="CY72" s="75"/>
      <c r="CZ72" s="75"/>
      <c r="DA72" s="75"/>
      <c r="DB72" s="75"/>
      <c r="DC72" s="75"/>
      <c r="DD72" s="75"/>
      <c r="DE72" s="75"/>
      <c r="DF72" s="75"/>
      <c r="DG72" s="75"/>
      <c r="DH72" s="75"/>
      <c r="DI72" s="75"/>
      <c r="DJ72" s="75"/>
      <c r="DK72" s="75"/>
      <c r="DL72" s="75"/>
      <c r="DM72" s="75"/>
      <c r="DN72" s="75"/>
      <c r="DO72" s="75"/>
      <c r="DP72" s="75"/>
      <c r="DQ72" s="75"/>
      <c r="DR72" s="75"/>
      <c r="DS72" s="75"/>
      <c r="DT72" s="75"/>
      <c r="DU72" s="75"/>
      <c r="DV72" s="75"/>
      <c r="DW72" s="75"/>
      <c r="DX72" s="75"/>
      <c r="DY72" s="75"/>
      <c r="DZ72" s="75"/>
      <c r="EA72" s="75"/>
      <c r="EB72" s="75"/>
      <c r="EC72" s="75"/>
      <c r="ED72" s="75"/>
      <c r="EE72" s="75"/>
      <c r="EF72" s="75"/>
      <c r="EG72" s="75"/>
      <c r="EH72" s="75"/>
      <c r="EI72" s="75"/>
      <c r="EJ72" s="75"/>
      <c r="EK72" s="75"/>
      <c r="EL72" s="75"/>
      <c r="EM72" s="75"/>
      <c r="EN72" s="75"/>
      <c r="EO72" s="75"/>
      <c r="EP72" s="75"/>
      <c r="EQ72" s="75"/>
      <c r="ER72" s="75"/>
      <c r="ES72" s="75"/>
      <c r="ET72" s="75"/>
      <c r="EU72" s="75"/>
      <c r="EV72" s="75"/>
      <c r="EW72" s="75"/>
      <c r="EX72" s="75"/>
      <c r="EY72" s="75"/>
      <c r="EZ72" s="75"/>
      <c r="FA72" s="75"/>
      <c r="FB72" s="75"/>
      <c r="FC72" s="75"/>
      <c r="FD72" s="75"/>
      <c r="FE72" s="75"/>
      <c r="FF72" s="75"/>
      <c r="FG72" s="75"/>
      <c r="FH72" s="75"/>
      <c r="FI72" s="75"/>
      <c r="FJ72" s="75"/>
      <c r="FK72" s="75"/>
      <c r="FL72" s="75"/>
      <c r="FM72" s="75"/>
      <c r="FN72" s="75"/>
      <c r="FO72" s="75"/>
      <c r="FP72" s="75"/>
      <c r="FQ72" s="75"/>
      <c r="FR72" s="75"/>
      <c r="FS72" s="75"/>
      <c r="FT72" s="75"/>
      <c r="FU72" s="75"/>
      <c r="FV72" s="75"/>
      <c r="FW72" s="75"/>
      <c r="FX72" s="75"/>
      <c r="FY72" s="75"/>
      <c r="FZ72" s="75"/>
      <c r="GA72" s="75"/>
      <c r="GB72" s="75"/>
      <c r="GC72" s="75"/>
      <c r="GD72" s="75"/>
      <c r="GE72" s="75"/>
      <c r="GF72" s="75"/>
      <c r="GG72" s="75"/>
      <c r="GH72" s="75"/>
      <c r="GI72" s="75"/>
      <c r="GJ72" s="75"/>
      <c r="GK72" s="75"/>
      <c r="GL72" s="75"/>
      <c r="GM72" s="75"/>
      <c r="GN72" s="75"/>
      <c r="GO72" s="75"/>
      <c r="GP72" s="75"/>
      <c r="GQ72" s="75"/>
      <c r="GR72" s="75"/>
      <c r="GS72" s="75"/>
      <c r="GT72" s="75"/>
      <c r="GU72" s="75"/>
      <c r="GV72" s="75"/>
      <c r="GW72" s="75"/>
      <c r="GX72" s="75"/>
      <c r="GY72" s="75"/>
      <c r="GZ72" s="75"/>
      <c r="HA72" s="75"/>
      <c r="HB72" s="75"/>
      <c r="HC72" s="75"/>
      <c r="HD72" s="75"/>
      <c r="HE72" s="75"/>
      <c r="HF72" s="75"/>
      <c r="HG72" s="75"/>
      <c r="HH72" s="75"/>
      <c r="HI72" s="75"/>
      <c r="HJ72" s="75"/>
      <c r="HK72" s="75"/>
      <c r="HL72" s="75"/>
      <c r="HM72" s="75"/>
      <c r="HN72" s="75"/>
      <c r="HO72" s="75"/>
      <c r="HP72" s="75"/>
      <c r="HQ72" s="75"/>
      <c r="HR72" s="75"/>
      <c r="HS72" s="75"/>
      <c r="HT72" s="75"/>
      <c r="HU72" s="75"/>
      <c r="HV72" s="75"/>
      <c r="HW72" s="75"/>
      <c r="HX72" s="75"/>
      <c r="HY72" s="75"/>
      <c r="HZ72" s="75"/>
      <c r="IA72" s="75"/>
      <c r="IB72" s="75"/>
      <c r="IC72" s="75"/>
      <c r="ID72" s="75"/>
      <c r="IE72" s="75"/>
      <c r="IF72" s="75"/>
      <c r="IG72" s="75"/>
      <c r="IH72" s="75"/>
      <c r="II72" s="75"/>
      <c r="IJ72" s="75"/>
      <c r="IK72" s="75"/>
      <c r="IL72" s="75"/>
      <c r="IM72" s="75"/>
      <c r="IN72" s="75"/>
      <c r="IO72" s="75"/>
      <c r="IP72" s="75"/>
      <c r="IQ72" s="75"/>
      <c r="IR72" s="75"/>
      <c r="IS72" s="75"/>
      <c r="IT72" s="75"/>
      <c r="IU72" s="75"/>
      <c r="IV72" s="75"/>
      <c r="IW72" s="75"/>
    </row>
    <row r="73" customFormat="false" ht="12.75" hidden="false" customHeight="false" outlineLevel="0" collapsed="false">
      <c r="A73" s="69" t="n">
        <v>327371</v>
      </c>
      <c r="B73" s="70" t="n">
        <v>37106</v>
      </c>
      <c r="C73" s="71"/>
      <c r="D73" s="71" t="s">
        <v>257</v>
      </c>
      <c r="E73" s="71" t="s">
        <v>258</v>
      </c>
      <c r="F73" s="72" t="n">
        <v>11431.34</v>
      </c>
      <c r="G73" s="73"/>
      <c r="H73" s="73" t="n">
        <v>11431.34</v>
      </c>
      <c r="I73" s="71" t="n">
        <v>12</v>
      </c>
      <c r="J73" s="70"/>
      <c r="K73" s="70"/>
      <c r="L73" s="71"/>
      <c r="M73" s="71" t="s">
        <v>259</v>
      </c>
      <c r="N73" s="71"/>
      <c r="O73" s="71"/>
      <c r="P73" s="71"/>
      <c r="Q73" s="71"/>
      <c r="R73" s="71"/>
      <c r="S73" s="74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  <c r="BT73" s="75"/>
      <c r="BU73" s="75"/>
      <c r="BV73" s="75"/>
      <c r="BW73" s="75"/>
      <c r="BX73" s="75"/>
      <c r="BY73" s="75"/>
      <c r="BZ73" s="75"/>
      <c r="CA73" s="75"/>
      <c r="CB73" s="75"/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/>
      <c r="CW73" s="75"/>
      <c r="CX73" s="75"/>
      <c r="CY73" s="75"/>
      <c r="CZ73" s="75"/>
      <c r="DA73" s="75"/>
      <c r="DB73" s="75"/>
      <c r="DC73" s="75"/>
      <c r="DD73" s="75"/>
      <c r="DE73" s="75"/>
      <c r="DF73" s="75"/>
      <c r="DG73" s="75"/>
      <c r="DH73" s="75"/>
      <c r="DI73" s="75"/>
      <c r="DJ73" s="75"/>
      <c r="DK73" s="75"/>
      <c r="DL73" s="75"/>
      <c r="DM73" s="75"/>
      <c r="DN73" s="75"/>
      <c r="DO73" s="75"/>
      <c r="DP73" s="75"/>
      <c r="DQ73" s="75"/>
      <c r="DR73" s="75"/>
      <c r="DS73" s="75"/>
      <c r="DT73" s="75"/>
      <c r="DU73" s="75"/>
      <c r="DV73" s="75"/>
      <c r="DW73" s="75"/>
      <c r="DX73" s="75"/>
      <c r="DY73" s="75"/>
      <c r="DZ73" s="75"/>
      <c r="EA73" s="75"/>
      <c r="EB73" s="75"/>
      <c r="EC73" s="75"/>
      <c r="ED73" s="75"/>
      <c r="EE73" s="75"/>
      <c r="EF73" s="75"/>
      <c r="EG73" s="75"/>
      <c r="EH73" s="75"/>
      <c r="EI73" s="75"/>
      <c r="EJ73" s="75"/>
      <c r="EK73" s="75"/>
      <c r="EL73" s="75"/>
      <c r="EM73" s="75"/>
      <c r="EN73" s="75"/>
      <c r="EO73" s="75"/>
      <c r="EP73" s="75"/>
      <c r="EQ73" s="75"/>
      <c r="ER73" s="75"/>
      <c r="ES73" s="75"/>
      <c r="ET73" s="75"/>
      <c r="EU73" s="75"/>
      <c r="EV73" s="75"/>
      <c r="EW73" s="75"/>
      <c r="EX73" s="75"/>
      <c r="EY73" s="75"/>
      <c r="EZ73" s="75"/>
      <c r="FA73" s="75"/>
      <c r="FB73" s="75"/>
      <c r="FC73" s="75"/>
      <c r="FD73" s="75"/>
      <c r="FE73" s="75"/>
      <c r="FF73" s="75"/>
      <c r="FG73" s="75"/>
      <c r="FH73" s="75"/>
      <c r="FI73" s="75"/>
      <c r="FJ73" s="75"/>
      <c r="FK73" s="75"/>
      <c r="FL73" s="75"/>
      <c r="FM73" s="75"/>
      <c r="FN73" s="75"/>
      <c r="FO73" s="75"/>
      <c r="FP73" s="75"/>
      <c r="FQ73" s="75"/>
      <c r="FR73" s="75"/>
      <c r="FS73" s="75"/>
      <c r="FT73" s="75"/>
      <c r="FU73" s="75"/>
      <c r="FV73" s="75"/>
      <c r="FW73" s="75"/>
      <c r="FX73" s="75"/>
      <c r="FY73" s="75"/>
      <c r="FZ73" s="75"/>
      <c r="GA73" s="75"/>
      <c r="GB73" s="75"/>
      <c r="GC73" s="75"/>
      <c r="GD73" s="75"/>
      <c r="GE73" s="75"/>
      <c r="GF73" s="75"/>
      <c r="GG73" s="75"/>
      <c r="GH73" s="75"/>
      <c r="GI73" s="75"/>
      <c r="GJ73" s="75"/>
      <c r="GK73" s="75"/>
      <c r="GL73" s="75"/>
      <c r="GM73" s="75"/>
      <c r="GN73" s="75"/>
      <c r="GO73" s="75"/>
      <c r="GP73" s="75"/>
      <c r="GQ73" s="75"/>
      <c r="GR73" s="75"/>
      <c r="GS73" s="75"/>
      <c r="GT73" s="75"/>
      <c r="GU73" s="75"/>
      <c r="GV73" s="75"/>
      <c r="GW73" s="75"/>
      <c r="GX73" s="75"/>
      <c r="GY73" s="75"/>
      <c r="GZ73" s="75"/>
      <c r="HA73" s="75"/>
      <c r="HB73" s="75"/>
      <c r="HC73" s="75"/>
      <c r="HD73" s="75"/>
      <c r="HE73" s="75"/>
      <c r="HF73" s="75"/>
      <c r="HG73" s="75"/>
      <c r="HH73" s="75"/>
      <c r="HI73" s="75"/>
      <c r="HJ73" s="75"/>
      <c r="HK73" s="75"/>
      <c r="HL73" s="75"/>
      <c r="HM73" s="75"/>
      <c r="HN73" s="75"/>
      <c r="HO73" s="75"/>
      <c r="HP73" s="75"/>
      <c r="HQ73" s="75"/>
      <c r="HR73" s="75"/>
      <c r="HS73" s="75"/>
      <c r="HT73" s="75"/>
      <c r="HU73" s="75"/>
      <c r="HV73" s="75"/>
      <c r="HW73" s="75"/>
      <c r="HX73" s="75"/>
      <c r="HY73" s="75"/>
      <c r="HZ73" s="75"/>
      <c r="IA73" s="75"/>
      <c r="IB73" s="75"/>
      <c r="IC73" s="75"/>
      <c r="ID73" s="75"/>
      <c r="IE73" s="75"/>
      <c r="IF73" s="75"/>
      <c r="IG73" s="75"/>
      <c r="IH73" s="75"/>
      <c r="II73" s="75"/>
      <c r="IJ73" s="75"/>
      <c r="IK73" s="75"/>
      <c r="IL73" s="75"/>
      <c r="IM73" s="75"/>
      <c r="IN73" s="75"/>
      <c r="IO73" s="75"/>
      <c r="IP73" s="75"/>
      <c r="IQ73" s="75"/>
      <c r="IR73" s="75"/>
      <c r="IS73" s="75"/>
      <c r="IT73" s="75"/>
      <c r="IU73" s="75"/>
      <c r="IV73" s="75"/>
      <c r="IW73" s="75"/>
    </row>
    <row r="74" customFormat="false" ht="12.75" hidden="false" customHeight="false" outlineLevel="0" collapsed="false">
      <c r="A74" s="69" t="n">
        <v>328120</v>
      </c>
      <c r="B74" s="70" t="n">
        <v>37124</v>
      </c>
      <c r="C74" s="71"/>
      <c r="D74" s="71" t="s">
        <v>257</v>
      </c>
      <c r="E74" s="71" t="s">
        <v>258</v>
      </c>
      <c r="F74" s="72" t="n">
        <v>18499.92</v>
      </c>
      <c r="G74" s="73"/>
      <c r="H74" s="73" t="n">
        <v>18499.92</v>
      </c>
      <c r="I74" s="71" t="n">
        <v>12</v>
      </c>
      <c r="J74" s="70"/>
      <c r="K74" s="70"/>
      <c r="L74" s="71"/>
      <c r="M74" s="71" t="s">
        <v>260</v>
      </c>
      <c r="N74" s="71"/>
      <c r="O74" s="71"/>
      <c r="P74" s="71"/>
      <c r="Q74" s="71"/>
      <c r="R74" s="71"/>
      <c r="S74" s="74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/>
      <c r="DY74" s="75"/>
      <c r="DZ74" s="75"/>
      <c r="EA74" s="75"/>
      <c r="EB74" s="75"/>
      <c r="EC74" s="75"/>
      <c r="ED74" s="75"/>
      <c r="EE74" s="75"/>
      <c r="EF74" s="75"/>
      <c r="EG74" s="75"/>
      <c r="EH74" s="75"/>
      <c r="EI74" s="75"/>
      <c r="EJ74" s="75"/>
      <c r="EK74" s="75"/>
      <c r="EL74" s="75"/>
      <c r="EM74" s="75"/>
      <c r="EN74" s="75"/>
      <c r="EO74" s="75"/>
      <c r="EP74" s="75"/>
      <c r="EQ74" s="75"/>
      <c r="ER74" s="75"/>
      <c r="ES74" s="75"/>
      <c r="ET74" s="75"/>
      <c r="EU74" s="75"/>
      <c r="EV74" s="75"/>
      <c r="EW74" s="75"/>
      <c r="EX74" s="75"/>
      <c r="EY74" s="75"/>
      <c r="EZ74" s="75"/>
      <c r="FA74" s="75"/>
      <c r="FB74" s="75"/>
      <c r="FC74" s="75"/>
      <c r="FD74" s="75"/>
      <c r="FE74" s="75"/>
      <c r="FF74" s="75"/>
      <c r="FG74" s="75"/>
      <c r="FH74" s="75"/>
      <c r="FI74" s="75"/>
      <c r="FJ74" s="75"/>
      <c r="FK74" s="75"/>
      <c r="FL74" s="75"/>
      <c r="FM74" s="75"/>
      <c r="FN74" s="75"/>
      <c r="FO74" s="75"/>
      <c r="FP74" s="75"/>
      <c r="FQ74" s="75"/>
      <c r="FR74" s="75"/>
      <c r="FS74" s="75"/>
      <c r="FT74" s="75"/>
      <c r="FU74" s="75"/>
      <c r="FV74" s="75"/>
      <c r="FW74" s="75"/>
      <c r="FX74" s="75"/>
      <c r="FY74" s="75"/>
      <c r="FZ74" s="75"/>
      <c r="GA74" s="75"/>
      <c r="GB74" s="75"/>
      <c r="GC74" s="75"/>
      <c r="GD74" s="75"/>
      <c r="GE74" s="75"/>
      <c r="GF74" s="75"/>
      <c r="GG74" s="75"/>
      <c r="GH74" s="75"/>
      <c r="GI74" s="75"/>
      <c r="GJ74" s="75"/>
      <c r="GK74" s="75"/>
      <c r="GL74" s="75"/>
      <c r="GM74" s="75"/>
      <c r="GN74" s="75"/>
      <c r="GO74" s="75"/>
      <c r="GP74" s="75"/>
      <c r="GQ74" s="75"/>
      <c r="GR74" s="75"/>
      <c r="GS74" s="75"/>
      <c r="GT74" s="75"/>
      <c r="GU74" s="75"/>
      <c r="GV74" s="75"/>
      <c r="GW74" s="75"/>
      <c r="GX74" s="75"/>
      <c r="GY74" s="75"/>
      <c r="GZ74" s="75"/>
      <c r="HA74" s="75"/>
      <c r="HB74" s="75"/>
      <c r="HC74" s="75"/>
      <c r="HD74" s="75"/>
      <c r="HE74" s="75"/>
      <c r="HF74" s="75"/>
      <c r="HG74" s="75"/>
      <c r="HH74" s="75"/>
      <c r="HI74" s="75"/>
      <c r="HJ74" s="75"/>
      <c r="HK74" s="75"/>
      <c r="HL74" s="75"/>
      <c r="HM74" s="75"/>
      <c r="HN74" s="75"/>
      <c r="HO74" s="75"/>
      <c r="HP74" s="75"/>
      <c r="HQ74" s="75"/>
      <c r="HR74" s="75"/>
      <c r="HS74" s="75"/>
      <c r="HT74" s="75"/>
      <c r="HU74" s="75"/>
      <c r="HV74" s="75"/>
      <c r="HW74" s="75"/>
      <c r="HX74" s="75"/>
      <c r="HY74" s="75"/>
      <c r="HZ74" s="75"/>
      <c r="IA74" s="75"/>
      <c r="IB74" s="75"/>
      <c r="IC74" s="75"/>
      <c r="ID74" s="75"/>
      <c r="IE74" s="75"/>
      <c r="IF74" s="75"/>
      <c r="IG74" s="75"/>
      <c r="IH74" s="75"/>
      <c r="II74" s="75"/>
      <c r="IJ74" s="75"/>
      <c r="IK74" s="75"/>
      <c r="IL74" s="75"/>
      <c r="IM74" s="75"/>
      <c r="IN74" s="75"/>
      <c r="IO74" s="75"/>
      <c r="IP74" s="75"/>
      <c r="IQ74" s="75"/>
      <c r="IR74" s="75"/>
      <c r="IS74" s="75"/>
      <c r="IT74" s="75"/>
      <c r="IU74" s="75"/>
      <c r="IV74" s="75"/>
      <c r="IW74" s="75"/>
    </row>
    <row r="75" customFormat="false" ht="12.75" hidden="false" customHeight="false" outlineLevel="0" collapsed="false">
      <c r="A75" s="69" t="n">
        <v>328121</v>
      </c>
      <c r="B75" s="70" t="n">
        <v>37124</v>
      </c>
      <c r="C75" s="71"/>
      <c r="D75" s="71" t="s">
        <v>257</v>
      </c>
      <c r="E75" s="71" t="s">
        <v>258</v>
      </c>
      <c r="F75" s="72" t="n">
        <v>11656.05</v>
      </c>
      <c r="G75" s="73"/>
      <c r="H75" s="73" t="n">
        <v>11656.05</v>
      </c>
      <c r="I75" s="71" t="n">
        <v>12</v>
      </c>
      <c r="J75" s="70"/>
      <c r="K75" s="70"/>
      <c r="L75" s="71"/>
      <c r="M75" s="71" t="s">
        <v>261</v>
      </c>
      <c r="N75" s="71"/>
      <c r="O75" s="71"/>
      <c r="P75" s="71"/>
      <c r="Q75" s="71"/>
      <c r="R75" s="71"/>
      <c r="S75" s="74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  <c r="CX75" s="75"/>
      <c r="CY75" s="75"/>
      <c r="CZ75" s="75"/>
      <c r="DA75" s="75"/>
      <c r="DB75" s="75"/>
      <c r="DC75" s="75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5"/>
      <c r="ED75" s="75"/>
      <c r="EE75" s="75"/>
      <c r="EF75" s="75"/>
      <c r="EG75" s="75"/>
      <c r="EH75" s="75"/>
      <c r="EI75" s="75"/>
      <c r="EJ75" s="75"/>
      <c r="EK75" s="75"/>
      <c r="EL75" s="75"/>
      <c r="EM75" s="75"/>
      <c r="EN75" s="75"/>
      <c r="EO75" s="75"/>
      <c r="EP75" s="75"/>
      <c r="EQ75" s="75"/>
      <c r="ER75" s="75"/>
      <c r="ES75" s="75"/>
      <c r="ET75" s="75"/>
      <c r="EU75" s="75"/>
      <c r="EV75" s="75"/>
      <c r="EW75" s="75"/>
      <c r="EX75" s="75"/>
      <c r="EY75" s="75"/>
      <c r="EZ75" s="75"/>
      <c r="FA75" s="75"/>
      <c r="FB75" s="75"/>
      <c r="FC75" s="75"/>
      <c r="FD75" s="75"/>
      <c r="FE75" s="75"/>
      <c r="FF75" s="75"/>
      <c r="FG75" s="75"/>
      <c r="FH75" s="75"/>
      <c r="FI75" s="75"/>
      <c r="FJ75" s="75"/>
      <c r="FK75" s="75"/>
      <c r="FL75" s="75"/>
      <c r="FM75" s="75"/>
      <c r="FN75" s="75"/>
      <c r="FO75" s="75"/>
      <c r="FP75" s="75"/>
      <c r="FQ75" s="75"/>
      <c r="FR75" s="75"/>
      <c r="FS75" s="75"/>
      <c r="FT75" s="75"/>
      <c r="FU75" s="75"/>
      <c r="FV75" s="75"/>
      <c r="FW75" s="75"/>
      <c r="FX75" s="75"/>
      <c r="FY75" s="75"/>
      <c r="FZ75" s="75"/>
      <c r="GA75" s="75"/>
      <c r="GB75" s="75"/>
      <c r="GC75" s="75"/>
      <c r="GD75" s="75"/>
      <c r="GE75" s="75"/>
      <c r="GF75" s="75"/>
      <c r="GG75" s="75"/>
      <c r="GH75" s="75"/>
      <c r="GI75" s="75"/>
      <c r="GJ75" s="75"/>
      <c r="GK75" s="75"/>
      <c r="GL75" s="75"/>
      <c r="GM75" s="75"/>
      <c r="GN75" s="75"/>
      <c r="GO75" s="75"/>
      <c r="GP75" s="75"/>
      <c r="GQ75" s="75"/>
      <c r="GR75" s="75"/>
      <c r="GS75" s="75"/>
      <c r="GT75" s="75"/>
      <c r="GU75" s="75"/>
      <c r="GV75" s="75"/>
      <c r="GW75" s="75"/>
      <c r="GX75" s="75"/>
      <c r="GY75" s="75"/>
      <c r="GZ75" s="75"/>
      <c r="HA75" s="75"/>
      <c r="HB75" s="75"/>
      <c r="HC75" s="75"/>
      <c r="HD75" s="75"/>
      <c r="HE75" s="75"/>
      <c r="HF75" s="75"/>
      <c r="HG75" s="75"/>
      <c r="HH75" s="75"/>
      <c r="HI75" s="75"/>
      <c r="HJ75" s="75"/>
      <c r="HK75" s="75"/>
      <c r="HL75" s="75"/>
      <c r="HM75" s="75"/>
      <c r="HN75" s="75"/>
      <c r="HO75" s="75"/>
      <c r="HP75" s="75"/>
      <c r="HQ75" s="75"/>
      <c r="HR75" s="75"/>
      <c r="HS75" s="75"/>
      <c r="HT75" s="75"/>
      <c r="HU75" s="75"/>
      <c r="HV75" s="75"/>
      <c r="HW75" s="75"/>
      <c r="HX75" s="75"/>
      <c r="HY75" s="75"/>
      <c r="HZ75" s="75"/>
      <c r="IA75" s="75"/>
      <c r="IB75" s="75"/>
      <c r="IC75" s="75"/>
      <c r="ID75" s="75"/>
      <c r="IE75" s="75"/>
      <c r="IF75" s="75"/>
      <c r="IG75" s="75"/>
      <c r="IH75" s="75"/>
      <c r="II75" s="75"/>
      <c r="IJ75" s="75"/>
      <c r="IK75" s="75"/>
      <c r="IL75" s="75"/>
      <c r="IM75" s="75"/>
      <c r="IN75" s="75"/>
      <c r="IO75" s="75"/>
      <c r="IP75" s="75"/>
      <c r="IQ75" s="75"/>
      <c r="IR75" s="75"/>
      <c r="IS75" s="75"/>
      <c r="IT75" s="75"/>
      <c r="IU75" s="75"/>
      <c r="IV75" s="75"/>
      <c r="IW75" s="75"/>
    </row>
    <row r="76" customFormat="false" ht="12.75" hidden="false" customHeight="false" outlineLevel="0" collapsed="false">
      <c r="A76" s="69" t="n">
        <v>328123</v>
      </c>
      <c r="B76" s="70" t="n">
        <v>37124</v>
      </c>
      <c r="C76" s="71"/>
      <c r="D76" s="71" t="s">
        <v>257</v>
      </c>
      <c r="E76" s="71" t="s">
        <v>258</v>
      </c>
      <c r="F76" s="72" t="n">
        <v>1519.32</v>
      </c>
      <c r="G76" s="73"/>
      <c r="H76" s="73" t="n">
        <v>1519.32</v>
      </c>
      <c r="I76" s="71" t="n">
        <v>12</v>
      </c>
      <c r="J76" s="70"/>
      <c r="K76" s="70"/>
      <c r="L76" s="71"/>
      <c r="M76" s="71" t="s">
        <v>262</v>
      </c>
      <c r="N76" s="71"/>
      <c r="O76" s="71"/>
      <c r="P76" s="71"/>
      <c r="Q76" s="71"/>
      <c r="R76" s="71"/>
      <c r="S76" s="74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5"/>
      <c r="DC76" s="75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5"/>
      <c r="ED76" s="75"/>
      <c r="EE76" s="75"/>
      <c r="EF76" s="75"/>
      <c r="EG76" s="75"/>
      <c r="EH76" s="75"/>
      <c r="EI76" s="75"/>
      <c r="EJ76" s="75"/>
      <c r="EK76" s="75"/>
      <c r="EL76" s="75"/>
      <c r="EM76" s="75"/>
      <c r="EN76" s="75"/>
      <c r="EO76" s="75"/>
      <c r="EP76" s="75"/>
      <c r="EQ76" s="75"/>
      <c r="ER76" s="75"/>
      <c r="ES76" s="75"/>
      <c r="ET76" s="75"/>
      <c r="EU76" s="75"/>
      <c r="EV76" s="75"/>
      <c r="EW76" s="75"/>
      <c r="EX76" s="75"/>
      <c r="EY76" s="75"/>
      <c r="EZ76" s="75"/>
      <c r="FA76" s="75"/>
      <c r="FB76" s="75"/>
      <c r="FC76" s="75"/>
      <c r="FD76" s="75"/>
      <c r="FE76" s="75"/>
      <c r="FF76" s="75"/>
      <c r="FG76" s="75"/>
      <c r="FH76" s="75"/>
      <c r="FI76" s="75"/>
      <c r="FJ76" s="75"/>
      <c r="FK76" s="75"/>
      <c r="FL76" s="75"/>
      <c r="FM76" s="75"/>
      <c r="FN76" s="75"/>
      <c r="FO76" s="75"/>
      <c r="FP76" s="75"/>
      <c r="FQ76" s="75"/>
      <c r="FR76" s="75"/>
      <c r="FS76" s="75"/>
      <c r="FT76" s="75"/>
      <c r="FU76" s="75"/>
      <c r="FV76" s="75"/>
      <c r="FW76" s="75"/>
      <c r="FX76" s="75"/>
      <c r="FY76" s="75"/>
      <c r="FZ76" s="75"/>
      <c r="GA76" s="75"/>
      <c r="GB76" s="75"/>
      <c r="GC76" s="75"/>
      <c r="GD76" s="75"/>
      <c r="GE76" s="75"/>
      <c r="GF76" s="75"/>
      <c r="GG76" s="75"/>
      <c r="GH76" s="75"/>
      <c r="GI76" s="75"/>
      <c r="GJ76" s="75"/>
      <c r="GK76" s="75"/>
      <c r="GL76" s="75"/>
      <c r="GM76" s="75"/>
      <c r="GN76" s="75"/>
      <c r="GO76" s="75"/>
      <c r="GP76" s="75"/>
      <c r="GQ76" s="75"/>
      <c r="GR76" s="75"/>
      <c r="GS76" s="75"/>
      <c r="GT76" s="75"/>
      <c r="GU76" s="75"/>
      <c r="GV76" s="75"/>
      <c r="GW76" s="75"/>
      <c r="GX76" s="75"/>
      <c r="GY76" s="75"/>
      <c r="GZ76" s="75"/>
      <c r="HA76" s="75"/>
      <c r="HB76" s="75"/>
      <c r="HC76" s="75"/>
      <c r="HD76" s="75"/>
      <c r="HE76" s="75"/>
      <c r="HF76" s="75"/>
      <c r="HG76" s="75"/>
      <c r="HH76" s="75"/>
      <c r="HI76" s="75"/>
      <c r="HJ76" s="75"/>
      <c r="HK76" s="75"/>
      <c r="HL76" s="75"/>
      <c r="HM76" s="75"/>
      <c r="HN76" s="75"/>
      <c r="HO76" s="75"/>
      <c r="HP76" s="75"/>
      <c r="HQ76" s="75"/>
      <c r="HR76" s="75"/>
      <c r="HS76" s="75"/>
      <c r="HT76" s="75"/>
      <c r="HU76" s="75"/>
      <c r="HV76" s="75"/>
      <c r="HW76" s="75"/>
      <c r="HX76" s="75"/>
      <c r="HY76" s="75"/>
      <c r="HZ76" s="75"/>
      <c r="IA76" s="75"/>
      <c r="IB76" s="75"/>
      <c r="IC76" s="75"/>
      <c r="ID76" s="75"/>
      <c r="IE76" s="75"/>
      <c r="IF76" s="75"/>
      <c r="IG76" s="75"/>
      <c r="IH76" s="75"/>
      <c r="II76" s="75"/>
      <c r="IJ76" s="75"/>
      <c r="IK76" s="75"/>
      <c r="IL76" s="75"/>
      <c r="IM76" s="75"/>
      <c r="IN76" s="75"/>
      <c r="IO76" s="75"/>
      <c r="IP76" s="75"/>
      <c r="IQ76" s="75"/>
      <c r="IR76" s="75"/>
      <c r="IS76" s="75"/>
      <c r="IT76" s="75"/>
      <c r="IU76" s="75"/>
      <c r="IV76" s="75"/>
      <c r="IW76" s="75"/>
    </row>
    <row r="77" customFormat="false" ht="12.75" hidden="false" customHeight="false" outlineLevel="0" collapsed="false">
      <c r="A77" s="69" t="n">
        <v>328124</v>
      </c>
      <c r="B77" s="70" t="n">
        <v>37124</v>
      </c>
      <c r="C77" s="71"/>
      <c r="D77" s="71" t="s">
        <v>257</v>
      </c>
      <c r="E77" s="71" t="s">
        <v>258</v>
      </c>
      <c r="F77" s="72" t="n">
        <v>12368.28</v>
      </c>
      <c r="G77" s="73"/>
      <c r="H77" s="73" t="n">
        <v>12368.28</v>
      </c>
      <c r="I77" s="71" t="n">
        <v>12</v>
      </c>
      <c r="J77" s="70"/>
      <c r="K77" s="70"/>
      <c r="L77" s="71"/>
      <c r="M77" s="71" t="s">
        <v>263</v>
      </c>
      <c r="N77" s="71"/>
      <c r="O77" s="71"/>
      <c r="P77" s="71"/>
      <c r="Q77" s="71"/>
      <c r="R77" s="71"/>
      <c r="S77" s="74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5"/>
      <c r="CA77" s="75"/>
      <c r="CB77" s="75"/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75"/>
      <c r="CX77" s="75"/>
      <c r="CY77" s="75"/>
      <c r="CZ77" s="75"/>
      <c r="DA77" s="75"/>
      <c r="DB77" s="75"/>
      <c r="DC77" s="75"/>
      <c r="DD77" s="75"/>
      <c r="DE77" s="75"/>
      <c r="DF77" s="75"/>
      <c r="DG77" s="75"/>
      <c r="DH77" s="75"/>
      <c r="DI77" s="75"/>
      <c r="DJ77" s="75"/>
      <c r="DK77" s="75"/>
      <c r="DL77" s="75"/>
      <c r="DM77" s="75"/>
      <c r="DN77" s="75"/>
      <c r="DO77" s="75"/>
      <c r="DP77" s="75"/>
      <c r="DQ77" s="75"/>
      <c r="DR77" s="75"/>
      <c r="DS77" s="75"/>
      <c r="DT77" s="75"/>
      <c r="DU77" s="75"/>
      <c r="DV77" s="75"/>
      <c r="DW77" s="75"/>
      <c r="DX77" s="75"/>
      <c r="DY77" s="75"/>
      <c r="DZ77" s="75"/>
      <c r="EA77" s="75"/>
      <c r="EB77" s="75"/>
      <c r="EC77" s="75"/>
      <c r="ED77" s="75"/>
      <c r="EE77" s="75"/>
      <c r="EF77" s="75"/>
      <c r="EG77" s="75"/>
      <c r="EH77" s="75"/>
      <c r="EI77" s="75"/>
      <c r="EJ77" s="75"/>
      <c r="EK77" s="75"/>
      <c r="EL77" s="75"/>
      <c r="EM77" s="75"/>
      <c r="EN77" s="75"/>
      <c r="EO77" s="75"/>
      <c r="EP77" s="75"/>
      <c r="EQ77" s="75"/>
      <c r="ER77" s="75"/>
      <c r="ES77" s="75"/>
      <c r="ET77" s="75"/>
      <c r="EU77" s="75"/>
      <c r="EV77" s="75"/>
      <c r="EW77" s="75"/>
      <c r="EX77" s="75"/>
      <c r="EY77" s="75"/>
      <c r="EZ77" s="75"/>
      <c r="FA77" s="75"/>
      <c r="FB77" s="75"/>
      <c r="FC77" s="75"/>
      <c r="FD77" s="75"/>
      <c r="FE77" s="75"/>
      <c r="FF77" s="75"/>
      <c r="FG77" s="75"/>
      <c r="FH77" s="75"/>
      <c r="FI77" s="75"/>
      <c r="FJ77" s="75"/>
      <c r="FK77" s="75"/>
      <c r="FL77" s="75"/>
      <c r="FM77" s="75"/>
      <c r="FN77" s="75"/>
      <c r="FO77" s="75"/>
      <c r="FP77" s="75"/>
      <c r="FQ77" s="75"/>
      <c r="FR77" s="75"/>
      <c r="FS77" s="75"/>
      <c r="FT77" s="75"/>
      <c r="FU77" s="75"/>
      <c r="FV77" s="75"/>
      <c r="FW77" s="75"/>
      <c r="FX77" s="75"/>
      <c r="FY77" s="75"/>
      <c r="FZ77" s="75"/>
      <c r="GA77" s="75"/>
      <c r="GB77" s="75"/>
      <c r="GC77" s="75"/>
      <c r="GD77" s="75"/>
      <c r="GE77" s="75"/>
      <c r="GF77" s="75"/>
      <c r="GG77" s="75"/>
      <c r="GH77" s="75"/>
      <c r="GI77" s="75"/>
      <c r="GJ77" s="75"/>
      <c r="GK77" s="75"/>
      <c r="GL77" s="75"/>
      <c r="GM77" s="75"/>
      <c r="GN77" s="75"/>
      <c r="GO77" s="75"/>
      <c r="GP77" s="75"/>
      <c r="GQ77" s="75"/>
      <c r="GR77" s="75"/>
      <c r="GS77" s="75"/>
      <c r="GT77" s="75"/>
      <c r="GU77" s="75"/>
      <c r="GV77" s="75"/>
      <c r="GW77" s="75"/>
      <c r="GX77" s="75"/>
      <c r="GY77" s="75"/>
      <c r="GZ77" s="75"/>
      <c r="HA77" s="75"/>
      <c r="HB77" s="75"/>
      <c r="HC77" s="75"/>
      <c r="HD77" s="75"/>
      <c r="HE77" s="75"/>
      <c r="HF77" s="75"/>
      <c r="HG77" s="75"/>
      <c r="HH77" s="75"/>
      <c r="HI77" s="75"/>
      <c r="HJ77" s="75"/>
      <c r="HK77" s="75"/>
      <c r="HL77" s="75"/>
      <c r="HM77" s="75"/>
      <c r="HN77" s="75"/>
      <c r="HO77" s="75"/>
      <c r="HP77" s="75"/>
      <c r="HQ77" s="75"/>
      <c r="HR77" s="75"/>
      <c r="HS77" s="75"/>
      <c r="HT77" s="75"/>
      <c r="HU77" s="75"/>
      <c r="HV77" s="75"/>
      <c r="HW77" s="75"/>
      <c r="HX77" s="75"/>
      <c r="HY77" s="75"/>
      <c r="HZ77" s="75"/>
      <c r="IA77" s="75"/>
      <c r="IB77" s="75"/>
      <c r="IC77" s="75"/>
      <c r="ID77" s="75"/>
      <c r="IE77" s="75"/>
      <c r="IF77" s="75"/>
      <c r="IG77" s="75"/>
      <c r="IH77" s="75"/>
      <c r="II77" s="75"/>
      <c r="IJ77" s="75"/>
      <c r="IK77" s="75"/>
      <c r="IL77" s="75"/>
      <c r="IM77" s="75"/>
      <c r="IN77" s="75"/>
      <c r="IO77" s="75"/>
      <c r="IP77" s="75"/>
      <c r="IQ77" s="75"/>
      <c r="IR77" s="75"/>
      <c r="IS77" s="75"/>
      <c r="IT77" s="75"/>
      <c r="IU77" s="75"/>
      <c r="IV77" s="75"/>
      <c r="IW77" s="75"/>
    </row>
    <row r="78" customFormat="false" ht="12.75" hidden="false" customHeight="false" outlineLevel="0" collapsed="false">
      <c r="A78" s="69" t="n">
        <v>328128</v>
      </c>
      <c r="B78" s="70" t="n">
        <v>37124</v>
      </c>
      <c r="C78" s="71"/>
      <c r="D78" s="71" t="s">
        <v>257</v>
      </c>
      <c r="E78" s="71" t="s">
        <v>258</v>
      </c>
      <c r="F78" s="72" t="n">
        <v>14187.79</v>
      </c>
      <c r="G78" s="73"/>
      <c r="H78" s="73" t="n">
        <v>14187.79</v>
      </c>
      <c r="I78" s="71" t="n">
        <v>12</v>
      </c>
      <c r="J78" s="70"/>
      <c r="K78" s="70"/>
      <c r="L78" s="71"/>
      <c r="M78" s="71" t="s">
        <v>264</v>
      </c>
      <c r="N78" s="71"/>
      <c r="O78" s="71"/>
      <c r="P78" s="71"/>
      <c r="Q78" s="71"/>
      <c r="R78" s="71"/>
      <c r="S78" s="74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5"/>
      <c r="CA78" s="75"/>
      <c r="CB78" s="75"/>
      <c r="CC78" s="75"/>
      <c r="CD78" s="75"/>
      <c r="CE78" s="75"/>
      <c r="CF78" s="75"/>
      <c r="CG78" s="75"/>
      <c r="CH78" s="75"/>
      <c r="CI78" s="75"/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75"/>
      <c r="CX78" s="75"/>
      <c r="CY78" s="75"/>
      <c r="CZ78" s="75"/>
      <c r="DA78" s="75"/>
      <c r="DB78" s="75"/>
      <c r="DC78" s="75"/>
      <c r="DD78" s="75"/>
      <c r="DE78" s="75"/>
      <c r="DF78" s="75"/>
      <c r="DG78" s="75"/>
      <c r="DH78" s="75"/>
      <c r="DI78" s="75"/>
      <c r="DJ78" s="75"/>
      <c r="DK78" s="75"/>
      <c r="DL78" s="75"/>
      <c r="DM78" s="75"/>
      <c r="DN78" s="75"/>
      <c r="DO78" s="75"/>
      <c r="DP78" s="75"/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5"/>
      <c r="ED78" s="75"/>
      <c r="EE78" s="75"/>
      <c r="EF78" s="75"/>
      <c r="EG78" s="75"/>
      <c r="EH78" s="75"/>
      <c r="EI78" s="75"/>
      <c r="EJ78" s="75"/>
      <c r="EK78" s="75"/>
      <c r="EL78" s="75"/>
      <c r="EM78" s="75"/>
      <c r="EN78" s="75"/>
      <c r="EO78" s="75"/>
      <c r="EP78" s="75"/>
      <c r="EQ78" s="75"/>
      <c r="ER78" s="75"/>
      <c r="ES78" s="75"/>
      <c r="ET78" s="75"/>
      <c r="EU78" s="75"/>
      <c r="EV78" s="75"/>
      <c r="EW78" s="75"/>
      <c r="EX78" s="75"/>
      <c r="EY78" s="75"/>
      <c r="EZ78" s="75"/>
      <c r="FA78" s="75"/>
      <c r="FB78" s="75"/>
      <c r="FC78" s="75"/>
      <c r="FD78" s="75"/>
      <c r="FE78" s="75"/>
      <c r="FF78" s="75"/>
      <c r="FG78" s="75"/>
      <c r="FH78" s="75"/>
      <c r="FI78" s="75"/>
      <c r="FJ78" s="75"/>
      <c r="FK78" s="75"/>
      <c r="FL78" s="75"/>
      <c r="FM78" s="75"/>
      <c r="FN78" s="75"/>
      <c r="FO78" s="75"/>
      <c r="FP78" s="75"/>
      <c r="FQ78" s="75"/>
      <c r="FR78" s="75"/>
      <c r="FS78" s="75"/>
      <c r="FT78" s="75"/>
      <c r="FU78" s="75"/>
      <c r="FV78" s="75"/>
      <c r="FW78" s="75"/>
      <c r="FX78" s="75"/>
      <c r="FY78" s="75"/>
      <c r="FZ78" s="75"/>
      <c r="GA78" s="75"/>
      <c r="GB78" s="75"/>
      <c r="GC78" s="75"/>
      <c r="GD78" s="75"/>
      <c r="GE78" s="75"/>
      <c r="GF78" s="75"/>
      <c r="GG78" s="75"/>
      <c r="GH78" s="75"/>
      <c r="GI78" s="75"/>
      <c r="GJ78" s="75"/>
      <c r="GK78" s="75"/>
      <c r="GL78" s="75"/>
      <c r="GM78" s="75"/>
      <c r="GN78" s="75"/>
      <c r="GO78" s="75"/>
      <c r="GP78" s="75"/>
      <c r="GQ78" s="75"/>
      <c r="GR78" s="75"/>
      <c r="GS78" s="75"/>
      <c r="GT78" s="75"/>
      <c r="GU78" s="75"/>
      <c r="GV78" s="75"/>
      <c r="GW78" s="75"/>
      <c r="GX78" s="75"/>
      <c r="GY78" s="75"/>
      <c r="GZ78" s="75"/>
      <c r="HA78" s="75"/>
      <c r="HB78" s="75"/>
      <c r="HC78" s="75"/>
      <c r="HD78" s="75"/>
      <c r="HE78" s="75"/>
      <c r="HF78" s="75"/>
      <c r="HG78" s="75"/>
      <c r="HH78" s="75"/>
      <c r="HI78" s="75"/>
      <c r="HJ78" s="75"/>
      <c r="HK78" s="75"/>
      <c r="HL78" s="75"/>
      <c r="HM78" s="75"/>
      <c r="HN78" s="75"/>
      <c r="HO78" s="75"/>
      <c r="HP78" s="75"/>
      <c r="HQ78" s="75"/>
      <c r="HR78" s="75"/>
      <c r="HS78" s="75"/>
      <c r="HT78" s="75"/>
      <c r="HU78" s="75"/>
      <c r="HV78" s="75"/>
      <c r="HW78" s="75"/>
      <c r="HX78" s="75"/>
      <c r="HY78" s="75"/>
      <c r="HZ78" s="75"/>
      <c r="IA78" s="75"/>
      <c r="IB78" s="75"/>
      <c r="IC78" s="75"/>
      <c r="ID78" s="75"/>
      <c r="IE78" s="75"/>
      <c r="IF78" s="75"/>
      <c r="IG78" s="75"/>
      <c r="IH78" s="75"/>
      <c r="II78" s="75"/>
      <c r="IJ78" s="75"/>
      <c r="IK78" s="75"/>
      <c r="IL78" s="75"/>
      <c r="IM78" s="75"/>
      <c r="IN78" s="75"/>
      <c r="IO78" s="75"/>
      <c r="IP78" s="75"/>
      <c r="IQ78" s="75"/>
      <c r="IR78" s="75"/>
      <c r="IS78" s="75"/>
      <c r="IT78" s="75"/>
      <c r="IU78" s="75"/>
      <c r="IV78" s="75"/>
      <c r="IW78" s="75"/>
    </row>
    <row r="79" customFormat="false" ht="12.75" hidden="false" customHeight="false" outlineLevel="0" collapsed="false">
      <c r="A79" s="69" t="n">
        <v>328131</v>
      </c>
      <c r="B79" s="70" t="n">
        <v>37124</v>
      </c>
      <c r="C79" s="71"/>
      <c r="D79" s="71" t="s">
        <v>257</v>
      </c>
      <c r="E79" s="71" t="s">
        <v>258</v>
      </c>
      <c r="F79" s="72" t="n">
        <v>15449.43</v>
      </c>
      <c r="G79" s="73"/>
      <c r="H79" s="73" t="n">
        <v>15449.43</v>
      </c>
      <c r="I79" s="71" t="n">
        <v>12</v>
      </c>
      <c r="J79" s="70"/>
      <c r="K79" s="70"/>
      <c r="L79" s="71"/>
      <c r="M79" s="71" t="s">
        <v>265</v>
      </c>
      <c r="N79" s="71"/>
      <c r="O79" s="71"/>
      <c r="P79" s="71"/>
      <c r="Q79" s="71"/>
      <c r="R79" s="71"/>
      <c r="S79" s="74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5"/>
      <c r="CA79" s="75"/>
      <c r="CB79" s="75"/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/>
      <c r="CW79" s="75"/>
      <c r="CX79" s="75"/>
      <c r="CY79" s="75"/>
      <c r="CZ79" s="75"/>
      <c r="DA79" s="75"/>
      <c r="DB79" s="75"/>
      <c r="DC79" s="75"/>
      <c r="DD79" s="75"/>
      <c r="DE79" s="75"/>
      <c r="DF79" s="75"/>
      <c r="DG79" s="75"/>
      <c r="DH79" s="75"/>
      <c r="DI79" s="75"/>
      <c r="DJ79" s="75"/>
      <c r="DK79" s="75"/>
      <c r="DL79" s="75"/>
      <c r="DM79" s="75"/>
      <c r="DN79" s="75"/>
      <c r="DO79" s="75"/>
      <c r="DP79" s="75"/>
      <c r="DQ79" s="75"/>
      <c r="DR79" s="75"/>
      <c r="DS79" s="75"/>
      <c r="DT79" s="75"/>
      <c r="DU79" s="75"/>
      <c r="DV79" s="75"/>
      <c r="DW79" s="75"/>
      <c r="DX79" s="75"/>
      <c r="DY79" s="75"/>
      <c r="DZ79" s="75"/>
      <c r="EA79" s="75"/>
      <c r="EB79" s="75"/>
      <c r="EC79" s="75"/>
      <c r="ED79" s="75"/>
      <c r="EE79" s="75"/>
      <c r="EF79" s="75"/>
      <c r="EG79" s="75"/>
      <c r="EH79" s="75"/>
      <c r="EI79" s="75"/>
      <c r="EJ79" s="75"/>
      <c r="EK79" s="75"/>
      <c r="EL79" s="75"/>
      <c r="EM79" s="75"/>
      <c r="EN79" s="75"/>
      <c r="EO79" s="75"/>
      <c r="EP79" s="75"/>
      <c r="EQ79" s="75"/>
      <c r="ER79" s="75"/>
      <c r="ES79" s="75"/>
      <c r="ET79" s="75"/>
      <c r="EU79" s="75"/>
      <c r="EV79" s="75"/>
      <c r="EW79" s="75"/>
      <c r="EX79" s="75"/>
      <c r="EY79" s="75"/>
      <c r="EZ79" s="75"/>
      <c r="FA79" s="75"/>
      <c r="FB79" s="75"/>
      <c r="FC79" s="75"/>
      <c r="FD79" s="75"/>
      <c r="FE79" s="75"/>
      <c r="FF79" s="75"/>
      <c r="FG79" s="75"/>
      <c r="FH79" s="75"/>
      <c r="FI79" s="75"/>
      <c r="FJ79" s="75"/>
      <c r="FK79" s="75"/>
      <c r="FL79" s="75"/>
      <c r="FM79" s="75"/>
      <c r="FN79" s="75"/>
      <c r="FO79" s="75"/>
      <c r="FP79" s="75"/>
      <c r="FQ79" s="75"/>
      <c r="FR79" s="75"/>
      <c r="FS79" s="75"/>
      <c r="FT79" s="75"/>
      <c r="FU79" s="75"/>
      <c r="FV79" s="75"/>
      <c r="FW79" s="75"/>
      <c r="FX79" s="75"/>
      <c r="FY79" s="75"/>
      <c r="FZ79" s="75"/>
      <c r="GA79" s="75"/>
      <c r="GB79" s="75"/>
      <c r="GC79" s="75"/>
      <c r="GD79" s="75"/>
      <c r="GE79" s="75"/>
      <c r="GF79" s="75"/>
      <c r="GG79" s="75"/>
      <c r="GH79" s="75"/>
      <c r="GI79" s="75"/>
      <c r="GJ79" s="75"/>
      <c r="GK79" s="75"/>
      <c r="GL79" s="75"/>
      <c r="GM79" s="75"/>
      <c r="GN79" s="75"/>
      <c r="GO79" s="75"/>
      <c r="GP79" s="75"/>
      <c r="GQ79" s="75"/>
      <c r="GR79" s="75"/>
      <c r="GS79" s="75"/>
      <c r="GT79" s="75"/>
      <c r="GU79" s="75"/>
      <c r="GV79" s="75"/>
      <c r="GW79" s="75"/>
      <c r="GX79" s="75"/>
      <c r="GY79" s="75"/>
      <c r="GZ79" s="75"/>
      <c r="HA79" s="75"/>
      <c r="HB79" s="75"/>
      <c r="HC79" s="75"/>
      <c r="HD79" s="75"/>
      <c r="HE79" s="75"/>
      <c r="HF79" s="75"/>
      <c r="HG79" s="75"/>
      <c r="HH79" s="75"/>
      <c r="HI79" s="75"/>
      <c r="HJ79" s="75"/>
      <c r="HK79" s="75"/>
      <c r="HL79" s="75"/>
      <c r="HM79" s="75"/>
      <c r="HN79" s="75"/>
      <c r="HO79" s="75"/>
      <c r="HP79" s="75"/>
      <c r="HQ79" s="75"/>
      <c r="HR79" s="75"/>
      <c r="HS79" s="75"/>
      <c r="HT79" s="75"/>
      <c r="HU79" s="75"/>
      <c r="HV79" s="75"/>
      <c r="HW79" s="75"/>
      <c r="HX79" s="75"/>
      <c r="HY79" s="75"/>
      <c r="HZ79" s="75"/>
      <c r="IA79" s="75"/>
      <c r="IB79" s="75"/>
      <c r="IC79" s="75"/>
      <c r="ID79" s="75"/>
      <c r="IE79" s="75"/>
      <c r="IF79" s="75"/>
      <c r="IG79" s="75"/>
      <c r="IH79" s="75"/>
      <c r="II79" s="75"/>
      <c r="IJ79" s="75"/>
      <c r="IK79" s="75"/>
      <c r="IL79" s="75"/>
      <c r="IM79" s="75"/>
      <c r="IN79" s="75"/>
      <c r="IO79" s="75"/>
      <c r="IP79" s="75"/>
      <c r="IQ79" s="75"/>
      <c r="IR79" s="75"/>
      <c r="IS79" s="75"/>
      <c r="IT79" s="75"/>
      <c r="IU79" s="75"/>
      <c r="IV79" s="75"/>
      <c r="IW79" s="75"/>
    </row>
    <row r="80" customFormat="false" ht="12.75" hidden="false" customHeight="false" outlineLevel="0" collapsed="false">
      <c r="A80" s="69" t="n">
        <v>328141</v>
      </c>
      <c r="B80" s="70" t="n">
        <v>37125</v>
      </c>
      <c r="C80" s="71"/>
      <c r="D80" s="71" t="s">
        <v>257</v>
      </c>
      <c r="E80" s="71" t="s">
        <v>258</v>
      </c>
      <c r="F80" s="72" t="n">
        <v>7131.7</v>
      </c>
      <c r="G80" s="73"/>
      <c r="H80" s="73" t="n">
        <v>7131.7</v>
      </c>
      <c r="I80" s="71" t="n">
        <v>12</v>
      </c>
      <c r="J80" s="70"/>
      <c r="K80" s="70"/>
      <c r="L80" s="71"/>
      <c r="M80" s="71" t="s">
        <v>266</v>
      </c>
      <c r="N80" s="71"/>
      <c r="O80" s="71"/>
      <c r="P80" s="71"/>
      <c r="Q80" s="71"/>
      <c r="R80" s="71"/>
      <c r="S80" s="74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5"/>
      <c r="CA80" s="75"/>
      <c r="CB80" s="75"/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/>
      <c r="CW80" s="75"/>
      <c r="CX80" s="75"/>
      <c r="CY80" s="75"/>
      <c r="CZ80" s="75"/>
      <c r="DA80" s="75"/>
      <c r="DB80" s="75"/>
      <c r="DC80" s="75"/>
      <c r="DD80" s="75"/>
      <c r="DE80" s="75"/>
      <c r="DF80" s="75"/>
      <c r="DG80" s="75"/>
      <c r="DH80" s="75"/>
      <c r="DI80" s="75"/>
      <c r="DJ80" s="75"/>
      <c r="DK80" s="75"/>
      <c r="DL80" s="75"/>
      <c r="DM80" s="75"/>
      <c r="DN80" s="75"/>
      <c r="DO80" s="75"/>
      <c r="DP80" s="75"/>
      <c r="DQ80" s="75"/>
      <c r="DR80" s="75"/>
      <c r="DS80" s="75"/>
      <c r="DT80" s="75"/>
      <c r="DU80" s="75"/>
      <c r="DV80" s="75"/>
      <c r="DW80" s="75"/>
      <c r="DX80" s="75"/>
      <c r="DY80" s="75"/>
      <c r="DZ80" s="75"/>
      <c r="EA80" s="75"/>
      <c r="EB80" s="75"/>
      <c r="EC80" s="75"/>
      <c r="ED80" s="75"/>
      <c r="EE80" s="75"/>
      <c r="EF80" s="75"/>
      <c r="EG80" s="75"/>
      <c r="EH80" s="75"/>
      <c r="EI80" s="75"/>
      <c r="EJ80" s="75"/>
      <c r="EK80" s="75"/>
      <c r="EL80" s="75"/>
      <c r="EM80" s="75"/>
      <c r="EN80" s="75"/>
      <c r="EO80" s="75"/>
      <c r="EP80" s="75"/>
      <c r="EQ80" s="75"/>
      <c r="ER80" s="75"/>
      <c r="ES80" s="75"/>
      <c r="ET80" s="75"/>
      <c r="EU80" s="75"/>
      <c r="EV80" s="75"/>
      <c r="EW80" s="75"/>
      <c r="EX80" s="75"/>
      <c r="EY80" s="75"/>
      <c r="EZ80" s="75"/>
      <c r="FA80" s="75"/>
      <c r="FB80" s="75"/>
      <c r="FC80" s="75"/>
      <c r="FD80" s="75"/>
      <c r="FE80" s="75"/>
      <c r="FF80" s="75"/>
      <c r="FG80" s="75"/>
      <c r="FH80" s="75"/>
      <c r="FI80" s="75"/>
      <c r="FJ80" s="75"/>
      <c r="FK80" s="75"/>
      <c r="FL80" s="75"/>
      <c r="FM80" s="75"/>
      <c r="FN80" s="75"/>
      <c r="FO80" s="75"/>
      <c r="FP80" s="75"/>
      <c r="FQ80" s="75"/>
      <c r="FR80" s="75"/>
      <c r="FS80" s="75"/>
      <c r="FT80" s="75"/>
      <c r="FU80" s="75"/>
      <c r="FV80" s="75"/>
      <c r="FW80" s="75"/>
      <c r="FX80" s="75"/>
      <c r="FY80" s="75"/>
      <c r="FZ80" s="75"/>
      <c r="GA80" s="75"/>
      <c r="GB80" s="75"/>
      <c r="GC80" s="75"/>
      <c r="GD80" s="75"/>
      <c r="GE80" s="75"/>
      <c r="GF80" s="75"/>
      <c r="GG80" s="75"/>
      <c r="GH80" s="75"/>
      <c r="GI80" s="75"/>
      <c r="GJ80" s="75"/>
      <c r="GK80" s="75"/>
      <c r="GL80" s="75"/>
      <c r="GM80" s="75"/>
      <c r="GN80" s="75"/>
      <c r="GO80" s="75"/>
      <c r="GP80" s="75"/>
      <c r="GQ80" s="75"/>
      <c r="GR80" s="75"/>
      <c r="GS80" s="75"/>
      <c r="GT80" s="75"/>
      <c r="GU80" s="75"/>
      <c r="GV80" s="75"/>
      <c r="GW80" s="75"/>
      <c r="GX80" s="75"/>
      <c r="GY80" s="75"/>
      <c r="GZ80" s="75"/>
      <c r="HA80" s="75"/>
      <c r="HB80" s="75"/>
      <c r="HC80" s="75"/>
      <c r="HD80" s="75"/>
      <c r="HE80" s="75"/>
      <c r="HF80" s="75"/>
      <c r="HG80" s="75"/>
      <c r="HH80" s="75"/>
      <c r="HI80" s="75"/>
      <c r="HJ80" s="75"/>
      <c r="HK80" s="75"/>
      <c r="HL80" s="75"/>
      <c r="HM80" s="75"/>
      <c r="HN80" s="75"/>
      <c r="HO80" s="75"/>
      <c r="HP80" s="75"/>
      <c r="HQ80" s="75"/>
      <c r="HR80" s="75"/>
      <c r="HS80" s="75"/>
      <c r="HT80" s="75"/>
      <c r="HU80" s="75"/>
      <c r="HV80" s="75"/>
      <c r="HW80" s="75"/>
      <c r="HX80" s="75"/>
      <c r="HY80" s="75"/>
      <c r="HZ80" s="75"/>
      <c r="IA80" s="75"/>
      <c r="IB80" s="75"/>
      <c r="IC80" s="75"/>
      <c r="ID80" s="75"/>
      <c r="IE80" s="75"/>
      <c r="IF80" s="75"/>
      <c r="IG80" s="75"/>
      <c r="IH80" s="75"/>
      <c r="II80" s="75"/>
      <c r="IJ80" s="75"/>
      <c r="IK80" s="75"/>
      <c r="IL80" s="75"/>
      <c r="IM80" s="75"/>
      <c r="IN80" s="75"/>
      <c r="IO80" s="75"/>
      <c r="IP80" s="75"/>
      <c r="IQ80" s="75"/>
      <c r="IR80" s="75"/>
      <c r="IS80" s="75"/>
      <c r="IT80" s="75"/>
      <c r="IU80" s="75"/>
      <c r="IV80" s="75"/>
      <c r="IW80" s="75"/>
    </row>
    <row r="81" customFormat="false" ht="12.75" hidden="false" customHeight="false" outlineLevel="0" collapsed="false">
      <c r="A81" s="69" t="n">
        <v>328319</v>
      </c>
      <c r="B81" s="70" t="n">
        <v>37127</v>
      </c>
      <c r="C81" s="71"/>
      <c r="D81" s="71" t="s">
        <v>257</v>
      </c>
      <c r="E81" s="71" t="s">
        <v>258</v>
      </c>
      <c r="F81" s="72" t="n">
        <v>3095.5</v>
      </c>
      <c r="G81" s="73"/>
      <c r="H81" s="73" t="n">
        <v>3095.5</v>
      </c>
      <c r="I81" s="71" t="n">
        <v>12</v>
      </c>
      <c r="J81" s="70"/>
      <c r="K81" s="70"/>
      <c r="L81" s="71"/>
      <c r="M81" s="71" t="s">
        <v>267</v>
      </c>
      <c r="N81" s="71"/>
      <c r="O81" s="71"/>
      <c r="P81" s="71"/>
      <c r="Q81" s="71"/>
      <c r="R81" s="71"/>
      <c r="S81" s="74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75"/>
      <c r="BI81" s="75"/>
      <c r="BJ81" s="75"/>
      <c r="BK81" s="75"/>
      <c r="BL81" s="75"/>
      <c r="BM81" s="75"/>
      <c r="BN81" s="75"/>
      <c r="BO81" s="75"/>
      <c r="BP81" s="75"/>
      <c r="BQ81" s="75"/>
      <c r="BR81" s="75"/>
      <c r="BS81" s="75"/>
      <c r="BT81" s="75"/>
      <c r="BU81" s="75"/>
      <c r="BV81" s="75"/>
      <c r="BW81" s="75"/>
      <c r="BX81" s="75"/>
      <c r="BY81" s="75"/>
      <c r="BZ81" s="75"/>
      <c r="CA81" s="75"/>
      <c r="CB81" s="75"/>
      <c r="CC81" s="75"/>
      <c r="CD81" s="75"/>
      <c r="CE81" s="75"/>
      <c r="CF81" s="75"/>
      <c r="CG81" s="75"/>
      <c r="CH81" s="75"/>
      <c r="CI81" s="75"/>
      <c r="CJ81" s="75"/>
      <c r="CK81" s="75"/>
      <c r="CL81" s="75"/>
      <c r="CM81" s="75"/>
      <c r="CN81" s="75"/>
      <c r="CO81" s="75"/>
      <c r="CP81" s="75"/>
      <c r="CQ81" s="75"/>
      <c r="CR81" s="75"/>
      <c r="CS81" s="75"/>
      <c r="CT81" s="75"/>
      <c r="CU81" s="75"/>
      <c r="CV81" s="75"/>
      <c r="CW81" s="75"/>
      <c r="CX81" s="75"/>
      <c r="CY81" s="75"/>
      <c r="CZ81" s="75"/>
      <c r="DA81" s="75"/>
      <c r="DB81" s="75"/>
      <c r="DC81" s="75"/>
      <c r="DD81" s="75"/>
      <c r="DE81" s="75"/>
      <c r="DF81" s="75"/>
      <c r="DG81" s="75"/>
      <c r="DH81" s="75"/>
      <c r="DI81" s="75"/>
      <c r="DJ81" s="75"/>
      <c r="DK81" s="75"/>
      <c r="DL81" s="75"/>
      <c r="DM81" s="75"/>
      <c r="DN81" s="75"/>
      <c r="DO81" s="75"/>
      <c r="DP81" s="75"/>
      <c r="DQ81" s="75"/>
      <c r="DR81" s="75"/>
      <c r="DS81" s="75"/>
      <c r="DT81" s="75"/>
      <c r="DU81" s="75"/>
      <c r="DV81" s="75"/>
      <c r="DW81" s="75"/>
      <c r="DX81" s="75"/>
      <c r="DY81" s="75"/>
      <c r="DZ81" s="75"/>
      <c r="EA81" s="75"/>
      <c r="EB81" s="75"/>
      <c r="EC81" s="75"/>
      <c r="ED81" s="75"/>
      <c r="EE81" s="75"/>
      <c r="EF81" s="75"/>
      <c r="EG81" s="75"/>
      <c r="EH81" s="75"/>
      <c r="EI81" s="75"/>
      <c r="EJ81" s="75"/>
      <c r="EK81" s="75"/>
      <c r="EL81" s="75"/>
      <c r="EM81" s="75"/>
      <c r="EN81" s="75"/>
      <c r="EO81" s="75"/>
      <c r="EP81" s="75"/>
      <c r="EQ81" s="75"/>
      <c r="ER81" s="75"/>
      <c r="ES81" s="75"/>
      <c r="ET81" s="75"/>
      <c r="EU81" s="75"/>
      <c r="EV81" s="75"/>
      <c r="EW81" s="75"/>
      <c r="EX81" s="75"/>
      <c r="EY81" s="75"/>
      <c r="EZ81" s="75"/>
      <c r="FA81" s="75"/>
      <c r="FB81" s="75"/>
      <c r="FC81" s="75"/>
      <c r="FD81" s="75"/>
      <c r="FE81" s="75"/>
      <c r="FF81" s="75"/>
      <c r="FG81" s="75"/>
      <c r="FH81" s="75"/>
      <c r="FI81" s="75"/>
      <c r="FJ81" s="75"/>
      <c r="FK81" s="75"/>
      <c r="FL81" s="75"/>
      <c r="FM81" s="75"/>
      <c r="FN81" s="75"/>
      <c r="FO81" s="75"/>
      <c r="FP81" s="75"/>
      <c r="FQ81" s="75"/>
      <c r="FR81" s="75"/>
      <c r="FS81" s="75"/>
      <c r="FT81" s="75"/>
      <c r="FU81" s="75"/>
      <c r="FV81" s="75"/>
      <c r="FW81" s="75"/>
      <c r="FX81" s="75"/>
      <c r="FY81" s="75"/>
      <c r="FZ81" s="75"/>
      <c r="GA81" s="75"/>
      <c r="GB81" s="75"/>
      <c r="GC81" s="75"/>
      <c r="GD81" s="75"/>
      <c r="GE81" s="75"/>
      <c r="GF81" s="75"/>
      <c r="GG81" s="75"/>
      <c r="GH81" s="75"/>
      <c r="GI81" s="75"/>
      <c r="GJ81" s="75"/>
      <c r="GK81" s="75"/>
      <c r="GL81" s="75"/>
      <c r="GM81" s="75"/>
      <c r="GN81" s="75"/>
      <c r="GO81" s="75"/>
      <c r="GP81" s="75"/>
      <c r="GQ81" s="75"/>
      <c r="GR81" s="75"/>
      <c r="GS81" s="75"/>
      <c r="GT81" s="75"/>
      <c r="GU81" s="75"/>
      <c r="GV81" s="75"/>
      <c r="GW81" s="75"/>
      <c r="GX81" s="75"/>
      <c r="GY81" s="75"/>
      <c r="GZ81" s="75"/>
      <c r="HA81" s="75"/>
      <c r="HB81" s="75"/>
      <c r="HC81" s="75"/>
      <c r="HD81" s="75"/>
      <c r="HE81" s="75"/>
      <c r="HF81" s="75"/>
      <c r="HG81" s="75"/>
      <c r="HH81" s="75"/>
      <c r="HI81" s="75"/>
      <c r="HJ81" s="75"/>
      <c r="HK81" s="75"/>
      <c r="HL81" s="75"/>
      <c r="HM81" s="75"/>
      <c r="HN81" s="75"/>
      <c r="HO81" s="75"/>
      <c r="HP81" s="75"/>
      <c r="HQ81" s="75"/>
      <c r="HR81" s="75"/>
      <c r="HS81" s="75"/>
      <c r="HT81" s="75"/>
      <c r="HU81" s="75"/>
      <c r="HV81" s="75"/>
      <c r="HW81" s="75"/>
      <c r="HX81" s="75"/>
      <c r="HY81" s="75"/>
      <c r="HZ81" s="75"/>
      <c r="IA81" s="75"/>
      <c r="IB81" s="75"/>
      <c r="IC81" s="75"/>
      <c r="ID81" s="75"/>
      <c r="IE81" s="75"/>
      <c r="IF81" s="75"/>
      <c r="IG81" s="75"/>
      <c r="IH81" s="75"/>
      <c r="II81" s="75"/>
      <c r="IJ81" s="75"/>
      <c r="IK81" s="75"/>
      <c r="IL81" s="75"/>
      <c r="IM81" s="75"/>
      <c r="IN81" s="75"/>
      <c r="IO81" s="75"/>
      <c r="IP81" s="75"/>
      <c r="IQ81" s="75"/>
      <c r="IR81" s="75"/>
      <c r="IS81" s="75"/>
      <c r="IT81" s="75"/>
      <c r="IU81" s="75"/>
      <c r="IV81" s="75"/>
      <c r="IW81" s="75"/>
    </row>
    <row r="82" customFormat="false" ht="12.75" hidden="false" customHeight="false" outlineLevel="0" collapsed="false">
      <c r="A82" s="69" t="n">
        <v>328321</v>
      </c>
      <c r="B82" s="70" t="n">
        <v>37127</v>
      </c>
      <c r="C82" s="71"/>
      <c r="D82" s="71" t="s">
        <v>257</v>
      </c>
      <c r="E82" s="71" t="s">
        <v>258</v>
      </c>
      <c r="F82" s="72" t="n">
        <v>5352.04</v>
      </c>
      <c r="G82" s="73"/>
      <c r="H82" s="73" t="n">
        <v>5352.04</v>
      </c>
      <c r="I82" s="71" t="n">
        <v>12</v>
      </c>
      <c r="J82" s="70"/>
      <c r="K82" s="70"/>
      <c r="L82" s="71"/>
      <c r="M82" s="71" t="s">
        <v>268</v>
      </c>
      <c r="N82" s="71"/>
      <c r="O82" s="71"/>
      <c r="P82" s="71"/>
      <c r="Q82" s="71"/>
      <c r="R82" s="71"/>
      <c r="S82" s="74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5"/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5"/>
      <c r="DC82" s="75"/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5"/>
      <c r="DP82" s="75"/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5"/>
      <c r="EC82" s="75"/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5"/>
      <c r="EP82" s="75"/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5"/>
      <c r="FC82" s="75"/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5"/>
      <c r="FP82" s="75"/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5"/>
      <c r="GC82" s="75"/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5"/>
      <c r="GP82" s="75"/>
      <c r="GQ82" s="75"/>
      <c r="GR82" s="75"/>
      <c r="GS82" s="75"/>
      <c r="GT82" s="75"/>
      <c r="GU82" s="75"/>
      <c r="GV82" s="75"/>
      <c r="GW82" s="75"/>
      <c r="GX82" s="75"/>
      <c r="GY82" s="75"/>
      <c r="GZ82" s="75"/>
      <c r="HA82" s="75"/>
      <c r="HB82" s="75"/>
      <c r="HC82" s="75"/>
      <c r="HD82" s="75"/>
      <c r="HE82" s="75"/>
      <c r="HF82" s="75"/>
      <c r="HG82" s="75"/>
      <c r="HH82" s="75"/>
      <c r="HI82" s="75"/>
      <c r="HJ82" s="75"/>
      <c r="HK82" s="75"/>
      <c r="HL82" s="75"/>
      <c r="HM82" s="75"/>
      <c r="HN82" s="75"/>
      <c r="HO82" s="75"/>
      <c r="HP82" s="75"/>
      <c r="HQ82" s="75"/>
      <c r="HR82" s="75"/>
      <c r="HS82" s="75"/>
      <c r="HT82" s="75"/>
      <c r="HU82" s="75"/>
      <c r="HV82" s="75"/>
      <c r="HW82" s="75"/>
      <c r="HX82" s="75"/>
      <c r="HY82" s="75"/>
      <c r="HZ82" s="75"/>
      <c r="IA82" s="75"/>
      <c r="IB82" s="75"/>
      <c r="IC82" s="75"/>
      <c r="ID82" s="75"/>
      <c r="IE82" s="75"/>
      <c r="IF82" s="75"/>
      <c r="IG82" s="75"/>
      <c r="IH82" s="75"/>
      <c r="II82" s="75"/>
      <c r="IJ82" s="75"/>
      <c r="IK82" s="75"/>
      <c r="IL82" s="75"/>
      <c r="IM82" s="75"/>
      <c r="IN82" s="75"/>
      <c r="IO82" s="75"/>
      <c r="IP82" s="75"/>
      <c r="IQ82" s="75"/>
      <c r="IR82" s="75"/>
      <c r="IS82" s="75"/>
      <c r="IT82" s="75"/>
      <c r="IU82" s="75"/>
      <c r="IV82" s="75"/>
      <c r="IW82" s="75"/>
    </row>
    <row r="83" customFormat="false" ht="12.75" hidden="false" customHeight="false" outlineLevel="0" collapsed="false">
      <c r="A83" s="69" t="n">
        <v>328322</v>
      </c>
      <c r="B83" s="70" t="n">
        <v>37127</v>
      </c>
      <c r="C83" s="71"/>
      <c r="D83" s="71" t="s">
        <v>257</v>
      </c>
      <c r="E83" s="71" t="s">
        <v>258</v>
      </c>
      <c r="F83" s="72" t="n">
        <v>20336.88</v>
      </c>
      <c r="G83" s="73"/>
      <c r="H83" s="73" t="n">
        <v>20336.88</v>
      </c>
      <c r="I83" s="71" t="n">
        <v>12</v>
      </c>
      <c r="J83" s="70"/>
      <c r="K83" s="70"/>
      <c r="L83" s="71"/>
      <c r="M83" s="71" t="s">
        <v>269</v>
      </c>
      <c r="N83" s="71"/>
      <c r="O83" s="71"/>
      <c r="P83" s="71"/>
      <c r="Q83" s="71"/>
      <c r="R83" s="71"/>
      <c r="S83" s="74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  <c r="BT83" s="75"/>
      <c r="BU83" s="75"/>
      <c r="BV83" s="75"/>
      <c r="BW83" s="75"/>
      <c r="BX83" s="75"/>
      <c r="BY83" s="75"/>
      <c r="BZ83" s="75"/>
      <c r="CA83" s="75"/>
      <c r="CB83" s="75"/>
      <c r="CC83" s="75"/>
      <c r="CD83" s="75"/>
      <c r="CE83" s="75"/>
      <c r="CF83" s="75"/>
      <c r="CG83" s="75"/>
      <c r="CH83" s="75"/>
      <c r="CI83" s="75"/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75"/>
      <c r="CX83" s="75"/>
      <c r="CY83" s="75"/>
      <c r="CZ83" s="75"/>
      <c r="DA83" s="75"/>
      <c r="DB83" s="75"/>
      <c r="DC83" s="75"/>
      <c r="DD83" s="75"/>
      <c r="DE83" s="75"/>
      <c r="DF83" s="75"/>
      <c r="DG83" s="75"/>
      <c r="DH83" s="75"/>
      <c r="DI83" s="75"/>
      <c r="DJ83" s="75"/>
      <c r="DK83" s="75"/>
      <c r="DL83" s="75"/>
      <c r="DM83" s="75"/>
      <c r="DN83" s="75"/>
      <c r="DO83" s="75"/>
      <c r="DP83" s="75"/>
      <c r="DQ83" s="75"/>
      <c r="DR83" s="75"/>
      <c r="DS83" s="75"/>
      <c r="DT83" s="75"/>
      <c r="DU83" s="75"/>
      <c r="DV83" s="75"/>
      <c r="DW83" s="75"/>
      <c r="DX83" s="75"/>
      <c r="DY83" s="75"/>
      <c r="DZ83" s="75"/>
      <c r="EA83" s="75"/>
      <c r="EB83" s="75"/>
      <c r="EC83" s="75"/>
      <c r="ED83" s="75"/>
      <c r="EE83" s="75"/>
      <c r="EF83" s="75"/>
      <c r="EG83" s="75"/>
      <c r="EH83" s="75"/>
      <c r="EI83" s="75"/>
      <c r="EJ83" s="75"/>
      <c r="EK83" s="75"/>
      <c r="EL83" s="75"/>
      <c r="EM83" s="75"/>
      <c r="EN83" s="75"/>
      <c r="EO83" s="75"/>
      <c r="EP83" s="75"/>
      <c r="EQ83" s="75"/>
      <c r="ER83" s="75"/>
      <c r="ES83" s="75"/>
      <c r="ET83" s="75"/>
      <c r="EU83" s="75"/>
      <c r="EV83" s="75"/>
      <c r="EW83" s="75"/>
      <c r="EX83" s="75"/>
      <c r="EY83" s="75"/>
      <c r="EZ83" s="75"/>
      <c r="FA83" s="75"/>
      <c r="FB83" s="75"/>
      <c r="FC83" s="75"/>
      <c r="FD83" s="75"/>
      <c r="FE83" s="75"/>
      <c r="FF83" s="75"/>
      <c r="FG83" s="75"/>
      <c r="FH83" s="75"/>
      <c r="FI83" s="75"/>
      <c r="FJ83" s="75"/>
      <c r="FK83" s="75"/>
      <c r="FL83" s="75"/>
      <c r="FM83" s="75"/>
      <c r="FN83" s="75"/>
      <c r="FO83" s="75"/>
      <c r="FP83" s="75"/>
      <c r="FQ83" s="75"/>
      <c r="FR83" s="75"/>
      <c r="FS83" s="75"/>
      <c r="FT83" s="75"/>
      <c r="FU83" s="75"/>
      <c r="FV83" s="75"/>
      <c r="FW83" s="75"/>
      <c r="FX83" s="75"/>
      <c r="FY83" s="75"/>
      <c r="FZ83" s="75"/>
      <c r="GA83" s="75"/>
      <c r="GB83" s="75"/>
      <c r="GC83" s="75"/>
      <c r="GD83" s="75"/>
      <c r="GE83" s="75"/>
      <c r="GF83" s="75"/>
      <c r="GG83" s="75"/>
      <c r="GH83" s="75"/>
      <c r="GI83" s="75"/>
      <c r="GJ83" s="75"/>
      <c r="GK83" s="75"/>
      <c r="GL83" s="75"/>
      <c r="GM83" s="75"/>
      <c r="GN83" s="75"/>
      <c r="GO83" s="75"/>
      <c r="GP83" s="75"/>
      <c r="GQ83" s="75"/>
      <c r="GR83" s="75"/>
      <c r="GS83" s="75"/>
      <c r="GT83" s="75"/>
      <c r="GU83" s="75"/>
      <c r="GV83" s="75"/>
      <c r="GW83" s="75"/>
      <c r="GX83" s="75"/>
      <c r="GY83" s="75"/>
      <c r="GZ83" s="75"/>
      <c r="HA83" s="75"/>
      <c r="HB83" s="75"/>
      <c r="HC83" s="75"/>
      <c r="HD83" s="75"/>
      <c r="HE83" s="75"/>
      <c r="HF83" s="75"/>
      <c r="HG83" s="75"/>
      <c r="HH83" s="75"/>
      <c r="HI83" s="75"/>
      <c r="HJ83" s="75"/>
      <c r="HK83" s="75"/>
      <c r="HL83" s="75"/>
      <c r="HM83" s="75"/>
      <c r="HN83" s="75"/>
      <c r="HO83" s="75"/>
      <c r="HP83" s="75"/>
      <c r="HQ83" s="75"/>
      <c r="HR83" s="75"/>
      <c r="HS83" s="75"/>
      <c r="HT83" s="75"/>
      <c r="HU83" s="75"/>
      <c r="HV83" s="75"/>
      <c r="HW83" s="75"/>
      <c r="HX83" s="75"/>
      <c r="HY83" s="75"/>
      <c r="HZ83" s="75"/>
      <c r="IA83" s="75"/>
      <c r="IB83" s="75"/>
      <c r="IC83" s="75"/>
      <c r="ID83" s="75"/>
      <c r="IE83" s="75"/>
      <c r="IF83" s="75"/>
      <c r="IG83" s="75"/>
      <c r="IH83" s="75"/>
      <c r="II83" s="75"/>
      <c r="IJ83" s="75"/>
      <c r="IK83" s="75"/>
      <c r="IL83" s="75"/>
      <c r="IM83" s="75"/>
      <c r="IN83" s="75"/>
      <c r="IO83" s="75"/>
      <c r="IP83" s="75"/>
      <c r="IQ83" s="75"/>
      <c r="IR83" s="75"/>
      <c r="IS83" s="75"/>
      <c r="IT83" s="75"/>
      <c r="IU83" s="75"/>
      <c r="IV83" s="75"/>
      <c r="IW83" s="75"/>
    </row>
    <row r="84" customFormat="false" ht="12.75" hidden="false" customHeight="false" outlineLevel="0" collapsed="false">
      <c r="A84" s="69" t="n">
        <v>328323</v>
      </c>
      <c r="B84" s="70" t="n">
        <v>37127</v>
      </c>
      <c r="C84" s="71"/>
      <c r="D84" s="71" t="s">
        <v>257</v>
      </c>
      <c r="E84" s="71" t="s">
        <v>258</v>
      </c>
      <c r="F84" s="72" t="n">
        <v>30911.41</v>
      </c>
      <c r="G84" s="73"/>
      <c r="H84" s="73" t="n">
        <v>30911.41</v>
      </c>
      <c r="I84" s="71" t="n">
        <v>12</v>
      </c>
      <c r="J84" s="70"/>
      <c r="K84" s="70"/>
      <c r="L84" s="71"/>
      <c r="M84" s="71" t="s">
        <v>270</v>
      </c>
      <c r="N84" s="71"/>
      <c r="O84" s="71"/>
      <c r="P84" s="71"/>
      <c r="Q84" s="71"/>
      <c r="R84" s="71"/>
      <c r="S84" s="74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75"/>
      <c r="CB84" s="75"/>
      <c r="CC84" s="75"/>
      <c r="CD84" s="75"/>
      <c r="CE84" s="75"/>
      <c r="CF84" s="75"/>
      <c r="CG84" s="75"/>
      <c r="CH84" s="75"/>
      <c r="CI84" s="75"/>
      <c r="CJ84" s="75"/>
      <c r="CK84" s="75"/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75"/>
      <c r="CX84" s="75"/>
      <c r="CY84" s="75"/>
      <c r="CZ84" s="75"/>
      <c r="DA84" s="75"/>
      <c r="DB84" s="75"/>
      <c r="DC84" s="75"/>
      <c r="DD84" s="75"/>
      <c r="DE84" s="75"/>
      <c r="DF84" s="75"/>
      <c r="DG84" s="75"/>
      <c r="DH84" s="75"/>
      <c r="DI84" s="75"/>
      <c r="DJ84" s="75"/>
      <c r="DK84" s="75"/>
      <c r="DL84" s="75"/>
      <c r="DM84" s="75"/>
      <c r="DN84" s="75"/>
      <c r="DO84" s="75"/>
      <c r="DP84" s="75"/>
      <c r="DQ84" s="75"/>
      <c r="DR84" s="75"/>
      <c r="DS84" s="75"/>
      <c r="DT84" s="75"/>
      <c r="DU84" s="75"/>
      <c r="DV84" s="75"/>
      <c r="DW84" s="75"/>
      <c r="DX84" s="75"/>
      <c r="DY84" s="75"/>
      <c r="DZ84" s="75"/>
      <c r="EA84" s="75"/>
      <c r="EB84" s="75"/>
      <c r="EC84" s="75"/>
      <c r="ED84" s="75"/>
      <c r="EE84" s="75"/>
      <c r="EF84" s="75"/>
      <c r="EG84" s="75"/>
      <c r="EH84" s="75"/>
      <c r="EI84" s="75"/>
      <c r="EJ84" s="75"/>
      <c r="EK84" s="75"/>
      <c r="EL84" s="75"/>
      <c r="EM84" s="75"/>
      <c r="EN84" s="75"/>
      <c r="EO84" s="75"/>
      <c r="EP84" s="75"/>
      <c r="EQ84" s="75"/>
      <c r="ER84" s="75"/>
      <c r="ES84" s="75"/>
      <c r="ET84" s="75"/>
      <c r="EU84" s="75"/>
      <c r="EV84" s="75"/>
      <c r="EW84" s="75"/>
      <c r="EX84" s="75"/>
      <c r="EY84" s="75"/>
      <c r="EZ84" s="75"/>
      <c r="FA84" s="75"/>
      <c r="FB84" s="75"/>
      <c r="FC84" s="75"/>
      <c r="FD84" s="75"/>
      <c r="FE84" s="75"/>
      <c r="FF84" s="75"/>
      <c r="FG84" s="75"/>
      <c r="FH84" s="75"/>
      <c r="FI84" s="75"/>
      <c r="FJ84" s="75"/>
      <c r="FK84" s="75"/>
      <c r="FL84" s="75"/>
      <c r="FM84" s="75"/>
      <c r="FN84" s="75"/>
      <c r="FO84" s="75"/>
      <c r="FP84" s="75"/>
      <c r="FQ84" s="75"/>
      <c r="FR84" s="75"/>
      <c r="FS84" s="75"/>
      <c r="FT84" s="75"/>
      <c r="FU84" s="75"/>
      <c r="FV84" s="75"/>
      <c r="FW84" s="75"/>
      <c r="FX84" s="75"/>
      <c r="FY84" s="75"/>
      <c r="FZ84" s="75"/>
      <c r="GA84" s="75"/>
      <c r="GB84" s="75"/>
      <c r="GC84" s="75"/>
      <c r="GD84" s="75"/>
      <c r="GE84" s="75"/>
      <c r="GF84" s="75"/>
      <c r="GG84" s="75"/>
      <c r="GH84" s="75"/>
      <c r="GI84" s="75"/>
      <c r="GJ84" s="75"/>
      <c r="GK84" s="75"/>
      <c r="GL84" s="75"/>
      <c r="GM84" s="75"/>
      <c r="GN84" s="75"/>
      <c r="GO84" s="75"/>
      <c r="GP84" s="75"/>
      <c r="GQ84" s="75"/>
      <c r="GR84" s="75"/>
      <c r="GS84" s="75"/>
      <c r="GT84" s="75"/>
      <c r="GU84" s="75"/>
      <c r="GV84" s="75"/>
      <c r="GW84" s="75"/>
      <c r="GX84" s="75"/>
      <c r="GY84" s="75"/>
      <c r="GZ84" s="75"/>
      <c r="HA84" s="75"/>
      <c r="HB84" s="75"/>
      <c r="HC84" s="75"/>
      <c r="HD84" s="75"/>
      <c r="HE84" s="75"/>
      <c r="HF84" s="75"/>
      <c r="HG84" s="75"/>
      <c r="HH84" s="75"/>
      <c r="HI84" s="75"/>
      <c r="HJ84" s="75"/>
      <c r="HK84" s="75"/>
      <c r="HL84" s="75"/>
      <c r="HM84" s="75"/>
      <c r="HN84" s="75"/>
      <c r="HO84" s="75"/>
      <c r="HP84" s="75"/>
      <c r="HQ84" s="75"/>
      <c r="HR84" s="75"/>
      <c r="HS84" s="75"/>
      <c r="HT84" s="75"/>
      <c r="HU84" s="75"/>
      <c r="HV84" s="75"/>
      <c r="HW84" s="75"/>
      <c r="HX84" s="75"/>
      <c r="HY84" s="75"/>
      <c r="HZ84" s="75"/>
      <c r="IA84" s="75"/>
      <c r="IB84" s="75"/>
      <c r="IC84" s="75"/>
      <c r="ID84" s="75"/>
      <c r="IE84" s="75"/>
      <c r="IF84" s="75"/>
      <c r="IG84" s="75"/>
      <c r="IH84" s="75"/>
      <c r="II84" s="75"/>
      <c r="IJ84" s="75"/>
      <c r="IK84" s="75"/>
      <c r="IL84" s="75"/>
      <c r="IM84" s="75"/>
      <c r="IN84" s="75"/>
      <c r="IO84" s="75"/>
      <c r="IP84" s="75"/>
      <c r="IQ84" s="75"/>
      <c r="IR84" s="75"/>
      <c r="IS84" s="75"/>
      <c r="IT84" s="75"/>
      <c r="IU84" s="75"/>
      <c r="IV84" s="75"/>
      <c r="IW84" s="75"/>
    </row>
    <row r="85" customFormat="false" ht="12.75" hidden="false" customHeight="false" outlineLevel="0" collapsed="false">
      <c r="A85" s="69" t="n">
        <v>328324</v>
      </c>
      <c r="B85" s="70" t="n">
        <v>37127</v>
      </c>
      <c r="C85" s="71"/>
      <c r="D85" s="71" t="s">
        <v>257</v>
      </c>
      <c r="E85" s="71" t="s">
        <v>258</v>
      </c>
      <c r="F85" s="72" t="n">
        <v>3226.97</v>
      </c>
      <c r="G85" s="73"/>
      <c r="H85" s="73" t="n">
        <v>3226.97</v>
      </c>
      <c r="I85" s="71" t="n">
        <v>12</v>
      </c>
      <c r="J85" s="70"/>
      <c r="K85" s="70"/>
      <c r="L85" s="71"/>
      <c r="M85" s="71" t="s">
        <v>271</v>
      </c>
      <c r="N85" s="71"/>
      <c r="O85" s="71"/>
      <c r="P85" s="71"/>
      <c r="Q85" s="71"/>
      <c r="R85" s="71"/>
      <c r="S85" s="74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75"/>
      <c r="BH85" s="75"/>
      <c r="BI85" s="75"/>
      <c r="BJ85" s="75"/>
      <c r="BK85" s="75"/>
      <c r="BL85" s="75"/>
      <c r="BM85" s="75"/>
      <c r="BN85" s="75"/>
      <c r="BO85" s="75"/>
      <c r="BP85" s="75"/>
      <c r="BQ85" s="75"/>
      <c r="BR85" s="75"/>
      <c r="BS85" s="75"/>
      <c r="BT85" s="75"/>
      <c r="BU85" s="75"/>
      <c r="BV85" s="75"/>
      <c r="BW85" s="75"/>
      <c r="BX85" s="75"/>
      <c r="BY85" s="75"/>
      <c r="BZ85" s="75"/>
      <c r="CA85" s="75"/>
      <c r="CB85" s="75"/>
      <c r="CC85" s="75"/>
      <c r="CD85" s="75"/>
      <c r="CE85" s="75"/>
      <c r="CF85" s="75"/>
      <c r="CG85" s="75"/>
      <c r="CH85" s="75"/>
      <c r="CI85" s="75"/>
      <c r="CJ85" s="75"/>
      <c r="CK85" s="75"/>
      <c r="CL85" s="75"/>
      <c r="CM85" s="75"/>
      <c r="CN85" s="75"/>
      <c r="CO85" s="75"/>
      <c r="CP85" s="75"/>
      <c r="CQ85" s="75"/>
      <c r="CR85" s="75"/>
      <c r="CS85" s="75"/>
      <c r="CT85" s="75"/>
      <c r="CU85" s="75"/>
      <c r="CV85" s="75"/>
      <c r="CW85" s="75"/>
      <c r="CX85" s="75"/>
      <c r="CY85" s="75"/>
      <c r="CZ85" s="75"/>
      <c r="DA85" s="75"/>
      <c r="DB85" s="75"/>
      <c r="DC85" s="75"/>
      <c r="DD85" s="75"/>
      <c r="DE85" s="75"/>
      <c r="DF85" s="75"/>
      <c r="DG85" s="75"/>
      <c r="DH85" s="75"/>
      <c r="DI85" s="75"/>
      <c r="DJ85" s="75"/>
      <c r="DK85" s="75"/>
      <c r="DL85" s="75"/>
      <c r="DM85" s="75"/>
      <c r="DN85" s="75"/>
      <c r="DO85" s="75"/>
      <c r="DP85" s="75"/>
      <c r="DQ85" s="75"/>
      <c r="DR85" s="75"/>
      <c r="DS85" s="75"/>
      <c r="DT85" s="75"/>
      <c r="DU85" s="75"/>
      <c r="DV85" s="75"/>
      <c r="DW85" s="75"/>
      <c r="DX85" s="75"/>
      <c r="DY85" s="75"/>
      <c r="DZ85" s="75"/>
      <c r="EA85" s="75"/>
      <c r="EB85" s="75"/>
      <c r="EC85" s="75"/>
      <c r="ED85" s="75"/>
      <c r="EE85" s="75"/>
      <c r="EF85" s="75"/>
      <c r="EG85" s="75"/>
      <c r="EH85" s="75"/>
      <c r="EI85" s="75"/>
      <c r="EJ85" s="75"/>
      <c r="EK85" s="75"/>
      <c r="EL85" s="75"/>
      <c r="EM85" s="75"/>
      <c r="EN85" s="75"/>
      <c r="EO85" s="75"/>
      <c r="EP85" s="75"/>
      <c r="EQ85" s="75"/>
      <c r="ER85" s="75"/>
      <c r="ES85" s="75"/>
      <c r="ET85" s="75"/>
      <c r="EU85" s="75"/>
      <c r="EV85" s="75"/>
      <c r="EW85" s="75"/>
      <c r="EX85" s="75"/>
      <c r="EY85" s="75"/>
      <c r="EZ85" s="75"/>
      <c r="FA85" s="75"/>
      <c r="FB85" s="75"/>
      <c r="FC85" s="75"/>
      <c r="FD85" s="75"/>
      <c r="FE85" s="75"/>
      <c r="FF85" s="75"/>
      <c r="FG85" s="75"/>
      <c r="FH85" s="75"/>
      <c r="FI85" s="75"/>
      <c r="FJ85" s="75"/>
      <c r="FK85" s="75"/>
      <c r="FL85" s="75"/>
      <c r="FM85" s="75"/>
      <c r="FN85" s="75"/>
      <c r="FO85" s="75"/>
      <c r="FP85" s="75"/>
      <c r="FQ85" s="75"/>
      <c r="FR85" s="75"/>
      <c r="FS85" s="75"/>
      <c r="FT85" s="75"/>
      <c r="FU85" s="75"/>
      <c r="FV85" s="75"/>
      <c r="FW85" s="75"/>
      <c r="FX85" s="75"/>
      <c r="FY85" s="75"/>
      <c r="FZ85" s="75"/>
      <c r="GA85" s="75"/>
      <c r="GB85" s="75"/>
      <c r="GC85" s="75"/>
      <c r="GD85" s="75"/>
      <c r="GE85" s="75"/>
      <c r="GF85" s="75"/>
      <c r="GG85" s="75"/>
      <c r="GH85" s="75"/>
      <c r="GI85" s="75"/>
      <c r="GJ85" s="75"/>
      <c r="GK85" s="75"/>
      <c r="GL85" s="75"/>
      <c r="GM85" s="75"/>
      <c r="GN85" s="75"/>
      <c r="GO85" s="75"/>
      <c r="GP85" s="75"/>
      <c r="GQ85" s="75"/>
      <c r="GR85" s="75"/>
      <c r="GS85" s="75"/>
      <c r="GT85" s="75"/>
      <c r="GU85" s="75"/>
      <c r="GV85" s="75"/>
      <c r="GW85" s="75"/>
      <c r="GX85" s="75"/>
      <c r="GY85" s="75"/>
      <c r="GZ85" s="75"/>
      <c r="HA85" s="75"/>
      <c r="HB85" s="75"/>
      <c r="HC85" s="75"/>
      <c r="HD85" s="75"/>
      <c r="HE85" s="75"/>
      <c r="HF85" s="75"/>
      <c r="HG85" s="75"/>
      <c r="HH85" s="75"/>
      <c r="HI85" s="75"/>
      <c r="HJ85" s="75"/>
      <c r="HK85" s="75"/>
      <c r="HL85" s="75"/>
      <c r="HM85" s="75"/>
      <c r="HN85" s="75"/>
      <c r="HO85" s="75"/>
      <c r="HP85" s="75"/>
      <c r="HQ85" s="75"/>
      <c r="HR85" s="75"/>
      <c r="HS85" s="75"/>
      <c r="HT85" s="75"/>
      <c r="HU85" s="75"/>
      <c r="HV85" s="75"/>
      <c r="HW85" s="75"/>
      <c r="HX85" s="75"/>
      <c r="HY85" s="75"/>
      <c r="HZ85" s="75"/>
      <c r="IA85" s="75"/>
      <c r="IB85" s="75"/>
      <c r="IC85" s="75"/>
      <c r="ID85" s="75"/>
      <c r="IE85" s="75"/>
      <c r="IF85" s="75"/>
      <c r="IG85" s="75"/>
      <c r="IH85" s="75"/>
      <c r="II85" s="75"/>
      <c r="IJ85" s="75"/>
      <c r="IK85" s="75"/>
      <c r="IL85" s="75"/>
      <c r="IM85" s="75"/>
      <c r="IN85" s="75"/>
      <c r="IO85" s="75"/>
      <c r="IP85" s="75"/>
      <c r="IQ85" s="75"/>
      <c r="IR85" s="75"/>
      <c r="IS85" s="75"/>
      <c r="IT85" s="75"/>
      <c r="IU85" s="75"/>
      <c r="IV85" s="75"/>
      <c r="IW85" s="75"/>
    </row>
    <row r="86" customFormat="false" ht="12.75" hidden="false" customHeight="false" outlineLevel="0" collapsed="false">
      <c r="A86" s="69" t="n">
        <v>328325</v>
      </c>
      <c r="B86" s="70" t="n">
        <v>37127</v>
      </c>
      <c r="C86" s="71"/>
      <c r="D86" s="71" t="s">
        <v>257</v>
      </c>
      <c r="E86" s="71" t="s">
        <v>258</v>
      </c>
      <c r="F86" s="72" t="n">
        <v>5700.33</v>
      </c>
      <c r="G86" s="73"/>
      <c r="H86" s="73" t="n">
        <v>5700.33</v>
      </c>
      <c r="I86" s="71" t="n">
        <v>13</v>
      </c>
      <c r="J86" s="70"/>
      <c r="K86" s="70"/>
      <c r="L86" s="71"/>
      <c r="M86" s="71" t="s">
        <v>272</v>
      </c>
      <c r="N86" s="71"/>
      <c r="O86" s="71"/>
      <c r="P86" s="71"/>
      <c r="Q86" s="71"/>
      <c r="R86" s="71"/>
      <c r="S86" s="74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  <c r="BT86" s="75"/>
      <c r="BU86" s="75"/>
      <c r="BV86" s="75"/>
      <c r="BW86" s="75"/>
      <c r="BX86" s="75"/>
      <c r="BY86" s="75"/>
      <c r="BZ86" s="75"/>
      <c r="CA86" s="75"/>
      <c r="CB86" s="75"/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CN86" s="75"/>
      <c r="CO86" s="75"/>
      <c r="CP86" s="75"/>
      <c r="CQ86" s="75"/>
      <c r="CR86" s="75"/>
      <c r="CS86" s="75"/>
      <c r="CT86" s="75"/>
      <c r="CU86" s="75"/>
      <c r="CV86" s="75"/>
      <c r="CW86" s="75"/>
      <c r="CX86" s="75"/>
      <c r="CY86" s="75"/>
      <c r="CZ86" s="75"/>
      <c r="DA86" s="75"/>
      <c r="DB86" s="75"/>
      <c r="DC86" s="75"/>
      <c r="DD86" s="75"/>
      <c r="DE86" s="75"/>
      <c r="DF86" s="75"/>
      <c r="DG86" s="75"/>
      <c r="DH86" s="75"/>
      <c r="DI86" s="75"/>
      <c r="DJ86" s="75"/>
      <c r="DK86" s="75"/>
      <c r="DL86" s="75"/>
      <c r="DM86" s="75"/>
      <c r="DN86" s="75"/>
      <c r="DO86" s="75"/>
      <c r="DP86" s="75"/>
      <c r="DQ86" s="75"/>
      <c r="DR86" s="75"/>
      <c r="DS86" s="75"/>
      <c r="DT86" s="75"/>
      <c r="DU86" s="75"/>
      <c r="DV86" s="75"/>
      <c r="DW86" s="75"/>
      <c r="DX86" s="75"/>
      <c r="DY86" s="75"/>
      <c r="DZ86" s="75"/>
      <c r="EA86" s="75"/>
      <c r="EB86" s="75"/>
      <c r="EC86" s="75"/>
      <c r="ED86" s="75"/>
      <c r="EE86" s="75"/>
      <c r="EF86" s="75"/>
      <c r="EG86" s="75"/>
      <c r="EH86" s="75"/>
      <c r="EI86" s="75"/>
      <c r="EJ86" s="75"/>
      <c r="EK86" s="75"/>
      <c r="EL86" s="75"/>
      <c r="EM86" s="75"/>
      <c r="EN86" s="75"/>
      <c r="EO86" s="75"/>
      <c r="EP86" s="75"/>
      <c r="EQ86" s="75"/>
      <c r="ER86" s="75"/>
      <c r="ES86" s="75"/>
      <c r="ET86" s="75"/>
      <c r="EU86" s="75"/>
      <c r="EV86" s="75"/>
      <c r="EW86" s="75"/>
      <c r="EX86" s="75"/>
      <c r="EY86" s="75"/>
      <c r="EZ86" s="75"/>
      <c r="FA86" s="75"/>
      <c r="FB86" s="75"/>
      <c r="FC86" s="75"/>
      <c r="FD86" s="75"/>
      <c r="FE86" s="75"/>
      <c r="FF86" s="75"/>
      <c r="FG86" s="75"/>
      <c r="FH86" s="75"/>
      <c r="FI86" s="75"/>
      <c r="FJ86" s="75"/>
      <c r="FK86" s="75"/>
      <c r="FL86" s="75"/>
      <c r="FM86" s="75"/>
      <c r="FN86" s="75"/>
      <c r="FO86" s="75"/>
      <c r="FP86" s="75"/>
      <c r="FQ86" s="75"/>
      <c r="FR86" s="75"/>
      <c r="FS86" s="75"/>
      <c r="FT86" s="75"/>
      <c r="FU86" s="75"/>
      <c r="FV86" s="75"/>
      <c r="FW86" s="75"/>
      <c r="FX86" s="75"/>
      <c r="FY86" s="75"/>
      <c r="FZ86" s="75"/>
      <c r="GA86" s="75"/>
      <c r="GB86" s="75"/>
      <c r="GC86" s="75"/>
      <c r="GD86" s="75"/>
      <c r="GE86" s="75"/>
      <c r="GF86" s="75"/>
      <c r="GG86" s="75"/>
      <c r="GH86" s="75"/>
      <c r="GI86" s="75"/>
      <c r="GJ86" s="75"/>
      <c r="GK86" s="75"/>
      <c r="GL86" s="75"/>
      <c r="GM86" s="75"/>
      <c r="GN86" s="75"/>
      <c r="GO86" s="75"/>
      <c r="GP86" s="75"/>
      <c r="GQ86" s="75"/>
      <c r="GR86" s="75"/>
      <c r="GS86" s="75"/>
      <c r="GT86" s="75"/>
      <c r="GU86" s="75"/>
      <c r="GV86" s="75"/>
      <c r="GW86" s="75"/>
      <c r="GX86" s="75"/>
      <c r="GY86" s="75"/>
      <c r="GZ86" s="75"/>
      <c r="HA86" s="75"/>
      <c r="HB86" s="75"/>
      <c r="HC86" s="75"/>
      <c r="HD86" s="75"/>
      <c r="HE86" s="75"/>
      <c r="HF86" s="75"/>
      <c r="HG86" s="75"/>
      <c r="HH86" s="75"/>
      <c r="HI86" s="75"/>
      <c r="HJ86" s="75"/>
      <c r="HK86" s="75"/>
      <c r="HL86" s="75"/>
      <c r="HM86" s="75"/>
      <c r="HN86" s="75"/>
      <c r="HO86" s="75"/>
      <c r="HP86" s="75"/>
      <c r="HQ86" s="75"/>
      <c r="HR86" s="75"/>
      <c r="HS86" s="75"/>
      <c r="HT86" s="75"/>
      <c r="HU86" s="75"/>
      <c r="HV86" s="75"/>
      <c r="HW86" s="75"/>
      <c r="HX86" s="75"/>
      <c r="HY86" s="75"/>
      <c r="HZ86" s="75"/>
      <c r="IA86" s="75"/>
      <c r="IB86" s="75"/>
      <c r="IC86" s="75"/>
      <c r="ID86" s="75"/>
      <c r="IE86" s="75"/>
      <c r="IF86" s="75"/>
      <c r="IG86" s="75"/>
      <c r="IH86" s="75"/>
      <c r="II86" s="75"/>
      <c r="IJ86" s="75"/>
      <c r="IK86" s="75"/>
      <c r="IL86" s="75"/>
      <c r="IM86" s="75"/>
      <c r="IN86" s="75"/>
      <c r="IO86" s="75"/>
      <c r="IP86" s="75"/>
      <c r="IQ86" s="75"/>
      <c r="IR86" s="75"/>
      <c r="IS86" s="75"/>
      <c r="IT86" s="75"/>
      <c r="IU86" s="75"/>
      <c r="IV86" s="75"/>
      <c r="IW86" s="75"/>
    </row>
    <row r="87" customFormat="false" ht="12.75" hidden="false" customHeight="false" outlineLevel="0" collapsed="false">
      <c r="A87" s="69" t="n">
        <v>328326</v>
      </c>
      <c r="B87" s="70" t="n">
        <v>37127</v>
      </c>
      <c r="C87" s="71"/>
      <c r="D87" s="71" t="s">
        <v>257</v>
      </c>
      <c r="E87" s="71" t="s">
        <v>258</v>
      </c>
      <c r="F87" s="72" t="n">
        <v>27910.22</v>
      </c>
      <c r="G87" s="73"/>
      <c r="H87" s="73" t="n">
        <v>27910.22</v>
      </c>
      <c r="I87" s="71" t="n">
        <v>12</v>
      </c>
      <c r="J87" s="70"/>
      <c r="K87" s="70"/>
      <c r="L87" s="71"/>
      <c r="M87" s="71" t="s">
        <v>273</v>
      </c>
      <c r="N87" s="71"/>
      <c r="O87" s="71"/>
      <c r="P87" s="71"/>
      <c r="Q87" s="71"/>
      <c r="R87" s="71"/>
      <c r="S87" s="74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5"/>
      <c r="CC87" s="75"/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5"/>
      <c r="CP87" s="75"/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5"/>
      <c r="DC87" s="75"/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5"/>
      <c r="DP87" s="75"/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5"/>
      <c r="EC87" s="75"/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5"/>
      <c r="EP87" s="75"/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5"/>
      <c r="FC87" s="75"/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5"/>
      <c r="FP87" s="75"/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5"/>
      <c r="GC87" s="75"/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5"/>
      <c r="GP87" s="75"/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5"/>
      <c r="HC87" s="75"/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5"/>
      <c r="HP87" s="75"/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5"/>
      <c r="IC87" s="75"/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5"/>
      <c r="IP87" s="75"/>
      <c r="IQ87" s="75"/>
      <c r="IR87" s="75"/>
      <c r="IS87" s="75"/>
      <c r="IT87" s="75"/>
      <c r="IU87" s="75"/>
      <c r="IV87" s="75"/>
      <c r="IW87" s="75"/>
    </row>
    <row r="88" customFormat="false" ht="12.75" hidden="false" customHeight="false" outlineLevel="0" collapsed="false">
      <c r="A88" s="69" t="n">
        <v>328491</v>
      </c>
      <c r="B88" s="70" t="n">
        <v>37131</v>
      </c>
      <c r="C88" s="71"/>
      <c r="D88" s="71" t="s">
        <v>257</v>
      </c>
      <c r="E88" s="71" t="s">
        <v>258</v>
      </c>
      <c r="F88" s="72" t="n">
        <v>88486.27</v>
      </c>
      <c r="G88" s="73"/>
      <c r="H88" s="73" t="n">
        <v>88486.27</v>
      </c>
      <c r="I88" s="71" t="n">
        <v>24</v>
      </c>
      <c r="J88" s="70"/>
      <c r="K88" s="70"/>
      <c r="L88" s="71"/>
      <c r="M88" s="71" t="s">
        <v>274</v>
      </c>
      <c r="N88" s="71"/>
      <c r="O88" s="71"/>
      <c r="P88" s="71"/>
      <c r="Q88" s="71"/>
      <c r="R88" s="71"/>
      <c r="S88" s="74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69" t="n">
        <v>328554</v>
      </c>
      <c r="B89" s="70" t="n">
        <v>37131</v>
      </c>
      <c r="C89" s="71"/>
      <c r="D89" s="71" t="s">
        <v>257</v>
      </c>
      <c r="E89" s="71" t="s">
        <v>258</v>
      </c>
      <c r="F89" s="72" t="n">
        <v>58489.46</v>
      </c>
      <c r="G89" s="73"/>
      <c r="H89" s="73" t="n">
        <v>58489.46</v>
      </c>
      <c r="I89" s="71" t="n">
        <v>6</v>
      </c>
      <c r="J89" s="70"/>
      <c r="K89" s="70"/>
      <c r="L89" s="71"/>
      <c r="M89" s="71" t="s">
        <v>275</v>
      </c>
      <c r="N89" s="71"/>
      <c r="O89" s="71"/>
      <c r="P89" s="71"/>
      <c r="Q89" s="71"/>
      <c r="R89" s="71"/>
      <c r="S89" s="74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75"/>
      <c r="CB89" s="75"/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5"/>
      <c r="CT89" s="75"/>
      <c r="CU89" s="75"/>
      <c r="CV89" s="75"/>
      <c r="CW89" s="75"/>
      <c r="CX89" s="75"/>
      <c r="CY89" s="75"/>
      <c r="CZ89" s="75"/>
      <c r="DA89" s="75"/>
      <c r="DB89" s="75"/>
      <c r="DC89" s="75"/>
      <c r="DD89" s="75"/>
      <c r="DE89" s="75"/>
      <c r="DF89" s="75"/>
      <c r="DG89" s="75"/>
      <c r="DH89" s="75"/>
      <c r="DI89" s="75"/>
      <c r="DJ89" s="75"/>
      <c r="DK89" s="75"/>
      <c r="DL89" s="75"/>
      <c r="DM89" s="75"/>
      <c r="DN89" s="75"/>
      <c r="DO89" s="75"/>
      <c r="DP89" s="75"/>
      <c r="DQ89" s="75"/>
      <c r="DR89" s="75"/>
      <c r="DS89" s="75"/>
      <c r="DT89" s="75"/>
      <c r="DU89" s="75"/>
      <c r="DV89" s="75"/>
      <c r="DW89" s="75"/>
      <c r="DX89" s="75"/>
      <c r="DY89" s="75"/>
      <c r="DZ89" s="75"/>
      <c r="EA89" s="75"/>
      <c r="EB89" s="75"/>
      <c r="EC89" s="75"/>
      <c r="ED89" s="75"/>
      <c r="EE89" s="75"/>
      <c r="EF89" s="75"/>
      <c r="EG89" s="75"/>
      <c r="EH89" s="75"/>
      <c r="EI89" s="75"/>
      <c r="EJ89" s="75"/>
      <c r="EK89" s="75"/>
      <c r="EL89" s="75"/>
      <c r="EM89" s="75"/>
      <c r="EN89" s="75"/>
      <c r="EO89" s="75"/>
      <c r="EP89" s="75"/>
      <c r="EQ89" s="75"/>
      <c r="ER89" s="75"/>
      <c r="ES89" s="75"/>
      <c r="ET89" s="75"/>
      <c r="EU89" s="75"/>
      <c r="EV89" s="75"/>
      <c r="EW89" s="75"/>
      <c r="EX89" s="75"/>
      <c r="EY89" s="75"/>
      <c r="EZ89" s="75"/>
      <c r="FA89" s="75"/>
      <c r="FB89" s="75"/>
      <c r="FC89" s="75"/>
      <c r="FD89" s="75"/>
      <c r="FE89" s="75"/>
      <c r="FF89" s="75"/>
      <c r="FG89" s="75"/>
      <c r="FH89" s="75"/>
      <c r="FI89" s="75"/>
      <c r="FJ89" s="75"/>
      <c r="FK89" s="75"/>
      <c r="FL89" s="75"/>
      <c r="FM89" s="75"/>
      <c r="FN89" s="75"/>
      <c r="FO89" s="75"/>
      <c r="FP89" s="75"/>
      <c r="FQ89" s="75"/>
      <c r="FR89" s="75"/>
      <c r="FS89" s="75"/>
      <c r="FT89" s="75"/>
      <c r="FU89" s="75"/>
      <c r="FV89" s="75"/>
      <c r="FW89" s="75"/>
      <c r="FX89" s="75"/>
      <c r="FY89" s="75"/>
      <c r="FZ89" s="75"/>
      <c r="GA89" s="75"/>
      <c r="GB89" s="75"/>
      <c r="GC89" s="75"/>
      <c r="GD89" s="75"/>
      <c r="GE89" s="75"/>
      <c r="GF89" s="75"/>
      <c r="GG89" s="75"/>
      <c r="GH89" s="75"/>
      <c r="GI89" s="75"/>
      <c r="GJ89" s="75"/>
      <c r="GK89" s="75"/>
      <c r="GL89" s="75"/>
      <c r="GM89" s="75"/>
      <c r="GN89" s="75"/>
      <c r="GO89" s="75"/>
      <c r="GP89" s="75"/>
      <c r="GQ89" s="75"/>
      <c r="GR89" s="75"/>
      <c r="GS89" s="75"/>
      <c r="GT89" s="75"/>
      <c r="GU89" s="75"/>
      <c r="GV89" s="75"/>
      <c r="GW89" s="75"/>
      <c r="GX89" s="75"/>
      <c r="GY89" s="75"/>
      <c r="GZ89" s="75"/>
      <c r="HA89" s="75"/>
      <c r="HB89" s="75"/>
      <c r="HC89" s="75"/>
      <c r="HD89" s="75"/>
      <c r="HE89" s="75"/>
      <c r="HF89" s="75"/>
      <c r="HG89" s="75"/>
      <c r="HH89" s="75"/>
      <c r="HI89" s="75"/>
      <c r="HJ89" s="75"/>
      <c r="HK89" s="75"/>
      <c r="HL89" s="75"/>
      <c r="HM89" s="75"/>
      <c r="HN89" s="75"/>
      <c r="HO89" s="75"/>
      <c r="HP89" s="75"/>
      <c r="HQ89" s="75"/>
      <c r="HR89" s="75"/>
      <c r="HS89" s="75"/>
      <c r="HT89" s="75"/>
      <c r="HU89" s="75"/>
      <c r="HV89" s="75"/>
      <c r="HW89" s="75"/>
      <c r="HX89" s="75"/>
      <c r="HY89" s="75"/>
      <c r="HZ89" s="75"/>
      <c r="IA89" s="75"/>
      <c r="IB89" s="75"/>
      <c r="IC89" s="75"/>
      <c r="ID89" s="75"/>
      <c r="IE89" s="75"/>
      <c r="IF89" s="75"/>
      <c r="IG89" s="75"/>
      <c r="IH89" s="75"/>
      <c r="II89" s="75"/>
      <c r="IJ89" s="75"/>
      <c r="IK89" s="75"/>
      <c r="IL89" s="75"/>
      <c r="IM89" s="75"/>
      <c r="IN89" s="75"/>
      <c r="IO89" s="75"/>
      <c r="IP89" s="75"/>
      <c r="IQ89" s="75"/>
      <c r="IR89" s="75"/>
      <c r="IS89" s="75"/>
      <c r="IT89" s="75"/>
      <c r="IU89" s="75"/>
      <c r="IV89" s="75"/>
      <c r="IW89" s="75"/>
    </row>
    <row r="90" customFormat="false" ht="12.75" hidden="false" customHeight="false" outlineLevel="0" collapsed="false">
      <c r="A90" s="69" t="n">
        <v>328563</v>
      </c>
      <c r="B90" s="70" t="n">
        <v>37131</v>
      </c>
      <c r="C90" s="71"/>
      <c r="D90" s="71" t="s">
        <v>257</v>
      </c>
      <c r="E90" s="71" t="s">
        <v>258</v>
      </c>
      <c r="F90" s="72" t="n">
        <v>26158.3</v>
      </c>
      <c r="G90" s="73"/>
      <c r="H90" s="73" t="n">
        <v>26158.3</v>
      </c>
      <c r="I90" s="71" t="n">
        <v>12</v>
      </c>
      <c r="J90" s="70"/>
      <c r="K90" s="70"/>
      <c r="L90" s="71"/>
      <c r="M90" s="71" t="s">
        <v>276</v>
      </c>
      <c r="N90" s="71"/>
      <c r="O90" s="71"/>
      <c r="P90" s="71"/>
      <c r="Q90" s="71"/>
      <c r="R90" s="71"/>
      <c r="S90" s="74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/>
      <c r="CR90" s="75"/>
      <c r="CS90" s="75"/>
      <c r="CT90" s="75"/>
      <c r="CU90" s="75"/>
      <c r="CV90" s="75"/>
      <c r="CW90" s="75"/>
      <c r="CX90" s="75"/>
      <c r="CY90" s="75"/>
      <c r="CZ90" s="75"/>
      <c r="DA90" s="75"/>
      <c r="DB90" s="75"/>
      <c r="DC90" s="75"/>
      <c r="DD90" s="75"/>
      <c r="DE90" s="75"/>
      <c r="DF90" s="75"/>
      <c r="DG90" s="75"/>
      <c r="DH90" s="75"/>
      <c r="DI90" s="75"/>
      <c r="DJ90" s="75"/>
      <c r="DK90" s="75"/>
      <c r="DL90" s="75"/>
      <c r="DM90" s="75"/>
      <c r="DN90" s="75"/>
      <c r="DO90" s="75"/>
      <c r="DP90" s="75"/>
      <c r="DQ90" s="75"/>
      <c r="DR90" s="75"/>
      <c r="DS90" s="75"/>
      <c r="DT90" s="75"/>
      <c r="DU90" s="75"/>
      <c r="DV90" s="75"/>
      <c r="DW90" s="75"/>
      <c r="DX90" s="75"/>
      <c r="DY90" s="75"/>
      <c r="DZ90" s="75"/>
      <c r="EA90" s="75"/>
      <c r="EB90" s="75"/>
      <c r="EC90" s="75"/>
      <c r="ED90" s="75"/>
      <c r="EE90" s="75"/>
      <c r="EF90" s="75"/>
      <c r="EG90" s="75"/>
      <c r="EH90" s="75"/>
      <c r="EI90" s="75"/>
      <c r="EJ90" s="75"/>
      <c r="EK90" s="75"/>
      <c r="EL90" s="75"/>
      <c r="EM90" s="75"/>
      <c r="EN90" s="75"/>
      <c r="EO90" s="75"/>
      <c r="EP90" s="75"/>
      <c r="EQ90" s="75"/>
      <c r="ER90" s="75"/>
      <c r="ES90" s="75"/>
      <c r="ET90" s="75"/>
      <c r="EU90" s="75"/>
      <c r="EV90" s="75"/>
      <c r="EW90" s="75"/>
      <c r="EX90" s="75"/>
      <c r="EY90" s="75"/>
      <c r="EZ90" s="75"/>
      <c r="FA90" s="75"/>
      <c r="FB90" s="75"/>
      <c r="FC90" s="75"/>
      <c r="FD90" s="75"/>
      <c r="FE90" s="75"/>
      <c r="FF90" s="75"/>
      <c r="FG90" s="75"/>
      <c r="FH90" s="75"/>
      <c r="FI90" s="75"/>
      <c r="FJ90" s="75"/>
      <c r="FK90" s="75"/>
      <c r="FL90" s="75"/>
      <c r="FM90" s="75"/>
      <c r="FN90" s="75"/>
      <c r="FO90" s="75"/>
      <c r="FP90" s="75"/>
      <c r="FQ90" s="75"/>
      <c r="FR90" s="75"/>
      <c r="FS90" s="75"/>
      <c r="FT90" s="75"/>
      <c r="FU90" s="75"/>
      <c r="FV90" s="75"/>
      <c r="FW90" s="75"/>
      <c r="FX90" s="75"/>
      <c r="FY90" s="75"/>
      <c r="FZ90" s="75"/>
      <c r="GA90" s="75"/>
      <c r="GB90" s="75"/>
      <c r="GC90" s="75"/>
      <c r="GD90" s="75"/>
      <c r="GE90" s="75"/>
      <c r="GF90" s="75"/>
      <c r="GG90" s="75"/>
      <c r="GH90" s="75"/>
      <c r="GI90" s="75"/>
      <c r="GJ90" s="75"/>
      <c r="GK90" s="75"/>
      <c r="GL90" s="75"/>
      <c r="GM90" s="75"/>
      <c r="GN90" s="75"/>
      <c r="GO90" s="75"/>
      <c r="GP90" s="75"/>
      <c r="GQ90" s="75"/>
      <c r="GR90" s="75"/>
      <c r="GS90" s="75"/>
      <c r="GT90" s="75"/>
      <c r="GU90" s="75"/>
      <c r="GV90" s="75"/>
      <c r="GW90" s="75"/>
      <c r="GX90" s="75"/>
      <c r="GY90" s="75"/>
      <c r="GZ90" s="75"/>
      <c r="HA90" s="75"/>
      <c r="HB90" s="75"/>
      <c r="HC90" s="75"/>
      <c r="HD90" s="75"/>
      <c r="HE90" s="75"/>
      <c r="HF90" s="75"/>
      <c r="HG90" s="75"/>
      <c r="HH90" s="75"/>
      <c r="HI90" s="75"/>
      <c r="HJ90" s="75"/>
      <c r="HK90" s="75"/>
      <c r="HL90" s="75"/>
      <c r="HM90" s="75"/>
      <c r="HN90" s="75"/>
      <c r="HO90" s="75"/>
      <c r="HP90" s="75"/>
      <c r="HQ90" s="75"/>
      <c r="HR90" s="75"/>
      <c r="HS90" s="75"/>
      <c r="HT90" s="75"/>
      <c r="HU90" s="75"/>
      <c r="HV90" s="75"/>
      <c r="HW90" s="75"/>
      <c r="HX90" s="75"/>
      <c r="HY90" s="75"/>
      <c r="HZ90" s="75"/>
      <c r="IA90" s="75"/>
      <c r="IB90" s="75"/>
      <c r="IC90" s="75"/>
      <c r="ID90" s="75"/>
      <c r="IE90" s="75"/>
      <c r="IF90" s="75"/>
      <c r="IG90" s="75"/>
      <c r="IH90" s="75"/>
      <c r="II90" s="75"/>
      <c r="IJ90" s="75"/>
      <c r="IK90" s="75"/>
      <c r="IL90" s="75"/>
      <c r="IM90" s="75"/>
      <c r="IN90" s="75"/>
      <c r="IO90" s="75"/>
      <c r="IP90" s="75"/>
      <c r="IQ90" s="75"/>
      <c r="IR90" s="75"/>
      <c r="IS90" s="75"/>
      <c r="IT90" s="75"/>
      <c r="IU90" s="75"/>
      <c r="IV90" s="75"/>
      <c r="IW90" s="75"/>
    </row>
    <row r="91" customFormat="false" ht="12.75" hidden="false" customHeight="false" outlineLevel="0" collapsed="false">
      <c r="A91" s="69" t="n">
        <v>328565</v>
      </c>
      <c r="B91" s="70" t="n">
        <v>37131</v>
      </c>
      <c r="C91" s="71"/>
      <c r="D91" s="71" t="s">
        <v>257</v>
      </c>
      <c r="E91" s="71" t="s">
        <v>258</v>
      </c>
      <c r="F91" s="72" t="n">
        <v>7608.15</v>
      </c>
      <c r="G91" s="73"/>
      <c r="H91" s="73" t="n">
        <v>7608.15</v>
      </c>
      <c r="I91" s="71" t="n">
        <v>12</v>
      </c>
      <c r="J91" s="70"/>
      <c r="K91" s="70"/>
      <c r="L91" s="71"/>
      <c r="M91" s="71" t="s">
        <v>277</v>
      </c>
      <c r="N91" s="71"/>
      <c r="O91" s="71"/>
      <c r="P91" s="71"/>
      <c r="Q91" s="71"/>
      <c r="R91" s="71"/>
      <c r="S91" s="74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75"/>
      <c r="DI91" s="75"/>
      <c r="DJ91" s="75"/>
      <c r="DK91" s="75"/>
      <c r="DL91" s="75"/>
      <c r="DM91" s="75"/>
      <c r="DN91" s="75"/>
      <c r="DO91" s="75"/>
      <c r="DP91" s="75"/>
      <c r="DQ91" s="75"/>
      <c r="DR91" s="75"/>
      <c r="DS91" s="75"/>
      <c r="DT91" s="75"/>
      <c r="DU91" s="75"/>
      <c r="DV91" s="75"/>
      <c r="DW91" s="75"/>
      <c r="DX91" s="75"/>
      <c r="DY91" s="75"/>
      <c r="DZ91" s="75"/>
      <c r="EA91" s="75"/>
      <c r="EB91" s="75"/>
      <c r="EC91" s="75"/>
      <c r="ED91" s="75"/>
      <c r="EE91" s="75"/>
      <c r="EF91" s="75"/>
      <c r="EG91" s="75"/>
      <c r="EH91" s="75"/>
      <c r="EI91" s="75"/>
      <c r="EJ91" s="75"/>
      <c r="EK91" s="75"/>
      <c r="EL91" s="75"/>
      <c r="EM91" s="75"/>
      <c r="EN91" s="75"/>
      <c r="EO91" s="75"/>
      <c r="EP91" s="75"/>
      <c r="EQ91" s="75"/>
      <c r="ER91" s="75"/>
      <c r="ES91" s="75"/>
      <c r="ET91" s="75"/>
      <c r="EU91" s="75"/>
      <c r="EV91" s="75"/>
      <c r="EW91" s="75"/>
      <c r="EX91" s="75"/>
      <c r="EY91" s="75"/>
      <c r="EZ91" s="75"/>
      <c r="FA91" s="75"/>
      <c r="FB91" s="75"/>
      <c r="FC91" s="75"/>
      <c r="FD91" s="75"/>
      <c r="FE91" s="75"/>
      <c r="FF91" s="75"/>
      <c r="FG91" s="75"/>
      <c r="FH91" s="75"/>
      <c r="FI91" s="75"/>
      <c r="FJ91" s="75"/>
      <c r="FK91" s="75"/>
      <c r="FL91" s="75"/>
      <c r="FM91" s="75"/>
      <c r="FN91" s="75"/>
      <c r="FO91" s="75"/>
      <c r="FP91" s="75"/>
      <c r="FQ91" s="75"/>
      <c r="FR91" s="75"/>
      <c r="FS91" s="75"/>
      <c r="FT91" s="75"/>
      <c r="FU91" s="75"/>
      <c r="FV91" s="75"/>
      <c r="FW91" s="75"/>
      <c r="FX91" s="75"/>
      <c r="FY91" s="75"/>
      <c r="FZ91" s="75"/>
      <c r="GA91" s="75"/>
      <c r="GB91" s="75"/>
      <c r="GC91" s="75"/>
      <c r="GD91" s="75"/>
      <c r="GE91" s="75"/>
      <c r="GF91" s="75"/>
      <c r="GG91" s="75"/>
      <c r="GH91" s="75"/>
      <c r="GI91" s="75"/>
      <c r="GJ91" s="75"/>
      <c r="GK91" s="75"/>
      <c r="GL91" s="75"/>
      <c r="GM91" s="75"/>
      <c r="GN91" s="75"/>
      <c r="GO91" s="75"/>
      <c r="GP91" s="75"/>
      <c r="GQ91" s="75"/>
      <c r="GR91" s="75"/>
      <c r="GS91" s="75"/>
      <c r="GT91" s="75"/>
      <c r="GU91" s="75"/>
      <c r="GV91" s="75"/>
      <c r="GW91" s="75"/>
      <c r="GX91" s="75"/>
      <c r="GY91" s="75"/>
      <c r="GZ91" s="75"/>
      <c r="HA91" s="75"/>
      <c r="HB91" s="75"/>
      <c r="HC91" s="75"/>
      <c r="HD91" s="75"/>
      <c r="HE91" s="75"/>
      <c r="HF91" s="75"/>
      <c r="HG91" s="75"/>
      <c r="HH91" s="75"/>
      <c r="HI91" s="75"/>
      <c r="HJ91" s="75"/>
      <c r="HK91" s="75"/>
      <c r="HL91" s="75"/>
      <c r="HM91" s="75"/>
      <c r="HN91" s="75"/>
      <c r="HO91" s="75"/>
      <c r="HP91" s="75"/>
      <c r="HQ91" s="75"/>
      <c r="HR91" s="75"/>
      <c r="HS91" s="75"/>
      <c r="HT91" s="75"/>
      <c r="HU91" s="75"/>
      <c r="HV91" s="75"/>
      <c r="HW91" s="75"/>
      <c r="HX91" s="75"/>
      <c r="HY91" s="75"/>
      <c r="HZ91" s="75"/>
      <c r="IA91" s="75"/>
      <c r="IB91" s="75"/>
      <c r="IC91" s="75"/>
      <c r="ID91" s="75"/>
      <c r="IE91" s="75"/>
      <c r="IF91" s="75"/>
      <c r="IG91" s="75"/>
      <c r="IH91" s="75"/>
      <c r="II91" s="75"/>
      <c r="IJ91" s="75"/>
      <c r="IK91" s="75"/>
      <c r="IL91" s="75"/>
      <c r="IM91" s="75"/>
      <c r="IN91" s="75"/>
      <c r="IO91" s="75"/>
      <c r="IP91" s="75"/>
      <c r="IQ91" s="75"/>
      <c r="IR91" s="75"/>
      <c r="IS91" s="75"/>
      <c r="IT91" s="75"/>
      <c r="IU91" s="75"/>
      <c r="IV91" s="75"/>
      <c r="IW91" s="75"/>
    </row>
    <row r="92" customFormat="false" ht="12.75" hidden="false" customHeight="false" outlineLevel="0" collapsed="false">
      <c r="A92" s="69" t="n">
        <v>328645</v>
      </c>
      <c r="B92" s="70" t="n">
        <v>37131</v>
      </c>
      <c r="C92" s="71"/>
      <c r="D92" s="71" t="s">
        <v>257</v>
      </c>
      <c r="E92" s="71" t="s">
        <v>258</v>
      </c>
      <c r="F92" s="72" t="n">
        <v>23528.86</v>
      </c>
      <c r="G92" s="73"/>
      <c r="H92" s="73" t="n">
        <v>23528.86</v>
      </c>
      <c r="I92" s="71" t="n">
        <v>12</v>
      </c>
      <c r="J92" s="70"/>
      <c r="K92" s="70"/>
      <c r="L92" s="71"/>
      <c r="M92" s="71" t="s">
        <v>278</v>
      </c>
      <c r="N92" s="71"/>
      <c r="O92" s="71"/>
      <c r="P92" s="71"/>
      <c r="Q92" s="71"/>
      <c r="R92" s="71"/>
      <c r="S92" s="74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/>
      <c r="DY92" s="75"/>
      <c r="DZ92" s="75"/>
      <c r="EA92" s="75"/>
      <c r="EB92" s="75"/>
      <c r="EC92" s="75"/>
      <c r="ED92" s="75"/>
      <c r="EE92" s="75"/>
      <c r="EF92" s="75"/>
      <c r="EG92" s="75"/>
      <c r="EH92" s="75"/>
      <c r="EI92" s="75"/>
      <c r="EJ92" s="75"/>
      <c r="EK92" s="75"/>
      <c r="EL92" s="75"/>
      <c r="EM92" s="75"/>
      <c r="EN92" s="75"/>
      <c r="EO92" s="75"/>
      <c r="EP92" s="75"/>
      <c r="EQ92" s="75"/>
      <c r="ER92" s="75"/>
      <c r="ES92" s="75"/>
      <c r="ET92" s="75"/>
      <c r="EU92" s="75"/>
      <c r="EV92" s="75"/>
      <c r="EW92" s="75"/>
      <c r="EX92" s="75"/>
      <c r="EY92" s="75"/>
      <c r="EZ92" s="75"/>
      <c r="FA92" s="75"/>
      <c r="FB92" s="75"/>
      <c r="FC92" s="75"/>
      <c r="FD92" s="75"/>
      <c r="FE92" s="75"/>
      <c r="FF92" s="75"/>
      <c r="FG92" s="75"/>
      <c r="FH92" s="75"/>
      <c r="FI92" s="75"/>
      <c r="FJ92" s="75"/>
      <c r="FK92" s="75"/>
      <c r="FL92" s="75"/>
      <c r="FM92" s="75"/>
      <c r="FN92" s="75"/>
      <c r="FO92" s="75"/>
      <c r="FP92" s="75"/>
      <c r="FQ92" s="75"/>
      <c r="FR92" s="75"/>
      <c r="FS92" s="75"/>
      <c r="FT92" s="75"/>
      <c r="FU92" s="75"/>
      <c r="FV92" s="75"/>
      <c r="FW92" s="75"/>
      <c r="FX92" s="75"/>
      <c r="FY92" s="75"/>
      <c r="FZ92" s="75"/>
      <c r="GA92" s="75"/>
      <c r="GB92" s="75"/>
      <c r="GC92" s="75"/>
      <c r="GD92" s="75"/>
      <c r="GE92" s="75"/>
      <c r="GF92" s="75"/>
      <c r="GG92" s="75"/>
      <c r="GH92" s="75"/>
      <c r="GI92" s="75"/>
      <c r="GJ92" s="75"/>
      <c r="GK92" s="75"/>
      <c r="GL92" s="75"/>
      <c r="GM92" s="75"/>
      <c r="GN92" s="75"/>
      <c r="GO92" s="75"/>
      <c r="GP92" s="75"/>
      <c r="GQ92" s="75"/>
      <c r="GR92" s="75"/>
      <c r="GS92" s="75"/>
      <c r="GT92" s="75"/>
      <c r="GU92" s="75"/>
      <c r="GV92" s="75"/>
      <c r="GW92" s="75"/>
      <c r="GX92" s="75"/>
      <c r="GY92" s="75"/>
      <c r="GZ92" s="75"/>
      <c r="HA92" s="75"/>
      <c r="HB92" s="75"/>
      <c r="HC92" s="75"/>
      <c r="HD92" s="75"/>
      <c r="HE92" s="75"/>
      <c r="HF92" s="75"/>
      <c r="HG92" s="75"/>
      <c r="HH92" s="75"/>
      <c r="HI92" s="75"/>
      <c r="HJ92" s="75"/>
      <c r="HK92" s="75"/>
      <c r="HL92" s="75"/>
      <c r="HM92" s="75"/>
      <c r="HN92" s="75"/>
      <c r="HO92" s="75"/>
      <c r="HP92" s="75"/>
      <c r="HQ92" s="75"/>
      <c r="HR92" s="75"/>
      <c r="HS92" s="75"/>
      <c r="HT92" s="75"/>
      <c r="HU92" s="75"/>
      <c r="HV92" s="75"/>
      <c r="HW92" s="75"/>
      <c r="HX92" s="75"/>
      <c r="HY92" s="75"/>
      <c r="HZ92" s="75"/>
      <c r="IA92" s="75"/>
      <c r="IB92" s="75"/>
      <c r="IC92" s="75"/>
      <c r="ID92" s="75"/>
      <c r="IE92" s="75"/>
      <c r="IF92" s="75"/>
      <c r="IG92" s="75"/>
      <c r="IH92" s="75"/>
      <c r="II92" s="75"/>
      <c r="IJ92" s="75"/>
      <c r="IK92" s="75"/>
      <c r="IL92" s="75"/>
      <c r="IM92" s="75"/>
      <c r="IN92" s="75"/>
      <c r="IO92" s="75"/>
      <c r="IP92" s="75"/>
      <c r="IQ92" s="75"/>
      <c r="IR92" s="75"/>
      <c r="IS92" s="75"/>
      <c r="IT92" s="75"/>
      <c r="IU92" s="75"/>
      <c r="IV92" s="75"/>
      <c r="IW92" s="75"/>
    </row>
    <row r="93" customFormat="false" ht="12.75" hidden="false" customHeight="false" outlineLevel="0" collapsed="false">
      <c r="A93" s="69" t="n">
        <v>328800</v>
      </c>
      <c r="B93" s="70" t="n">
        <v>37132</v>
      </c>
      <c r="C93" s="71"/>
      <c r="D93" s="71" t="s">
        <v>257</v>
      </c>
      <c r="E93" s="71" t="s">
        <v>258</v>
      </c>
      <c r="F93" s="72" t="n">
        <v>11992.05</v>
      </c>
      <c r="G93" s="73"/>
      <c r="H93" s="73" t="n">
        <v>11992.05</v>
      </c>
      <c r="I93" s="71" t="n">
        <v>12</v>
      </c>
      <c r="J93" s="70"/>
      <c r="K93" s="70"/>
      <c r="L93" s="71"/>
      <c r="M93" s="71" t="s">
        <v>279</v>
      </c>
      <c r="N93" s="71"/>
      <c r="O93" s="71"/>
      <c r="P93" s="71"/>
      <c r="Q93" s="71"/>
      <c r="R93" s="71"/>
      <c r="S93" s="74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/>
      <c r="DY93" s="75"/>
      <c r="DZ93" s="75"/>
      <c r="EA93" s="75"/>
      <c r="EB93" s="75"/>
      <c r="EC93" s="75"/>
      <c r="ED93" s="75"/>
      <c r="EE93" s="75"/>
      <c r="EF93" s="75"/>
      <c r="EG93" s="75"/>
      <c r="EH93" s="75"/>
      <c r="EI93" s="75"/>
      <c r="EJ93" s="75"/>
      <c r="EK93" s="75"/>
      <c r="EL93" s="75"/>
      <c r="EM93" s="75"/>
      <c r="EN93" s="75"/>
      <c r="EO93" s="75"/>
      <c r="EP93" s="75"/>
      <c r="EQ93" s="75"/>
      <c r="ER93" s="75"/>
      <c r="ES93" s="75"/>
      <c r="ET93" s="75"/>
      <c r="EU93" s="75"/>
      <c r="EV93" s="75"/>
      <c r="EW93" s="75"/>
      <c r="EX93" s="75"/>
      <c r="EY93" s="75"/>
      <c r="EZ93" s="75"/>
      <c r="FA93" s="75"/>
      <c r="FB93" s="75"/>
      <c r="FC93" s="75"/>
      <c r="FD93" s="75"/>
      <c r="FE93" s="75"/>
      <c r="FF93" s="75"/>
      <c r="FG93" s="75"/>
      <c r="FH93" s="75"/>
      <c r="FI93" s="75"/>
      <c r="FJ93" s="75"/>
      <c r="FK93" s="75"/>
      <c r="FL93" s="75"/>
      <c r="FM93" s="75"/>
      <c r="FN93" s="75"/>
      <c r="FO93" s="75"/>
      <c r="FP93" s="75"/>
      <c r="FQ93" s="75"/>
      <c r="FR93" s="75"/>
      <c r="FS93" s="75"/>
      <c r="FT93" s="75"/>
      <c r="FU93" s="75"/>
      <c r="FV93" s="75"/>
      <c r="FW93" s="75"/>
      <c r="FX93" s="75"/>
      <c r="FY93" s="75"/>
      <c r="FZ93" s="75"/>
      <c r="GA93" s="75"/>
      <c r="GB93" s="75"/>
      <c r="GC93" s="75"/>
      <c r="GD93" s="75"/>
      <c r="GE93" s="75"/>
      <c r="GF93" s="75"/>
      <c r="GG93" s="75"/>
      <c r="GH93" s="75"/>
      <c r="GI93" s="75"/>
      <c r="GJ93" s="75"/>
      <c r="GK93" s="75"/>
      <c r="GL93" s="75"/>
      <c r="GM93" s="75"/>
      <c r="GN93" s="75"/>
      <c r="GO93" s="75"/>
      <c r="GP93" s="75"/>
      <c r="GQ93" s="75"/>
      <c r="GR93" s="75"/>
      <c r="GS93" s="75"/>
      <c r="GT93" s="75"/>
      <c r="GU93" s="75"/>
      <c r="GV93" s="75"/>
      <c r="GW93" s="75"/>
      <c r="GX93" s="75"/>
      <c r="GY93" s="75"/>
      <c r="GZ93" s="75"/>
      <c r="HA93" s="75"/>
      <c r="HB93" s="75"/>
      <c r="HC93" s="75"/>
      <c r="HD93" s="75"/>
      <c r="HE93" s="75"/>
      <c r="HF93" s="75"/>
      <c r="HG93" s="75"/>
      <c r="HH93" s="75"/>
      <c r="HI93" s="75"/>
      <c r="HJ93" s="75"/>
      <c r="HK93" s="75"/>
      <c r="HL93" s="75"/>
      <c r="HM93" s="75"/>
      <c r="HN93" s="75"/>
      <c r="HO93" s="75"/>
      <c r="HP93" s="75"/>
      <c r="HQ93" s="75"/>
      <c r="HR93" s="75"/>
      <c r="HS93" s="75"/>
      <c r="HT93" s="75"/>
      <c r="HU93" s="75"/>
      <c r="HV93" s="75"/>
      <c r="HW93" s="75"/>
      <c r="HX93" s="75"/>
      <c r="HY93" s="75"/>
      <c r="HZ93" s="75"/>
      <c r="IA93" s="75"/>
      <c r="IB93" s="75"/>
      <c r="IC93" s="75"/>
      <c r="ID93" s="75"/>
      <c r="IE93" s="75"/>
      <c r="IF93" s="75"/>
      <c r="IG93" s="75"/>
      <c r="IH93" s="75"/>
      <c r="II93" s="75"/>
      <c r="IJ93" s="75"/>
      <c r="IK93" s="75"/>
      <c r="IL93" s="75"/>
      <c r="IM93" s="75"/>
      <c r="IN93" s="75"/>
      <c r="IO93" s="75"/>
      <c r="IP93" s="75"/>
      <c r="IQ93" s="75"/>
      <c r="IR93" s="75"/>
      <c r="IS93" s="75"/>
      <c r="IT93" s="75"/>
      <c r="IU93" s="75"/>
      <c r="IV93" s="75"/>
      <c r="IW93" s="75"/>
    </row>
    <row r="94" customFormat="false" ht="12.75" hidden="false" customHeight="false" outlineLevel="0" collapsed="false">
      <c r="A94" s="69" t="n">
        <v>328822</v>
      </c>
      <c r="B94" s="70" t="n">
        <v>37133</v>
      </c>
      <c r="C94" s="71"/>
      <c r="D94" s="71" t="s">
        <v>257</v>
      </c>
      <c r="E94" s="71" t="s">
        <v>258</v>
      </c>
      <c r="F94" s="72" t="n">
        <v>-68516.75</v>
      </c>
      <c r="G94" s="73"/>
      <c r="H94" s="73" t="n">
        <v>-68516.75</v>
      </c>
      <c r="I94" s="71" t="n">
        <v>24</v>
      </c>
      <c r="J94" s="70"/>
      <c r="K94" s="70"/>
      <c r="L94" s="71"/>
      <c r="M94" s="71" t="s">
        <v>280</v>
      </c>
      <c r="N94" s="71"/>
      <c r="O94" s="71"/>
      <c r="P94" s="71"/>
      <c r="Q94" s="71"/>
      <c r="R94" s="71"/>
      <c r="S94" s="74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/>
      <c r="DY94" s="75"/>
      <c r="DZ94" s="75"/>
      <c r="EA94" s="75"/>
      <c r="EB94" s="75"/>
      <c r="EC94" s="75"/>
      <c r="ED94" s="75"/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5"/>
      <c r="FM94" s="75"/>
      <c r="FN94" s="75"/>
      <c r="FO94" s="75"/>
      <c r="FP94" s="75"/>
      <c r="FQ94" s="75"/>
      <c r="FR94" s="75"/>
      <c r="FS94" s="75"/>
      <c r="FT94" s="75"/>
      <c r="FU94" s="75"/>
      <c r="FV94" s="75"/>
      <c r="FW94" s="75"/>
      <c r="FX94" s="75"/>
      <c r="FY94" s="75"/>
      <c r="FZ94" s="75"/>
      <c r="GA94" s="75"/>
      <c r="GB94" s="75"/>
      <c r="GC94" s="75"/>
      <c r="GD94" s="75"/>
      <c r="GE94" s="75"/>
      <c r="GF94" s="75"/>
      <c r="GG94" s="75"/>
      <c r="GH94" s="75"/>
      <c r="GI94" s="75"/>
      <c r="GJ94" s="75"/>
      <c r="GK94" s="75"/>
      <c r="GL94" s="75"/>
      <c r="GM94" s="75"/>
      <c r="GN94" s="75"/>
      <c r="GO94" s="75"/>
      <c r="GP94" s="75"/>
      <c r="GQ94" s="75"/>
      <c r="GR94" s="75"/>
      <c r="GS94" s="75"/>
      <c r="GT94" s="75"/>
      <c r="GU94" s="75"/>
      <c r="GV94" s="75"/>
      <c r="GW94" s="75"/>
      <c r="GX94" s="75"/>
      <c r="GY94" s="75"/>
      <c r="GZ94" s="75"/>
      <c r="HA94" s="75"/>
      <c r="HB94" s="75"/>
      <c r="HC94" s="75"/>
      <c r="HD94" s="75"/>
      <c r="HE94" s="75"/>
      <c r="HF94" s="75"/>
      <c r="HG94" s="75"/>
      <c r="HH94" s="75"/>
      <c r="HI94" s="75"/>
      <c r="HJ94" s="75"/>
      <c r="HK94" s="75"/>
      <c r="HL94" s="75"/>
      <c r="HM94" s="75"/>
      <c r="HN94" s="75"/>
      <c r="HO94" s="75"/>
      <c r="HP94" s="75"/>
      <c r="HQ94" s="75"/>
      <c r="HR94" s="75"/>
      <c r="HS94" s="75"/>
      <c r="HT94" s="75"/>
      <c r="HU94" s="75"/>
      <c r="HV94" s="75"/>
      <c r="HW94" s="75"/>
      <c r="HX94" s="75"/>
      <c r="HY94" s="75"/>
      <c r="HZ94" s="75"/>
      <c r="IA94" s="75"/>
      <c r="IB94" s="75"/>
      <c r="IC94" s="75"/>
      <c r="ID94" s="75"/>
      <c r="IE94" s="75"/>
      <c r="IF94" s="75"/>
      <c r="IG94" s="75"/>
      <c r="IH94" s="75"/>
      <c r="II94" s="75"/>
      <c r="IJ94" s="75"/>
      <c r="IK94" s="75"/>
      <c r="IL94" s="75"/>
      <c r="IM94" s="75"/>
      <c r="IN94" s="75"/>
      <c r="IO94" s="75"/>
      <c r="IP94" s="75"/>
      <c r="IQ94" s="75"/>
      <c r="IR94" s="75"/>
      <c r="IS94" s="75"/>
      <c r="IT94" s="75"/>
      <c r="IU94" s="75"/>
      <c r="IV94" s="75"/>
      <c r="IW94" s="75"/>
    </row>
    <row r="95" customFormat="false" ht="12.75" hidden="false" customHeight="false" outlineLevel="0" collapsed="false">
      <c r="A95" s="69" t="n">
        <v>328823</v>
      </c>
      <c r="B95" s="70" t="n">
        <v>37133</v>
      </c>
      <c r="C95" s="71"/>
      <c r="D95" s="71" t="s">
        <v>257</v>
      </c>
      <c r="E95" s="71" t="s">
        <v>258</v>
      </c>
      <c r="F95" s="72" t="n">
        <v>53717.73</v>
      </c>
      <c r="G95" s="73"/>
      <c r="H95" s="73" t="n">
        <v>53717.73</v>
      </c>
      <c r="I95" s="71" t="n">
        <v>24</v>
      </c>
      <c r="J95" s="70"/>
      <c r="K95" s="70"/>
      <c r="L95" s="71"/>
      <c r="M95" s="71" t="s">
        <v>280</v>
      </c>
      <c r="N95" s="71"/>
      <c r="O95" s="71"/>
      <c r="P95" s="71"/>
      <c r="Q95" s="71"/>
      <c r="R95" s="71"/>
      <c r="S95" s="74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/>
      <c r="DY95" s="75"/>
      <c r="DZ95" s="75"/>
      <c r="EA95" s="75"/>
      <c r="EB95" s="75"/>
      <c r="EC95" s="75"/>
      <c r="ED95" s="75"/>
      <c r="EE95" s="75"/>
      <c r="EF95" s="75"/>
      <c r="EG95" s="75"/>
      <c r="EH95" s="75"/>
      <c r="EI95" s="75"/>
      <c r="EJ95" s="75"/>
      <c r="EK95" s="75"/>
      <c r="EL95" s="75"/>
      <c r="EM95" s="75"/>
      <c r="EN95" s="75"/>
      <c r="EO95" s="75"/>
      <c r="EP95" s="75"/>
      <c r="EQ95" s="75"/>
      <c r="ER95" s="75"/>
      <c r="ES95" s="75"/>
      <c r="ET95" s="75"/>
      <c r="EU95" s="75"/>
      <c r="EV95" s="75"/>
      <c r="EW95" s="75"/>
      <c r="EX95" s="75"/>
      <c r="EY95" s="75"/>
      <c r="EZ95" s="75"/>
      <c r="FA95" s="75"/>
      <c r="FB95" s="75"/>
      <c r="FC95" s="75"/>
      <c r="FD95" s="75"/>
      <c r="FE95" s="75"/>
      <c r="FF95" s="75"/>
      <c r="FG95" s="75"/>
      <c r="FH95" s="75"/>
      <c r="FI95" s="75"/>
      <c r="FJ95" s="75"/>
      <c r="FK95" s="75"/>
      <c r="FL95" s="75"/>
      <c r="FM95" s="75"/>
      <c r="FN95" s="75"/>
      <c r="FO95" s="75"/>
      <c r="FP95" s="75"/>
      <c r="FQ95" s="75"/>
      <c r="FR95" s="75"/>
      <c r="FS95" s="75"/>
      <c r="FT95" s="75"/>
      <c r="FU95" s="75"/>
      <c r="FV95" s="75"/>
      <c r="FW95" s="75"/>
      <c r="FX95" s="75"/>
      <c r="FY95" s="75"/>
      <c r="FZ95" s="75"/>
      <c r="GA95" s="75"/>
      <c r="GB95" s="75"/>
      <c r="GC95" s="75"/>
      <c r="GD95" s="75"/>
      <c r="GE95" s="75"/>
      <c r="GF95" s="75"/>
      <c r="GG95" s="75"/>
      <c r="GH95" s="75"/>
      <c r="GI95" s="75"/>
      <c r="GJ95" s="75"/>
      <c r="GK95" s="75"/>
      <c r="GL95" s="75"/>
      <c r="GM95" s="75"/>
      <c r="GN95" s="75"/>
      <c r="GO95" s="75"/>
      <c r="GP95" s="75"/>
      <c r="GQ95" s="75"/>
      <c r="GR95" s="75"/>
      <c r="GS95" s="75"/>
      <c r="GT95" s="75"/>
      <c r="GU95" s="75"/>
      <c r="GV95" s="75"/>
      <c r="GW95" s="75"/>
      <c r="GX95" s="75"/>
      <c r="GY95" s="75"/>
      <c r="GZ95" s="75"/>
      <c r="HA95" s="75"/>
      <c r="HB95" s="75"/>
      <c r="HC95" s="75"/>
      <c r="HD95" s="75"/>
      <c r="HE95" s="75"/>
      <c r="HF95" s="75"/>
      <c r="HG95" s="75"/>
      <c r="HH95" s="75"/>
      <c r="HI95" s="75"/>
      <c r="HJ95" s="75"/>
      <c r="HK95" s="75"/>
      <c r="HL95" s="75"/>
      <c r="HM95" s="75"/>
      <c r="HN95" s="75"/>
      <c r="HO95" s="75"/>
      <c r="HP95" s="75"/>
      <c r="HQ95" s="75"/>
      <c r="HR95" s="75"/>
      <c r="HS95" s="75"/>
      <c r="HT95" s="75"/>
      <c r="HU95" s="75"/>
      <c r="HV95" s="75"/>
      <c r="HW95" s="75"/>
      <c r="HX95" s="75"/>
      <c r="HY95" s="75"/>
      <c r="HZ95" s="75"/>
      <c r="IA95" s="75"/>
      <c r="IB95" s="75"/>
      <c r="IC95" s="75"/>
      <c r="ID95" s="75"/>
      <c r="IE95" s="75"/>
      <c r="IF95" s="75"/>
      <c r="IG95" s="75"/>
      <c r="IH95" s="75"/>
      <c r="II95" s="75"/>
      <c r="IJ95" s="75"/>
      <c r="IK95" s="75"/>
      <c r="IL95" s="75"/>
      <c r="IM95" s="75"/>
      <c r="IN95" s="75"/>
      <c r="IO95" s="75"/>
      <c r="IP95" s="75"/>
      <c r="IQ95" s="75"/>
      <c r="IR95" s="75"/>
      <c r="IS95" s="75"/>
      <c r="IT95" s="75"/>
      <c r="IU95" s="75"/>
      <c r="IV95" s="75"/>
      <c r="IW95" s="75"/>
    </row>
    <row r="96" customFormat="false" ht="12.75" hidden="false" customHeight="false" outlineLevel="0" collapsed="false">
      <c r="A96" s="69" t="n">
        <v>328887</v>
      </c>
      <c r="B96" s="70" t="n">
        <v>37133</v>
      </c>
      <c r="C96" s="71"/>
      <c r="D96" s="71" t="s">
        <v>257</v>
      </c>
      <c r="E96" s="71" t="s">
        <v>258</v>
      </c>
      <c r="F96" s="72" t="n">
        <v>31439.58</v>
      </c>
      <c r="G96" s="73"/>
      <c r="H96" s="73" t="n">
        <v>31439.58</v>
      </c>
      <c r="I96" s="71" t="n">
        <v>24</v>
      </c>
      <c r="J96" s="70"/>
      <c r="K96" s="70"/>
      <c r="L96" s="71"/>
      <c r="M96" s="71" t="s">
        <v>281</v>
      </c>
      <c r="N96" s="71"/>
      <c r="O96" s="71"/>
      <c r="P96" s="71"/>
      <c r="Q96" s="71"/>
      <c r="R96" s="71"/>
      <c r="S96" s="74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/>
      <c r="DY96" s="75"/>
      <c r="DZ96" s="75"/>
      <c r="EA96" s="75"/>
      <c r="EB96" s="75"/>
      <c r="EC96" s="75"/>
      <c r="ED96" s="75"/>
      <c r="EE96" s="75"/>
      <c r="EF96" s="75"/>
      <c r="EG96" s="75"/>
      <c r="EH96" s="75"/>
      <c r="EI96" s="75"/>
      <c r="EJ96" s="75"/>
      <c r="EK96" s="75"/>
      <c r="EL96" s="75"/>
      <c r="EM96" s="75"/>
      <c r="EN96" s="75"/>
      <c r="EO96" s="75"/>
      <c r="EP96" s="75"/>
      <c r="EQ96" s="75"/>
      <c r="ER96" s="75"/>
      <c r="ES96" s="75"/>
      <c r="ET96" s="75"/>
      <c r="EU96" s="75"/>
      <c r="EV96" s="75"/>
      <c r="EW96" s="75"/>
      <c r="EX96" s="75"/>
      <c r="EY96" s="75"/>
      <c r="EZ96" s="75"/>
      <c r="FA96" s="75"/>
      <c r="FB96" s="75"/>
      <c r="FC96" s="75"/>
      <c r="FD96" s="75"/>
      <c r="FE96" s="75"/>
      <c r="FF96" s="75"/>
      <c r="FG96" s="75"/>
      <c r="FH96" s="75"/>
      <c r="FI96" s="75"/>
      <c r="FJ96" s="75"/>
      <c r="FK96" s="75"/>
      <c r="FL96" s="75"/>
      <c r="FM96" s="75"/>
      <c r="FN96" s="75"/>
      <c r="FO96" s="75"/>
      <c r="FP96" s="75"/>
      <c r="FQ96" s="75"/>
      <c r="FR96" s="75"/>
      <c r="FS96" s="75"/>
      <c r="FT96" s="75"/>
      <c r="FU96" s="75"/>
      <c r="FV96" s="75"/>
      <c r="FW96" s="75"/>
      <c r="FX96" s="75"/>
      <c r="FY96" s="75"/>
      <c r="FZ96" s="75"/>
      <c r="GA96" s="75"/>
      <c r="GB96" s="75"/>
      <c r="GC96" s="75"/>
      <c r="GD96" s="75"/>
      <c r="GE96" s="75"/>
      <c r="GF96" s="75"/>
      <c r="GG96" s="75"/>
      <c r="GH96" s="75"/>
      <c r="GI96" s="75"/>
      <c r="GJ96" s="75"/>
      <c r="GK96" s="75"/>
      <c r="GL96" s="75"/>
      <c r="GM96" s="75"/>
      <c r="GN96" s="75"/>
      <c r="GO96" s="75"/>
      <c r="GP96" s="75"/>
      <c r="GQ96" s="75"/>
      <c r="GR96" s="75"/>
      <c r="GS96" s="75"/>
      <c r="GT96" s="75"/>
      <c r="GU96" s="75"/>
      <c r="GV96" s="75"/>
      <c r="GW96" s="75"/>
      <c r="GX96" s="75"/>
      <c r="GY96" s="75"/>
      <c r="GZ96" s="75"/>
      <c r="HA96" s="75"/>
      <c r="HB96" s="75"/>
      <c r="HC96" s="75"/>
      <c r="HD96" s="75"/>
      <c r="HE96" s="75"/>
      <c r="HF96" s="75"/>
      <c r="HG96" s="75"/>
      <c r="HH96" s="75"/>
      <c r="HI96" s="75"/>
      <c r="HJ96" s="75"/>
      <c r="HK96" s="75"/>
      <c r="HL96" s="75"/>
      <c r="HM96" s="75"/>
      <c r="HN96" s="75"/>
      <c r="HO96" s="75"/>
      <c r="HP96" s="75"/>
      <c r="HQ96" s="75"/>
      <c r="HR96" s="75"/>
      <c r="HS96" s="75"/>
      <c r="HT96" s="75"/>
      <c r="HU96" s="75"/>
      <c r="HV96" s="75"/>
      <c r="HW96" s="75"/>
      <c r="HX96" s="75"/>
      <c r="HY96" s="75"/>
      <c r="HZ96" s="75"/>
      <c r="IA96" s="75"/>
      <c r="IB96" s="75"/>
      <c r="IC96" s="75"/>
      <c r="ID96" s="75"/>
      <c r="IE96" s="75"/>
      <c r="IF96" s="75"/>
      <c r="IG96" s="75"/>
      <c r="IH96" s="75"/>
      <c r="II96" s="75"/>
      <c r="IJ96" s="75"/>
      <c r="IK96" s="75"/>
      <c r="IL96" s="75"/>
      <c r="IM96" s="75"/>
      <c r="IN96" s="75"/>
      <c r="IO96" s="75"/>
      <c r="IP96" s="75"/>
      <c r="IQ96" s="75"/>
      <c r="IR96" s="75"/>
      <c r="IS96" s="75"/>
      <c r="IT96" s="75"/>
      <c r="IU96" s="75"/>
      <c r="IV96" s="75"/>
      <c r="IW96" s="75"/>
    </row>
    <row r="97" customFormat="false" ht="12.75" hidden="false" customHeight="false" outlineLevel="0" collapsed="false">
      <c r="A97" s="69"/>
      <c r="B97" s="70"/>
      <c r="C97" s="71"/>
      <c r="D97" s="71" t="s">
        <v>282</v>
      </c>
      <c r="E97" s="71"/>
      <c r="F97" s="72" t="n">
        <v>421680.83</v>
      </c>
      <c r="G97" s="73"/>
      <c r="H97" s="73" t="n">
        <v>421680.83</v>
      </c>
      <c r="I97" s="71"/>
      <c r="J97" s="70"/>
      <c r="K97" s="70"/>
      <c r="L97" s="71"/>
      <c r="M97" s="71"/>
      <c r="N97" s="71"/>
      <c r="O97" s="71"/>
      <c r="P97" s="71"/>
      <c r="Q97" s="71"/>
      <c r="R97" s="71"/>
      <c r="S97" s="74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5"/>
      <c r="ED97" s="75"/>
      <c r="EE97" s="75"/>
      <c r="EF97" s="75"/>
      <c r="EG97" s="75"/>
      <c r="EH97" s="75"/>
      <c r="EI97" s="75"/>
      <c r="EJ97" s="75"/>
      <c r="EK97" s="75"/>
      <c r="EL97" s="75"/>
      <c r="EM97" s="75"/>
      <c r="EN97" s="75"/>
      <c r="EO97" s="75"/>
      <c r="EP97" s="75"/>
      <c r="EQ97" s="75"/>
      <c r="ER97" s="75"/>
      <c r="ES97" s="75"/>
      <c r="ET97" s="75"/>
      <c r="EU97" s="75"/>
      <c r="EV97" s="75"/>
      <c r="EW97" s="75"/>
      <c r="EX97" s="75"/>
      <c r="EY97" s="75"/>
      <c r="EZ97" s="75"/>
      <c r="FA97" s="75"/>
      <c r="FB97" s="75"/>
      <c r="FC97" s="75"/>
      <c r="FD97" s="75"/>
      <c r="FE97" s="75"/>
      <c r="FF97" s="75"/>
      <c r="FG97" s="75"/>
      <c r="FH97" s="75"/>
      <c r="FI97" s="75"/>
      <c r="FJ97" s="75"/>
      <c r="FK97" s="75"/>
      <c r="FL97" s="75"/>
      <c r="FM97" s="75"/>
      <c r="FN97" s="75"/>
      <c r="FO97" s="75"/>
      <c r="FP97" s="75"/>
      <c r="FQ97" s="75"/>
      <c r="FR97" s="75"/>
      <c r="FS97" s="75"/>
      <c r="FT97" s="75"/>
      <c r="FU97" s="75"/>
      <c r="FV97" s="75"/>
      <c r="FW97" s="75"/>
      <c r="FX97" s="75"/>
      <c r="FY97" s="75"/>
      <c r="FZ97" s="75"/>
      <c r="GA97" s="75"/>
      <c r="GB97" s="75"/>
      <c r="GC97" s="75"/>
      <c r="GD97" s="75"/>
      <c r="GE97" s="75"/>
      <c r="GF97" s="75"/>
      <c r="GG97" s="75"/>
      <c r="GH97" s="75"/>
      <c r="GI97" s="75"/>
      <c r="GJ97" s="75"/>
      <c r="GK97" s="75"/>
      <c r="GL97" s="75"/>
      <c r="GM97" s="75"/>
      <c r="GN97" s="75"/>
      <c r="GO97" s="75"/>
      <c r="GP97" s="75"/>
      <c r="GQ97" s="75"/>
      <c r="GR97" s="75"/>
      <c r="GS97" s="75"/>
      <c r="GT97" s="75"/>
      <c r="GU97" s="75"/>
      <c r="GV97" s="75"/>
      <c r="GW97" s="75"/>
      <c r="GX97" s="75"/>
      <c r="GY97" s="75"/>
      <c r="GZ97" s="75"/>
      <c r="HA97" s="75"/>
      <c r="HB97" s="75"/>
      <c r="HC97" s="75"/>
      <c r="HD97" s="75"/>
      <c r="HE97" s="75"/>
      <c r="HF97" s="75"/>
      <c r="HG97" s="75"/>
      <c r="HH97" s="75"/>
      <c r="HI97" s="75"/>
      <c r="HJ97" s="75"/>
      <c r="HK97" s="75"/>
      <c r="HL97" s="75"/>
      <c r="HM97" s="75"/>
      <c r="HN97" s="75"/>
      <c r="HO97" s="75"/>
      <c r="HP97" s="75"/>
      <c r="HQ97" s="75"/>
      <c r="HR97" s="75"/>
      <c r="HS97" s="75"/>
      <c r="HT97" s="75"/>
      <c r="HU97" s="75"/>
      <c r="HV97" s="75"/>
      <c r="HW97" s="75"/>
      <c r="HX97" s="75"/>
      <c r="HY97" s="75"/>
      <c r="HZ97" s="75"/>
      <c r="IA97" s="75"/>
      <c r="IB97" s="75"/>
      <c r="IC97" s="75"/>
      <c r="ID97" s="75"/>
      <c r="IE97" s="75"/>
      <c r="IF97" s="75"/>
      <c r="IG97" s="75"/>
      <c r="IH97" s="75"/>
      <c r="II97" s="75"/>
      <c r="IJ97" s="75"/>
      <c r="IK97" s="75"/>
      <c r="IL97" s="75"/>
      <c r="IM97" s="75"/>
      <c r="IN97" s="75"/>
      <c r="IO97" s="75"/>
      <c r="IP97" s="75"/>
      <c r="IQ97" s="75"/>
      <c r="IR97" s="75"/>
      <c r="IS97" s="75"/>
      <c r="IT97" s="75"/>
      <c r="IU97" s="75"/>
      <c r="IV97" s="75"/>
      <c r="IW97" s="75"/>
    </row>
    <row r="98" customFormat="false" ht="12.75" hidden="false" customHeight="false" outlineLevel="0" collapsed="false">
      <c r="A98" s="69" t="n">
        <v>327244</v>
      </c>
      <c r="B98" s="70" t="n">
        <v>37104</v>
      </c>
      <c r="C98" s="71"/>
      <c r="D98" s="71" t="s">
        <v>283</v>
      </c>
      <c r="E98" s="71" t="s">
        <v>284</v>
      </c>
      <c r="F98" s="72" t="n">
        <v>1540.19</v>
      </c>
      <c r="G98" s="73"/>
      <c r="H98" s="73" t="n">
        <v>1540.19</v>
      </c>
      <c r="I98" s="71" t="n">
        <v>12</v>
      </c>
      <c r="J98" s="70"/>
      <c r="K98" s="70"/>
      <c r="L98" s="71"/>
      <c r="M98" s="71" t="s">
        <v>285</v>
      </c>
      <c r="N98" s="71"/>
      <c r="O98" s="71"/>
      <c r="P98" s="71"/>
      <c r="Q98" s="71"/>
      <c r="R98" s="71"/>
      <c r="S98" s="74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75"/>
      <c r="CB98" s="75"/>
      <c r="CC98" s="75"/>
      <c r="CD98" s="75"/>
      <c r="CE98" s="75"/>
      <c r="CF98" s="75"/>
      <c r="CG98" s="75"/>
      <c r="CH98" s="75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5"/>
      <c r="DE98" s="75"/>
      <c r="DF98" s="75"/>
      <c r="DG98" s="75"/>
      <c r="DH98" s="75"/>
      <c r="DI98" s="75"/>
      <c r="DJ98" s="75"/>
      <c r="DK98" s="75"/>
      <c r="DL98" s="75"/>
      <c r="DM98" s="75"/>
      <c r="DN98" s="75"/>
      <c r="DO98" s="75"/>
      <c r="DP98" s="75"/>
      <c r="DQ98" s="75"/>
      <c r="DR98" s="75"/>
      <c r="DS98" s="75"/>
      <c r="DT98" s="75"/>
      <c r="DU98" s="75"/>
      <c r="DV98" s="75"/>
      <c r="DW98" s="75"/>
      <c r="DX98" s="75"/>
      <c r="DY98" s="75"/>
      <c r="DZ98" s="75"/>
      <c r="EA98" s="75"/>
      <c r="EB98" s="75"/>
      <c r="EC98" s="75"/>
      <c r="ED98" s="75"/>
      <c r="EE98" s="75"/>
      <c r="EF98" s="75"/>
      <c r="EG98" s="75"/>
      <c r="EH98" s="75"/>
      <c r="EI98" s="75"/>
      <c r="EJ98" s="75"/>
      <c r="EK98" s="75"/>
      <c r="EL98" s="75"/>
      <c r="EM98" s="75"/>
      <c r="EN98" s="75"/>
      <c r="EO98" s="75"/>
      <c r="EP98" s="75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  <c r="FF98" s="75"/>
      <c r="FG98" s="75"/>
      <c r="FH98" s="75"/>
      <c r="FI98" s="75"/>
      <c r="FJ98" s="75"/>
      <c r="FK98" s="75"/>
      <c r="FL98" s="75"/>
      <c r="FM98" s="75"/>
      <c r="FN98" s="75"/>
      <c r="FO98" s="75"/>
      <c r="FP98" s="75"/>
      <c r="FQ98" s="75"/>
      <c r="FR98" s="75"/>
      <c r="FS98" s="75"/>
      <c r="FT98" s="75"/>
      <c r="FU98" s="75"/>
      <c r="FV98" s="75"/>
      <c r="FW98" s="75"/>
      <c r="FX98" s="75"/>
      <c r="FY98" s="75"/>
      <c r="FZ98" s="75"/>
      <c r="GA98" s="75"/>
      <c r="GB98" s="75"/>
      <c r="GC98" s="75"/>
      <c r="GD98" s="75"/>
      <c r="GE98" s="75"/>
      <c r="GF98" s="75"/>
      <c r="GG98" s="75"/>
      <c r="GH98" s="75"/>
      <c r="GI98" s="75"/>
      <c r="GJ98" s="75"/>
      <c r="GK98" s="75"/>
      <c r="GL98" s="75"/>
      <c r="GM98" s="75"/>
      <c r="GN98" s="75"/>
      <c r="GO98" s="75"/>
      <c r="GP98" s="75"/>
      <c r="GQ98" s="75"/>
      <c r="GR98" s="75"/>
      <c r="GS98" s="75"/>
      <c r="GT98" s="75"/>
      <c r="GU98" s="75"/>
      <c r="GV98" s="75"/>
      <c r="GW98" s="75"/>
      <c r="GX98" s="75"/>
      <c r="GY98" s="75"/>
      <c r="GZ98" s="75"/>
      <c r="HA98" s="75"/>
      <c r="HB98" s="75"/>
      <c r="HC98" s="75"/>
      <c r="HD98" s="75"/>
      <c r="HE98" s="75"/>
      <c r="HF98" s="75"/>
      <c r="HG98" s="75"/>
      <c r="HH98" s="75"/>
      <c r="HI98" s="75"/>
      <c r="HJ98" s="75"/>
      <c r="HK98" s="75"/>
      <c r="HL98" s="75"/>
      <c r="HM98" s="75"/>
      <c r="HN98" s="75"/>
      <c r="HO98" s="75"/>
      <c r="HP98" s="75"/>
      <c r="HQ98" s="75"/>
      <c r="HR98" s="75"/>
      <c r="HS98" s="75"/>
      <c r="HT98" s="75"/>
      <c r="HU98" s="75"/>
      <c r="HV98" s="75"/>
      <c r="HW98" s="75"/>
      <c r="HX98" s="75"/>
      <c r="HY98" s="75"/>
      <c r="HZ98" s="75"/>
      <c r="IA98" s="75"/>
      <c r="IB98" s="75"/>
      <c r="IC98" s="75"/>
      <c r="ID98" s="75"/>
      <c r="IE98" s="75"/>
      <c r="IF98" s="75"/>
      <c r="IG98" s="75"/>
      <c r="IH98" s="75"/>
      <c r="II98" s="75"/>
      <c r="IJ98" s="75"/>
      <c r="IK98" s="75"/>
      <c r="IL98" s="75"/>
      <c r="IM98" s="75"/>
      <c r="IN98" s="75"/>
      <c r="IO98" s="75"/>
      <c r="IP98" s="75"/>
      <c r="IQ98" s="75"/>
      <c r="IR98" s="75"/>
      <c r="IS98" s="75"/>
      <c r="IT98" s="75"/>
      <c r="IU98" s="75"/>
      <c r="IV98" s="75"/>
      <c r="IW98" s="75"/>
    </row>
    <row r="99" customFormat="false" ht="12.75" hidden="false" customHeight="false" outlineLevel="0" collapsed="false">
      <c r="A99" s="69" t="n">
        <v>327479</v>
      </c>
      <c r="B99" s="70" t="n">
        <v>37109</v>
      </c>
      <c r="C99" s="71"/>
      <c r="D99" s="71" t="s">
        <v>283</v>
      </c>
      <c r="E99" s="71" t="s">
        <v>284</v>
      </c>
      <c r="F99" s="72" t="n">
        <v>-2101.0821</v>
      </c>
      <c r="G99" s="73"/>
      <c r="H99" s="73" t="n">
        <v>-2101.0821</v>
      </c>
      <c r="I99" s="71" t="n">
        <v>12</v>
      </c>
      <c r="J99" s="70"/>
      <c r="K99" s="70"/>
      <c r="L99" s="71"/>
      <c r="M99" s="71" t="s">
        <v>285</v>
      </c>
      <c r="N99" s="71"/>
      <c r="O99" s="71"/>
      <c r="P99" s="71"/>
      <c r="Q99" s="71"/>
      <c r="R99" s="71"/>
      <c r="S99" s="74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  <c r="HJ99" s="75"/>
      <c r="HK99" s="75"/>
      <c r="HL99" s="75"/>
      <c r="HM99" s="75"/>
      <c r="HN99" s="75"/>
      <c r="HO99" s="75"/>
      <c r="HP99" s="75"/>
      <c r="HQ99" s="75"/>
      <c r="HR99" s="75"/>
      <c r="HS99" s="75"/>
      <c r="HT99" s="75"/>
      <c r="HU99" s="75"/>
      <c r="HV99" s="75"/>
      <c r="HW99" s="75"/>
      <c r="HX99" s="75"/>
      <c r="HY99" s="75"/>
      <c r="HZ99" s="75"/>
      <c r="IA99" s="75"/>
      <c r="IB99" s="75"/>
      <c r="IC99" s="75"/>
      <c r="ID99" s="75"/>
      <c r="IE99" s="75"/>
      <c r="IF99" s="75"/>
      <c r="IG99" s="75"/>
      <c r="IH99" s="75"/>
      <c r="II99" s="75"/>
      <c r="IJ99" s="75"/>
      <c r="IK99" s="75"/>
      <c r="IL99" s="75"/>
      <c r="IM99" s="75"/>
      <c r="IN99" s="75"/>
      <c r="IO99" s="75"/>
      <c r="IP99" s="75"/>
      <c r="IQ99" s="75"/>
      <c r="IR99" s="75"/>
      <c r="IS99" s="75"/>
      <c r="IT99" s="75"/>
      <c r="IU99" s="75"/>
      <c r="IV99" s="75"/>
      <c r="IW99" s="75"/>
    </row>
    <row r="100" customFormat="false" ht="12.75" hidden="false" customHeight="false" outlineLevel="0" collapsed="false">
      <c r="A100" s="69" t="n">
        <v>327480</v>
      </c>
      <c r="B100" s="70" t="n">
        <v>37109</v>
      </c>
      <c r="C100" s="71"/>
      <c r="D100" s="71" t="s">
        <v>283</v>
      </c>
      <c r="E100" s="71" t="s">
        <v>284</v>
      </c>
      <c r="F100" s="72" t="n">
        <v>2169.6252</v>
      </c>
      <c r="G100" s="73"/>
      <c r="H100" s="73" t="n">
        <v>2169.6252</v>
      </c>
      <c r="I100" s="71" t="n">
        <v>12</v>
      </c>
      <c r="J100" s="70"/>
      <c r="K100" s="70"/>
      <c r="L100" s="71"/>
      <c r="M100" s="71" t="s">
        <v>285</v>
      </c>
      <c r="N100" s="71"/>
      <c r="O100" s="71"/>
      <c r="P100" s="71"/>
      <c r="Q100" s="71"/>
      <c r="R100" s="71"/>
      <c r="S100" s="74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75"/>
      <c r="CB100" s="75"/>
      <c r="CC100" s="75"/>
      <c r="CD100" s="75"/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75"/>
      <c r="DE100" s="75"/>
      <c r="DF100" s="75"/>
      <c r="DG100" s="75"/>
      <c r="DH100" s="75"/>
      <c r="DI100" s="75"/>
      <c r="DJ100" s="75"/>
      <c r="DK100" s="75"/>
      <c r="DL100" s="75"/>
      <c r="DM100" s="75"/>
      <c r="DN100" s="75"/>
      <c r="DO100" s="75"/>
      <c r="DP100" s="75"/>
      <c r="DQ100" s="75"/>
      <c r="DR100" s="75"/>
      <c r="DS100" s="75"/>
      <c r="DT100" s="75"/>
      <c r="DU100" s="75"/>
      <c r="DV100" s="75"/>
      <c r="DW100" s="75"/>
      <c r="DX100" s="75"/>
      <c r="DY100" s="75"/>
      <c r="DZ100" s="75"/>
      <c r="EA100" s="75"/>
      <c r="EB100" s="75"/>
      <c r="EC100" s="75"/>
      <c r="ED100" s="75"/>
      <c r="EE100" s="75"/>
      <c r="EF100" s="75"/>
      <c r="EG100" s="75"/>
      <c r="EH100" s="75"/>
      <c r="EI100" s="75"/>
      <c r="EJ100" s="75"/>
      <c r="EK100" s="75"/>
      <c r="EL100" s="75"/>
      <c r="EM100" s="75"/>
      <c r="EN100" s="75"/>
      <c r="EO100" s="75"/>
      <c r="EP100" s="75"/>
      <c r="EQ100" s="75"/>
      <c r="ER100" s="75"/>
      <c r="ES100" s="75"/>
      <c r="ET100" s="75"/>
      <c r="EU100" s="75"/>
      <c r="EV100" s="75"/>
      <c r="EW100" s="75"/>
      <c r="EX100" s="75"/>
      <c r="EY100" s="75"/>
      <c r="EZ100" s="75"/>
      <c r="FA100" s="75"/>
      <c r="FB100" s="75"/>
      <c r="FC100" s="75"/>
      <c r="FD100" s="75"/>
      <c r="FE100" s="75"/>
      <c r="FF100" s="75"/>
      <c r="FG100" s="75"/>
      <c r="FH100" s="75"/>
      <c r="FI100" s="75"/>
      <c r="FJ100" s="75"/>
      <c r="FK100" s="75"/>
      <c r="FL100" s="75"/>
      <c r="FM100" s="75"/>
      <c r="FN100" s="75"/>
      <c r="FO100" s="75"/>
      <c r="FP100" s="75"/>
      <c r="FQ100" s="75"/>
      <c r="FR100" s="75"/>
      <c r="FS100" s="75"/>
      <c r="FT100" s="75"/>
      <c r="FU100" s="75"/>
      <c r="FV100" s="75"/>
      <c r="FW100" s="75"/>
      <c r="FX100" s="75"/>
      <c r="FY100" s="75"/>
      <c r="FZ100" s="75"/>
      <c r="GA100" s="75"/>
      <c r="GB100" s="75"/>
      <c r="GC100" s="75"/>
      <c r="GD100" s="75"/>
      <c r="GE100" s="75"/>
      <c r="GF100" s="75"/>
      <c r="GG100" s="75"/>
      <c r="GH100" s="75"/>
      <c r="GI100" s="75"/>
      <c r="GJ100" s="75"/>
      <c r="GK100" s="75"/>
      <c r="GL100" s="75"/>
      <c r="GM100" s="75"/>
      <c r="GN100" s="75"/>
      <c r="GO100" s="75"/>
      <c r="GP100" s="75"/>
      <c r="GQ100" s="75"/>
      <c r="GR100" s="75"/>
      <c r="GS100" s="75"/>
      <c r="GT100" s="75"/>
      <c r="GU100" s="75"/>
      <c r="GV100" s="75"/>
      <c r="GW100" s="75"/>
      <c r="GX100" s="75"/>
      <c r="GY100" s="75"/>
      <c r="GZ100" s="75"/>
      <c r="HA100" s="75"/>
      <c r="HB100" s="75"/>
      <c r="HC100" s="75"/>
      <c r="HD100" s="75"/>
      <c r="HE100" s="75"/>
      <c r="HF100" s="75"/>
      <c r="HG100" s="75"/>
      <c r="HH100" s="75"/>
      <c r="HI100" s="75"/>
      <c r="HJ100" s="75"/>
      <c r="HK100" s="75"/>
      <c r="HL100" s="75"/>
      <c r="HM100" s="75"/>
      <c r="HN100" s="75"/>
      <c r="HO100" s="75"/>
      <c r="HP100" s="75"/>
      <c r="HQ100" s="75"/>
      <c r="HR100" s="75"/>
      <c r="HS100" s="75"/>
      <c r="HT100" s="75"/>
      <c r="HU100" s="75"/>
      <c r="HV100" s="75"/>
      <c r="HW100" s="75"/>
      <c r="HX100" s="75"/>
      <c r="HY100" s="75"/>
      <c r="HZ100" s="75"/>
      <c r="IA100" s="75"/>
      <c r="IB100" s="75"/>
      <c r="IC100" s="75"/>
      <c r="ID100" s="75"/>
      <c r="IE100" s="75"/>
      <c r="IF100" s="75"/>
      <c r="IG100" s="75"/>
      <c r="IH100" s="75"/>
      <c r="II100" s="75"/>
      <c r="IJ100" s="75"/>
      <c r="IK100" s="75"/>
      <c r="IL100" s="75"/>
      <c r="IM100" s="75"/>
      <c r="IN100" s="75"/>
      <c r="IO100" s="75"/>
      <c r="IP100" s="75"/>
      <c r="IQ100" s="75"/>
      <c r="IR100" s="75"/>
      <c r="IS100" s="75"/>
      <c r="IT100" s="75"/>
      <c r="IU100" s="75"/>
      <c r="IV100" s="75"/>
      <c r="IW100" s="75"/>
    </row>
    <row r="101" customFormat="false" ht="12.75" hidden="false" customHeight="false" outlineLevel="0" collapsed="false">
      <c r="A101" s="69" t="n">
        <v>327717</v>
      </c>
      <c r="B101" s="70" t="n">
        <v>37112</v>
      </c>
      <c r="C101" s="71"/>
      <c r="D101" s="71" t="s">
        <v>283</v>
      </c>
      <c r="E101" s="71" t="s">
        <v>284</v>
      </c>
      <c r="F101" s="72" t="n">
        <v>-693.77</v>
      </c>
      <c r="G101" s="73"/>
      <c r="H101" s="73" t="n">
        <v>-693.77</v>
      </c>
      <c r="I101" s="71" t="n">
        <v>1</v>
      </c>
      <c r="J101" s="70"/>
      <c r="K101" s="70"/>
      <c r="L101" s="71"/>
      <c r="M101" s="71" t="s">
        <v>286</v>
      </c>
      <c r="N101" s="71"/>
      <c r="O101" s="71"/>
      <c r="P101" s="71"/>
      <c r="Q101" s="71"/>
      <c r="R101" s="71"/>
      <c r="S101" s="74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  <c r="FO101" s="75"/>
      <c r="FP101" s="75"/>
      <c r="FQ101" s="75"/>
      <c r="FR101" s="75"/>
      <c r="FS101" s="75"/>
      <c r="FT101" s="75"/>
      <c r="FU101" s="75"/>
      <c r="FV101" s="75"/>
      <c r="FW101" s="75"/>
      <c r="FX101" s="75"/>
      <c r="FY101" s="75"/>
      <c r="FZ101" s="75"/>
      <c r="GA101" s="75"/>
      <c r="GB101" s="75"/>
      <c r="GC101" s="75"/>
      <c r="GD101" s="75"/>
      <c r="GE101" s="75"/>
      <c r="GF101" s="75"/>
      <c r="GG101" s="75"/>
      <c r="GH101" s="75"/>
      <c r="GI101" s="75"/>
      <c r="GJ101" s="75"/>
      <c r="GK101" s="75"/>
      <c r="GL101" s="75"/>
      <c r="GM101" s="75"/>
      <c r="GN101" s="75"/>
      <c r="GO101" s="75"/>
      <c r="GP101" s="75"/>
      <c r="GQ101" s="75"/>
      <c r="GR101" s="75"/>
      <c r="GS101" s="75"/>
      <c r="GT101" s="75"/>
      <c r="GU101" s="75"/>
      <c r="GV101" s="75"/>
      <c r="GW101" s="75"/>
      <c r="GX101" s="75"/>
      <c r="GY101" s="75"/>
      <c r="GZ101" s="75"/>
      <c r="HA101" s="75"/>
      <c r="HB101" s="75"/>
      <c r="HC101" s="75"/>
      <c r="HD101" s="75"/>
      <c r="HE101" s="75"/>
      <c r="HF101" s="75"/>
      <c r="HG101" s="75"/>
      <c r="HH101" s="75"/>
      <c r="HI101" s="75"/>
      <c r="HJ101" s="75"/>
      <c r="HK101" s="75"/>
      <c r="HL101" s="75"/>
      <c r="HM101" s="75"/>
      <c r="HN101" s="75"/>
      <c r="HO101" s="75"/>
      <c r="HP101" s="75"/>
      <c r="HQ101" s="75"/>
      <c r="HR101" s="75"/>
      <c r="HS101" s="75"/>
      <c r="HT101" s="75"/>
      <c r="HU101" s="75"/>
      <c r="HV101" s="75"/>
      <c r="HW101" s="75"/>
      <c r="HX101" s="75"/>
      <c r="HY101" s="75"/>
      <c r="HZ101" s="75"/>
      <c r="IA101" s="75"/>
      <c r="IB101" s="75"/>
      <c r="IC101" s="75"/>
      <c r="ID101" s="75"/>
      <c r="IE101" s="75"/>
      <c r="IF101" s="75"/>
      <c r="IG101" s="75"/>
      <c r="IH101" s="75"/>
      <c r="II101" s="75"/>
      <c r="IJ101" s="75"/>
      <c r="IK101" s="75"/>
      <c r="IL101" s="75"/>
      <c r="IM101" s="75"/>
      <c r="IN101" s="75"/>
      <c r="IO101" s="75"/>
      <c r="IP101" s="75"/>
      <c r="IQ101" s="75"/>
      <c r="IR101" s="75"/>
      <c r="IS101" s="75"/>
      <c r="IT101" s="75"/>
      <c r="IU101" s="75"/>
      <c r="IV101" s="75"/>
      <c r="IW101" s="75"/>
    </row>
    <row r="102" customFormat="false" ht="12.75" hidden="false" customHeight="false" outlineLevel="0" collapsed="false">
      <c r="A102" s="69" t="n">
        <v>328569</v>
      </c>
      <c r="B102" s="70" t="n">
        <v>37131</v>
      </c>
      <c r="C102" s="71"/>
      <c r="D102" s="71" t="s">
        <v>283</v>
      </c>
      <c r="E102" s="71" t="s">
        <v>284</v>
      </c>
      <c r="F102" s="72" t="n">
        <v>27962.89</v>
      </c>
      <c r="G102" s="73"/>
      <c r="H102" s="73" t="n">
        <v>27962.89</v>
      </c>
      <c r="I102" s="71" t="n">
        <v>24</v>
      </c>
      <c r="J102" s="70"/>
      <c r="K102" s="70"/>
      <c r="L102" s="71"/>
      <c r="M102" s="71" t="s">
        <v>287</v>
      </c>
      <c r="N102" s="71"/>
      <c r="O102" s="71"/>
      <c r="P102" s="71"/>
      <c r="Q102" s="71"/>
      <c r="R102" s="71"/>
      <c r="S102" s="74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5"/>
      <c r="DF102" s="75"/>
      <c r="DG102" s="75"/>
      <c r="DH102" s="75"/>
      <c r="DI102" s="75"/>
      <c r="DJ102" s="75"/>
      <c r="DK102" s="75"/>
      <c r="DL102" s="75"/>
      <c r="DM102" s="75"/>
      <c r="DN102" s="75"/>
      <c r="DO102" s="75"/>
      <c r="DP102" s="75"/>
      <c r="DQ102" s="75"/>
      <c r="DR102" s="75"/>
      <c r="DS102" s="75"/>
      <c r="DT102" s="75"/>
      <c r="DU102" s="75"/>
      <c r="DV102" s="75"/>
      <c r="DW102" s="75"/>
      <c r="DX102" s="75"/>
      <c r="DY102" s="75"/>
      <c r="DZ102" s="75"/>
      <c r="EA102" s="75"/>
      <c r="EB102" s="75"/>
      <c r="EC102" s="75"/>
      <c r="ED102" s="75"/>
      <c r="EE102" s="75"/>
      <c r="EF102" s="75"/>
      <c r="EG102" s="75"/>
      <c r="EH102" s="75"/>
      <c r="EI102" s="75"/>
      <c r="EJ102" s="75"/>
      <c r="EK102" s="75"/>
      <c r="EL102" s="75"/>
      <c r="EM102" s="75"/>
      <c r="EN102" s="75"/>
      <c r="EO102" s="75"/>
      <c r="EP102" s="75"/>
      <c r="EQ102" s="75"/>
      <c r="ER102" s="75"/>
      <c r="ES102" s="75"/>
      <c r="ET102" s="75"/>
      <c r="EU102" s="75"/>
      <c r="EV102" s="75"/>
      <c r="EW102" s="75"/>
      <c r="EX102" s="75"/>
      <c r="EY102" s="75"/>
      <c r="EZ102" s="75"/>
      <c r="FA102" s="75"/>
      <c r="FB102" s="75"/>
      <c r="FC102" s="75"/>
      <c r="FD102" s="75"/>
      <c r="FE102" s="75"/>
      <c r="FF102" s="75"/>
      <c r="FG102" s="75"/>
      <c r="FH102" s="75"/>
      <c r="FI102" s="75"/>
      <c r="FJ102" s="75"/>
      <c r="FK102" s="75"/>
      <c r="FL102" s="75"/>
      <c r="FM102" s="75"/>
      <c r="FN102" s="75"/>
      <c r="FO102" s="75"/>
      <c r="FP102" s="75"/>
      <c r="FQ102" s="75"/>
      <c r="FR102" s="75"/>
      <c r="FS102" s="75"/>
      <c r="FT102" s="75"/>
      <c r="FU102" s="75"/>
      <c r="FV102" s="75"/>
      <c r="FW102" s="75"/>
      <c r="FX102" s="75"/>
      <c r="FY102" s="75"/>
      <c r="FZ102" s="75"/>
      <c r="GA102" s="75"/>
      <c r="GB102" s="75"/>
      <c r="GC102" s="75"/>
      <c r="GD102" s="75"/>
      <c r="GE102" s="75"/>
      <c r="GF102" s="75"/>
      <c r="GG102" s="75"/>
      <c r="GH102" s="75"/>
      <c r="GI102" s="75"/>
      <c r="GJ102" s="75"/>
      <c r="GK102" s="75"/>
      <c r="GL102" s="75"/>
      <c r="GM102" s="75"/>
      <c r="GN102" s="75"/>
      <c r="GO102" s="75"/>
      <c r="GP102" s="75"/>
      <c r="GQ102" s="75"/>
      <c r="GR102" s="75"/>
      <c r="GS102" s="75"/>
      <c r="GT102" s="75"/>
      <c r="GU102" s="75"/>
      <c r="GV102" s="75"/>
      <c r="GW102" s="75"/>
      <c r="GX102" s="75"/>
      <c r="GY102" s="75"/>
      <c r="GZ102" s="75"/>
      <c r="HA102" s="75"/>
      <c r="HB102" s="75"/>
      <c r="HC102" s="75"/>
      <c r="HD102" s="75"/>
      <c r="HE102" s="75"/>
      <c r="HF102" s="75"/>
      <c r="HG102" s="75"/>
      <c r="HH102" s="75"/>
      <c r="HI102" s="75"/>
      <c r="HJ102" s="75"/>
      <c r="HK102" s="75"/>
      <c r="HL102" s="75"/>
      <c r="HM102" s="75"/>
      <c r="HN102" s="75"/>
      <c r="HO102" s="75"/>
      <c r="HP102" s="75"/>
      <c r="HQ102" s="75"/>
      <c r="HR102" s="75"/>
      <c r="HS102" s="75"/>
      <c r="HT102" s="75"/>
      <c r="HU102" s="75"/>
      <c r="HV102" s="75"/>
      <c r="HW102" s="75"/>
      <c r="HX102" s="75"/>
      <c r="HY102" s="75"/>
      <c r="HZ102" s="75"/>
      <c r="IA102" s="75"/>
      <c r="IB102" s="75"/>
      <c r="IC102" s="75"/>
      <c r="ID102" s="75"/>
      <c r="IE102" s="75"/>
      <c r="IF102" s="75"/>
      <c r="IG102" s="75"/>
      <c r="IH102" s="75"/>
      <c r="II102" s="75"/>
      <c r="IJ102" s="75"/>
      <c r="IK102" s="75"/>
      <c r="IL102" s="75"/>
      <c r="IM102" s="75"/>
      <c r="IN102" s="75"/>
      <c r="IO102" s="75"/>
      <c r="IP102" s="75"/>
      <c r="IQ102" s="75"/>
      <c r="IR102" s="75"/>
      <c r="IS102" s="75"/>
      <c r="IT102" s="75"/>
      <c r="IU102" s="75"/>
      <c r="IV102" s="75"/>
      <c r="IW102" s="75"/>
    </row>
    <row r="103" customFormat="false" ht="12.75" hidden="false" customHeight="false" outlineLevel="0" collapsed="false">
      <c r="A103" s="69"/>
      <c r="B103" s="70"/>
      <c r="C103" s="71"/>
      <c r="D103" s="71" t="s">
        <v>288</v>
      </c>
      <c r="E103" s="71"/>
      <c r="F103" s="72" t="n">
        <v>28877.8531</v>
      </c>
      <c r="G103" s="73"/>
      <c r="H103" s="73" t="n">
        <v>28877.8531</v>
      </c>
      <c r="I103" s="71"/>
      <c r="J103" s="70"/>
      <c r="K103" s="70"/>
      <c r="L103" s="71"/>
      <c r="M103" s="71"/>
      <c r="N103" s="71"/>
      <c r="O103" s="71"/>
      <c r="P103" s="71"/>
      <c r="Q103" s="71"/>
      <c r="R103" s="71"/>
      <c r="S103" s="74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  <c r="HJ103" s="75"/>
      <c r="HK103" s="75"/>
      <c r="HL103" s="75"/>
      <c r="HM103" s="75"/>
      <c r="HN103" s="75"/>
      <c r="HO103" s="75"/>
      <c r="HP103" s="75"/>
      <c r="HQ103" s="75"/>
      <c r="HR103" s="75"/>
      <c r="HS103" s="75"/>
      <c r="HT103" s="75"/>
      <c r="HU103" s="75"/>
      <c r="HV103" s="75"/>
      <c r="HW103" s="75"/>
      <c r="HX103" s="75"/>
      <c r="HY103" s="75"/>
      <c r="HZ103" s="75"/>
      <c r="IA103" s="75"/>
      <c r="IB103" s="75"/>
      <c r="IC103" s="75"/>
      <c r="ID103" s="75"/>
      <c r="IE103" s="75"/>
      <c r="IF103" s="75"/>
      <c r="IG103" s="75"/>
      <c r="IH103" s="75"/>
      <c r="II103" s="75"/>
      <c r="IJ103" s="75"/>
      <c r="IK103" s="75"/>
      <c r="IL103" s="75"/>
      <c r="IM103" s="75"/>
      <c r="IN103" s="75"/>
      <c r="IO103" s="75"/>
      <c r="IP103" s="75"/>
      <c r="IQ103" s="75"/>
      <c r="IR103" s="75"/>
      <c r="IS103" s="75"/>
      <c r="IT103" s="75"/>
      <c r="IU103" s="75"/>
      <c r="IV103" s="75"/>
      <c r="IW103" s="75"/>
    </row>
    <row r="104" customFormat="false" ht="12.75" hidden="false" customHeight="false" outlineLevel="0" collapsed="false">
      <c r="A104" s="69" t="n">
        <v>327247</v>
      </c>
      <c r="B104" s="70" t="n">
        <v>37104</v>
      </c>
      <c r="C104" s="71"/>
      <c r="D104" s="71" t="s">
        <v>289</v>
      </c>
      <c r="E104" s="71" t="s">
        <v>290</v>
      </c>
      <c r="F104" s="72" t="n">
        <v>63353.8</v>
      </c>
      <c r="G104" s="73"/>
      <c r="H104" s="73" t="n">
        <v>63353.8</v>
      </c>
      <c r="I104" s="71" t="n">
        <v>24</v>
      </c>
      <c r="J104" s="70"/>
      <c r="K104" s="70"/>
      <c r="L104" s="71"/>
      <c r="M104" s="71" t="s">
        <v>291</v>
      </c>
      <c r="N104" s="71"/>
      <c r="O104" s="71"/>
      <c r="P104" s="71"/>
      <c r="Q104" s="71"/>
      <c r="R104" s="71"/>
      <c r="S104" s="74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  <c r="CW104" s="75"/>
      <c r="CX104" s="75"/>
      <c r="CY104" s="75"/>
      <c r="CZ104" s="75"/>
      <c r="DA104" s="75"/>
      <c r="DB104" s="75"/>
      <c r="DC104" s="75"/>
      <c r="DD104" s="75"/>
      <c r="DE104" s="75"/>
      <c r="DF104" s="75"/>
      <c r="DG104" s="75"/>
      <c r="DH104" s="75"/>
      <c r="DI104" s="75"/>
      <c r="DJ104" s="75"/>
      <c r="DK104" s="75"/>
      <c r="DL104" s="75"/>
      <c r="DM104" s="75"/>
      <c r="DN104" s="75"/>
      <c r="DO104" s="75"/>
      <c r="DP104" s="75"/>
      <c r="DQ104" s="75"/>
      <c r="DR104" s="75"/>
      <c r="DS104" s="75"/>
      <c r="DT104" s="75"/>
      <c r="DU104" s="75"/>
      <c r="DV104" s="75"/>
      <c r="DW104" s="75"/>
      <c r="DX104" s="75"/>
      <c r="DY104" s="75"/>
      <c r="DZ104" s="75"/>
      <c r="EA104" s="75"/>
      <c r="EB104" s="75"/>
      <c r="EC104" s="75"/>
      <c r="ED104" s="75"/>
      <c r="EE104" s="75"/>
      <c r="EF104" s="75"/>
      <c r="EG104" s="75"/>
      <c r="EH104" s="75"/>
      <c r="EI104" s="75"/>
      <c r="EJ104" s="75"/>
      <c r="EK104" s="75"/>
      <c r="EL104" s="75"/>
      <c r="EM104" s="75"/>
      <c r="EN104" s="75"/>
      <c r="EO104" s="75"/>
      <c r="EP104" s="75"/>
      <c r="EQ104" s="75"/>
      <c r="ER104" s="75"/>
      <c r="ES104" s="75"/>
      <c r="ET104" s="75"/>
      <c r="EU104" s="75"/>
      <c r="EV104" s="75"/>
      <c r="EW104" s="75"/>
      <c r="EX104" s="75"/>
      <c r="EY104" s="75"/>
      <c r="EZ104" s="75"/>
      <c r="FA104" s="75"/>
      <c r="FB104" s="75"/>
      <c r="FC104" s="75"/>
      <c r="FD104" s="75"/>
      <c r="FE104" s="75"/>
      <c r="FF104" s="75"/>
      <c r="FG104" s="75"/>
      <c r="FH104" s="75"/>
      <c r="FI104" s="75"/>
      <c r="FJ104" s="75"/>
      <c r="FK104" s="75"/>
      <c r="FL104" s="75"/>
      <c r="FM104" s="75"/>
      <c r="FN104" s="75"/>
      <c r="FO104" s="75"/>
      <c r="FP104" s="75"/>
      <c r="FQ104" s="75"/>
      <c r="FR104" s="75"/>
      <c r="FS104" s="75"/>
      <c r="FT104" s="75"/>
      <c r="FU104" s="75"/>
      <c r="FV104" s="75"/>
      <c r="FW104" s="75"/>
      <c r="FX104" s="75"/>
      <c r="FY104" s="75"/>
      <c r="FZ104" s="75"/>
      <c r="GA104" s="75"/>
      <c r="GB104" s="75"/>
      <c r="GC104" s="75"/>
      <c r="GD104" s="75"/>
      <c r="GE104" s="75"/>
      <c r="GF104" s="75"/>
      <c r="GG104" s="75"/>
      <c r="GH104" s="75"/>
      <c r="GI104" s="75"/>
      <c r="GJ104" s="75"/>
      <c r="GK104" s="75"/>
      <c r="GL104" s="75"/>
      <c r="GM104" s="75"/>
      <c r="GN104" s="75"/>
      <c r="GO104" s="75"/>
      <c r="GP104" s="75"/>
      <c r="GQ104" s="75"/>
      <c r="GR104" s="75"/>
      <c r="GS104" s="75"/>
      <c r="GT104" s="75"/>
      <c r="GU104" s="75"/>
      <c r="GV104" s="75"/>
      <c r="GW104" s="75"/>
      <c r="GX104" s="75"/>
      <c r="GY104" s="75"/>
      <c r="GZ104" s="75"/>
      <c r="HA104" s="75"/>
      <c r="HB104" s="75"/>
      <c r="HC104" s="75"/>
      <c r="HD104" s="75"/>
      <c r="HE104" s="75"/>
      <c r="HF104" s="75"/>
      <c r="HG104" s="75"/>
      <c r="HH104" s="75"/>
      <c r="HI104" s="75"/>
      <c r="HJ104" s="75"/>
      <c r="HK104" s="75"/>
      <c r="HL104" s="75"/>
      <c r="HM104" s="75"/>
      <c r="HN104" s="75"/>
      <c r="HO104" s="75"/>
      <c r="HP104" s="75"/>
      <c r="HQ104" s="75"/>
      <c r="HR104" s="75"/>
      <c r="HS104" s="75"/>
      <c r="HT104" s="75"/>
      <c r="HU104" s="75"/>
      <c r="HV104" s="75"/>
      <c r="HW104" s="75"/>
      <c r="HX104" s="75"/>
      <c r="HY104" s="75"/>
      <c r="HZ104" s="75"/>
      <c r="IA104" s="75"/>
      <c r="IB104" s="75"/>
      <c r="IC104" s="75"/>
      <c r="ID104" s="75"/>
      <c r="IE104" s="75"/>
      <c r="IF104" s="75"/>
      <c r="IG104" s="75"/>
      <c r="IH104" s="75"/>
      <c r="II104" s="75"/>
      <c r="IJ104" s="75"/>
      <c r="IK104" s="75"/>
      <c r="IL104" s="75"/>
      <c r="IM104" s="75"/>
      <c r="IN104" s="75"/>
      <c r="IO104" s="75"/>
      <c r="IP104" s="75"/>
      <c r="IQ104" s="75"/>
      <c r="IR104" s="75"/>
      <c r="IS104" s="75"/>
      <c r="IT104" s="75"/>
      <c r="IU104" s="75"/>
      <c r="IV104" s="75"/>
      <c r="IW104" s="75"/>
    </row>
    <row r="105" customFormat="false" ht="12.75" hidden="false" customHeight="false" outlineLevel="0" collapsed="false">
      <c r="A105" s="69" t="n">
        <v>327248</v>
      </c>
      <c r="B105" s="70" t="n">
        <v>37104</v>
      </c>
      <c r="C105" s="71"/>
      <c r="D105" s="71" t="s">
        <v>289</v>
      </c>
      <c r="E105" s="71" t="s">
        <v>290</v>
      </c>
      <c r="F105" s="72" t="n">
        <v>15917.16</v>
      </c>
      <c r="G105" s="73"/>
      <c r="H105" s="73" t="n">
        <v>15917.16</v>
      </c>
      <c r="I105" s="71" t="n">
        <v>12</v>
      </c>
      <c r="J105" s="70"/>
      <c r="K105" s="70"/>
      <c r="L105" s="71"/>
      <c r="M105" s="71" t="s">
        <v>292</v>
      </c>
      <c r="N105" s="71"/>
      <c r="O105" s="71"/>
      <c r="P105" s="71"/>
      <c r="Q105" s="71"/>
      <c r="R105" s="71"/>
      <c r="S105" s="74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  <c r="CW105" s="75"/>
      <c r="CX105" s="75"/>
      <c r="CY105" s="75"/>
      <c r="CZ105" s="75"/>
      <c r="DA105" s="75"/>
      <c r="DB105" s="75"/>
      <c r="DC105" s="75"/>
      <c r="DD105" s="75"/>
      <c r="DE105" s="75"/>
      <c r="DF105" s="75"/>
      <c r="DG105" s="75"/>
      <c r="DH105" s="75"/>
      <c r="DI105" s="75"/>
      <c r="DJ105" s="75"/>
      <c r="DK105" s="75"/>
      <c r="DL105" s="75"/>
      <c r="DM105" s="75"/>
      <c r="DN105" s="75"/>
      <c r="DO105" s="75"/>
      <c r="DP105" s="75"/>
      <c r="DQ105" s="75"/>
      <c r="DR105" s="75"/>
      <c r="DS105" s="75"/>
      <c r="DT105" s="75"/>
      <c r="DU105" s="75"/>
      <c r="DV105" s="75"/>
      <c r="DW105" s="75"/>
      <c r="DX105" s="75"/>
      <c r="DY105" s="75"/>
      <c r="DZ105" s="75"/>
      <c r="EA105" s="75"/>
      <c r="EB105" s="75"/>
      <c r="EC105" s="75"/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5"/>
      <c r="EP105" s="75"/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5"/>
      <c r="FC105" s="75"/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5"/>
      <c r="FP105" s="75"/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5"/>
      <c r="GC105" s="75"/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5"/>
      <c r="GP105" s="75"/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5"/>
      <c r="HC105" s="75"/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5"/>
      <c r="HP105" s="75"/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5"/>
      <c r="IC105" s="75"/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5"/>
      <c r="IP105" s="75"/>
      <c r="IQ105" s="75"/>
      <c r="IR105" s="75"/>
      <c r="IS105" s="75"/>
      <c r="IT105" s="75"/>
      <c r="IU105" s="75"/>
      <c r="IV105" s="75"/>
      <c r="IW105" s="75"/>
    </row>
    <row r="106" customFormat="false" ht="12.75" hidden="false" customHeight="false" outlineLevel="0" collapsed="false">
      <c r="A106" s="69" t="n">
        <v>327353</v>
      </c>
      <c r="B106" s="70" t="n">
        <v>37106</v>
      </c>
      <c r="C106" s="71"/>
      <c r="D106" s="71" t="s">
        <v>289</v>
      </c>
      <c r="E106" s="71" t="s">
        <v>290</v>
      </c>
      <c r="F106" s="72" t="n">
        <v>-5050.4197</v>
      </c>
      <c r="G106" s="73"/>
      <c r="H106" s="73" t="n">
        <v>-5050.4197</v>
      </c>
      <c r="I106" s="71" t="n">
        <v>10</v>
      </c>
      <c r="J106" s="70"/>
      <c r="K106" s="70"/>
      <c r="L106" s="71"/>
      <c r="M106" s="71" t="s">
        <v>293</v>
      </c>
      <c r="N106" s="71"/>
      <c r="O106" s="71"/>
      <c r="P106" s="71"/>
      <c r="Q106" s="71"/>
      <c r="R106" s="71"/>
      <c r="S106" s="74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5"/>
      <c r="DF106" s="75"/>
      <c r="DG106" s="75"/>
      <c r="DH106" s="75"/>
      <c r="DI106" s="75"/>
      <c r="DJ106" s="75"/>
      <c r="DK106" s="75"/>
      <c r="DL106" s="75"/>
      <c r="DM106" s="75"/>
      <c r="DN106" s="75"/>
      <c r="DO106" s="75"/>
      <c r="DP106" s="75"/>
      <c r="DQ106" s="75"/>
      <c r="DR106" s="75"/>
      <c r="DS106" s="75"/>
      <c r="DT106" s="75"/>
      <c r="DU106" s="75"/>
      <c r="DV106" s="75"/>
      <c r="DW106" s="75"/>
      <c r="DX106" s="75"/>
      <c r="DY106" s="75"/>
      <c r="DZ106" s="75"/>
      <c r="EA106" s="75"/>
      <c r="EB106" s="75"/>
      <c r="EC106" s="75"/>
      <c r="ED106" s="75"/>
      <c r="EE106" s="75"/>
      <c r="EF106" s="75"/>
      <c r="EG106" s="75"/>
      <c r="EH106" s="75"/>
      <c r="EI106" s="75"/>
      <c r="EJ106" s="75"/>
      <c r="EK106" s="75"/>
      <c r="EL106" s="75"/>
      <c r="EM106" s="75"/>
      <c r="EN106" s="75"/>
      <c r="EO106" s="75"/>
      <c r="EP106" s="75"/>
      <c r="EQ106" s="75"/>
      <c r="ER106" s="75"/>
      <c r="ES106" s="75"/>
      <c r="ET106" s="75"/>
      <c r="EU106" s="75"/>
      <c r="EV106" s="75"/>
      <c r="EW106" s="75"/>
      <c r="EX106" s="75"/>
      <c r="EY106" s="75"/>
      <c r="EZ106" s="75"/>
      <c r="FA106" s="75"/>
      <c r="FB106" s="75"/>
      <c r="FC106" s="75"/>
      <c r="FD106" s="75"/>
      <c r="FE106" s="75"/>
      <c r="FF106" s="75"/>
      <c r="FG106" s="75"/>
      <c r="FH106" s="75"/>
      <c r="FI106" s="75"/>
      <c r="FJ106" s="75"/>
      <c r="FK106" s="75"/>
      <c r="FL106" s="75"/>
      <c r="FM106" s="75"/>
      <c r="FN106" s="75"/>
      <c r="FO106" s="75"/>
      <c r="FP106" s="75"/>
      <c r="FQ106" s="75"/>
      <c r="FR106" s="75"/>
      <c r="FS106" s="75"/>
      <c r="FT106" s="75"/>
      <c r="FU106" s="75"/>
      <c r="FV106" s="75"/>
      <c r="FW106" s="75"/>
      <c r="FX106" s="75"/>
      <c r="FY106" s="75"/>
      <c r="FZ106" s="75"/>
      <c r="GA106" s="75"/>
      <c r="GB106" s="75"/>
      <c r="GC106" s="75"/>
      <c r="GD106" s="75"/>
      <c r="GE106" s="75"/>
      <c r="GF106" s="75"/>
      <c r="GG106" s="75"/>
      <c r="GH106" s="75"/>
      <c r="GI106" s="75"/>
      <c r="GJ106" s="75"/>
      <c r="GK106" s="75"/>
      <c r="GL106" s="75"/>
      <c r="GM106" s="75"/>
      <c r="GN106" s="75"/>
      <c r="GO106" s="75"/>
      <c r="GP106" s="75"/>
      <c r="GQ106" s="75"/>
      <c r="GR106" s="75"/>
      <c r="GS106" s="75"/>
      <c r="GT106" s="75"/>
      <c r="GU106" s="75"/>
      <c r="GV106" s="75"/>
      <c r="GW106" s="75"/>
      <c r="GX106" s="75"/>
      <c r="GY106" s="75"/>
      <c r="GZ106" s="75"/>
      <c r="HA106" s="75"/>
      <c r="HB106" s="75"/>
      <c r="HC106" s="75"/>
      <c r="HD106" s="75"/>
      <c r="HE106" s="75"/>
      <c r="HF106" s="75"/>
      <c r="HG106" s="75"/>
      <c r="HH106" s="75"/>
      <c r="HI106" s="75"/>
      <c r="HJ106" s="75"/>
      <c r="HK106" s="75"/>
      <c r="HL106" s="75"/>
      <c r="HM106" s="75"/>
      <c r="HN106" s="75"/>
      <c r="HO106" s="75"/>
      <c r="HP106" s="75"/>
      <c r="HQ106" s="75"/>
      <c r="HR106" s="75"/>
      <c r="HS106" s="75"/>
      <c r="HT106" s="75"/>
      <c r="HU106" s="75"/>
      <c r="HV106" s="75"/>
      <c r="HW106" s="75"/>
      <c r="HX106" s="75"/>
      <c r="HY106" s="75"/>
      <c r="HZ106" s="75"/>
      <c r="IA106" s="75"/>
      <c r="IB106" s="75"/>
      <c r="IC106" s="75"/>
      <c r="ID106" s="75"/>
      <c r="IE106" s="75"/>
      <c r="IF106" s="75"/>
      <c r="IG106" s="75"/>
      <c r="IH106" s="75"/>
      <c r="II106" s="75"/>
      <c r="IJ106" s="75"/>
      <c r="IK106" s="75"/>
      <c r="IL106" s="75"/>
      <c r="IM106" s="75"/>
      <c r="IN106" s="75"/>
      <c r="IO106" s="75"/>
      <c r="IP106" s="75"/>
      <c r="IQ106" s="75"/>
      <c r="IR106" s="75"/>
      <c r="IS106" s="75"/>
      <c r="IT106" s="75"/>
      <c r="IU106" s="75"/>
      <c r="IV106" s="75"/>
      <c r="IW106" s="75"/>
    </row>
    <row r="107" customFormat="false" ht="12.75" hidden="false" customHeight="false" outlineLevel="0" collapsed="false">
      <c r="A107" s="69" t="n">
        <v>327354</v>
      </c>
      <c r="B107" s="70" t="n">
        <v>37106</v>
      </c>
      <c r="C107" s="71"/>
      <c r="D107" s="71" t="s">
        <v>289</v>
      </c>
      <c r="E107" s="71" t="s">
        <v>290</v>
      </c>
      <c r="F107" s="72" t="n">
        <v>2123.2068</v>
      </c>
      <c r="G107" s="73"/>
      <c r="H107" s="73" t="n">
        <v>2123.2068</v>
      </c>
      <c r="I107" s="71" t="n">
        <v>10</v>
      </c>
      <c r="J107" s="70"/>
      <c r="K107" s="70"/>
      <c r="L107" s="71"/>
      <c r="M107" s="71" t="s">
        <v>293</v>
      </c>
      <c r="N107" s="71"/>
      <c r="O107" s="71"/>
      <c r="P107" s="71"/>
      <c r="Q107" s="71"/>
      <c r="R107" s="71"/>
      <c r="S107" s="74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  <c r="GM107" s="75"/>
      <c r="GN107" s="75"/>
      <c r="GO107" s="75"/>
      <c r="GP107" s="75"/>
      <c r="GQ107" s="75"/>
      <c r="GR107" s="75"/>
      <c r="GS107" s="75"/>
      <c r="GT107" s="75"/>
      <c r="GU107" s="75"/>
      <c r="GV107" s="75"/>
      <c r="GW107" s="75"/>
      <c r="GX107" s="75"/>
      <c r="GY107" s="75"/>
      <c r="GZ107" s="75"/>
      <c r="HA107" s="75"/>
      <c r="HB107" s="75"/>
      <c r="HC107" s="75"/>
      <c r="HD107" s="75"/>
      <c r="HE107" s="75"/>
      <c r="HF107" s="75"/>
      <c r="HG107" s="75"/>
      <c r="HH107" s="75"/>
      <c r="HI107" s="75"/>
      <c r="HJ107" s="75"/>
      <c r="HK107" s="75"/>
      <c r="HL107" s="75"/>
      <c r="HM107" s="75"/>
      <c r="HN107" s="75"/>
      <c r="HO107" s="75"/>
      <c r="HP107" s="75"/>
      <c r="HQ107" s="75"/>
      <c r="HR107" s="75"/>
      <c r="HS107" s="75"/>
      <c r="HT107" s="75"/>
      <c r="HU107" s="75"/>
      <c r="HV107" s="75"/>
      <c r="HW107" s="75"/>
      <c r="HX107" s="75"/>
      <c r="HY107" s="75"/>
      <c r="HZ107" s="75"/>
      <c r="IA107" s="75"/>
      <c r="IB107" s="75"/>
      <c r="IC107" s="75"/>
      <c r="ID107" s="75"/>
      <c r="IE107" s="75"/>
      <c r="IF107" s="75"/>
      <c r="IG107" s="75"/>
      <c r="IH107" s="75"/>
      <c r="II107" s="75"/>
      <c r="IJ107" s="75"/>
      <c r="IK107" s="75"/>
      <c r="IL107" s="75"/>
      <c r="IM107" s="75"/>
      <c r="IN107" s="75"/>
      <c r="IO107" s="75"/>
      <c r="IP107" s="75"/>
      <c r="IQ107" s="75"/>
      <c r="IR107" s="75"/>
      <c r="IS107" s="75"/>
      <c r="IT107" s="75"/>
      <c r="IU107" s="75"/>
      <c r="IV107" s="75"/>
      <c r="IW107" s="75"/>
    </row>
    <row r="108" customFormat="false" ht="12.75" hidden="false" customHeight="false" outlineLevel="0" collapsed="false">
      <c r="A108" s="69" t="n">
        <v>327713</v>
      </c>
      <c r="B108" s="70" t="n">
        <v>37112</v>
      </c>
      <c r="C108" s="71"/>
      <c r="D108" s="71" t="s">
        <v>289</v>
      </c>
      <c r="E108" s="71" t="s">
        <v>290</v>
      </c>
      <c r="F108" s="72" t="n">
        <v>4035.34</v>
      </c>
      <c r="G108" s="73"/>
      <c r="H108" s="73" t="n">
        <v>4035.34</v>
      </c>
      <c r="I108" s="71" t="n">
        <v>3</v>
      </c>
      <c r="J108" s="70"/>
      <c r="K108" s="70"/>
      <c r="L108" s="71"/>
      <c r="M108" s="71" t="s">
        <v>294</v>
      </c>
      <c r="N108" s="71"/>
      <c r="O108" s="71"/>
      <c r="P108" s="71"/>
      <c r="Q108" s="71"/>
      <c r="R108" s="71"/>
      <c r="S108" s="74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  <c r="CW108" s="75"/>
      <c r="CX108" s="75"/>
      <c r="CY108" s="75"/>
      <c r="CZ108" s="75"/>
      <c r="DA108" s="75"/>
      <c r="DB108" s="75"/>
      <c r="DC108" s="75"/>
      <c r="DD108" s="75"/>
      <c r="DE108" s="75"/>
      <c r="DF108" s="75"/>
      <c r="DG108" s="75"/>
      <c r="DH108" s="75"/>
      <c r="DI108" s="75"/>
      <c r="DJ108" s="75"/>
      <c r="DK108" s="75"/>
      <c r="DL108" s="75"/>
      <c r="DM108" s="75"/>
      <c r="DN108" s="75"/>
      <c r="DO108" s="75"/>
      <c r="DP108" s="75"/>
      <c r="DQ108" s="75"/>
      <c r="DR108" s="75"/>
      <c r="DS108" s="75"/>
      <c r="DT108" s="75"/>
      <c r="DU108" s="75"/>
      <c r="DV108" s="75"/>
      <c r="DW108" s="75"/>
      <c r="DX108" s="75"/>
      <c r="DY108" s="75"/>
      <c r="DZ108" s="75"/>
      <c r="EA108" s="75"/>
      <c r="EB108" s="75"/>
      <c r="EC108" s="75"/>
      <c r="ED108" s="75"/>
      <c r="EE108" s="75"/>
      <c r="EF108" s="75"/>
      <c r="EG108" s="75"/>
      <c r="EH108" s="75"/>
      <c r="EI108" s="75"/>
      <c r="EJ108" s="75"/>
      <c r="EK108" s="75"/>
      <c r="EL108" s="75"/>
      <c r="EM108" s="75"/>
      <c r="EN108" s="75"/>
      <c r="EO108" s="75"/>
      <c r="EP108" s="75"/>
      <c r="EQ108" s="75"/>
      <c r="ER108" s="75"/>
      <c r="ES108" s="75"/>
      <c r="ET108" s="75"/>
      <c r="EU108" s="75"/>
      <c r="EV108" s="75"/>
      <c r="EW108" s="75"/>
      <c r="EX108" s="75"/>
      <c r="EY108" s="75"/>
      <c r="EZ108" s="75"/>
      <c r="FA108" s="75"/>
      <c r="FB108" s="75"/>
      <c r="FC108" s="75"/>
      <c r="FD108" s="75"/>
      <c r="FE108" s="75"/>
      <c r="FF108" s="75"/>
      <c r="FG108" s="75"/>
      <c r="FH108" s="75"/>
      <c r="FI108" s="75"/>
      <c r="FJ108" s="75"/>
      <c r="FK108" s="75"/>
      <c r="FL108" s="75"/>
      <c r="FM108" s="75"/>
      <c r="FN108" s="75"/>
      <c r="FO108" s="75"/>
      <c r="FP108" s="75"/>
      <c r="FQ108" s="75"/>
      <c r="FR108" s="75"/>
      <c r="FS108" s="75"/>
      <c r="FT108" s="75"/>
      <c r="FU108" s="75"/>
      <c r="FV108" s="75"/>
      <c r="FW108" s="75"/>
      <c r="FX108" s="75"/>
      <c r="FY108" s="75"/>
      <c r="FZ108" s="75"/>
      <c r="GA108" s="75"/>
      <c r="GB108" s="75"/>
      <c r="GC108" s="75"/>
      <c r="GD108" s="75"/>
      <c r="GE108" s="75"/>
      <c r="GF108" s="75"/>
      <c r="GG108" s="75"/>
      <c r="GH108" s="75"/>
      <c r="GI108" s="75"/>
      <c r="GJ108" s="75"/>
      <c r="GK108" s="75"/>
      <c r="GL108" s="75"/>
      <c r="GM108" s="75"/>
      <c r="GN108" s="75"/>
      <c r="GO108" s="75"/>
      <c r="GP108" s="75"/>
      <c r="GQ108" s="75"/>
      <c r="GR108" s="75"/>
      <c r="GS108" s="75"/>
      <c r="GT108" s="75"/>
      <c r="GU108" s="75"/>
      <c r="GV108" s="75"/>
      <c r="GW108" s="75"/>
      <c r="GX108" s="75"/>
      <c r="GY108" s="75"/>
      <c r="GZ108" s="75"/>
      <c r="HA108" s="75"/>
      <c r="HB108" s="75"/>
      <c r="HC108" s="75"/>
      <c r="HD108" s="75"/>
      <c r="HE108" s="75"/>
      <c r="HF108" s="75"/>
      <c r="HG108" s="75"/>
      <c r="HH108" s="75"/>
      <c r="HI108" s="75"/>
      <c r="HJ108" s="75"/>
      <c r="HK108" s="75"/>
      <c r="HL108" s="75"/>
      <c r="HM108" s="75"/>
      <c r="HN108" s="75"/>
      <c r="HO108" s="75"/>
      <c r="HP108" s="75"/>
      <c r="HQ108" s="75"/>
      <c r="HR108" s="75"/>
      <c r="HS108" s="75"/>
      <c r="HT108" s="75"/>
      <c r="HU108" s="75"/>
      <c r="HV108" s="75"/>
      <c r="HW108" s="75"/>
      <c r="HX108" s="75"/>
      <c r="HY108" s="75"/>
      <c r="HZ108" s="75"/>
      <c r="IA108" s="75"/>
      <c r="IB108" s="75"/>
      <c r="IC108" s="75"/>
      <c r="ID108" s="75"/>
      <c r="IE108" s="75"/>
      <c r="IF108" s="75"/>
      <c r="IG108" s="75"/>
      <c r="IH108" s="75"/>
      <c r="II108" s="75"/>
      <c r="IJ108" s="75"/>
      <c r="IK108" s="75"/>
      <c r="IL108" s="75"/>
      <c r="IM108" s="75"/>
      <c r="IN108" s="75"/>
      <c r="IO108" s="75"/>
      <c r="IP108" s="75"/>
      <c r="IQ108" s="75"/>
      <c r="IR108" s="75"/>
      <c r="IS108" s="75"/>
      <c r="IT108" s="75"/>
      <c r="IU108" s="75"/>
      <c r="IV108" s="75"/>
      <c r="IW108" s="75"/>
    </row>
    <row r="109" customFormat="false" ht="12.75" hidden="false" customHeight="false" outlineLevel="0" collapsed="false">
      <c r="A109" s="69" t="n">
        <v>327752</v>
      </c>
      <c r="B109" s="70" t="n">
        <v>37113</v>
      </c>
      <c r="C109" s="71"/>
      <c r="D109" s="71" t="s">
        <v>289</v>
      </c>
      <c r="E109" s="71" t="s">
        <v>290</v>
      </c>
      <c r="F109" s="72" t="n">
        <v>-949.18</v>
      </c>
      <c r="G109" s="73"/>
      <c r="H109" s="73" t="n">
        <v>-949.18</v>
      </c>
      <c r="I109" s="71" t="n">
        <v>1</v>
      </c>
      <c r="J109" s="70"/>
      <c r="K109" s="70"/>
      <c r="L109" s="71"/>
      <c r="M109" s="71" t="s">
        <v>295</v>
      </c>
      <c r="N109" s="71"/>
      <c r="O109" s="71"/>
      <c r="P109" s="71"/>
      <c r="Q109" s="71"/>
      <c r="R109" s="71"/>
      <c r="S109" s="74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75"/>
      <c r="CX109" s="75"/>
      <c r="CY109" s="75"/>
      <c r="CZ109" s="75"/>
      <c r="DA109" s="75"/>
      <c r="DB109" s="75"/>
      <c r="DC109" s="75"/>
      <c r="DD109" s="75"/>
      <c r="DE109" s="75"/>
      <c r="DF109" s="75"/>
      <c r="DG109" s="75"/>
      <c r="DH109" s="75"/>
      <c r="DI109" s="75"/>
      <c r="DJ109" s="75"/>
      <c r="DK109" s="75"/>
      <c r="DL109" s="75"/>
      <c r="DM109" s="75"/>
      <c r="DN109" s="75"/>
      <c r="DO109" s="75"/>
      <c r="DP109" s="75"/>
      <c r="DQ109" s="75"/>
      <c r="DR109" s="75"/>
      <c r="DS109" s="75"/>
      <c r="DT109" s="75"/>
      <c r="DU109" s="75"/>
      <c r="DV109" s="75"/>
      <c r="DW109" s="75"/>
      <c r="DX109" s="75"/>
      <c r="DY109" s="75"/>
      <c r="DZ109" s="75"/>
      <c r="EA109" s="75"/>
      <c r="EB109" s="75"/>
      <c r="EC109" s="75"/>
      <c r="ED109" s="75"/>
      <c r="EE109" s="75"/>
      <c r="EF109" s="75"/>
      <c r="EG109" s="75"/>
      <c r="EH109" s="75"/>
      <c r="EI109" s="75"/>
      <c r="EJ109" s="75"/>
      <c r="EK109" s="75"/>
      <c r="EL109" s="75"/>
      <c r="EM109" s="75"/>
      <c r="EN109" s="75"/>
      <c r="EO109" s="75"/>
      <c r="EP109" s="75"/>
      <c r="EQ109" s="75"/>
      <c r="ER109" s="75"/>
      <c r="ES109" s="75"/>
      <c r="ET109" s="75"/>
      <c r="EU109" s="75"/>
      <c r="EV109" s="75"/>
      <c r="EW109" s="75"/>
      <c r="EX109" s="75"/>
      <c r="EY109" s="75"/>
      <c r="EZ109" s="75"/>
      <c r="FA109" s="75"/>
      <c r="FB109" s="75"/>
      <c r="FC109" s="75"/>
      <c r="FD109" s="75"/>
      <c r="FE109" s="75"/>
      <c r="FF109" s="75"/>
      <c r="FG109" s="75"/>
      <c r="FH109" s="75"/>
      <c r="FI109" s="75"/>
      <c r="FJ109" s="75"/>
      <c r="FK109" s="75"/>
      <c r="FL109" s="75"/>
      <c r="FM109" s="75"/>
      <c r="FN109" s="75"/>
      <c r="FO109" s="75"/>
      <c r="FP109" s="75"/>
      <c r="FQ109" s="75"/>
      <c r="FR109" s="75"/>
      <c r="FS109" s="75"/>
      <c r="FT109" s="75"/>
      <c r="FU109" s="75"/>
      <c r="FV109" s="75"/>
      <c r="FW109" s="75"/>
      <c r="FX109" s="75"/>
      <c r="FY109" s="75"/>
      <c r="FZ109" s="75"/>
      <c r="GA109" s="75"/>
      <c r="GB109" s="75"/>
      <c r="GC109" s="75"/>
      <c r="GD109" s="75"/>
      <c r="GE109" s="75"/>
      <c r="GF109" s="75"/>
      <c r="GG109" s="75"/>
      <c r="GH109" s="75"/>
      <c r="GI109" s="75"/>
      <c r="GJ109" s="75"/>
      <c r="GK109" s="75"/>
      <c r="GL109" s="75"/>
      <c r="GM109" s="75"/>
      <c r="GN109" s="75"/>
      <c r="GO109" s="75"/>
      <c r="GP109" s="75"/>
      <c r="GQ109" s="75"/>
      <c r="GR109" s="75"/>
      <c r="GS109" s="75"/>
      <c r="GT109" s="75"/>
      <c r="GU109" s="75"/>
      <c r="GV109" s="75"/>
      <c r="GW109" s="75"/>
      <c r="GX109" s="75"/>
      <c r="GY109" s="75"/>
      <c r="GZ109" s="75"/>
      <c r="HA109" s="75"/>
      <c r="HB109" s="75"/>
      <c r="HC109" s="75"/>
      <c r="HD109" s="75"/>
      <c r="HE109" s="75"/>
      <c r="HF109" s="75"/>
      <c r="HG109" s="75"/>
      <c r="HH109" s="75"/>
      <c r="HI109" s="75"/>
      <c r="HJ109" s="75"/>
      <c r="HK109" s="75"/>
      <c r="HL109" s="75"/>
      <c r="HM109" s="75"/>
      <c r="HN109" s="75"/>
      <c r="HO109" s="75"/>
      <c r="HP109" s="75"/>
      <c r="HQ109" s="75"/>
      <c r="HR109" s="75"/>
      <c r="HS109" s="75"/>
      <c r="HT109" s="75"/>
      <c r="HU109" s="75"/>
      <c r="HV109" s="75"/>
      <c r="HW109" s="75"/>
      <c r="HX109" s="75"/>
      <c r="HY109" s="75"/>
      <c r="HZ109" s="75"/>
      <c r="IA109" s="75"/>
      <c r="IB109" s="75"/>
      <c r="IC109" s="75"/>
      <c r="ID109" s="75"/>
      <c r="IE109" s="75"/>
      <c r="IF109" s="75"/>
      <c r="IG109" s="75"/>
      <c r="IH109" s="75"/>
      <c r="II109" s="75"/>
      <c r="IJ109" s="75"/>
      <c r="IK109" s="75"/>
      <c r="IL109" s="75"/>
      <c r="IM109" s="75"/>
      <c r="IN109" s="75"/>
      <c r="IO109" s="75"/>
      <c r="IP109" s="75"/>
      <c r="IQ109" s="75"/>
      <c r="IR109" s="75"/>
      <c r="IS109" s="75"/>
      <c r="IT109" s="75"/>
      <c r="IU109" s="75"/>
      <c r="IV109" s="75"/>
      <c r="IW109" s="75"/>
    </row>
    <row r="110" customFormat="false" ht="12.75" hidden="false" customHeight="false" outlineLevel="0" collapsed="false">
      <c r="A110" s="69" t="n">
        <v>327753</v>
      </c>
      <c r="B110" s="70" t="n">
        <v>37113</v>
      </c>
      <c r="C110" s="71"/>
      <c r="D110" s="71" t="s">
        <v>289</v>
      </c>
      <c r="E110" s="71" t="s">
        <v>290</v>
      </c>
      <c r="F110" s="72" t="n">
        <v>4544.21</v>
      </c>
      <c r="G110" s="73"/>
      <c r="H110" s="73" t="n">
        <v>4544.21</v>
      </c>
      <c r="I110" s="71" t="n">
        <v>12</v>
      </c>
      <c r="J110" s="70"/>
      <c r="K110" s="70"/>
      <c r="L110" s="71"/>
      <c r="M110" s="71" t="s">
        <v>296</v>
      </c>
      <c r="N110" s="71"/>
      <c r="O110" s="71"/>
      <c r="P110" s="71"/>
      <c r="Q110" s="71"/>
      <c r="R110" s="71"/>
      <c r="S110" s="74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H110" s="75"/>
      <c r="DI110" s="75"/>
      <c r="DJ110" s="75"/>
      <c r="DK110" s="75"/>
      <c r="DL110" s="75"/>
      <c r="DM110" s="75"/>
      <c r="DN110" s="75"/>
      <c r="DO110" s="75"/>
      <c r="DP110" s="75"/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  <c r="ET110" s="75"/>
      <c r="EU110" s="75"/>
      <c r="EV110" s="75"/>
      <c r="EW110" s="75"/>
      <c r="EX110" s="75"/>
      <c r="EY110" s="75"/>
      <c r="EZ110" s="75"/>
      <c r="FA110" s="75"/>
      <c r="FB110" s="75"/>
      <c r="FC110" s="75"/>
      <c r="FD110" s="75"/>
      <c r="FE110" s="75"/>
      <c r="FF110" s="75"/>
      <c r="FG110" s="75"/>
      <c r="FH110" s="75"/>
      <c r="FI110" s="75"/>
      <c r="FJ110" s="75"/>
      <c r="FK110" s="75"/>
      <c r="FL110" s="75"/>
      <c r="FM110" s="75"/>
      <c r="FN110" s="75"/>
      <c r="FO110" s="75"/>
      <c r="FP110" s="75"/>
      <c r="FQ110" s="75"/>
      <c r="FR110" s="75"/>
      <c r="FS110" s="75"/>
      <c r="FT110" s="75"/>
      <c r="FU110" s="75"/>
      <c r="FV110" s="75"/>
      <c r="FW110" s="75"/>
      <c r="FX110" s="75"/>
      <c r="FY110" s="75"/>
      <c r="FZ110" s="75"/>
      <c r="GA110" s="75"/>
      <c r="GB110" s="75"/>
      <c r="GC110" s="75"/>
      <c r="GD110" s="75"/>
      <c r="GE110" s="75"/>
      <c r="GF110" s="75"/>
      <c r="GG110" s="75"/>
      <c r="GH110" s="75"/>
      <c r="GI110" s="75"/>
      <c r="GJ110" s="75"/>
      <c r="GK110" s="75"/>
      <c r="GL110" s="75"/>
      <c r="GM110" s="75"/>
      <c r="GN110" s="75"/>
      <c r="GO110" s="75"/>
      <c r="GP110" s="75"/>
      <c r="GQ110" s="75"/>
      <c r="GR110" s="75"/>
      <c r="GS110" s="75"/>
      <c r="GT110" s="75"/>
      <c r="GU110" s="75"/>
      <c r="GV110" s="75"/>
      <c r="GW110" s="75"/>
      <c r="GX110" s="75"/>
      <c r="GY110" s="75"/>
      <c r="GZ110" s="75"/>
      <c r="HA110" s="75"/>
      <c r="HB110" s="75"/>
      <c r="HC110" s="75"/>
      <c r="HD110" s="75"/>
      <c r="HE110" s="75"/>
      <c r="HF110" s="75"/>
      <c r="HG110" s="75"/>
      <c r="HH110" s="75"/>
      <c r="HI110" s="75"/>
      <c r="HJ110" s="75"/>
      <c r="HK110" s="75"/>
      <c r="HL110" s="75"/>
      <c r="HM110" s="75"/>
      <c r="HN110" s="75"/>
      <c r="HO110" s="75"/>
      <c r="HP110" s="75"/>
      <c r="HQ110" s="75"/>
      <c r="HR110" s="75"/>
      <c r="HS110" s="75"/>
      <c r="HT110" s="75"/>
      <c r="HU110" s="75"/>
      <c r="HV110" s="75"/>
      <c r="HW110" s="75"/>
      <c r="HX110" s="75"/>
      <c r="HY110" s="75"/>
      <c r="HZ110" s="75"/>
      <c r="IA110" s="75"/>
      <c r="IB110" s="75"/>
      <c r="IC110" s="75"/>
      <c r="ID110" s="75"/>
      <c r="IE110" s="75"/>
      <c r="IF110" s="75"/>
      <c r="IG110" s="75"/>
      <c r="IH110" s="75"/>
      <c r="II110" s="75"/>
      <c r="IJ110" s="75"/>
      <c r="IK110" s="75"/>
      <c r="IL110" s="75"/>
      <c r="IM110" s="75"/>
      <c r="IN110" s="75"/>
      <c r="IO110" s="75"/>
      <c r="IP110" s="75"/>
      <c r="IQ110" s="75"/>
      <c r="IR110" s="75"/>
      <c r="IS110" s="75"/>
      <c r="IT110" s="75"/>
      <c r="IU110" s="75"/>
      <c r="IV110" s="75"/>
      <c r="IW110" s="75"/>
    </row>
    <row r="111" customFormat="false" ht="12.75" hidden="false" customHeight="false" outlineLevel="0" collapsed="false">
      <c r="A111" s="69" t="n">
        <v>327754</v>
      </c>
      <c r="B111" s="70" t="n">
        <v>37113</v>
      </c>
      <c r="C111" s="71"/>
      <c r="D111" s="71" t="s">
        <v>289</v>
      </c>
      <c r="E111" s="71" t="s">
        <v>290</v>
      </c>
      <c r="F111" s="72" t="n">
        <v>2225.74</v>
      </c>
      <c r="G111" s="73"/>
      <c r="H111" s="73" t="n">
        <v>2225.74</v>
      </c>
      <c r="I111" s="71" t="n">
        <v>12</v>
      </c>
      <c r="J111" s="70"/>
      <c r="K111" s="70"/>
      <c r="L111" s="71"/>
      <c r="M111" s="71" t="s">
        <v>296</v>
      </c>
      <c r="N111" s="71"/>
      <c r="O111" s="71"/>
      <c r="P111" s="71"/>
      <c r="Q111" s="71"/>
      <c r="R111" s="71"/>
      <c r="S111" s="74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5"/>
      <c r="CA111" s="75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75"/>
      <c r="DQ111" s="75"/>
      <c r="DR111" s="75"/>
      <c r="DS111" s="75"/>
      <c r="DT111" s="75"/>
      <c r="DU111" s="75"/>
      <c r="DV111" s="75"/>
      <c r="DW111" s="75"/>
      <c r="DX111" s="75"/>
      <c r="DY111" s="75"/>
      <c r="DZ111" s="75"/>
      <c r="EA111" s="75"/>
      <c r="EB111" s="75"/>
      <c r="EC111" s="75"/>
      <c r="ED111" s="75"/>
      <c r="EE111" s="75"/>
      <c r="EF111" s="75"/>
      <c r="EG111" s="75"/>
      <c r="EH111" s="75"/>
      <c r="EI111" s="75"/>
      <c r="EJ111" s="75"/>
      <c r="EK111" s="75"/>
      <c r="EL111" s="75"/>
      <c r="EM111" s="75"/>
      <c r="EN111" s="75"/>
      <c r="EO111" s="75"/>
      <c r="EP111" s="75"/>
      <c r="EQ111" s="75"/>
      <c r="ER111" s="75"/>
      <c r="ES111" s="75"/>
      <c r="ET111" s="75"/>
      <c r="EU111" s="75"/>
      <c r="EV111" s="75"/>
      <c r="EW111" s="75"/>
      <c r="EX111" s="75"/>
      <c r="EY111" s="75"/>
      <c r="EZ111" s="75"/>
      <c r="FA111" s="75"/>
      <c r="FB111" s="75"/>
      <c r="FC111" s="75"/>
      <c r="FD111" s="75"/>
      <c r="FE111" s="75"/>
      <c r="FF111" s="75"/>
      <c r="FG111" s="75"/>
      <c r="FH111" s="75"/>
      <c r="FI111" s="75"/>
      <c r="FJ111" s="75"/>
      <c r="FK111" s="75"/>
      <c r="FL111" s="75"/>
      <c r="FM111" s="75"/>
      <c r="FN111" s="75"/>
      <c r="FO111" s="75"/>
      <c r="FP111" s="75"/>
      <c r="FQ111" s="75"/>
      <c r="FR111" s="75"/>
      <c r="FS111" s="75"/>
      <c r="FT111" s="75"/>
      <c r="FU111" s="75"/>
      <c r="FV111" s="75"/>
      <c r="FW111" s="75"/>
      <c r="FX111" s="75"/>
      <c r="FY111" s="75"/>
      <c r="FZ111" s="75"/>
      <c r="GA111" s="75"/>
      <c r="GB111" s="75"/>
      <c r="GC111" s="75"/>
      <c r="GD111" s="75"/>
      <c r="GE111" s="75"/>
      <c r="GF111" s="75"/>
      <c r="GG111" s="75"/>
      <c r="GH111" s="75"/>
      <c r="GI111" s="75"/>
      <c r="GJ111" s="75"/>
      <c r="GK111" s="75"/>
      <c r="GL111" s="75"/>
      <c r="GM111" s="75"/>
      <c r="GN111" s="75"/>
      <c r="GO111" s="75"/>
      <c r="GP111" s="75"/>
      <c r="GQ111" s="75"/>
      <c r="GR111" s="75"/>
      <c r="GS111" s="75"/>
      <c r="GT111" s="75"/>
      <c r="GU111" s="75"/>
      <c r="GV111" s="75"/>
      <c r="GW111" s="75"/>
      <c r="GX111" s="75"/>
      <c r="GY111" s="75"/>
      <c r="GZ111" s="75"/>
      <c r="HA111" s="75"/>
      <c r="HB111" s="75"/>
      <c r="HC111" s="75"/>
      <c r="HD111" s="75"/>
      <c r="HE111" s="75"/>
      <c r="HF111" s="75"/>
      <c r="HG111" s="75"/>
      <c r="HH111" s="75"/>
      <c r="HI111" s="75"/>
      <c r="HJ111" s="75"/>
      <c r="HK111" s="75"/>
      <c r="HL111" s="75"/>
      <c r="HM111" s="75"/>
      <c r="HN111" s="75"/>
      <c r="HO111" s="75"/>
      <c r="HP111" s="75"/>
      <c r="HQ111" s="75"/>
      <c r="HR111" s="75"/>
      <c r="HS111" s="75"/>
      <c r="HT111" s="75"/>
      <c r="HU111" s="75"/>
      <c r="HV111" s="75"/>
      <c r="HW111" s="75"/>
      <c r="HX111" s="75"/>
      <c r="HY111" s="75"/>
      <c r="HZ111" s="75"/>
      <c r="IA111" s="75"/>
      <c r="IB111" s="75"/>
      <c r="IC111" s="75"/>
      <c r="ID111" s="75"/>
      <c r="IE111" s="75"/>
      <c r="IF111" s="75"/>
      <c r="IG111" s="75"/>
      <c r="IH111" s="75"/>
      <c r="II111" s="75"/>
      <c r="IJ111" s="75"/>
      <c r="IK111" s="75"/>
      <c r="IL111" s="75"/>
      <c r="IM111" s="75"/>
      <c r="IN111" s="75"/>
      <c r="IO111" s="75"/>
      <c r="IP111" s="75"/>
      <c r="IQ111" s="75"/>
      <c r="IR111" s="75"/>
      <c r="IS111" s="75"/>
      <c r="IT111" s="75"/>
      <c r="IU111" s="75"/>
      <c r="IV111" s="75"/>
      <c r="IW111" s="75"/>
    </row>
    <row r="112" customFormat="false" ht="12.75" hidden="false" customHeight="false" outlineLevel="0" collapsed="false">
      <c r="A112" s="69" t="n">
        <v>327912</v>
      </c>
      <c r="B112" s="70" t="n">
        <v>37118</v>
      </c>
      <c r="C112" s="71"/>
      <c r="D112" s="71" t="s">
        <v>289</v>
      </c>
      <c r="E112" s="71" t="s">
        <v>290</v>
      </c>
      <c r="F112" s="72" t="n">
        <v>2723.12</v>
      </c>
      <c r="G112" s="73"/>
      <c r="H112" s="73" t="n">
        <v>2723.12</v>
      </c>
      <c r="I112" s="71" t="n">
        <v>12</v>
      </c>
      <c r="J112" s="70"/>
      <c r="K112" s="70"/>
      <c r="L112" s="71"/>
      <c r="M112" s="71" t="s">
        <v>297</v>
      </c>
      <c r="N112" s="71"/>
      <c r="O112" s="71"/>
      <c r="P112" s="71"/>
      <c r="Q112" s="71"/>
      <c r="R112" s="71"/>
      <c r="S112" s="74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5"/>
      <c r="CA112" s="75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5"/>
      <c r="CV112" s="75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75"/>
      <c r="DQ112" s="75"/>
      <c r="DR112" s="75"/>
      <c r="DS112" s="75"/>
      <c r="DT112" s="75"/>
      <c r="DU112" s="75"/>
      <c r="DV112" s="75"/>
      <c r="DW112" s="75"/>
      <c r="DX112" s="75"/>
      <c r="DY112" s="75"/>
      <c r="DZ112" s="75"/>
      <c r="EA112" s="75"/>
      <c r="EB112" s="75"/>
      <c r="EC112" s="75"/>
      <c r="ED112" s="75"/>
      <c r="EE112" s="75"/>
      <c r="EF112" s="75"/>
      <c r="EG112" s="75"/>
      <c r="EH112" s="75"/>
      <c r="EI112" s="75"/>
      <c r="EJ112" s="75"/>
      <c r="EK112" s="75"/>
      <c r="EL112" s="75"/>
      <c r="EM112" s="75"/>
      <c r="EN112" s="75"/>
      <c r="EO112" s="75"/>
      <c r="EP112" s="75"/>
      <c r="EQ112" s="75"/>
      <c r="ER112" s="75"/>
      <c r="ES112" s="75"/>
      <c r="ET112" s="75"/>
      <c r="EU112" s="75"/>
      <c r="EV112" s="75"/>
      <c r="EW112" s="75"/>
      <c r="EX112" s="75"/>
      <c r="EY112" s="75"/>
      <c r="EZ112" s="75"/>
      <c r="FA112" s="75"/>
      <c r="FB112" s="75"/>
      <c r="FC112" s="75"/>
      <c r="FD112" s="75"/>
      <c r="FE112" s="75"/>
      <c r="FF112" s="75"/>
      <c r="FG112" s="75"/>
      <c r="FH112" s="75"/>
      <c r="FI112" s="75"/>
      <c r="FJ112" s="75"/>
      <c r="FK112" s="75"/>
      <c r="FL112" s="75"/>
      <c r="FM112" s="75"/>
      <c r="FN112" s="75"/>
      <c r="FO112" s="75"/>
      <c r="FP112" s="75"/>
      <c r="FQ112" s="75"/>
      <c r="FR112" s="75"/>
      <c r="FS112" s="75"/>
      <c r="FT112" s="75"/>
      <c r="FU112" s="75"/>
      <c r="FV112" s="75"/>
      <c r="FW112" s="75"/>
      <c r="FX112" s="75"/>
      <c r="FY112" s="75"/>
      <c r="FZ112" s="75"/>
      <c r="GA112" s="75"/>
      <c r="GB112" s="75"/>
      <c r="GC112" s="75"/>
      <c r="GD112" s="75"/>
      <c r="GE112" s="75"/>
      <c r="GF112" s="75"/>
      <c r="GG112" s="75"/>
      <c r="GH112" s="75"/>
      <c r="GI112" s="75"/>
      <c r="GJ112" s="75"/>
      <c r="GK112" s="75"/>
      <c r="GL112" s="75"/>
      <c r="GM112" s="75"/>
      <c r="GN112" s="75"/>
      <c r="GO112" s="75"/>
      <c r="GP112" s="75"/>
      <c r="GQ112" s="75"/>
      <c r="GR112" s="75"/>
      <c r="GS112" s="75"/>
      <c r="GT112" s="75"/>
      <c r="GU112" s="75"/>
      <c r="GV112" s="75"/>
      <c r="GW112" s="75"/>
      <c r="GX112" s="75"/>
      <c r="GY112" s="75"/>
      <c r="GZ112" s="75"/>
      <c r="HA112" s="75"/>
      <c r="HB112" s="75"/>
      <c r="HC112" s="75"/>
      <c r="HD112" s="75"/>
      <c r="HE112" s="75"/>
      <c r="HF112" s="75"/>
      <c r="HG112" s="75"/>
      <c r="HH112" s="75"/>
      <c r="HI112" s="75"/>
      <c r="HJ112" s="75"/>
      <c r="HK112" s="75"/>
      <c r="HL112" s="75"/>
      <c r="HM112" s="75"/>
      <c r="HN112" s="75"/>
      <c r="HO112" s="75"/>
      <c r="HP112" s="75"/>
      <c r="HQ112" s="75"/>
      <c r="HR112" s="75"/>
      <c r="HS112" s="75"/>
      <c r="HT112" s="75"/>
      <c r="HU112" s="75"/>
      <c r="HV112" s="75"/>
      <c r="HW112" s="75"/>
      <c r="HX112" s="75"/>
      <c r="HY112" s="75"/>
      <c r="HZ112" s="75"/>
      <c r="IA112" s="75"/>
      <c r="IB112" s="75"/>
      <c r="IC112" s="75"/>
      <c r="ID112" s="75"/>
      <c r="IE112" s="75"/>
      <c r="IF112" s="75"/>
      <c r="IG112" s="75"/>
      <c r="IH112" s="75"/>
      <c r="II112" s="75"/>
      <c r="IJ112" s="75"/>
      <c r="IK112" s="75"/>
      <c r="IL112" s="75"/>
      <c r="IM112" s="75"/>
      <c r="IN112" s="75"/>
      <c r="IO112" s="75"/>
      <c r="IP112" s="75"/>
      <c r="IQ112" s="75"/>
      <c r="IR112" s="75"/>
      <c r="IS112" s="75"/>
      <c r="IT112" s="75"/>
      <c r="IU112" s="75"/>
      <c r="IV112" s="75"/>
      <c r="IW112" s="75"/>
    </row>
    <row r="113" customFormat="false" ht="12.75" hidden="false" customHeight="false" outlineLevel="0" collapsed="false">
      <c r="A113" s="69" t="n">
        <v>328102</v>
      </c>
      <c r="B113" s="70" t="n">
        <v>37123</v>
      </c>
      <c r="C113" s="71"/>
      <c r="D113" s="71" t="s">
        <v>289</v>
      </c>
      <c r="E113" s="71" t="s">
        <v>290</v>
      </c>
      <c r="F113" s="72" t="n">
        <v>-347317.9521</v>
      </c>
      <c r="G113" s="73"/>
      <c r="H113" s="73" t="n">
        <v>-347317.9521</v>
      </c>
      <c r="I113" s="71" t="n">
        <v>21</v>
      </c>
      <c r="J113" s="70"/>
      <c r="K113" s="70"/>
      <c r="L113" s="71"/>
      <c r="M113" s="71" t="s">
        <v>298</v>
      </c>
      <c r="N113" s="71"/>
      <c r="O113" s="71"/>
      <c r="P113" s="71"/>
      <c r="Q113" s="71"/>
      <c r="R113" s="71"/>
      <c r="S113" s="74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75"/>
      <c r="DQ113" s="75"/>
      <c r="DR113" s="75"/>
      <c r="DS113" s="75"/>
      <c r="DT113" s="75"/>
      <c r="DU113" s="75"/>
      <c r="DV113" s="75"/>
      <c r="DW113" s="75"/>
      <c r="DX113" s="75"/>
      <c r="DY113" s="75"/>
      <c r="DZ113" s="75"/>
      <c r="EA113" s="75"/>
      <c r="EB113" s="75"/>
      <c r="EC113" s="75"/>
      <c r="ED113" s="75"/>
      <c r="EE113" s="75"/>
      <c r="EF113" s="75"/>
      <c r="EG113" s="75"/>
      <c r="EH113" s="75"/>
      <c r="EI113" s="75"/>
      <c r="EJ113" s="75"/>
      <c r="EK113" s="75"/>
      <c r="EL113" s="75"/>
      <c r="EM113" s="75"/>
      <c r="EN113" s="75"/>
      <c r="EO113" s="75"/>
      <c r="EP113" s="75"/>
      <c r="EQ113" s="75"/>
      <c r="ER113" s="75"/>
      <c r="ES113" s="75"/>
      <c r="ET113" s="75"/>
      <c r="EU113" s="75"/>
      <c r="EV113" s="75"/>
      <c r="EW113" s="75"/>
      <c r="EX113" s="75"/>
      <c r="EY113" s="75"/>
      <c r="EZ113" s="75"/>
      <c r="FA113" s="75"/>
      <c r="FB113" s="75"/>
      <c r="FC113" s="75"/>
      <c r="FD113" s="75"/>
      <c r="FE113" s="75"/>
      <c r="FF113" s="75"/>
      <c r="FG113" s="75"/>
      <c r="FH113" s="75"/>
      <c r="FI113" s="75"/>
      <c r="FJ113" s="75"/>
      <c r="FK113" s="75"/>
      <c r="FL113" s="75"/>
      <c r="FM113" s="75"/>
      <c r="FN113" s="75"/>
      <c r="FO113" s="75"/>
      <c r="FP113" s="75"/>
      <c r="FQ113" s="75"/>
      <c r="FR113" s="75"/>
      <c r="FS113" s="75"/>
      <c r="FT113" s="75"/>
      <c r="FU113" s="75"/>
      <c r="FV113" s="75"/>
      <c r="FW113" s="75"/>
      <c r="FX113" s="75"/>
      <c r="FY113" s="75"/>
      <c r="FZ113" s="75"/>
      <c r="GA113" s="75"/>
      <c r="GB113" s="75"/>
      <c r="GC113" s="75"/>
      <c r="GD113" s="75"/>
      <c r="GE113" s="75"/>
      <c r="GF113" s="75"/>
      <c r="GG113" s="75"/>
      <c r="GH113" s="75"/>
      <c r="GI113" s="75"/>
      <c r="GJ113" s="75"/>
      <c r="GK113" s="75"/>
      <c r="GL113" s="75"/>
      <c r="GM113" s="75"/>
      <c r="GN113" s="75"/>
      <c r="GO113" s="75"/>
      <c r="GP113" s="75"/>
      <c r="GQ113" s="75"/>
      <c r="GR113" s="75"/>
      <c r="GS113" s="75"/>
      <c r="GT113" s="75"/>
      <c r="GU113" s="75"/>
      <c r="GV113" s="75"/>
      <c r="GW113" s="75"/>
      <c r="GX113" s="75"/>
      <c r="GY113" s="75"/>
      <c r="GZ113" s="75"/>
      <c r="HA113" s="75"/>
      <c r="HB113" s="75"/>
      <c r="HC113" s="75"/>
      <c r="HD113" s="75"/>
      <c r="HE113" s="75"/>
      <c r="HF113" s="75"/>
      <c r="HG113" s="75"/>
      <c r="HH113" s="75"/>
      <c r="HI113" s="75"/>
      <c r="HJ113" s="75"/>
      <c r="HK113" s="75"/>
      <c r="HL113" s="75"/>
      <c r="HM113" s="75"/>
      <c r="HN113" s="75"/>
      <c r="HO113" s="75"/>
      <c r="HP113" s="75"/>
      <c r="HQ113" s="75"/>
      <c r="HR113" s="75"/>
      <c r="HS113" s="75"/>
      <c r="HT113" s="75"/>
      <c r="HU113" s="75"/>
      <c r="HV113" s="75"/>
      <c r="HW113" s="75"/>
      <c r="HX113" s="75"/>
      <c r="HY113" s="75"/>
      <c r="HZ113" s="75"/>
      <c r="IA113" s="75"/>
      <c r="IB113" s="75"/>
      <c r="IC113" s="75"/>
      <c r="ID113" s="75"/>
      <c r="IE113" s="75"/>
      <c r="IF113" s="75"/>
      <c r="IG113" s="75"/>
      <c r="IH113" s="75"/>
      <c r="II113" s="75"/>
      <c r="IJ113" s="75"/>
      <c r="IK113" s="75"/>
      <c r="IL113" s="75"/>
      <c r="IM113" s="75"/>
      <c r="IN113" s="75"/>
      <c r="IO113" s="75"/>
      <c r="IP113" s="75"/>
      <c r="IQ113" s="75"/>
      <c r="IR113" s="75"/>
      <c r="IS113" s="75"/>
      <c r="IT113" s="75"/>
      <c r="IU113" s="75"/>
      <c r="IV113" s="75"/>
      <c r="IW113" s="75"/>
    </row>
    <row r="114" customFormat="false" ht="12.75" hidden="false" customHeight="false" outlineLevel="0" collapsed="false">
      <c r="A114" s="69" t="n">
        <v>328103</v>
      </c>
      <c r="B114" s="70" t="n">
        <v>37123</v>
      </c>
      <c r="C114" s="71"/>
      <c r="D114" s="71" t="s">
        <v>289</v>
      </c>
      <c r="E114" s="71" t="s">
        <v>290</v>
      </c>
      <c r="F114" s="72" t="n">
        <v>244654.553</v>
      </c>
      <c r="G114" s="73"/>
      <c r="H114" s="73" t="n">
        <v>244654.553</v>
      </c>
      <c r="I114" s="71" t="n">
        <v>21</v>
      </c>
      <c r="J114" s="70"/>
      <c r="K114" s="70"/>
      <c r="L114" s="71"/>
      <c r="M114" s="71" t="s">
        <v>298</v>
      </c>
      <c r="N114" s="71"/>
      <c r="O114" s="71"/>
      <c r="P114" s="71"/>
      <c r="Q114" s="71"/>
      <c r="R114" s="71"/>
      <c r="S114" s="74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5"/>
      <c r="CV114" s="75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75"/>
      <c r="DQ114" s="75"/>
      <c r="DR114" s="75"/>
      <c r="DS114" s="75"/>
      <c r="DT114" s="75"/>
      <c r="DU114" s="75"/>
      <c r="DV114" s="75"/>
      <c r="DW114" s="75"/>
      <c r="DX114" s="75"/>
      <c r="DY114" s="75"/>
      <c r="DZ114" s="75"/>
      <c r="EA114" s="75"/>
      <c r="EB114" s="75"/>
      <c r="EC114" s="75"/>
      <c r="ED114" s="75"/>
      <c r="EE114" s="75"/>
      <c r="EF114" s="75"/>
      <c r="EG114" s="75"/>
      <c r="EH114" s="75"/>
      <c r="EI114" s="75"/>
      <c r="EJ114" s="75"/>
      <c r="EK114" s="75"/>
      <c r="EL114" s="75"/>
      <c r="EM114" s="75"/>
      <c r="EN114" s="75"/>
      <c r="EO114" s="75"/>
      <c r="EP114" s="75"/>
      <c r="EQ114" s="75"/>
      <c r="ER114" s="75"/>
      <c r="ES114" s="75"/>
      <c r="ET114" s="75"/>
      <c r="EU114" s="75"/>
      <c r="EV114" s="75"/>
      <c r="EW114" s="75"/>
      <c r="EX114" s="75"/>
      <c r="EY114" s="75"/>
      <c r="EZ114" s="75"/>
      <c r="FA114" s="75"/>
      <c r="FB114" s="75"/>
      <c r="FC114" s="75"/>
      <c r="FD114" s="75"/>
      <c r="FE114" s="75"/>
      <c r="FF114" s="75"/>
      <c r="FG114" s="75"/>
      <c r="FH114" s="75"/>
      <c r="FI114" s="75"/>
      <c r="FJ114" s="75"/>
      <c r="FK114" s="75"/>
      <c r="FL114" s="75"/>
      <c r="FM114" s="75"/>
      <c r="FN114" s="75"/>
      <c r="FO114" s="75"/>
      <c r="FP114" s="75"/>
      <c r="FQ114" s="75"/>
      <c r="FR114" s="75"/>
      <c r="FS114" s="75"/>
      <c r="FT114" s="75"/>
      <c r="FU114" s="75"/>
      <c r="FV114" s="75"/>
      <c r="FW114" s="75"/>
      <c r="FX114" s="75"/>
      <c r="FY114" s="75"/>
      <c r="FZ114" s="75"/>
      <c r="GA114" s="75"/>
      <c r="GB114" s="75"/>
      <c r="GC114" s="75"/>
      <c r="GD114" s="75"/>
      <c r="GE114" s="75"/>
      <c r="GF114" s="75"/>
      <c r="GG114" s="75"/>
      <c r="GH114" s="75"/>
      <c r="GI114" s="75"/>
      <c r="GJ114" s="75"/>
      <c r="GK114" s="75"/>
      <c r="GL114" s="75"/>
      <c r="GM114" s="75"/>
      <c r="GN114" s="75"/>
      <c r="GO114" s="75"/>
      <c r="GP114" s="75"/>
      <c r="GQ114" s="75"/>
      <c r="GR114" s="75"/>
      <c r="GS114" s="75"/>
      <c r="GT114" s="75"/>
      <c r="GU114" s="75"/>
      <c r="GV114" s="75"/>
      <c r="GW114" s="75"/>
      <c r="GX114" s="75"/>
      <c r="GY114" s="75"/>
      <c r="GZ114" s="75"/>
      <c r="HA114" s="75"/>
      <c r="HB114" s="75"/>
      <c r="HC114" s="75"/>
      <c r="HD114" s="75"/>
      <c r="HE114" s="75"/>
      <c r="HF114" s="75"/>
      <c r="HG114" s="75"/>
      <c r="HH114" s="75"/>
      <c r="HI114" s="75"/>
      <c r="HJ114" s="75"/>
      <c r="HK114" s="75"/>
      <c r="HL114" s="75"/>
      <c r="HM114" s="75"/>
      <c r="HN114" s="75"/>
      <c r="HO114" s="75"/>
      <c r="HP114" s="75"/>
      <c r="HQ114" s="75"/>
      <c r="HR114" s="75"/>
      <c r="HS114" s="75"/>
      <c r="HT114" s="75"/>
      <c r="HU114" s="75"/>
      <c r="HV114" s="75"/>
      <c r="HW114" s="75"/>
      <c r="HX114" s="75"/>
      <c r="HY114" s="75"/>
      <c r="HZ114" s="75"/>
      <c r="IA114" s="75"/>
      <c r="IB114" s="75"/>
      <c r="IC114" s="75"/>
      <c r="ID114" s="75"/>
      <c r="IE114" s="75"/>
      <c r="IF114" s="75"/>
      <c r="IG114" s="75"/>
      <c r="IH114" s="75"/>
      <c r="II114" s="75"/>
      <c r="IJ114" s="75"/>
      <c r="IK114" s="75"/>
      <c r="IL114" s="75"/>
      <c r="IM114" s="75"/>
      <c r="IN114" s="75"/>
      <c r="IO114" s="75"/>
      <c r="IP114" s="75"/>
      <c r="IQ114" s="75"/>
      <c r="IR114" s="75"/>
      <c r="IS114" s="75"/>
      <c r="IT114" s="75"/>
      <c r="IU114" s="75"/>
      <c r="IV114" s="75"/>
      <c r="IW114" s="75"/>
    </row>
    <row r="115" customFormat="false" ht="12.75" hidden="false" customHeight="false" outlineLevel="0" collapsed="false">
      <c r="A115" s="69" t="n">
        <v>328104</v>
      </c>
      <c r="B115" s="70" t="n">
        <v>37123</v>
      </c>
      <c r="C115" s="71"/>
      <c r="D115" s="71" t="s">
        <v>289</v>
      </c>
      <c r="E115" s="71" t="s">
        <v>290</v>
      </c>
      <c r="F115" s="72" t="n">
        <v>129602.6399</v>
      </c>
      <c r="G115" s="73"/>
      <c r="H115" s="73" t="n">
        <v>129602.6399</v>
      </c>
      <c r="I115" s="71" t="n">
        <v>15</v>
      </c>
      <c r="J115" s="70"/>
      <c r="K115" s="70"/>
      <c r="L115" s="71"/>
      <c r="M115" s="71" t="s">
        <v>298</v>
      </c>
      <c r="N115" s="71"/>
      <c r="O115" s="71"/>
      <c r="P115" s="71"/>
      <c r="Q115" s="71"/>
      <c r="R115" s="71"/>
      <c r="S115" s="74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5"/>
      <c r="CV115" s="75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75"/>
      <c r="DQ115" s="75"/>
      <c r="DR115" s="75"/>
      <c r="DS115" s="75"/>
      <c r="DT115" s="75"/>
      <c r="DU115" s="75"/>
      <c r="DV115" s="75"/>
      <c r="DW115" s="75"/>
      <c r="DX115" s="75"/>
      <c r="DY115" s="75"/>
      <c r="DZ115" s="75"/>
      <c r="EA115" s="75"/>
      <c r="EB115" s="75"/>
      <c r="EC115" s="75"/>
      <c r="ED115" s="75"/>
      <c r="EE115" s="75"/>
      <c r="EF115" s="75"/>
      <c r="EG115" s="75"/>
      <c r="EH115" s="75"/>
      <c r="EI115" s="75"/>
      <c r="EJ115" s="75"/>
      <c r="EK115" s="75"/>
      <c r="EL115" s="75"/>
      <c r="EM115" s="75"/>
      <c r="EN115" s="75"/>
      <c r="EO115" s="75"/>
      <c r="EP115" s="75"/>
      <c r="EQ115" s="75"/>
      <c r="ER115" s="75"/>
      <c r="ES115" s="75"/>
      <c r="ET115" s="75"/>
      <c r="EU115" s="75"/>
      <c r="EV115" s="75"/>
      <c r="EW115" s="75"/>
      <c r="EX115" s="75"/>
      <c r="EY115" s="75"/>
      <c r="EZ115" s="75"/>
      <c r="FA115" s="75"/>
      <c r="FB115" s="75"/>
      <c r="FC115" s="75"/>
      <c r="FD115" s="75"/>
      <c r="FE115" s="75"/>
      <c r="FF115" s="75"/>
      <c r="FG115" s="75"/>
      <c r="FH115" s="75"/>
      <c r="FI115" s="75"/>
      <c r="FJ115" s="75"/>
      <c r="FK115" s="75"/>
      <c r="FL115" s="75"/>
      <c r="FM115" s="75"/>
      <c r="FN115" s="75"/>
      <c r="FO115" s="75"/>
      <c r="FP115" s="75"/>
      <c r="FQ115" s="75"/>
      <c r="FR115" s="75"/>
      <c r="FS115" s="75"/>
      <c r="FT115" s="75"/>
      <c r="FU115" s="75"/>
      <c r="FV115" s="75"/>
      <c r="FW115" s="75"/>
      <c r="FX115" s="75"/>
      <c r="FY115" s="75"/>
      <c r="FZ115" s="75"/>
      <c r="GA115" s="75"/>
      <c r="GB115" s="75"/>
      <c r="GC115" s="75"/>
      <c r="GD115" s="75"/>
      <c r="GE115" s="75"/>
      <c r="GF115" s="75"/>
      <c r="GG115" s="75"/>
      <c r="GH115" s="75"/>
      <c r="GI115" s="75"/>
      <c r="GJ115" s="75"/>
      <c r="GK115" s="75"/>
      <c r="GL115" s="75"/>
      <c r="GM115" s="75"/>
      <c r="GN115" s="75"/>
      <c r="GO115" s="75"/>
      <c r="GP115" s="75"/>
      <c r="GQ115" s="75"/>
      <c r="GR115" s="75"/>
      <c r="GS115" s="75"/>
      <c r="GT115" s="75"/>
      <c r="GU115" s="75"/>
      <c r="GV115" s="75"/>
      <c r="GW115" s="75"/>
      <c r="GX115" s="75"/>
      <c r="GY115" s="75"/>
      <c r="GZ115" s="75"/>
      <c r="HA115" s="75"/>
      <c r="HB115" s="75"/>
      <c r="HC115" s="75"/>
      <c r="HD115" s="75"/>
      <c r="HE115" s="75"/>
      <c r="HF115" s="75"/>
      <c r="HG115" s="75"/>
      <c r="HH115" s="75"/>
      <c r="HI115" s="75"/>
      <c r="HJ115" s="75"/>
      <c r="HK115" s="75"/>
      <c r="HL115" s="75"/>
      <c r="HM115" s="75"/>
      <c r="HN115" s="75"/>
      <c r="HO115" s="75"/>
      <c r="HP115" s="75"/>
      <c r="HQ115" s="75"/>
      <c r="HR115" s="75"/>
      <c r="HS115" s="75"/>
      <c r="HT115" s="75"/>
      <c r="HU115" s="75"/>
      <c r="HV115" s="75"/>
      <c r="HW115" s="75"/>
      <c r="HX115" s="75"/>
      <c r="HY115" s="75"/>
      <c r="HZ115" s="75"/>
      <c r="IA115" s="75"/>
      <c r="IB115" s="75"/>
      <c r="IC115" s="75"/>
      <c r="ID115" s="75"/>
      <c r="IE115" s="75"/>
      <c r="IF115" s="75"/>
      <c r="IG115" s="75"/>
      <c r="IH115" s="75"/>
      <c r="II115" s="75"/>
      <c r="IJ115" s="75"/>
      <c r="IK115" s="75"/>
      <c r="IL115" s="75"/>
      <c r="IM115" s="75"/>
      <c r="IN115" s="75"/>
      <c r="IO115" s="75"/>
      <c r="IP115" s="75"/>
      <c r="IQ115" s="75"/>
      <c r="IR115" s="75"/>
      <c r="IS115" s="75"/>
      <c r="IT115" s="75"/>
      <c r="IU115" s="75"/>
      <c r="IV115" s="75"/>
      <c r="IW115" s="75"/>
    </row>
    <row r="116" customFormat="false" ht="12.75" hidden="false" customHeight="false" outlineLevel="0" collapsed="false">
      <c r="A116" s="69" t="n">
        <v>328106</v>
      </c>
      <c r="B116" s="70" t="n">
        <v>37123</v>
      </c>
      <c r="C116" s="71"/>
      <c r="D116" s="71" t="s">
        <v>289</v>
      </c>
      <c r="E116" s="71" t="s">
        <v>290</v>
      </c>
      <c r="F116" s="72" t="n">
        <v>13449.45</v>
      </c>
      <c r="G116" s="73"/>
      <c r="H116" s="73" t="n">
        <v>13449.45</v>
      </c>
      <c r="I116" s="71" t="n">
        <v>12</v>
      </c>
      <c r="J116" s="70"/>
      <c r="K116" s="70"/>
      <c r="L116" s="71"/>
      <c r="M116" s="71" t="s">
        <v>299</v>
      </c>
      <c r="N116" s="71"/>
      <c r="O116" s="71"/>
      <c r="P116" s="71"/>
      <c r="Q116" s="71"/>
      <c r="R116" s="71"/>
      <c r="S116" s="74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5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75"/>
      <c r="BT116" s="75"/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5"/>
      <c r="CV116" s="75"/>
      <c r="CW116" s="75"/>
      <c r="CX116" s="75"/>
      <c r="CY116" s="75"/>
      <c r="CZ116" s="75"/>
      <c r="DA116" s="75"/>
      <c r="DB116" s="75"/>
      <c r="DC116" s="75"/>
      <c r="DD116" s="75"/>
      <c r="DE116" s="75"/>
      <c r="DF116" s="75"/>
      <c r="DG116" s="75"/>
      <c r="DH116" s="75"/>
      <c r="DI116" s="75"/>
      <c r="DJ116" s="75"/>
      <c r="DK116" s="75"/>
      <c r="DL116" s="75"/>
      <c r="DM116" s="75"/>
      <c r="DN116" s="75"/>
      <c r="DO116" s="75"/>
      <c r="DP116" s="75"/>
      <c r="DQ116" s="75"/>
      <c r="DR116" s="75"/>
      <c r="DS116" s="75"/>
      <c r="DT116" s="75"/>
      <c r="DU116" s="75"/>
      <c r="DV116" s="75"/>
      <c r="DW116" s="75"/>
      <c r="DX116" s="75"/>
      <c r="DY116" s="75"/>
      <c r="DZ116" s="75"/>
      <c r="EA116" s="75"/>
      <c r="EB116" s="75"/>
      <c r="EC116" s="75"/>
      <c r="ED116" s="75"/>
      <c r="EE116" s="75"/>
      <c r="EF116" s="75"/>
      <c r="EG116" s="75"/>
      <c r="EH116" s="75"/>
      <c r="EI116" s="75"/>
      <c r="EJ116" s="75"/>
      <c r="EK116" s="75"/>
      <c r="EL116" s="75"/>
      <c r="EM116" s="75"/>
      <c r="EN116" s="75"/>
      <c r="EO116" s="75"/>
      <c r="EP116" s="75"/>
      <c r="EQ116" s="75"/>
      <c r="ER116" s="75"/>
      <c r="ES116" s="75"/>
      <c r="ET116" s="75"/>
      <c r="EU116" s="75"/>
      <c r="EV116" s="75"/>
      <c r="EW116" s="75"/>
      <c r="EX116" s="75"/>
      <c r="EY116" s="75"/>
      <c r="EZ116" s="75"/>
      <c r="FA116" s="75"/>
      <c r="FB116" s="75"/>
      <c r="FC116" s="75"/>
      <c r="FD116" s="75"/>
      <c r="FE116" s="75"/>
      <c r="FF116" s="75"/>
      <c r="FG116" s="75"/>
      <c r="FH116" s="75"/>
      <c r="FI116" s="75"/>
      <c r="FJ116" s="75"/>
      <c r="FK116" s="75"/>
      <c r="FL116" s="75"/>
      <c r="FM116" s="75"/>
      <c r="FN116" s="75"/>
      <c r="FO116" s="75"/>
      <c r="FP116" s="75"/>
      <c r="FQ116" s="75"/>
      <c r="FR116" s="75"/>
      <c r="FS116" s="75"/>
      <c r="FT116" s="75"/>
      <c r="FU116" s="75"/>
      <c r="FV116" s="75"/>
      <c r="FW116" s="75"/>
      <c r="FX116" s="75"/>
      <c r="FY116" s="75"/>
      <c r="FZ116" s="75"/>
      <c r="GA116" s="75"/>
      <c r="GB116" s="75"/>
      <c r="GC116" s="75"/>
      <c r="GD116" s="75"/>
      <c r="GE116" s="75"/>
      <c r="GF116" s="75"/>
      <c r="GG116" s="75"/>
      <c r="GH116" s="75"/>
      <c r="GI116" s="75"/>
      <c r="GJ116" s="75"/>
      <c r="GK116" s="75"/>
      <c r="GL116" s="75"/>
      <c r="GM116" s="75"/>
      <c r="GN116" s="75"/>
      <c r="GO116" s="75"/>
      <c r="GP116" s="75"/>
      <c r="GQ116" s="75"/>
      <c r="GR116" s="75"/>
      <c r="GS116" s="75"/>
      <c r="GT116" s="75"/>
      <c r="GU116" s="75"/>
      <c r="GV116" s="75"/>
      <c r="GW116" s="75"/>
      <c r="GX116" s="75"/>
      <c r="GY116" s="75"/>
      <c r="GZ116" s="75"/>
      <c r="HA116" s="75"/>
      <c r="HB116" s="75"/>
      <c r="HC116" s="75"/>
      <c r="HD116" s="75"/>
      <c r="HE116" s="75"/>
      <c r="HF116" s="75"/>
      <c r="HG116" s="75"/>
      <c r="HH116" s="75"/>
      <c r="HI116" s="75"/>
      <c r="HJ116" s="75"/>
      <c r="HK116" s="75"/>
      <c r="HL116" s="75"/>
      <c r="HM116" s="75"/>
      <c r="HN116" s="75"/>
      <c r="HO116" s="75"/>
      <c r="HP116" s="75"/>
      <c r="HQ116" s="75"/>
      <c r="HR116" s="75"/>
      <c r="HS116" s="75"/>
      <c r="HT116" s="75"/>
      <c r="HU116" s="75"/>
      <c r="HV116" s="75"/>
      <c r="HW116" s="75"/>
      <c r="HX116" s="75"/>
      <c r="HY116" s="75"/>
      <c r="HZ116" s="75"/>
      <c r="IA116" s="75"/>
      <c r="IB116" s="75"/>
      <c r="IC116" s="75"/>
      <c r="ID116" s="75"/>
      <c r="IE116" s="75"/>
      <c r="IF116" s="75"/>
      <c r="IG116" s="75"/>
      <c r="IH116" s="75"/>
      <c r="II116" s="75"/>
      <c r="IJ116" s="75"/>
      <c r="IK116" s="75"/>
      <c r="IL116" s="75"/>
      <c r="IM116" s="75"/>
      <c r="IN116" s="75"/>
      <c r="IO116" s="75"/>
      <c r="IP116" s="75"/>
      <c r="IQ116" s="75"/>
      <c r="IR116" s="75"/>
      <c r="IS116" s="75"/>
      <c r="IT116" s="75"/>
      <c r="IU116" s="75"/>
      <c r="IV116" s="75"/>
      <c r="IW116" s="75"/>
    </row>
    <row r="117" customFormat="false" ht="12.75" hidden="false" customHeight="false" outlineLevel="0" collapsed="false">
      <c r="A117" s="69" t="n">
        <v>328262</v>
      </c>
      <c r="B117" s="70" t="n">
        <v>37126</v>
      </c>
      <c r="C117" s="71"/>
      <c r="D117" s="71" t="s">
        <v>289</v>
      </c>
      <c r="E117" s="71" t="s">
        <v>290</v>
      </c>
      <c r="F117" s="72" t="n">
        <v>-1572.18</v>
      </c>
      <c r="G117" s="73"/>
      <c r="H117" s="73" t="n">
        <v>-1572.18</v>
      </c>
      <c r="I117" s="71" t="n">
        <v>5</v>
      </c>
      <c r="J117" s="70"/>
      <c r="K117" s="70"/>
      <c r="L117" s="71"/>
      <c r="M117" s="71" t="s">
        <v>293</v>
      </c>
      <c r="N117" s="71"/>
      <c r="O117" s="71"/>
      <c r="P117" s="71"/>
      <c r="Q117" s="71"/>
      <c r="R117" s="71"/>
      <c r="S117" s="74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  <c r="AY117" s="75"/>
      <c r="AZ117" s="75"/>
      <c r="BA117" s="75"/>
      <c r="BB117" s="75"/>
      <c r="BC117" s="75"/>
      <c r="BD117" s="75"/>
      <c r="BE117" s="75"/>
      <c r="BF117" s="75"/>
      <c r="BG117" s="75"/>
      <c r="BH117" s="75"/>
      <c r="BI117" s="75"/>
      <c r="BJ117" s="75"/>
      <c r="BK117" s="75"/>
      <c r="BL117" s="75"/>
      <c r="BM117" s="75"/>
      <c r="BN117" s="75"/>
      <c r="BO117" s="75"/>
      <c r="BP117" s="75"/>
      <c r="BQ117" s="75"/>
      <c r="BR117" s="75"/>
      <c r="BS117" s="75"/>
      <c r="BT117" s="75"/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5"/>
      <c r="CK117" s="75"/>
      <c r="CL117" s="75"/>
      <c r="CM117" s="75"/>
      <c r="CN117" s="75"/>
      <c r="CO117" s="75"/>
      <c r="CP117" s="75"/>
      <c r="CQ117" s="75"/>
      <c r="CR117" s="75"/>
      <c r="CS117" s="75"/>
      <c r="CT117" s="75"/>
      <c r="CU117" s="75"/>
      <c r="CV117" s="75"/>
      <c r="CW117" s="75"/>
      <c r="CX117" s="75"/>
      <c r="CY117" s="75"/>
      <c r="CZ117" s="75"/>
      <c r="DA117" s="75"/>
      <c r="DB117" s="75"/>
      <c r="DC117" s="75"/>
      <c r="DD117" s="75"/>
      <c r="DE117" s="75"/>
      <c r="DF117" s="75"/>
      <c r="DG117" s="75"/>
      <c r="DH117" s="75"/>
      <c r="DI117" s="75"/>
      <c r="DJ117" s="75"/>
      <c r="DK117" s="75"/>
      <c r="DL117" s="75"/>
      <c r="DM117" s="75"/>
      <c r="DN117" s="75"/>
      <c r="DO117" s="75"/>
      <c r="DP117" s="75"/>
      <c r="DQ117" s="75"/>
      <c r="DR117" s="75"/>
      <c r="DS117" s="75"/>
      <c r="DT117" s="75"/>
      <c r="DU117" s="75"/>
      <c r="DV117" s="75"/>
      <c r="DW117" s="75"/>
      <c r="DX117" s="75"/>
      <c r="DY117" s="75"/>
      <c r="DZ117" s="75"/>
      <c r="EA117" s="75"/>
      <c r="EB117" s="75"/>
      <c r="EC117" s="75"/>
      <c r="ED117" s="75"/>
      <c r="EE117" s="75"/>
      <c r="EF117" s="75"/>
      <c r="EG117" s="75"/>
      <c r="EH117" s="75"/>
      <c r="EI117" s="75"/>
      <c r="EJ117" s="75"/>
      <c r="EK117" s="75"/>
      <c r="EL117" s="75"/>
      <c r="EM117" s="75"/>
      <c r="EN117" s="75"/>
      <c r="EO117" s="75"/>
      <c r="EP117" s="75"/>
      <c r="EQ117" s="75"/>
      <c r="ER117" s="75"/>
      <c r="ES117" s="75"/>
      <c r="ET117" s="75"/>
      <c r="EU117" s="75"/>
      <c r="EV117" s="75"/>
      <c r="EW117" s="75"/>
      <c r="EX117" s="75"/>
      <c r="EY117" s="75"/>
      <c r="EZ117" s="75"/>
      <c r="FA117" s="75"/>
      <c r="FB117" s="75"/>
      <c r="FC117" s="75"/>
      <c r="FD117" s="75"/>
      <c r="FE117" s="75"/>
      <c r="FF117" s="75"/>
      <c r="FG117" s="75"/>
      <c r="FH117" s="75"/>
      <c r="FI117" s="75"/>
      <c r="FJ117" s="75"/>
      <c r="FK117" s="75"/>
      <c r="FL117" s="75"/>
      <c r="FM117" s="75"/>
      <c r="FN117" s="75"/>
      <c r="FO117" s="75"/>
      <c r="FP117" s="75"/>
      <c r="FQ117" s="75"/>
      <c r="FR117" s="75"/>
      <c r="FS117" s="75"/>
      <c r="FT117" s="75"/>
      <c r="FU117" s="75"/>
      <c r="FV117" s="75"/>
      <c r="FW117" s="75"/>
      <c r="FX117" s="75"/>
      <c r="FY117" s="75"/>
      <c r="FZ117" s="75"/>
      <c r="GA117" s="75"/>
      <c r="GB117" s="75"/>
      <c r="GC117" s="75"/>
      <c r="GD117" s="75"/>
      <c r="GE117" s="75"/>
      <c r="GF117" s="75"/>
      <c r="GG117" s="75"/>
      <c r="GH117" s="75"/>
      <c r="GI117" s="75"/>
      <c r="GJ117" s="75"/>
      <c r="GK117" s="75"/>
      <c r="GL117" s="75"/>
      <c r="GM117" s="75"/>
      <c r="GN117" s="75"/>
      <c r="GO117" s="75"/>
      <c r="GP117" s="75"/>
      <c r="GQ117" s="75"/>
      <c r="GR117" s="75"/>
      <c r="GS117" s="75"/>
      <c r="GT117" s="75"/>
      <c r="GU117" s="75"/>
      <c r="GV117" s="75"/>
      <c r="GW117" s="75"/>
      <c r="GX117" s="75"/>
      <c r="GY117" s="75"/>
      <c r="GZ117" s="75"/>
      <c r="HA117" s="75"/>
      <c r="HB117" s="75"/>
      <c r="HC117" s="75"/>
      <c r="HD117" s="75"/>
      <c r="HE117" s="75"/>
      <c r="HF117" s="75"/>
      <c r="HG117" s="75"/>
      <c r="HH117" s="75"/>
      <c r="HI117" s="75"/>
      <c r="HJ117" s="75"/>
      <c r="HK117" s="75"/>
      <c r="HL117" s="75"/>
      <c r="HM117" s="75"/>
      <c r="HN117" s="75"/>
      <c r="HO117" s="75"/>
      <c r="HP117" s="75"/>
      <c r="HQ117" s="75"/>
      <c r="HR117" s="75"/>
      <c r="HS117" s="75"/>
      <c r="HT117" s="75"/>
      <c r="HU117" s="75"/>
      <c r="HV117" s="75"/>
      <c r="HW117" s="75"/>
      <c r="HX117" s="75"/>
      <c r="HY117" s="75"/>
      <c r="HZ117" s="75"/>
      <c r="IA117" s="75"/>
      <c r="IB117" s="75"/>
      <c r="IC117" s="75"/>
      <c r="ID117" s="75"/>
      <c r="IE117" s="75"/>
      <c r="IF117" s="75"/>
      <c r="IG117" s="75"/>
      <c r="IH117" s="75"/>
      <c r="II117" s="75"/>
      <c r="IJ117" s="75"/>
      <c r="IK117" s="75"/>
      <c r="IL117" s="75"/>
      <c r="IM117" s="75"/>
      <c r="IN117" s="75"/>
      <c r="IO117" s="75"/>
      <c r="IP117" s="75"/>
      <c r="IQ117" s="75"/>
      <c r="IR117" s="75"/>
      <c r="IS117" s="75"/>
      <c r="IT117" s="75"/>
      <c r="IU117" s="75"/>
      <c r="IV117" s="75"/>
      <c r="IW117" s="75"/>
    </row>
    <row r="118" customFormat="false" ht="12.75" hidden="false" customHeight="false" outlineLevel="0" collapsed="false">
      <c r="A118" s="69" t="n">
        <v>328264</v>
      </c>
      <c r="B118" s="70" t="n">
        <v>37126</v>
      </c>
      <c r="C118" s="71"/>
      <c r="D118" s="71" t="s">
        <v>289</v>
      </c>
      <c r="E118" s="71" t="s">
        <v>290</v>
      </c>
      <c r="F118" s="72" t="n">
        <v>5258.61</v>
      </c>
      <c r="G118" s="73"/>
      <c r="H118" s="73" t="n">
        <v>5258.61</v>
      </c>
      <c r="I118" s="71" t="n">
        <v>5</v>
      </c>
      <c r="J118" s="70"/>
      <c r="K118" s="70"/>
      <c r="L118" s="71"/>
      <c r="M118" s="71" t="s">
        <v>293</v>
      </c>
      <c r="N118" s="71"/>
      <c r="O118" s="71"/>
      <c r="P118" s="71"/>
      <c r="Q118" s="71"/>
      <c r="R118" s="71"/>
      <c r="S118" s="74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/>
      <c r="BB118" s="75"/>
      <c r="BC118" s="75"/>
      <c r="BD118" s="75"/>
      <c r="BE118" s="75"/>
      <c r="BF118" s="75"/>
      <c r="BG118" s="75"/>
      <c r="BH118" s="75"/>
      <c r="BI118" s="75"/>
      <c r="BJ118" s="75"/>
      <c r="BK118" s="75"/>
      <c r="BL118" s="75"/>
      <c r="BM118" s="75"/>
      <c r="BN118" s="75"/>
      <c r="BO118" s="75"/>
      <c r="BP118" s="75"/>
      <c r="BQ118" s="75"/>
      <c r="BR118" s="75"/>
      <c r="BS118" s="75"/>
      <c r="BT118" s="75"/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5"/>
      <c r="CK118" s="75"/>
      <c r="CL118" s="75"/>
      <c r="CM118" s="75"/>
      <c r="CN118" s="75"/>
      <c r="CO118" s="75"/>
      <c r="CP118" s="75"/>
      <c r="CQ118" s="75"/>
      <c r="CR118" s="75"/>
      <c r="CS118" s="75"/>
      <c r="CT118" s="75"/>
      <c r="CU118" s="75"/>
      <c r="CV118" s="75"/>
      <c r="CW118" s="75"/>
      <c r="CX118" s="75"/>
      <c r="CY118" s="75"/>
      <c r="CZ118" s="75"/>
      <c r="DA118" s="75"/>
      <c r="DB118" s="75"/>
      <c r="DC118" s="75"/>
      <c r="DD118" s="75"/>
      <c r="DE118" s="75"/>
      <c r="DF118" s="75"/>
      <c r="DG118" s="75"/>
      <c r="DH118" s="75"/>
      <c r="DI118" s="75"/>
      <c r="DJ118" s="75"/>
      <c r="DK118" s="75"/>
      <c r="DL118" s="75"/>
      <c r="DM118" s="75"/>
      <c r="DN118" s="75"/>
      <c r="DO118" s="75"/>
      <c r="DP118" s="75"/>
      <c r="DQ118" s="75"/>
      <c r="DR118" s="75"/>
      <c r="DS118" s="75"/>
      <c r="DT118" s="75"/>
      <c r="DU118" s="75"/>
      <c r="DV118" s="75"/>
      <c r="DW118" s="75"/>
      <c r="DX118" s="75"/>
      <c r="DY118" s="75"/>
      <c r="DZ118" s="75"/>
      <c r="EA118" s="75"/>
      <c r="EB118" s="75"/>
      <c r="EC118" s="75"/>
      <c r="ED118" s="75"/>
      <c r="EE118" s="75"/>
      <c r="EF118" s="75"/>
      <c r="EG118" s="75"/>
      <c r="EH118" s="75"/>
      <c r="EI118" s="75"/>
      <c r="EJ118" s="75"/>
      <c r="EK118" s="75"/>
      <c r="EL118" s="75"/>
      <c r="EM118" s="75"/>
      <c r="EN118" s="75"/>
      <c r="EO118" s="75"/>
      <c r="EP118" s="75"/>
      <c r="EQ118" s="75"/>
      <c r="ER118" s="75"/>
      <c r="ES118" s="75"/>
      <c r="ET118" s="75"/>
      <c r="EU118" s="75"/>
      <c r="EV118" s="75"/>
      <c r="EW118" s="75"/>
      <c r="EX118" s="75"/>
      <c r="EY118" s="75"/>
      <c r="EZ118" s="75"/>
      <c r="FA118" s="75"/>
      <c r="FB118" s="75"/>
      <c r="FC118" s="75"/>
      <c r="FD118" s="75"/>
      <c r="FE118" s="75"/>
      <c r="FF118" s="75"/>
      <c r="FG118" s="75"/>
      <c r="FH118" s="75"/>
      <c r="FI118" s="75"/>
      <c r="FJ118" s="75"/>
      <c r="FK118" s="75"/>
      <c r="FL118" s="75"/>
      <c r="FM118" s="75"/>
      <c r="FN118" s="75"/>
      <c r="FO118" s="75"/>
      <c r="FP118" s="75"/>
      <c r="FQ118" s="75"/>
      <c r="FR118" s="75"/>
      <c r="FS118" s="75"/>
      <c r="FT118" s="75"/>
      <c r="FU118" s="75"/>
      <c r="FV118" s="75"/>
      <c r="FW118" s="75"/>
      <c r="FX118" s="75"/>
      <c r="FY118" s="75"/>
      <c r="FZ118" s="75"/>
      <c r="GA118" s="75"/>
      <c r="GB118" s="75"/>
      <c r="GC118" s="75"/>
      <c r="GD118" s="75"/>
      <c r="GE118" s="75"/>
      <c r="GF118" s="75"/>
      <c r="GG118" s="75"/>
      <c r="GH118" s="75"/>
      <c r="GI118" s="75"/>
      <c r="GJ118" s="75"/>
      <c r="GK118" s="75"/>
      <c r="GL118" s="75"/>
      <c r="GM118" s="75"/>
      <c r="GN118" s="75"/>
      <c r="GO118" s="75"/>
      <c r="GP118" s="75"/>
      <c r="GQ118" s="75"/>
      <c r="GR118" s="75"/>
      <c r="GS118" s="75"/>
      <c r="GT118" s="75"/>
      <c r="GU118" s="75"/>
      <c r="GV118" s="75"/>
      <c r="GW118" s="75"/>
      <c r="GX118" s="75"/>
      <c r="GY118" s="75"/>
      <c r="GZ118" s="75"/>
      <c r="HA118" s="75"/>
      <c r="HB118" s="75"/>
      <c r="HC118" s="75"/>
      <c r="HD118" s="75"/>
      <c r="HE118" s="75"/>
      <c r="HF118" s="75"/>
      <c r="HG118" s="75"/>
      <c r="HH118" s="75"/>
      <c r="HI118" s="75"/>
      <c r="HJ118" s="75"/>
      <c r="HK118" s="75"/>
      <c r="HL118" s="75"/>
      <c r="HM118" s="75"/>
      <c r="HN118" s="75"/>
      <c r="HO118" s="75"/>
      <c r="HP118" s="75"/>
      <c r="HQ118" s="75"/>
      <c r="HR118" s="75"/>
      <c r="HS118" s="75"/>
      <c r="HT118" s="75"/>
      <c r="HU118" s="75"/>
      <c r="HV118" s="75"/>
      <c r="HW118" s="75"/>
      <c r="HX118" s="75"/>
      <c r="HY118" s="75"/>
      <c r="HZ118" s="75"/>
      <c r="IA118" s="75"/>
      <c r="IB118" s="75"/>
      <c r="IC118" s="75"/>
      <c r="ID118" s="75"/>
      <c r="IE118" s="75"/>
      <c r="IF118" s="75"/>
      <c r="IG118" s="75"/>
      <c r="IH118" s="75"/>
      <c r="II118" s="75"/>
      <c r="IJ118" s="75"/>
      <c r="IK118" s="75"/>
      <c r="IL118" s="75"/>
      <c r="IM118" s="75"/>
      <c r="IN118" s="75"/>
      <c r="IO118" s="75"/>
      <c r="IP118" s="75"/>
      <c r="IQ118" s="75"/>
      <c r="IR118" s="75"/>
      <c r="IS118" s="75"/>
      <c r="IT118" s="75"/>
      <c r="IU118" s="75"/>
      <c r="IV118" s="75"/>
      <c r="IW118" s="75"/>
    </row>
    <row r="119" customFormat="false" ht="12.75" hidden="false" customHeight="false" outlineLevel="0" collapsed="false">
      <c r="A119" s="69" t="n">
        <v>328330</v>
      </c>
      <c r="B119" s="70" t="n">
        <v>37127</v>
      </c>
      <c r="C119" s="71"/>
      <c r="D119" s="71" t="s">
        <v>289</v>
      </c>
      <c r="E119" s="71" t="s">
        <v>290</v>
      </c>
      <c r="F119" s="72" t="n">
        <v>21724.5</v>
      </c>
      <c r="G119" s="73"/>
      <c r="H119" s="73" t="n">
        <v>21724.5</v>
      </c>
      <c r="I119" s="71" t="n">
        <v>7</v>
      </c>
      <c r="J119" s="70"/>
      <c r="K119" s="70"/>
      <c r="L119" s="71"/>
      <c r="M119" s="71" t="s">
        <v>300</v>
      </c>
      <c r="N119" s="71"/>
      <c r="O119" s="71"/>
      <c r="P119" s="71"/>
      <c r="Q119" s="71"/>
      <c r="R119" s="71"/>
      <c r="S119" s="74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  <c r="CV119" s="75"/>
      <c r="CW119" s="75"/>
      <c r="CX119" s="75"/>
      <c r="CY119" s="75"/>
      <c r="CZ119" s="75"/>
      <c r="DA119" s="75"/>
      <c r="DB119" s="75"/>
      <c r="DC119" s="75"/>
      <c r="DD119" s="75"/>
      <c r="DE119" s="75"/>
      <c r="DF119" s="75"/>
      <c r="DG119" s="75"/>
      <c r="DH119" s="75"/>
      <c r="DI119" s="75"/>
      <c r="DJ119" s="75"/>
      <c r="DK119" s="75"/>
      <c r="DL119" s="75"/>
      <c r="DM119" s="75"/>
      <c r="DN119" s="75"/>
      <c r="DO119" s="75"/>
      <c r="DP119" s="75"/>
      <c r="DQ119" s="75"/>
      <c r="DR119" s="75"/>
      <c r="DS119" s="75"/>
      <c r="DT119" s="75"/>
      <c r="DU119" s="75"/>
      <c r="DV119" s="75"/>
      <c r="DW119" s="75"/>
      <c r="DX119" s="75"/>
      <c r="DY119" s="75"/>
      <c r="DZ119" s="75"/>
      <c r="EA119" s="75"/>
      <c r="EB119" s="75"/>
      <c r="EC119" s="75"/>
      <c r="ED119" s="75"/>
      <c r="EE119" s="75"/>
      <c r="EF119" s="75"/>
      <c r="EG119" s="75"/>
      <c r="EH119" s="75"/>
      <c r="EI119" s="75"/>
      <c r="EJ119" s="75"/>
      <c r="EK119" s="75"/>
      <c r="EL119" s="75"/>
      <c r="EM119" s="75"/>
      <c r="EN119" s="75"/>
      <c r="EO119" s="75"/>
      <c r="EP119" s="75"/>
      <c r="EQ119" s="75"/>
      <c r="ER119" s="75"/>
      <c r="ES119" s="75"/>
      <c r="ET119" s="75"/>
      <c r="EU119" s="75"/>
      <c r="EV119" s="75"/>
      <c r="EW119" s="75"/>
      <c r="EX119" s="75"/>
      <c r="EY119" s="75"/>
      <c r="EZ119" s="75"/>
      <c r="FA119" s="75"/>
      <c r="FB119" s="75"/>
      <c r="FC119" s="75"/>
      <c r="FD119" s="75"/>
      <c r="FE119" s="75"/>
      <c r="FF119" s="75"/>
      <c r="FG119" s="75"/>
      <c r="FH119" s="75"/>
      <c r="FI119" s="75"/>
      <c r="FJ119" s="75"/>
      <c r="FK119" s="75"/>
      <c r="FL119" s="75"/>
      <c r="FM119" s="75"/>
      <c r="FN119" s="75"/>
      <c r="FO119" s="75"/>
      <c r="FP119" s="75"/>
      <c r="FQ119" s="75"/>
      <c r="FR119" s="75"/>
      <c r="FS119" s="75"/>
      <c r="FT119" s="75"/>
      <c r="FU119" s="75"/>
      <c r="FV119" s="75"/>
      <c r="FW119" s="75"/>
      <c r="FX119" s="75"/>
      <c r="FY119" s="75"/>
      <c r="FZ119" s="75"/>
      <c r="GA119" s="75"/>
      <c r="GB119" s="75"/>
      <c r="GC119" s="75"/>
      <c r="GD119" s="75"/>
      <c r="GE119" s="75"/>
      <c r="GF119" s="75"/>
      <c r="GG119" s="75"/>
      <c r="GH119" s="75"/>
      <c r="GI119" s="75"/>
      <c r="GJ119" s="75"/>
      <c r="GK119" s="75"/>
      <c r="GL119" s="75"/>
      <c r="GM119" s="75"/>
      <c r="GN119" s="75"/>
      <c r="GO119" s="75"/>
      <c r="GP119" s="75"/>
      <c r="GQ119" s="75"/>
      <c r="GR119" s="75"/>
      <c r="GS119" s="75"/>
      <c r="GT119" s="75"/>
      <c r="GU119" s="75"/>
      <c r="GV119" s="75"/>
      <c r="GW119" s="75"/>
      <c r="GX119" s="75"/>
      <c r="GY119" s="75"/>
      <c r="GZ119" s="75"/>
      <c r="HA119" s="75"/>
      <c r="HB119" s="75"/>
      <c r="HC119" s="75"/>
      <c r="HD119" s="75"/>
      <c r="HE119" s="75"/>
      <c r="HF119" s="75"/>
      <c r="HG119" s="75"/>
      <c r="HH119" s="75"/>
      <c r="HI119" s="75"/>
      <c r="HJ119" s="75"/>
      <c r="HK119" s="75"/>
      <c r="HL119" s="75"/>
      <c r="HM119" s="75"/>
      <c r="HN119" s="75"/>
      <c r="HO119" s="75"/>
      <c r="HP119" s="75"/>
      <c r="HQ119" s="75"/>
      <c r="HR119" s="75"/>
      <c r="HS119" s="75"/>
      <c r="HT119" s="75"/>
      <c r="HU119" s="75"/>
      <c r="HV119" s="75"/>
      <c r="HW119" s="75"/>
      <c r="HX119" s="75"/>
      <c r="HY119" s="75"/>
      <c r="HZ119" s="75"/>
      <c r="IA119" s="75"/>
      <c r="IB119" s="75"/>
      <c r="IC119" s="75"/>
      <c r="ID119" s="75"/>
      <c r="IE119" s="75"/>
      <c r="IF119" s="75"/>
      <c r="IG119" s="75"/>
      <c r="IH119" s="75"/>
      <c r="II119" s="75"/>
      <c r="IJ119" s="75"/>
      <c r="IK119" s="75"/>
      <c r="IL119" s="75"/>
      <c r="IM119" s="75"/>
      <c r="IN119" s="75"/>
      <c r="IO119" s="75"/>
      <c r="IP119" s="75"/>
      <c r="IQ119" s="75"/>
      <c r="IR119" s="75"/>
      <c r="IS119" s="75"/>
      <c r="IT119" s="75"/>
      <c r="IU119" s="75"/>
      <c r="IV119" s="75"/>
      <c r="IW119" s="75"/>
    </row>
    <row r="120" customFormat="false" ht="12.75" hidden="false" customHeight="false" outlineLevel="0" collapsed="false">
      <c r="A120" s="69" t="n">
        <v>328742</v>
      </c>
      <c r="B120" s="70" t="n">
        <v>37132</v>
      </c>
      <c r="C120" s="71"/>
      <c r="D120" s="71" t="s">
        <v>289</v>
      </c>
      <c r="E120" s="71" t="s">
        <v>290</v>
      </c>
      <c r="F120" s="72" t="n">
        <v>74014.05</v>
      </c>
      <c r="G120" s="73"/>
      <c r="H120" s="73" t="n">
        <v>74014.05</v>
      </c>
      <c r="I120" s="71" t="n">
        <v>12</v>
      </c>
      <c r="J120" s="70"/>
      <c r="K120" s="70"/>
      <c r="L120" s="71"/>
      <c r="M120" s="71" t="s">
        <v>301</v>
      </c>
      <c r="N120" s="71"/>
      <c r="O120" s="71"/>
      <c r="P120" s="71"/>
      <c r="Q120" s="71"/>
      <c r="R120" s="71"/>
      <c r="S120" s="74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75"/>
      <c r="BR120" s="75"/>
      <c r="BS120" s="75"/>
      <c r="BT120" s="75"/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/>
      <c r="CQ120" s="75"/>
      <c r="CR120" s="75"/>
      <c r="CS120" s="75"/>
      <c r="CT120" s="75"/>
      <c r="CU120" s="75"/>
      <c r="CV120" s="75"/>
      <c r="CW120" s="75"/>
      <c r="CX120" s="75"/>
      <c r="CY120" s="75"/>
      <c r="CZ120" s="75"/>
      <c r="DA120" s="75"/>
      <c r="DB120" s="75"/>
      <c r="DC120" s="75"/>
      <c r="DD120" s="75"/>
      <c r="DE120" s="75"/>
      <c r="DF120" s="75"/>
      <c r="DG120" s="75"/>
      <c r="DH120" s="75"/>
      <c r="DI120" s="75"/>
      <c r="DJ120" s="75"/>
      <c r="DK120" s="75"/>
      <c r="DL120" s="75"/>
      <c r="DM120" s="75"/>
      <c r="DN120" s="75"/>
      <c r="DO120" s="75"/>
      <c r="DP120" s="75"/>
      <c r="DQ120" s="75"/>
      <c r="DR120" s="75"/>
      <c r="DS120" s="75"/>
      <c r="DT120" s="75"/>
      <c r="DU120" s="75"/>
      <c r="DV120" s="75"/>
      <c r="DW120" s="75"/>
      <c r="DX120" s="75"/>
      <c r="DY120" s="75"/>
      <c r="DZ120" s="75"/>
      <c r="EA120" s="75"/>
      <c r="EB120" s="75"/>
      <c r="EC120" s="75"/>
      <c r="ED120" s="75"/>
      <c r="EE120" s="75"/>
      <c r="EF120" s="75"/>
      <c r="EG120" s="75"/>
      <c r="EH120" s="75"/>
      <c r="EI120" s="75"/>
      <c r="EJ120" s="75"/>
      <c r="EK120" s="75"/>
      <c r="EL120" s="75"/>
      <c r="EM120" s="75"/>
      <c r="EN120" s="75"/>
      <c r="EO120" s="75"/>
      <c r="EP120" s="75"/>
      <c r="EQ120" s="75"/>
      <c r="ER120" s="75"/>
      <c r="ES120" s="75"/>
      <c r="ET120" s="75"/>
      <c r="EU120" s="75"/>
      <c r="EV120" s="75"/>
      <c r="EW120" s="75"/>
      <c r="EX120" s="75"/>
      <c r="EY120" s="75"/>
      <c r="EZ120" s="75"/>
      <c r="FA120" s="75"/>
      <c r="FB120" s="75"/>
      <c r="FC120" s="75"/>
      <c r="FD120" s="75"/>
      <c r="FE120" s="75"/>
      <c r="FF120" s="75"/>
      <c r="FG120" s="75"/>
      <c r="FH120" s="75"/>
      <c r="FI120" s="75"/>
      <c r="FJ120" s="75"/>
      <c r="FK120" s="75"/>
      <c r="FL120" s="75"/>
      <c r="FM120" s="75"/>
      <c r="FN120" s="75"/>
      <c r="FO120" s="75"/>
      <c r="FP120" s="75"/>
      <c r="FQ120" s="75"/>
      <c r="FR120" s="75"/>
      <c r="FS120" s="75"/>
      <c r="FT120" s="75"/>
      <c r="FU120" s="75"/>
      <c r="FV120" s="75"/>
      <c r="FW120" s="75"/>
      <c r="FX120" s="75"/>
      <c r="FY120" s="75"/>
      <c r="FZ120" s="75"/>
      <c r="GA120" s="75"/>
      <c r="GB120" s="75"/>
      <c r="GC120" s="75"/>
      <c r="GD120" s="75"/>
      <c r="GE120" s="75"/>
      <c r="GF120" s="75"/>
      <c r="GG120" s="75"/>
      <c r="GH120" s="75"/>
      <c r="GI120" s="75"/>
      <c r="GJ120" s="75"/>
      <c r="GK120" s="75"/>
      <c r="GL120" s="75"/>
      <c r="GM120" s="75"/>
      <c r="GN120" s="75"/>
      <c r="GO120" s="75"/>
      <c r="GP120" s="75"/>
      <c r="GQ120" s="75"/>
      <c r="GR120" s="75"/>
      <c r="GS120" s="75"/>
      <c r="GT120" s="75"/>
      <c r="GU120" s="75"/>
      <c r="GV120" s="75"/>
      <c r="GW120" s="75"/>
      <c r="GX120" s="75"/>
      <c r="GY120" s="75"/>
      <c r="GZ120" s="75"/>
      <c r="HA120" s="75"/>
      <c r="HB120" s="75"/>
      <c r="HC120" s="75"/>
      <c r="HD120" s="75"/>
      <c r="HE120" s="75"/>
      <c r="HF120" s="75"/>
      <c r="HG120" s="75"/>
      <c r="HH120" s="75"/>
      <c r="HI120" s="75"/>
      <c r="HJ120" s="75"/>
      <c r="HK120" s="75"/>
      <c r="HL120" s="75"/>
      <c r="HM120" s="75"/>
      <c r="HN120" s="75"/>
      <c r="HO120" s="75"/>
      <c r="HP120" s="75"/>
      <c r="HQ120" s="75"/>
      <c r="HR120" s="75"/>
      <c r="HS120" s="75"/>
      <c r="HT120" s="75"/>
      <c r="HU120" s="75"/>
      <c r="HV120" s="75"/>
      <c r="HW120" s="75"/>
      <c r="HX120" s="75"/>
      <c r="HY120" s="75"/>
      <c r="HZ120" s="75"/>
      <c r="IA120" s="75"/>
      <c r="IB120" s="75"/>
      <c r="IC120" s="75"/>
      <c r="ID120" s="75"/>
      <c r="IE120" s="75"/>
      <c r="IF120" s="75"/>
      <c r="IG120" s="75"/>
      <c r="IH120" s="75"/>
      <c r="II120" s="75"/>
      <c r="IJ120" s="75"/>
      <c r="IK120" s="75"/>
      <c r="IL120" s="75"/>
      <c r="IM120" s="75"/>
      <c r="IN120" s="75"/>
      <c r="IO120" s="75"/>
      <c r="IP120" s="75"/>
      <c r="IQ120" s="75"/>
      <c r="IR120" s="75"/>
      <c r="IS120" s="75"/>
      <c r="IT120" s="75"/>
      <c r="IU120" s="75"/>
      <c r="IV120" s="75"/>
      <c r="IW120" s="75"/>
    </row>
    <row r="121" customFormat="false" ht="12.75" hidden="false" customHeight="false" outlineLevel="0" collapsed="false">
      <c r="A121" s="69"/>
      <c r="B121" s="70"/>
      <c r="C121" s="71"/>
      <c r="D121" s="71" t="s">
        <v>302</v>
      </c>
      <c r="E121" s="71"/>
      <c r="F121" s="72" t="n">
        <v>228736.6479</v>
      </c>
      <c r="G121" s="73"/>
      <c r="H121" s="73" t="n">
        <v>228736.6479</v>
      </c>
      <c r="I121" s="71"/>
      <c r="J121" s="70"/>
      <c r="K121" s="70"/>
      <c r="L121" s="71"/>
      <c r="M121" s="71"/>
      <c r="N121" s="71"/>
      <c r="O121" s="71"/>
      <c r="P121" s="71"/>
      <c r="Q121" s="71"/>
      <c r="R121" s="71"/>
      <c r="S121" s="74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  <c r="IU121" s="75"/>
      <c r="IV121" s="75"/>
      <c r="IW121" s="75"/>
    </row>
    <row r="122" customFormat="false" ht="12.75" hidden="false" customHeight="false" outlineLevel="0" collapsed="false">
      <c r="A122" s="69" t="n">
        <v>327784</v>
      </c>
      <c r="B122" s="70" t="n">
        <v>37116</v>
      </c>
      <c r="C122" s="71"/>
      <c r="D122" s="71" t="s">
        <v>303</v>
      </c>
      <c r="E122" s="71" t="s">
        <v>304</v>
      </c>
      <c r="F122" s="72" t="n">
        <v>39828.22</v>
      </c>
      <c r="G122" s="73"/>
      <c r="H122" s="73" t="n">
        <v>39828.22</v>
      </c>
      <c r="I122" s="71" t="n">
        <v>21</v>
      </c>
      <c r="J122" s="70"/>
      <c r="K122" s="70"/>
      <c r="L122" s="71"/>
      <c r="M122" s="71" t="s">
        <v>305</v>
      </c>
      <c r="N122" s="71"/>
      <c r="O122" s="71"/>
      <c r="P122" s="71"/>
      <c r="Q122" s="71"/>
      <c r="R122" s="71"/>
      <c r="S122" s="74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  <c r="IU122" s="75"/>
      <c r="IV122" s="75"/>
      <c r="IW122" s="75"/>
    </row>
    <row r="123" customFormat="false" ht="12.75" hidden="false" customHeight="false" outlineLevel="0" collapsed="false">
      <c r="A123" s="69" t="n">
        <v>327857</v>
      </c>
      <c r="B123" s="70" t="n">
        <v>37117</v>
      </c>
      <c r="C123" s="71"/>
      <c r="D123" s="71" t="s">
        <v>303</v>
      </c>
      <c r="E123" s="71" t="s">
        <v>304</v>
      </c>
      <c r="F123" s="72" t="n">
        <v>-3491.65</v>
      </c>
      <c r="G123" s="73"/>
      <c r="H123" s="73" t="n">
        <v>-3491.65</v>
      </c>
      <c r="I123" s="71" t="n">
        <v>9</v>
      </c>
      <c r="J123" s="70"/>
      <c r="K123" s="70"/>
      <c r="L123" s="71"/>
      <c r="M123" s="71" t="s">
        <v>305</v>
      </c>
      <c r="N123" s="71"/>
      <c r="O123" s="71"/>
      <c r="P123" s="71"/>
      <c r="Q123" s="71"/>
      <c r="R123" s="71"/>
      <c r="S123" s="74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75"/>
      <c r="CX123" s="75"/>
      <c r="CY123" s="75"/>
      <c r="CZ123" s="75"/>
      <c r="DA123" s="75"/>
      <c r="DB123" s="75"/>
      <c r="DC123" s="75"/>
      <c r="DD123" s="75"/>
      <c r="DE123" s="75"/>
      <c r="DF123" s="75"/>
      <c r="DG123" s="75"/>
      <c r="DH123" s="75"/>
      <c r="DI123" s="75"/>
      <c r="DJ123" s="75"/>
      <c r="DK123" s="75"/>
      <c r="DL123" s="75"/>
      <c r="DM123" s="75"/>
      <c r="DN123" s="75"/>
      <c r="DO123" s="75"/>
      <c r="DP123" s="75"/>
      <c r="DQ123" s="75"/>
      <c r="DR123" s="75"/>
      <c r="DS123" s="75"/>
      <c r="DT123" s="75"/>
      <c r="DU123" s="75"/>
      <c r="DV123" s="75"/>
      <c r="DW123" s="75"/>
      <c r="DX123" s="75"/>
      <c r="DY123" s="75"/>
      <c r="DZ123" s="75"/>
      <c r="EA123" s="75"/>
      <c r="EB123" s="75"/>
      <c r="EC123" s="75"/>
      <c r="ED123" s="75"/>
      <c r="EE123" s="75"/>
      <c r="EF123" s="75"/>
      <c r="EG123" s="75"/>
      <c r="EH123" s="75"/>
      <c r="EI123" s="75"/>
      <c r="EJ123" s="75"/>
      <c r="EK123" s="75"/>
      <c r="EL123" s="75"/>
      <c r="EM123" s="75"/>
      <c r="EN123" s="75"/>
      <c r="EO123" s="75"/>
      <c r="EP123" s="75"/>
      <c r="EQ123" s="75"/>
      <c r="ER123" s="75"/>
      <c r="ES123" s="75"/>
      <c r="ET123" s="75"/>
      <c r="EU123" s="75"/>
      <c r="EV123" s="75"/>
      <c r="EW123" s="75"/>
      <c r="EX123" s="75"/>
      <c r="EY123" s="75"/>
      <c r="EZ123" s="75"/>
      <c r="FA123" s="75"/>
      <c r="FB123" s="75"/>
      <c r="FC123" s="75"/>
      <c r="FD123" s="75"/>
      <c r="FE123" s="75"/>
      <c r="FF123" s="75"/>
      <c r="FG123" s="75"/>
      <c r="FH123" s="75"/>
      <c r="FI123" s="75"/>
      <c r="FJ123" s="75"/>
      <c r="FK123" s="75"/>
      <c r="FL123" s="75"/>
      <c r="FM123" s="75"/>
      <c r="FN123" s="75"/>
      <c r="FO123" s="75"/>
      <c r="FP123" s="75"/>
      <c r="FQ123" s="75"/>
      <c r="FR123" s="75"/>
      <c r="FS123" s="75"/>
      <c r="FT123" s="75"/>
      <c r="FU123" s="75"/>
      <c r="FV123" s="75"/>
      <c r="FW123" s="75"/>
      <c r="FX123" s="75"/>
      <c r="FY123" s="75"/>
      <c r="FZ123" s="75"/>
      <c r="GA123" s="75"/>
      <c r="GB123" s="75"/>
      <c r="GC123" s="75"/>
      <c r="GD123" s="75"/>
      <c r="GE123" s="75"/>
      <c r="GF123" s="75"/>
      <c r="GG123" s="75"/>
      <c r="GH123" s="75"/>
      <c r="GI123" s="75"/>
      <c r="GJ123" s="75"/>
      <c r="GK123" s="75"/>
      <c r="GL123" s="75"/>
      <c r="GM123" s="75"/>
      <c r="GN123" s="75"/>
      <c r="GO123" s="75"/>
      <c r="GP123" s="75"/>
      <c r="GQ123" s="75"/>
      <c r="GR123" s="75"/>
      <c r="GS123" s="75"/>
      <c r="GT123" s="75"/>
      <c r="GU123" s="75"/>
      <c r="GV123" s="75"/>
      <c r="GW123" s="75"/>
      <c r="GX123" s="75"/>
      <c r="GY123" s="75"/>
      <c r="GZ123" s="75"/>
      <c r="HA123" s="75"/>
      <c r="HB123" s="75"/>
      <c r="HC123" s="75"/>
      <c r="HD123" s="75"/>
      <c r="HE123" s="75"/>
      <c r="HF123" s="75"/>
      <c r="HG123" s="75"/>
      <c r="HH123" s="75"/>
      <c r="HI123" s="75"/>
      <c r="HJ123" s="75"/>
      <c r="HK123" s="75"/>
      <c r="HL123" s="75"/>
      <c r="HM123" s="75"/>
      <c r="HN123" s="75"/>
      <c r="HO123" s="75"/>
      <c r="HP123" s="75"/>
      <c r="HQ123" s="75"/>
      <c r="HR123" s="75"/>
      <c r="HS123" s="75"/>
      <c r="HT123" s="75"/>
      <c r="HU123" s="75"/>
      <c r="HV123" s="75"/>
      <c r="HW123" s="75"/>
      <c r="HX123" s="75"/>
      <c r="HY123" s="75"/>
      <c r="HZ123" s="75"/>
      <c r="IA123" s="75"/>
      <c r="IB123" s="75"/>
      <c r="IC123" s="75"/>
      <c r="ID123" s="75"/>
      <c r="IE123" s="75"/>
      <c r="IF123" s="75"/>
      <c r="IG123" s="75"/>
      <c r="IH123" s="75"/>
      <c r="II123" s="75"/>
      <c r="IJ123" s="75"/>
      <c r="IK123" s="75"/>
      <c r="IL123" s="75"/>
      <c r="IM123" s="75"/>
      <c r="IN123" s="75"/>
      <c r="IO123" s="75"/>
      <c r="IP123" s="75"/>
      <c r="IQ123" s="75"/>
      <c r="IR123" s="75"/>
      <c r="IS123" s="75"/>
      <c r="IT123" s="75"/>
      <c r="IU123" s="75"/>
      <c r="IV123" s="75"/>
      <c r="IW123" s="75"/>
    </row>
    <row r="124" customFormat="false" ht="12.75" hidden="false" customHeight="false" outlineLevel="0" collapsed="false">
      <c r="A124" s="69" t="n">
        <v>328267</v>
      </c>
      <c r="B124" s="70" t="n">
        <v>37126</v>
      </c>
      <c r="C124" s="71"/>
      <c r="D124" s="71" t="s">
        <v>303</v>
      </c>
      <c r="E124" s="71" t="s">
        <v>304</v>
      </c>
      <c r="F124" s="72" t="n">
        <v>48093.64</v>
      </c>
      <c r="G124" s="73"/>
      <c r="H124" s="73" t="n">
        <v>48093.64</v>
      </c>
      <c r="I124" s="71" t="n">
        <v>60</v>
      </c>
      <c r="J124" s="70"/>
      <c r="K124" s="70"/>
      <c r="L124" s="71"/>
      <c r="M124" s="71" t="s">
        <v>306</v>
      </c>
      <c r="N124" s="71"/>
      <c r="O124" s="71"/>
      <c r="P124" s="71"/>
      <c r="Q124" s="71"/>
      <c r="R124" s="71"/>
      <c r="S124" s="74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75"/>
      <c r="CX124" s="75"/>
      <c r="CY124" s="75"/>
      <c r="CZ124" s="75"/>
      <c r="DA124" s="75"/>
      <c r="DB124" s="75"/>
      <c r="DC124" s="75"/>
      <c r="DD124" s="75"/>
      <c r="DE124" s="75"/>
      <c r="DF124" s="75"/>
      <c r="DG124" s="75"/>
      <c r="DH124" s="75"/>
      <c r="DI124" s="75"/>
      <c r="DJ124" s="75"/>
      <c r="DK124" s="75"/>
      <c r="DL124" s="75"/>
      <c r="DM124" s="75"/>
      <c r="DN124" s="75"/>
      <c r="DO124" s="75"/>
      <c r="DP124" s="75"/>
      <c r="DQ124" s="75"/>
      <c r="DR124" s="75"/>
      <c r="DS124" s="75"/>
      <c r="DT124" s="75"/>
      <c r="DU124" s="75"/>
      <c r="DV124" s="75"/>
      <c r="DW124" s="75"/>
      <c r="DX124" s="75"/>
      <c r="DY124" s="75"/>
      <c r="DZ124" s="75"/>
      <c r="EA124" s="75"/>
      <c r="EB124" s="75"/>
      <c r="EC124" s="75"/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5"/>
      <c r="EP124" s="75"/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5"/>
      <c r="FC124" s="75"/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5"/>
      <c r="FP124" s="75"/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5"/>
      <c r="GC124" s="75"/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5"/>
      <c r="GP124" s="75"/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5"/>
      <c r="HC124" s="75"/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5"/>
      <c r="HP124" s="75"/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5"/>
      <c r="IC124" s="75"/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5"/>
      <c r="IP124" s="75"/>
      <c r="IQ124" s="75"/>
      <c r="IR124" s="75"/>
      <c r="IS124" s="75"/>
      <c r="IT124" s="75"/>
      <c r="IU124" s="75"/>
      <c r="IV124" s="75"/>
      <c r="IW124" s="75"/>
    </row>
    <row r="125" customFormat="false" ht="12.75" hidden="false" customHeight="false" outlineLevel="0" collapsed="false">
      <c r="A125" s="69" t="n">
        <v>328369</v>
      </c>
      <c r="B125" s="70" t="n">
        <v>37130</v>
      </c>
      <c r="C125" s="71"/>
      <c r="D125" s="71" t="s">
        <v>303</v>
      </c>
      <c r="E125" s="71" t="s">
        <v>304</v>
      </c>
      <c r="F125" s="72" t="n">
        <v>-78760.739</v>
      </c>
      <c r="G125" s="73"/>
      <c r="H125" s="73" t="n">
        <v>-78760.739</v>
      </c>
      <c r="I125" s="71" t="n">
        <v>60</v>
      </c>
      <c r="J125" s="70"/>
      <c r="K125" s="70"/>
      <c r="L125" s="71"/>
      <c r="M125" s="71" t="s">
        <v>306</v>
      </c>
      <c r="N125" s="71"/>
      <c r="O125" s="71"/>
      <c r="P125" s="71"/>
      <c r="Q125" s="71"/>
      <c r="R125" s="71"/>
      <c r="S125" s="74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75"/>
      <c r="CX125" s="75"/>
      <c r="CY125" s="75"/>
      <c r="CZ125" s="75"/>
      <c r="DA125" s="75"/>
      <c r="DB125" s="75"/>
      <c r="DC125" s="75"/>
      <c r="DD125" s="75"/>
      <c r="DE125" s="75"/>
      <c r="DF125" s="75"/>
      <c r="DG125" s="75"/>
      <c r="DH125" s="75"/>
      <c r="DI125" s="75"/>
      <c r="DJ125" s="75"/>
      <c r="DK125" s="75"/>
      <c r="DL125" s="75"/>
      <c r="DM125" s="75"/>
      <c r="DN125" s="75"/>
      <c r="DO125" s="75"/>
      <c r="DP125" s="75"/>
      <c r="DQ125" s="75"/>
      <c r="DR125" s="75"/>
      <c r="DS125" s="75"/>
      <c r="DT125" s="75"/>
      <c r="DU125" s="75"/>
      <c r="DV125" s="75"/>
      <c r="DW125" s="75"/>
      <c r="DX125" s="75"/>
      <c r="DY125" s="75"/>
      <c r="DZ125" s="75"/>
      <c r="EA125" s="75"/>
      <c r="EB125" s="75"/>
      <c r="EC125" s="75"/>
      <c r="ED125" s="75"/>
      <c r="EE125" s="75"/>
      <c r="EF125" s="75"/>
      <c r="EG125" s="75"/>
      <c r="EH125" s="75"/>
      <c r="EI125" s="75"/>
      <c r="EJ125" s="75"/>
      <c r="EK125" s="75"/>
      <c r="EL125" s="75"/>
      <c r="EM125" s="75"/>
      <c r="EN125" s="75"/>
      <c r="EO125" s="75"/>
      <c r="EP125" s="75"/>
      <c r="EQ125" s="75"/>
      <c r="ER125" s="75"/>
      <c r="ES125" s="75"/>
      <c r="ET125" s="75"/>
      <c r="EU125" s="75"/>
      <c r="EV125" s="75"/>
      <c r="EW125" s="75"/>
      <c r="EX125" s="75"/>
      <c r="EY125" s="75"/>
      <c r="EZ125" s="75"/>
      <c r="FA125" s="75"/>
      <c r="FB125" s="75"/>
      <c r="FC125" s="75"/>
      <c r="FD125" s="75"/>
      <c r="FE125" s="75"/>
      <c r="FF125" s="75"/>
      <c r="FG125" s="75"/>
      <c r="FH125" s="75"/>
      <c r="FI125" s="75"/>
      <c r="FJ125" s="75"/>
      <c r="FK125" s="75"/>
      <c r="FL125" s="75"/>
      <c r="FM125" s="75"/>
      <c r="FN125" s="75"/>
      <c r="FO125" s="75"/>
      <c r="FP125" s="75"/>
      <c r="FQ125" s="75"/>
      <c r="FR125" s="75"/>
      <c r="FS125" s="75"/>
      <c r="FT125" s="75"/>
      <c r="FU125" s="75"/>
      <c r="FV125" s="75"/>
      <c r="FW125" s="75"/>
      <c r="FX125" s="75"/>
      <c r="FY125" s="75"/>
      <c r="FZ125" s="75"/>
      <c r="GA125" s="75"/>
      <c r="GB125" s="75"/>
      <c r="GC125" s="75"/>
      <c r="GD125" s="75"/>
      <c r="GE125" s="75"/>
      <c r="GF125" s="75"/>
      <c r="GG125" s="75"/>
      <c r="GH125" s="75"/>
      <c r="GI125" s="75"/>
      <c r="GJ125" s="75"/>
      <c r="GK125" s="75"/>
      <c r="GL125" s="75"/>
      <c r="GM125" s="75"/>
      <c r="GN125" s="75"/>
      <c r="GO125" s="75"/>
      <c r="GP125" s="75"/>
      <c r="GQ125" s="75"/>
      <c r="GR125" s="75"/>
      <c r="GS125" s="75"/>
      <c r="GT125" s="75"/>
      <c r="GU125" s="75"/>
      <c r="GV125" s="75"/>
      <c r="GW125" s="75"/>
      <c r="GX125" s="75"/>
      <c r="GY125" s="75"/>
      <c r="GZ125" s="75"/>
      <c r="HA125" s="75"/>
      <c r="HB125" s="75"/>
      <c r="HC125" s="75"/>
      <c r="HD125" s="75"/>
      <c r="HE125" s="75"/>
      <c r="HF125" s="75"/>
      <c r="HG125" s="75"/>
      <c r="HH125" s="75"/>
      <c r="HI125" s="75"/>
      <c r="HJ125" s="75"/>
      <c r="HK125" s="75"/>
      <c r="HL125" s="75"/>
      <c r="HM125" s="75"/>
      <c r="HN125" s="75"/>
      <c r="HO125" s="75"/>
      <c r="HP125" s="75"/>
      <c r="HQ125" s="75"/>
      <c r="HR125" s="75"/>
      <c r="HS125" s="75"/>
      <c r="HT125" s="75"/>
      <c r="HU125" s="75"/>
      <c r="HV125" s="75"/>
      <c r="HW125" s="75"/>
      <c r="HX125" s="75"/>
      <c r="HY125" s="75"/>
      <c r="HZ125" s="75"/>
      <c r="IA125" s="75"/>
      <c r="IB125" s="75"/>
      <c r="IC125" s="75"/>
      <c r="ID125" s="75"/>
      <c r="IE125" s="75"/>
      <c r="IF125" s="75"/>
      <c r="IG125" s="75"/>
      <c r="IH125" s="75"/>
      <c r="II125" s="75"/>
      <c r="IJ125" s="75"/>
      <c r="IK125" s="75"/>
      <c r="IL125" s="75"/>
      <c r="IM125" s="75"/>
      <c r="IN125" s="75"/>
      <c r="IO125" s="75"/>
      <c r="IP125" s="75"/>
      <c r="IQ125" s="75"/>
      <c r="IR125" s="75"/>
      <c r="IS125" s="75"/>
      <c r="IT125" s="75"/>
      <c r="IU125" s="75"/>
      <c r="IV125" s="75"/>
      <c r="IW125" s="75"/>
    </row>
    <row r="126" customFormat="false" ht="12.75" hidden="false" customHeight="false" outlineLevel="0" collapsed="false">
      <c r="A126" s="69" t="n">
        <v>328370</v>
      </c>
      <c r="B126" s="70" t="n">
        <v>37130</v>
      </c>
      <c r="C126" s="71"/>
      <c r="D126" s="71" t="s">
        <v>303</v>
      </c>
      <c r="E126" s="71" t="s">
        <v>304</v>
      </c>
      <c r="F126" s="72" t="n">
        <v>56035.5519</v>
      </c>
      <c r="G126" s="73"/>
      <c r="H126" s="73" t="n">
        <v>56035.5519</v>
      </c>
      <c r="I126" s="71" t="n">
        <v>60</v>
      </c>
      <c r="J126" s="70"/>
      <c r="K126" s="70"/>
      <c r="L126" s="71"/>
      <c r="M126" s="71" t="s">
        <v>307</v>
      </c>
      <c r="N126" s="71"/>
      <c r="O126" s="71"/>
      <c r="P126" s="71"/>
      <c r="Q126" s="71"/>
      <c r="R126" s="71"/>
      <c r="S126" s="74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5"/>
      <c r="BG126" s="75"/>
      <c r="BH126" s="75"/>
      <c r="BI126" s="75"/>
      <c r="BJ126" s="75"/>
      <c r="BK126" s="75"/>
      <c r="BL126" s="75"/>
      <c r="BM126" s="75"/>
      <c r="BN126" s="75"/>
      <c r="BO126" s="75"/>
      <c r="BP126" s="75"/>
      <c r="BQ126" s="75"/>
      <c r="BR126" s="75"/>
      <c r="BS126" s="75"/>
      <c r="BT126" s="75"/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75"/>
      <c r="CX126" s="75"/>
      <c r="CY126" s="75"/>
      <c r="CZ126" s="75"/>
      <c r="DA126" s="75"/>
      <c r="DB126" s="75"/>
      <c r="DC126" s="75"/>
      <c r="DD126" s="75"/>
      <c r="DE126" s="75"/>
      <c r="DF126" s="75"/>
      <c r="DG126" s="75"/>
      <c r="DH126" s="75"/>
      <c r="DI126" s="75"/>
      <c r="DJ126" s="75"/>
      <c r="DK126" s="75"/>
      <c r="DL126" s="75"/>
      <c r="DM126" s="75"/>
      <c r="DN126" s="75"/>
      <c r="DO126" s="75"/>
      <c r="DP126" s="75"/>
      <c r="DQ126" s="75"/>
      <c r="DR126" s="75"/>
      <c r="DS126" s="75"/>
      <c r="DT126" s="75"/>
      <c r="DU126" s="75"/>
      <c r="DV126" s="75"/>
      <c r="DW126" s="75"/>
      <c r="DX126" s="75"/>
      <c r="DY126" s="75"/>
      <c r="DZ126" s="75"/>
      <c r="EA126" s="75"/>
      <c r="EB126" s="75"/>
      <c r="EC126" s="75"/>
      <c r="ED126" s="75"/>
      <c r="EE126" s="75"/>
      <c r="EF126" s="75"/>
      <c r="EG126" s="75"/>
      <c r="EH126" s="75"/>
      <c r="EI126" s="75"/>
      <c r="EJ126" s="75"/>
      <c r="EK126" s="75"/>
      <c r="EL126" s="75"/>
      <c r="EM126" s="75"/>
      <c r="EN126" s="75"/>
      <c r="EO126" s="75"/>
      <c r="EP126" s="75"/>
      <c r="EQ126" s="75"/>
      <c r="ER126" s="75"/>
      <c r="ES126" s="75"/>
      <c r="ET126" s="75"/>
      <c r="EU126" s="75"/>
      <c r="EV126" s="75"/>
      <c r="EW126" s="75"/>
      <c r="EX126" s="75"/>
      <c r="EY126" s="75"/>
      <c r="EZ126" s="75"/>
      <c r="FA126" s="75"/>
      <c r="FB126" s="75"/>
      <c r="FC126" s="75"/>
      <c r="FD126" s="75"/>
      <c r="FE126" s="75"/>
      <c r="FF126" s="75"/>
      <c r="FG126" s="75"/>
      <c r="FH126" s="75"/>
      <c r="FI126" s="75"/>
      <c r="FJ126" s="75"/>
      <c r="FK126" s="75"/>
      <c r="FL126" s="75"/>
      <c r="FM126" s="75"/>
      <c r="FN126" s="75"/>
      <c r="FO126" s="75"/>
      <c r="FP126" s="75"/>
      <c r="FQ126" s="75"/>
      <c r="FR126" s="75"/>
      <c r="FS126" s="75"/>
      <c r="FT126" s="75"/>
      <c r="FU126" s="75"/>
      <c r="FV126" s="75"/>
      <c r="FW126" s="75"/>
      <c r="FX126" s="75"/>
      <c r="FY126" s="75"/>
      <c r="FZ126" s="75"/>
      <c r="GA126" s="75"/>
      <c r="GB126" s="75"/>
      <c r="GC126" s="75"/>
      <c r="GD126" s="75"/>
      <c r="GE126" s="75"/>
      <c r="GF126" s="75"/>
      <c r="GG126" s="75"/>
      <c r="GH126" s="75"/>
      <c r="GI126" s="75"/>
      <c r="GJ126" s="75"/>
      <c r="GK126" s="75"/>
      <c r="GL126" s="75"/>
      <c r="GM126" s="75"/>
      <c r="GN126" s="75"/>
      <c r="GO126" s="75"/>
      <c r="GP126" s="75"/>
      <c r="GQ126" s="75"/>
      <c r="GR126" s="75"/>
      <c r="GS126" s="75"/>
      <c r="GT126" s="75"/>
      <c r="GU126" s="75"/>
      <c r="GV126" s="75"/>
      <c r="GW126" s="75"/>
      <c r="GX126" s="75"/>
      <c r="GY126" s="75"/>
      <c r="GZ126" s="75"/>
      <c r="HA126" s="75"/>
      <c r="HB126" s="75"/>
      <c r="HC126" s="75"/>
      <c r="HD126" s="75"/>
      <c r="HE126" s="75"/>
      <c r="HF126" s="75"/>
      <c r="HG126" s="75"/>
      <c r="HH126" s="75"/>
      <c r="HI126" s="75"/>
      <c r="HJ126" s="75"/>
      <c r="HK126" s="75"/>
      <c r="HL126" s="75"/>
      <c r="HM126" s="75"/>
      <c r="HN126" s="75"/>
      <c r="HO126" s="75"/>
      <c r="HP126" s="75"/>
      <c r="HQ126" s="75"/>
      <c r="HR126" s="75"/>
      <c r="HS126" s="75"/>
      <c r="HT126" s="75"/>
      <c r="HU126" s="75"/>
      <c r="HV126" s="75"/>
      <c r="HW126" s="75"/>
      <c r="HX126" s="75"/>
      <c r="HY126" s="75"/>
      <c r="HZ126" s="75"/>
      <c r="IA126" s="75"/>
      <c r="IB126" s="75"/>
      <c r="IC126" s="75"/>
      <c r="ID126" s="75"/>
      <c r="IE126" s="75"/>
      <c r="IF126" s="75"/>
      <c r="IG126" s="75"/>
      <c r="IH126" s="75"/>
      <c r="II126" s="75"/>
      <c r="IJ126" s="75"/>
      <c r="IK126" s="75"/>
      <c r="IL126" s="75"/>
      <c r="IM126" s="75"/>
      <c r="IN126" s="75"/>
      <c r="IO126" s="75"/>
      <c r="IP126" s="75"/>
      <c r="IQ126" s="75"/>
      <c r="IR126" s="75"/>
      <c r="IS126" s="75"/>
      <c r="IT126" s="75"/>
      <c r="IU126" s="75"/>
      <c r="IV126" s="75"/>
      <c r="IW126" s="75"/>
    </row>
    <row r="127" customFormat="false" ht="12.75" hidden="false" customHeight="false" outlineLevel="0" collapsed="false">
      <c r="A127" s="69" t="n">
        <v>328371</v>
      </c>
      <c r="B127" s="70" t="n">
        <v>37130</v>
      </c>
      <c r="C127" s="71"/>
      <c r="D127" s="71" t="s">
        <v>303</v>
      </c>
      <c r="E127" s="71" t="s">
        <v>304</v>
      </c>
      <c r="F127" s="72" t="n">
        <v>-1685.7072</v>
      </c>
      <c r="G127" s="73"/>
      <c r="H127" s="73" t="n">
        <v>-1685.7072</v>
      </c>
      <c r="I127" s="71" t="n">
        <v>10</v>
      </c>
      <c r="J127" s="70"/>
      <c r="K127" s="70"/>
      <c r="L127" s="71"/>
      <c r="M127" s="71" t="s">
        <v>307</v>
      </c>
      <c r="N127" s="71"/>
      <c r="O127" s="71"/>
      <c r="P127" s="71"/>
      <c r="Q127" s="71"/>
      <c r="R127" s="71"/>
      <c r="S127" s="74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75"/>
      <c r="CX127" s="75"/>
      <c r="CY127" s="75"/>
      <c r="CZ127" s="75"/>
      <c r="DA127" s="75"/>
      <c r="DB127" s="75"/>
      <c r="DC127" s="75"/>
      <c r="DD127" s="75"/>
      <c r="DE127" s="75"/>
      <c r="DF127" s="75"/>
      <c r="DG127" s="75"/>
      <c r="DH127" s="75"/>
      <c r="DI127" s="75"/>
      <c r="DJ127" s="75"/>
      <c r="DK127" s="75"/>
      <c r="DL127" s="75"/>
      <c r="DM127" s="75"/>
      <c r="DN127" s="75"/>
      <c r="DO127" s="75"/>
      <c r="DP127" s="75"/>
      <c r="DQ127" s="75"/>
      <c r="DR127" s="75"/>
      <c r="DS127" s="75"/>
      <c r="DT127" s="75"/>
      <c r="DU127" s="75"/>
      <c r="DV127" s="75"/>
      <c r="DW127" s="75"/>
      <c r="DX127" s="75"/>
      <c r="DY127" s="75"/>
      <c r="DZ127" s="75"/>
      <c r="EA127" s="75"/>
      <c r="EB127" s="75"/>
      <c r="EC127" s="75"/>
      <c r="ED127" s="75"/>
      <c r="EE127" s="75"/>
      <c r="EF127" s="75"/>
      <c r="EG127" s="75"/>
      <c r="EH127" s="75"/>
      <c r="EI127" s="75"/>
      <c r="EJ127" s="75"/>
      <c r="EK127" s="75"/>
      <c r="EL127" s="75"/>
      <c r="EM127" s="75"/>
      <c r="EN127" s="75"/>
      <c r="EO127" s="75"/>
      <c r="EP127" s="75"/>
      <c r="EQ127" s="75"/>
      <c r="ER127" s="75"/>
      <c r="ES127" s="75"/>
      <c r="ET127" s="75"/>
      <c r="EU127" s="75"/>
      <c r="EV127" s="75"/>
      <c r="EW127" s="75"/>
      <c r="EX127" s="75"/>
      <c r="EY127" s="75"/>
      <c r="EZ127" s="75"/>
      <c r="FA127" s="75"/>
      <c r="FB127" s="75"/>
      <c r="FC127" s="75"/>
      <c r="FD127" s="75"/>
      <c r="FE127" s="75"/>
      <c r="FF127" s="75"/>
      <c r="FG127" s="75"/>
      <c r="FH127" s="75"/>
      <c r="FI127" s="75"/>
      <c r="FJ127" s="75"/>
      <c r="FK127" s="75"/>
      <c r="FL127" s="75"/>
      <c r="FM127" s="75"/>
      <c r="FN127" s="75"/>
      <c r="FO127" s="75"/>
      <c r="FP127" s="75"/>
      <c r="FQ127" s="75"/>
      <c r="FR127" s="75"/>
      <c r="FS127" s="75"/>
      <c r="FT127" s="75"/>
      <c r="FU127" s="75"/>
      <c r="FV127" s="75"/>
      <c r="FW127" s="75"/>
      <c r="FX127" s="75"/>
      <c r="FY127" s="75"/>
      <c r="FZ127" s="75"/>
      <c r="GA127" s="75"/>
      <c r="GB127" s="75"/>
      <c r="GC127" s="75"/>
      <c r="GD127" s="75"/>
      <c r="GE127" s="75"/>
      <c r="GF127" s="75"/>
      <c r="GG127" s="75"/>
      <c r="GH127" s="75"/>
      <c r="GI127" s="75"/>
      <c r="GJ127" s="75"/>
      <c r="GK127" s="75"/>
      <c r="GL127" s="75"/>
      <c r="GM127" s="75"/>
      <c r="GN127" s="75"/>
      <c r="GO127" s="75"/>
      <c r="GP127" s="75"/>
      <c r="GQ127" s="75"/>
      <c r="GR127" s="75"/>
      <c r="GS127" s="75"/>
      <c r="GT127" s="75"/>
      <c r="GU127" s="75"/>
      <c r="GV127" s="75"/>
      <c r="GW127" s="75"/>
      <c r="GX127" s="75"/>
      <c r="GY127" s="75"/>
      <c r="GZ127" s="75"/>
      <c r="HA127" s="75"/>
      <c r="HB127" s="75"/>
      <c r="HC127" s="75"/>
      <c r="HD127" s="75"/>
      <c r="HE127" s="75"/>
      <c r="HF127" s="75"/>
      <c r="HG127" s="75"/>
      <c r="HH127" s="75"/>
      <c r="HI127" s="75"/>
      <c r="HJ127" s="75"/>
      <c r="HK127" s="75"/>
      <c r="HL127" s="75"/>
      <c r="HM127" s="75"/>
      <c r="HN127" s="75"/>
      <c r="HO127" s="75"/>
      <c r="HP127" s="75"/>
      <c r="HQ127" s="75"/>
      <c r="HR127" s="75"/>
      <c r="HS127" s="75"/>
      <c r="HT127" s="75"/>
      <c r="HU127" s="75"/>
      <c r="HV127" s="75"/>
      <c r="HW127" s="75"/>
      <c r="HX127" s="75"/>
      <c r="HY127" s="75"/>
      <c r="HZ127" s="75"/>
      <c r="IA127" s="75"/>
      <c r="IB127" s="75"/>
      <c r="IC127" s="75"/>
      <c r="ID127" s="75"/>
      <c r="IE127" s="75"/>
      <c r="IF127" s="75"/>
      <c r="IG127" s="75"/>
      <c r="IH127" s="75"/>
      <c r="II127" s="75"/>
      <c r="IJ127" s="75"/>
      <c r="IK127" s="75"/>
      <c r="IL127" s="75"/>
      <c r="IM127" s="75"/>
      <c r="IN127" s="75"/>
      <c r="IO127" s="75"/>
      <c r="IP127" s="75"/>
      <c r="IQ127" s="75"/>
      <c r="IR127" s="75"/>
      <c r="IS127" s="75"/>
      <c r="IT127" s="75"/>
      <c r="IU127" s="75"/>
      <c r="IV127" s="75"/>
      <c r="IW127" s="75"/>
    </row>
    <row r="128" customFormat="false" ht="12.75" hidden="false" customHeight="false" outlineLevel="0" collapsed="false">
      <c r="A128" s="69"/>
      <c r="B128" s="70"/>
      <c r="C128" s="71"/>
      <c r="D128" s="71" t="s">
        <v>308</v>
      </c>
      <c r="E128" s="71"/>
      <c r="F128" s="72" t="n">
        <v>60019.3157</v>
      </c>
      <c r="G128" s="73"/>
      <c r="H128" s="73" t="n">
        <v>60019.3157</v>
      </c>
      <c r="I128" s="71"/>
      <c r="J128" s="70"/>
      <c r="K128" s="70"/>
      <c r="L128" s="71"/>
      <c r="M128" s="71"/>
      <c r="N128" s="71"/>
      <c r="O128" s="71"/>
      <c r="P128" s="71"/>
      <c r="Q128" s="71"/>
      <c r="R128" s="71"/>
      <c r="S128" s="74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75"/>
      <c r="CX128" s="75"/>
      <c r="CY128" s="75"/>
      <c r="CZ128" s="75"/>
      <c r="DA128" s="75"/>
      <c r="DB128" s="75"/>
      <c r="DC128" s="75"/>
      <c r="DD128" s="75"/>
      <c r="DE128" s="75"/>
      <c r="DF128" s="75"/>
      <c r="DG128" s="75"/>
      <c r="DH128" s="75"/>
      <c r="DI128" s="75"/>
      <c r="DJ128" s="75"/>
      <c r="DK128" s="75"/>
      <c r="DL128" s="75"/>
      <c r="DM128" s="75"/>
      <c r="DN128" s="75"/>
      <c r="DO128" s="75"/>
      <c r="DP128" s="75"/>
      <c r="DQ128" s="75"/>
      <c r="DR128" s="75"/>
      <c r="DS128" s="75"/>
      <c r="DT128" s="75"/>
      <c r="DU128" s="75"/>
      <c r="DV128" s="75"/>
      <c r="DW128" s="75"/>
      <c r="DX128" s="75"/>
      <c r="DY128" s="75"/>
      <c r="DZ128" s="75"/>
      <c r="EA128" s="75"/>
      <c r="EB128" s="75"/>
      <c r="EC128" s="75"/>
      <c r="ED128" s="75"/>
      <c r="EE128" s="75"/>
      <c r="EF128" s="75"/>
      <c r="EG128" s="75"/>
      <c r="EH128" s="75"/>
      <c r="EI128" s="75"/>
      <c r="EJ128" s="75"/>
      <c r="EK128" s="75"/>
      <c r="EL128" s="75"/>
      <c r="EM128" s="75"/>
      <c r="EN128" s="75"/>
      <c r="EO128" s="75"/>
      <c r="EP128" s="75"/>
      <c r="EQ128" s="75"/>
      <c r="ER128" s="75"/>
      <c r="ES128" s="75"/>
      <c r="ET128" s="75"/>
      <c r="EU128" s="75"/>
      <c r="EV128" s="75"/>
      <c r="EW128" s="75"/>
      <c r="EX128" s="75"/>
      <c r="EY128" s="75"/>
      <c r="EZ128" s="75"/>
      <c r="FA128" s="75"/>
      <c r="FB128" s="75"/>
      <c r="FC128" s="75"/>
      <c r="FD128" s="75"/>
      <c r="FE128" s="75"/>
      <c r="FF128" s="75"/>
      <c r="FG128" s="75"/>
      <c r="FH128" s="75"/>
      <c r="FI128" s="75"/>
      <c r="FJ128" s="75"/>
      <c r="FK128" s="75"/>
      <c r="FL128" s="75"/>
      <c r="FM128" s="75"/>
      <c r="FN128" s="75"/>
      <c r="FO128" s="75"/>
      <c r="FP128" s="75"/>
      <c r="FQ128" s="75"/>
      <c r="FR128" s="75"/>
      <c r="FS128" s="75"/>
      <c r="FT128" s="75"/>
      <c r="FU128" s="75"/>
      <c r="FV128" s="75"/>
      <c r="FW128" s="75"/>
      <c r="FX128" s="75"/>
      <c r="FY128" s="75"/>
      <c r="FZ128" s="75"/>
      <c r="GA128" s="75"/>
      <c r="GB128" s="75"/>
      <c r="GC128" s="75"/>
      <c r="GD128" s="75"/>
      <c r="GE128" s="75"/>
      <c r="GF128" s="75"/>
      <c r="GG128" s="75"/>
      <c r="GH128" s="75"/>
      <c r="GI128" s="75"/>
      <c r="GJ128" s="75"/>
      <c r="GK128" s="75"/>
      <c r="GL128" s="75"/>
      <c r="GM128" s="75"/>
      <c r="GN128" s="75"/>
      <c r="GO128" s="75"/>
      <c r="GP128" s="75"/>
      <c r="GQ128" s="75"/>
      <c r="GR128" s="75"/>
      <c r="GS128" s="75"/>
      <c r="GT128" s="75"/>
      <c r="GU128" s="75"/>
      <c r="GV128" s="75"/>
      <c r="GW128" s="75"/>
      <c r="GX128" s="75"/>
      <c r="GY128" s="75"/>
      <c r="GZ128" s="75"/>
      <c r="HA128" s="75"/>
      <c r="HB128" s="75"/>
      <c r="HC128" s="75"/>
      <c r="HD128" s="75"/>
      <c r="HE128" s="75"/>
      <c r="HF128" s="75"/>
      <c r="HG128" s="75"/>
      <c r="HH128" s="75"/>
      <c r="HI128" s="75"/>
      <c r="HJ128" s="75"/>
      <c r="HK128" s="75"/>
      <c r="HL128" s="75"/>
      <c r="HM128" s="75"/>
      <c r="HN128" s="75"/>
      <c r="HO128" s="75"/>
      <c r="HP128" s="75"/>
      <c r="HQ128" s="75"/>
      <c r="HR128" s="75"/>
      <c r="HS128" s="75"/>
      <c r="HT128" s="75"/>
      <c r="HU128" s="75"/>
      <c r="HV128" s="75"/>
      <c r="HW128" s="75"/>
      <c r="HX128" s="75"/>
      <c r="HY128" s="75"/>
      <c r="HZ128" s="75"/>
      <c r="IA128" s="75"/>
      <c r="IB128" s="75"/>
      <c r="IC128" s="75"/>
      <c r="ID128" s="75"/>
      <c r="IE128" s="75"/>
      <c r="IF128" s="75"/>
      <c r="IG128" s="75"/>
      <c r="IH128" s="75"/>
      <c r="II128" s="75"/>
      <c r="IJ128" s="75"/>
      <c r="IK128" s="75"/>
      <c r="IL128" s="75"/>
      <c r="IM128" s="75"/>
      <c r="IN128" s="75"/>
      <c r="IO128" s="75"/>
      <c r="IP128" s="75"/>
      <c r="IQ128" s="75"/>
      <c r="IR128" s="75"/>
      <c r="IS128" s="75"/>
      <c r="IT128" s="75"/>
      <c r="IU128" s="75"/>
      <c r="IV128" s="75"/>
      <c r="IW128" s="75"/>
    </row>
    <row r="129" customFormat="false" ht="12.75" hidden="false" customHeight="false" outlineLevel="0" collapsed="false">
      <c r="A129" s="69" t="n">
        <v>327207</v>
      </c>
      <c r="B129" s="70" t="n">
        <v>37104</v>
      </c>
      <c r="C129" s="71"/>
      <c r="D129" s="71" t="s">
        <v>309</v>
      </c>
      <c r="E129" s="71" t="s">
        <v>310</v>
      </c>
      <c r="F129" s="72" t="n">
        <v>688.41</v>
      </c>
      <c r="G129" s="73"/>
      <c r="H129" s="73" t="n">
        <v>688.41</v>
      </c>
      <c r="I129" s="71" t="n">
        <v>12</v>
      </c>
      <c r="J129" s="70"/>
      <c r="K129" s="70"/>
      <c r="L129" s="71"/>
      <c r="M129" s="71" t="s">
        <v>311</v>
      </c>
      <c r="N129" s="71"/>
      <c r="O129" s="71"/>
      <c r="P129" s="71"/>
      <c r="Q129" s="71"/>
      <c r="R129" s="71"/>
      <c r="S129" s="74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75"/>
      <c r="CX129" s="75"/>
      <c r="CY129" s="75"/>
      <c r="CZ129" s="75"/>
      <c r="DA129" s="75"/>
      <c r="DB129" s="75"/>
      <c r="DC129" s="75"/>
      <c r="DD129" s="75"/>
      <c r="DE129" s="75"/>
      <c r="DF129" s="75"/>
      <c r="DG129" s="75"/>
      <c r="DH129" s="75"/>
      <c r="DI129" s="75"/>
      <c r="DJ129" s="75"/>
      <c r="DK129" s="75"/>
      <c r="DL129" s="75"/>
      <c r="DM129" s="75"/>
      <c r="DN129" s="75"/>
      <c r="DO129" s="75"/>
      <c r="DP129" s="75"/>
      <c r="DQ129" s="75"/>
      <c r="DR129" s="75"/>
      <c r="DS129" s="75"/>
      <c r="DT129" s="75"/>
      <c r="DU129" s="75"/>
      <c r="DV129" s="75"/>
      <c r="DW129" s="75"/>
      <c r="DX129" s="75"/>
      <c r="DY129" s="75"/>
      <c r="DZ129" s="75"/>
      <c r="EA129" s="75"/>
      <c r="EB129" s="75"/>
      <c r="EC129" s="75"/>
      <c r="ED129" s="75"/>
      <c r="EE129" s="75"/>
      <c r="EF129" s="75"/>
      <c r="EG129" s="75"/>
      <c r="EH129" s="75"/>
      <c r="EI129" s="75"/>
      <c r="EJ129" s="75"/>
      <c r="EK129" s="75"/>
      <c r="EL129" s="75"/>
      <c r="EM129" s="75"/>
      <c r="EN129" s="75"/>
      <c r="EO129" s="75"/>
      <c r="EP129" s="75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  <c r="FF129" s="75"/>
      <c r="FG129" s="75"/>
      <c r="FH129" s="75"/>
      <c r="FI129" s="75"/>
      <c r="FJ129" s="75"/>
      <c r="FK129" s="75"/>
      <c r="FL129" s="75"/>
      <c r="FM129" s="75"/>
      <c r="FN129" s="75"/>
      <c r="FO129" s="75"/>
      <c r="FP129" s="75"/>
      <c r="FQ129" s="75"/>
      <c r="FR129" s="75"/>
      <c r="FS129" s="75"/>
      <c r="FT129" s="75"/>
      <c r="FU129" s="75"/>
      <c r="FV129" s="75"/>
      <c r="FW129" s="75"/>
      <c r="FX129" s="75"/>
      <c r="FY129" s="75"/>
      <c r="FZ129" s="75"/>
      <c r="GA129" s="75"/>
      <c r="GB129" s="75"/>
      <c r="GC129" s="75"/>
      <c r="GD129" s="75"/>
      <c r="GE129" s="75"/>
      <c r="GF129" s="75"/>
      <c r="GG129" s="75"/>
      <c r="GH129" s="75"/>
      <c r="GI129" s="75"/>
      <c r="GJ129" s="75"/>
      <c r="GK129" s="75"/>
      <c r="GL129" s="75"/>
      <c r="GM129" s="75"/>
      <c r="GN129" s="75"/>
      <c r="GO129" s="75"/>
      <c r="GP129" s="75"/>
      <c r="GQ129" s="75"/>
      <c r="GR129" s="75"/>
      <c r="GS129" s="75"/>
      <c r="GT129" s="75"/>
      <c r="GU129" s="75"/>
      <c r="GV129" s="75"/>
      <c r="GW129" s="75"/>
      <c r="GX129" s="75"/>
      <c r="GY129" s="75"/>
      <c r="GZ129" s="75"/>
      <c r="HA129" s="75"/>
      <c r="HB129" s="75"/>
      <c r="HC129" s="75"/>
      <c r="HD129" s="75"/>
      <c r="HE129" s="75"/>
      <c r="HF129" s="75"/>
      <c r="HG129" s="75"/>
      <c r="HH129" s="75"/>
      <c r="HI129" s="75"/>
      <c r="HJ129" s="75"/>
      <c r="HK129" s="75"/>
      <c r="HL129" s="75"/>
      <c r="HM129" s="75"/>
      <c r="HN129" s="75"/>
      <c r="HO129" s="75"/>
      <c r="HP129" s="75"/>
      <c r="HQ129" s="75"/>
      <c r="HR129" s="75"/>
      <c r="HS129" s="75"/>
      <c r="HT129" s="75"/>
      <c r="HU129" s="75"/>
      <c r="HV129" s="75"/>
      <c r="HW129" s="75"/>
      <c r="HX129" s="75"/>
      <c r="HY129" s="75"/>
      <c r="HZ129" s="75"/>
      <c r="IA129" s="75"/>
      <c r="IB129" s="75"/>
      <c r="IC129" s="75"/>
      <c r="ID129" s="75"/>
      <c r="IE129" s="75"/>
      <c r="IF129" s="75"/>
      <c r="IG129" s="75"/>
      <c r="IH129" s="75"/>
      <c r="II129" s="75"/>
      <c r="IJ129" s="75"/>
      <c r="IK129" s="75"/>
      <c r="IL129" s="75"/>
      <c r="IM129" s="75"/>
      <c r="IN129" s="75"/>
      <c r="IO129" s="75"/>
      <c r="IP129" s="75"/>
      <c r="IQ129" s="75"/>
      <c r="IR129" s="75"/>
      <c r="IS129" s="75"/>
      <c r="IT129" s="75"/>
      <c r="IU129" s="75"/>
      <c r="IV129" s="75"/>
      <c r="IW129" s="75"/>
    </row>
    <row r="130" customFormat="false" ht="12.75" hidden="false" customHeight="false" outlineLevel="0" collapsed="false">
      <c r="A130" s="69" t="n">
        <v>327266</v>
      </c>
      <c r="B130" s="70" t="n">
        <v>37105</v>
      </c>
      <c r="C130" s="71"/>
      <c r="D130" s="71" t="s">
        <v>309</v>
      </c>
      <c r="E130" s="71" t="s">
        <v>310</v>
      </c>
      <c r="F130" s="72" t="n">
        <v>11396.58</v>
      </c>
      <c r="G130" s="73"/>
      <c r="H130" s="73" t="n">
        <v>11396.58</v>
      </c>
      <c r="I130" s="71" t="n">
        <v>48</v>
      </c>
      <c r="J130" s="70"/>
      <c r="K130" s="70"/>
      <c r="L130" s="71"/>
      <c r="M130" s="71" t="s">
        <v>312</v>
      </c>
      <c r="N130" s="71"/>
      <c r="O130" s="71"/>
      <c r="P130" s="71"/>
      <c r="Q130" s="71"/>
      <c r="R130" s="71"/>
      <c r="S130" s="74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75"/>
      <c r="CB130" s="75"/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75"/>
      <c r="CX130" s="75"/>
      <c r="CY130" s="75"/>
      <c r="CZ130" s="75"/>
      <c r="DA130" s="75"/>
      <c r="DB130" s="75"/>
      <c r="DC130" s="75"/>
      <c r="DD130" s="75"/>
      <c r="DE130" s="75"/>
      <c r="DF130" s="75"/>
      <c r="DG130" s="75"/>
      <c r="DH130" s="75"/>
      <c r="DI130" s="75"/>
      <c r="DJ130" s="75"/>
      <c r="DK130" s="75"/>
      <c r="DL130" s="75"/>
      <c r="DM130" s="75"/>
      <c r="DN130" s="75"/>
      <c r="DO130" s="75"/>
      <c r="DP130" s="75"/>
      <c r="DQ130" s="75"/>
      <c r="DR130" s="75"/>
      <c r="DS130" s="75"/>
      <c r="DT130" s="75"/>
      <c r="DU130" s="75"/>
      <c r="DV130" s="75"/>
      <c r="DW130" s="75"/>
      <c r="DX130" s="75"/>
      <c r="DY130" s="75"/>
      <c r="DZ130" s="75"/>
      <c r="EA130" s="75"/>
      <c r="EB130" s="75"/>
      <c r="EC130" s="75"/>
      <c r="ED130" s="75"/>
      <c r="EE130" s="75"/>
      <c r="EF130" s="75"/>
      <c r="EG130" s="75"/>
      <c r="EH130" s="75"/>
      <c r="EI130" s="75"/>
      <c r="EJ130" s="75"/>
      <c r="EK130" s="75"/>
      <c r="EL130" s="75"/>
      <c r="EM130" s="75"/>
      <c r="EN130" s="75"/>
      <c r="EO130" s="75"/>
      <c r="EP130" s="75"/>
      <c r="EQ130" s="75"/>
      <c r="ER130" s="75"/>
      <c r="ES130" s="75"/>
      <c r="ET130" s="75"/>
      <c r="EU130" s="75"/>
      <c r="EV130" s="75"/>
      <c r="EW130" s="75"/>
      <c r="EX130" s="75"/>
      <c r="EY130" s="75"/>
      <c r="EZ130" s="75"/>
      <c r="FA130" s="75"/>
      <c r="FB130" s="75"/>
      <c r="FC130" s="75"/>
      <c r="FD130" s="75"/>
      <c r="FE130" s="75"/>
      <c r="FF130" s="75"/>
      <c r="FG130" s="75"/>
      <c r="FH130" s="75"/>
      <c r="FI130" s="75"/>
      <c r="FJ130" s="75"/>
      <c r="FK130" s="75"/>
      <c r="FL130" s="75"/>
      <c r="FM130" s="75"/>
      <c r="FN130" s="75"/>
      <c r="FO130" s="75"/>
      <c r="FP130" s="75"/>
      <c r="FQ130" s="75"/>
      <c r="FR130" s="75"/>
      <c r="FS130" s="75"/>
      <c r="FT130" s="75"/>
      <c r="FU130" s="75"/>
      <c r="FV130" s="75"/>
      <c r="FW130" s="75"/>
      <c r="FX130" s="75"/>
      <c r="FY130" s="75"/>
      <c r="FZ130" s="75"/>
      <c r="GA130" s="75"/>
      <c r="GB130" s="75"/>
      <c r="GC130" s="75"/>
      <c r="GD130" s="75"/>
      <c r="GE130" s="75"/>
      <c r="GF130" s="75"/>
      <c r="GG130" s="75"/>
      <c r="GH130" s="75"/>
      <c r="GI130" s="75"/>
      <c r="GJ130" s="75"/>
      <c r="GK130" s="75"/>
      <c r="GL130" s="75"/>
      <c r="GM130" s="75"/>
      <c r="GN130" s="75"/>
      <c r="GO130" s="75"/>
      <c r="GP130" s="75"/>
      <c r="GQ130" s="75"/>
      <c r="GR130" s="75"/>
      <c r="GS130" s="75"/>
      <c r="GT130" s="75"/>
      <c r="GU130" s="75"/>
      <c r="GV130" s="75"/>
      <c r="GW130" s="75"/>
      <c r="GX130" s="75"/>
      <c r="GY130" s="75"/>
      <c r="GZ130" s="75"/>
      <c r="HA130" s="75"/>
      <c r="HB130" s="75"/>
      <c r="HC130" s="75"/>
      <c r="HD130" s="75"/>
      <c r="HE130" s="75"/>
      <c r="HF130" s="75"/>
      <c r="HG130" s="75"/>
      <c r="HH130" s="75"/>
      <c r="HI130" s="75"/>
      <c r="HJ130" s="75"/>
      <c r="HK130" s="75"/>
      <c r="HL130" s="75"/>
      <c r="HM130" s="75"/>
      <c r="HN130" s="75"/>
      <c r="HO130" s="75"/>
      <c r="HP130" s="75"/>
      <c r="HQ130" s="75"/>
      <c r="HR130" s="75"/>
      <c r="HS130" s="75"/>
      <c r="HT130" s="75"/>
      <c r="HU130" s="75"/>
      <c r="HV130" s="75"/>
      <c r="HW130" s="75"/>
      <c r="HX130" s="75"/>
      <c r="HY130" s="75"/>
      <c r="HZ130" s="75"/>
      <c r="IA130" s="75"/>
      <c r="IB130" s="75"/>
      <c r="IC130" s="75"/>
      <c r="ID130" s="75"/>
      <c r="IE130" s="75"/>
      <c r="IF130" s="75"/>
      <c r="IG130" s="75"/>
      <c r="IH130" s="75"/>
      <c r="II130" s="75"/>
      <c r="IJ130" s="75"/>
      <c r="IK130" s="75"/>
      <c r="IL130" s="75"/>
      <c r="IM130" s="75"/>
      <c r="IN130" s="75"/>
      <c r="IO130" s="75"/>
      <c r="IP130" s="75"/>
      <c r="IQ130" s="75"/>
      <c r="IR130" s="75"/>
      <c r="IS130" s="75"/>
      <c r="IT130" s="75"/>
      <c r="IU130" s="75"/>
      <c r="IV130" s="75"/>
      <c r="IW130" s="75"/>
    </row>
    <row r="131" customFormat="false" ht="12.75" hidden="false" customHeight="false" outlineLevel="0" collapsed="false">
      <c r="A131" s="69" t="n">
        <v>327355</v>
      </c>
      <c r="B131" s="70" t="n">
        <v>37106</v>
      </c>
      <c r="C131" s="71"/>
      <c r="D131" s="71" t="s">
        <v>309</v>
      </c>
      <c r="E131" s="71" t="s">
        <v>310</v>
      </c>
      <c r="F131" s="72" t="n">
        <v>3036.84</v>
      </c>
      <c r="G131" s="73"/>
      <c r="H131" s="73" t="n">
        <v>3036.84</v>
      </c>
      <c r="I131" s="71" t="n">
        <v>36</v>
      </c>
      <c r="J131" s="70"/>
      <c r="K131" s="70"/>
      <c r="L131" s="71"/>
      <c r="M131" s="71" t="s">
        <v>313</v>
      </c>
      <c r="N131" s="71"/>
      <c r="O131" s="71"/>
      <c r="P131" s="71"/>
      <c r="Q131" s="71"/>
      <c r="R131" s="71"/>
      <c r="S131" s="74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75"/>
      <c r="CB131" s="75"/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75"/>
      <c r="CX131" s="75"/>
      <c r="CY131" s="75"/>
      <c r="CZ131" s="75"/>
      <c r="DA131" s="75"/>
      <c r="DB131" s="75"/>
      <c r="DC131" s="75"/>
      <c r="DD131" s="75"/>
      <c r="DE131" s="75"/>
      <c r="DF131" s="75"/>
      <c r="DG131" s="75"/>
      <c r="DH131" s="75"/>
      <c r="DI131" s="75"/>
      <c r="DJ131" s="75"/>
      <c r="DK131" s="75"/>
      <c r="DL131" s="75"/>
      <c r="DM131" s="75"/>
      <c r="DN131" s="75"/>
      <c r="DO131" s="75"/>
      <c r="DP131" s="75"/>
      <c r="DQ131" s="75"/>
      <c r="DR131" s="75"/>
      <c r="DS131" s="75"/>
      <c r="DT131" s="75"/>
      <c r="DU131" s="75"/>
      <c r="DV131" s="75"/>
      <c r="DW131" s="75"/>
      <c r="DX131" s="75"/>
      <c r="DY131" s="75"/>
      <c r="DZ131" s="75"/>
      <c r="EA131" s="75"/>
      <c r="EB131" s="75"/>
      <c r="EC131" s="75"/>
      <c r="ED131" s="75"/>
      <c r="EE131" s="75"/>
      <c r="EF131" s="75"/>
      <c r="EG131" s="75"/>
      <c r="EH131" s="75"/>
      <c r="EI131" s="75"/>
      <c r="EJ131" s="75"/>
      <c r="EK131" s="75"/>
      <c r="EL131" s="75"/>
      <c r="EM131" s="75"/>
      <c r="EN131" s="75"/>
      <c r="EO131" s="75"/>
      <c r="EP131" s="75"/>
      <c r="EQ131" s="75"/>
      <c r="ER131" s="75"/>
      <c r="ES131" s="75"/>
      <c r="ET131" s="75"/>
      <c r="EU131" s="75"/>
      <c r="EV131" s="75"/>
      <c r="EW131" s="75"/>
      <c r="EX131" s="75"/>
      <c r="EY131" s="75"/>
      <c r="EZ131" s="75"/>
      <c r="FA131" s="75"/>
      <c r="FB131" s="75"/>
      <c r="FC131" s="75"/>
      <c r="FD131" s="75"/>
      <c r="FE131" s="75"/>
      <c r="FF131" s="75"/>
      <c r="FG131" s="75"/>
      <c r="FH131" s="75"/>
      <c r="FI131" s="75"/>
      <c r="FJ131" s="75"/>
      <c r="FK131" s="75"/>
      <c r="FL131" s="75"/>
      <c r="FM131" s="75"/>
      <c r="FN131" s="75"/>
      <c r="FO131" s="75"/>
      <c r="FP131" s="75"/>
      <c r="FQ131" s="75"/>
      <c r="FR131" s="75"/>
      <c r="FS131" s="75"/>
      <c r="FT131" s="75"/>
      <c r="FU131" s="75"/>
      <c r="FV131" s="75"/>
      <c r="FW131" s="75"/>
      <c r="FX131" s="75"/>
      <c r="FY131" s="75"/>
      <c r="FZ131" s="75"/>
      <c r="GA131" s="75"/>
      <c r="GB131" s="75"/>
      <c r="GC131" s="75"/>
      <c r="GD131" s="75"/>
      <c r="GE131" s="75"/>
      <c r="GF131" s="75"/>
      <c r="GG131" s="75"/>
      <c r="GH131" s="75"/>
      <c r="GI131" s="75"/>
      <c r="GJ131" s="75"/>
      <c r="GK131" s="75"/>
      <c r="GL131" s="75"/>
      <c r="GM131" s="75"/>
      <c r="GN131" s="75"/>
      <c r="GO131" s="75"/>
      <c r="GP131" s="75"/>
      <c r="GQ131" s="75"/>
      <c r="GR131" s="75"/>
      <c r="GS131" s="75"/>
      <c r="GT131" s="75"/>
      <c r="GU131" s="75"/>
      <c r="GV131" s="75"/>
      <c r="GW131" s="75"/>
      <c r="GX131" s="75"/>
      <c r="GY131" s="75"/>
      <c r="GZ131" s="75"/>
      <c r="HA131" s="75"/>
      <c r="HB131" s="75"/>
      <c r="HC131" s="75"/>
      <c r="HD131" s="75"/>
      <c r="HE131" s="75"/>
      <c r="HF131" s="75"/>
      <c r="HG131" s="75"/>
      <c r="HH131" s="75"/>
      <c r="HI131" s="75"/>
      <c r="HJ131" s="75"/>
      <c r="HK131" s="75"/>
      <c r="HL131" s="75"/>
      <c r="HM131" s="75"/>
      <c r="HN131" s="75"/>
      <c r="HO131" s="75"/>
      <c r="HP131" s="75"/>
      <c r="HQ131" s="75"/>
      <c r="HR131" s="75"/>
      <c r="HS131" s="75"/>
      <c r="HT131" s="75"/>
      <c r="HU131" s="75"/>
      <c r="HV131" s="75"/>
      <c r="HW131" s="75"/>
      <c r="HX131" s="75"/>
      <c r="HY131" s="75"/>
      <c r="HZ131" s="75"/>
      <c r="IA131" s="75"/>
      <c r="IB131" s="75"/>
      <c r="IC131" s="75"/>
      <c r="ID131" s="75"/>
      <c r="IE131" s="75"/>
      <c r="IF131" s="75"/>
      <c r="IG131" s="75"/>
      <c r="IH131" s="75"/>
      <c r="II131" s="75"/>
      <c r="IJ131" s="75"/>
      <c r="IK131" s="75"/>
      <c r="IL131" s="75"/>
      <c r="IM131" s="75"/>
      <c r="IN131" s="75"/>
      <c r="IO131" s="75"/>
      <c r="IP131" s="75"/>
      <c r="IQ131" s="75"/>
      <c r="IR131" s="75"/>
      <c r="IS131" s="75"/>
      <c r="IT131" s="75"/>
      <c r="IU131" s="75"/>
      <c r="IV131" s="75"/>
      <c r="IW131" s="75"/>
    </row>
    <row r="132" customFormat="false" ht="12.75" hidden="false" customHeight="false" outlineLevel="0" collapsed="false">
      <c r="A132" s="69" t="n">
        <v>327356</v>
      </c>
      <c r="B132" s="70" t="n">
        <v>37106</v>
      </c>
      <c r="C132" s="71"/>
      <c r="D132" s="71" t="s">
        <v>309</v>
      </c>
      <c r="E132" s="71" t="s">
        <v>310</v>
      </c>
      <c r="F132" s="72" t="n">
        <v>18301.81</v>
      </c>
      <c r="G132" s="73"/>
      <c r="H132" s="73" t="n">
        <v>18301.81</v>
      </c>
      <c r="I132" s="71" t="n">
        <v>36</v>
      </c>
      <c r="J132" s="70"/>
      <c r="K132" s="70"/>
      <c r="L132" s="71"/>
      <c r="M132" s="71" t="s">
        <v>313</v>
      </c>
      <c r="N132" s="71"/>
      <c r="O132" s="71"/>
      <c r="P132" s="71"/>
      <c r="Q132" s="71"/>
      <c r="R132" s="71"/>
      <c r="S132" s="74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75"/>
      <c r="CB132" s="75"/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75"/>
      <c r="CX132" s="75"/>
      <c r="CY132" s="75"/>
      <c r="CZ132" s="75"/>
      <c r="DA132" s="75"/>
      <c r="DB132" s="75"/>
      <c r="DC132" s="75"/>
      <c r="DD132" s="75"/>
      <c r="DE132" s="75"/>
      <c r="DF132" s="75"/>
      <c r="DG132" s="75"/>
      <c r="DH132" s="75"/>
      <c r="DI132" s="75"/>
      <c r="DJ132" s="75"/>
      <c r="DK132" s="75"/>
      <c r="DL132" s="75"/>
      <c r="DM132" s="75"/>
      <c r="DN132" s="75"/>
      <c r="DO132" s="75"/>
      <c r="DP132" s="75"/>
      <c r="DQ132" s="75"/>
      <c r="DR132" s="75"/>
      <c r="DS132" s="75"/>
      <c r="DT132" s="75"/>
      <c r="DU132" s="75"/>
      <c r="DV132" s="75"/>
      <c r="DW132" s="75"/>
      <c r="DX132" s="75"/>
      <c r="DY132" s="75"/>
      <c r="DZ132" s="75"/>
      <c r="EA132" s="75"/>
      <c r="EB132" s="75"/>
      <c r="EC132" s="75"/>
      <c r="ED132" s="75"/>
      <c r="EE132" s="75"/>
      <c r="EF132" s="75"/>
      <c r="EG132" s="75"/>
      <c r="EH132" s="75"/>
      <c r="EI132" s="75"/>
      <c r="EJ132" s="75"/>
      <c r="EK132" s="75"/>
      <c r="EL132" s="75"/>
      <c r="EM132" s="75"/>
      <c r="EN132" s="75"/>
      <c r="EO132" s="75"/>
      <c r="EP132" s="75"/>
      <c r="EQ132" s="75"/>
      <c r="ER132" s="75"/>
      <c r="ES132" s="75"/>
      <c r="ET132" s="75"/>
      <c r="EU132" s="75"/>
      <c r="EV132" s="75"/>
      <c r="EW132" s="75"/>
      <c r="EX132" s="75"/>
      <c r="EY132" s="75"/>
      <c r="EZ132" s="75"/>
      <c r="FA132" s="75"/>
      <c r="FB132" s="75"/>
      <c r="FC132" s="75"/>
      <c r="FD132" s="75"/>
      <c r="FE132" s="75"/>
      <c r="FF132" s="75"/>
      <c r="FG132" s="75"/>
      <c r="FH132" s="75"/>
      <c r="FI132" s="75"/>
      <c r="FJ132" s="75"/>
      <c r="FK132" s="75"/>
      <c r="FL132" s="75"/>
      <c r="FM132" s="75"/>
      <c r="FN132" s="75"/>
      <c r="FO132" s="75"/>
      <c r="FP132" s="75"/>
      <c r="FQ132" s="75"/>
      <c r="FR132" s="75"/>
      <c r="FS132" s="75"/>
      <c r="FT132" s="75"/>
      <c r="FU132" s="75"/>
      <c r="FV132" s="75"/>
      <c r="FW132" s="75"/>
      <c r="FX132" s="75"/>
      <c r="FY132" s="75"/>
      <c r="FZ132" s="75"/>
      <c r="GA132" s="75"/>
      <c r="GB132" s="75"/>
      <c r="GC132" s="75"/>
      <c r="GD132" s="75"/>
      <c r="GE132" s="75"/>
      <c r="GF132" s="75"/>
      <c r="GG132" s="75"/>
      <c r="GH132" s="75"/>
      <c r="GI132" s="75"/>
      <c r="GJ132" s="75"/>
      <c r="GK132" s="75"/>
      <c r="GL132" s="75"/>
      <c r="GM132" s="75"/>
      <c r="GN132" s="75"/>
      <c r="GO132" s="75"/>
      <c r="GP132" s="75"/>
      <c r="GQ132" s="75"/>
      <c r="GR132" s="75"/>
      <c r="GS132" s="75"/>
      <c r="GT132" s="75"/>
      <c r="GU132" s="75"/>
      <c r="GV132" s="75"/>
      <c r="GW132" s="75"/>
      <c r="GX132" s="75"/>
      <c r="GY132" s="75"/>
      <c r="GZ132" s="75"/>
      <c r="HA132" s="75"/>
      <c r="HB132" s="75"/>
      <c r="HC132" s="75"/>
      <c r="HD132" s="75"/>
      <c r="HE132" s="75"/>
      <c r="HF132" s="75"/>
      <c r="HG132" s="75"/>
      <c r="HH132" s="75"/>
      <c r="HI132" s="75"/>
      <c r="HJ132" s="75"/>
      <c r="HK132" s="75"/>
      <c r="HL132" s="75"/>
      <c r="HM132" s="75"/>
      <c r="HN132" s="75"/>
      <c r="HO132" s="75"/>
      <c r="HP132" s="75"/>
      <c r="HQ132" s="75"/>
      <c r="HR132" s="75"/>
      <c r="HS132" s="75"/>
      <c r="HT132" s="75"/>
      <c r="HU132" s="75"/>
      <c r="HV132" s="75"/>
      <c r="HW132" s="75"/>
      <c r="HX132" s="75"/>
      <c r="HY132" s="75"/>
      <c r="HZ132" s="75"/>
      <c r="IA132" s="75"/>
      <c r="IB132" s="75"/>
      <c r="IC132" s="75"/>
      <c r="ID132" s="75"/>
      <c r="IE132" s="75"/>
      <c r="IF132" s="75"/>
      <c r="IG132" s="75"/>
      <c r="IH132" s="75"/>
      <c r="II132" s="75"/>
      <c r="IJ132" s="75"/>
      <c r="IK132" s="75"/>
      <c r="IL132" s="75"/>
      <c r="IM132" s="75"/>
      <c r="IN132" s="75"/>
      <c r="IO132" s="75"/>
      <c r="IP132" s="75"/>
      <c r="IQ132" s="75"/>
      <c r="IR132" s="75"/>
      <c r="IS132" s="75"/>
      <c r="IT132" s="75"/>
      <c r="IU132" s="75"/>
      <c r="IV132" s="75"/>
      <c r="IW132" s="75"/>
    </row>
    <row r="133" customFormat="false" ht="12.75" hidden="false" customHeight="false" outlineLevel="0" collapsed="false">
      <c r="A133" s="69" t="n">
        <v>327459</v>
      </c>
      <c r="B133" s="70" t="n">
        <v>37109</v>
      </c>
      <c r="C133" s="71"/>
      <c r="D133" s="71" t="s">
        <v>309</v>
      </c>
      <c r="E133" s="71" t="s">
        <v>310</v>
      </c>
      <c r="F133" s="72" t="n">
        <v>-21760.86</v>
      </c>
      <c r="G133" s="73"/>
      <c r="H133" s="73" t="n">
        <v>-21760.86</v>
      </c>
      <c r="I133" s="71" t="n">
        <v>35</v>
      </c>
      <c r="J133" s="70"/>
      <c r="K133" s="70"/>
      <c r="L133" s="71"/>
      <c r="M133" s="71" t="s">
        <v>312</v>
      </c>
      <c r="N133" s="71"/>
      <c r="O133" s="71"/>
      <c r="P133" s="71"/>
      <c r="Q133" s="71"/>
      <c r="R133" s="71"/>
      <c r="S133" s="74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75"/>
      <c r="CB133" s="75"/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75"/>
      <c r="CX133" s="75"/>
      <c r="CY133" s="75"/>
      <c r="CZ133" s="75"/>
      <c r="DA133" s="75"/>
      <c r="DB133" s="75"/>
      <c r="DC133" s="75"/>
      <c r="DD133" s="75"/>
      <c r="DE133" s="75"/>
      <c r="DF133" s="75"/>
      <c r="DG133" s="75"/>
      <c r="DH133" s="75"/>
      <c r="DI133" s="75"/>
      <c r="DJ133" s="75"/>
      <c r="DK133" s="75"/>
      <c r="DL133" s="75"/>
      <c r="DM133" s="75"/>
      <c r="DN133" s="75"/>
      <c r="DO133" s="75"/>
      <c r="DP133" s="75"/>
      <c r="DQ133" s="75"/>
      <c r="DR133" s="75"/>
      <c r="DS133" s="75"/>
      <c r="DT133" s="75"/>
      <c r="DU133" s="75"/>
      <c r="DV133" s="75"/>
      <c r="DW133" s="75"/>
      <c r="DX133" s="75"/>
      <c r="DY133" s="75"/>
      <c r="DZ133" s="75"/>
      <c r="EA133" s="75"/>
      <c r="EB133" s="75"/>
      <c r="EC133" s="75"/>
      <c r="ED133" s="75"/>
      <c r="EE133" s="75"/>
      <c r="EF133" s="75"/>
      <c r="EG133" s="75"/>
      <c r="EH133" s="75"/>
      <c r="EI133" s="75"/>
      <c r="EJ133" s="75"/>
      <c r="EK133" s="75"/>
      <c r="EL133" s="75"/>
      <c r="EM133" s="75"/>
      <c r="EN133" s="75"/>
      <c r="EO133" s="75"/>
      <c r="EP133" s="75"/>
      <c r="EQ133" s="75"/>
      <c r="ER133" s="75"/>
      <c r="ES133" s="75"/>
      <c r="ET133" s="75"/>
      <c r="EU133" s="75"/>
      <c r="EV133" s="75"/>
      <c r="EW133" s="75"/>
      <c r="EX133" s="75"/>
      <c r="EY133" s="75"/>
      <c r="EZ133" s="75"/>
      <c r="FA133" s="75"/>
      <c r="FB133" s="75"/>
      <c r="FC133" s="75"/>
      <c r="FD133" s="75"/>
      <c r="FE133" s="75"/>
      <c r="FF133" s="75"/>
      <c r="FG133" s="75"/>
      <c r="FH133" s="75"/>
      <c r="FI133" s="75"/>
      <c r="FJ133" s="75"/>
      <c r="FK133" s="75"/>
      <c r="FL133" s="75"/>
      <c r="FM133" s="75"/>
      <c r="FN133" s="75"/>
      <c r="FO133" s="75"/>
      <c r="FP133" s="75"/>
      <c r="FQ133" s="75"/>
      <c r="FR133" s="75"/>
      <c r="FS133" s="75"/>
      <c r="FT133" s="75"/>
      <c r="FU133" s="75"/>
      <c r="FV133" s="75"/>
      <c r="FW133" s="75"/>
      <c r="FX133" s="75"/>
      <c r="FY133" s="75"/>
      <c r="FZ133" s="75"/>
      <c r="GA133" s="75"/>
      <c r="GB133" s="75"/>
      <c r="GC133" s="75"/>
      <c r="GD133" s="75"/>
      <c r="GE133" s="75"/>
      <c r="GF133" s="75"/>
      <c r="GG133" s="75"/>
      <c r="GH133" s="75"/>
      <c r="GI133" s="75"/>
      <c r="GJ133" s="75"/>
      <c r="GK133" s="75"/>
      <c r="GL133" s="75"/>
      <c r="GM133" s="75"/>
      <c r="GN133" s="75"/>
      <c r="GO133" s="75"/>
      <c r="GP133" s="75"/>
      <c r="GQ133" s="75"/>
      <c r="GR133" s="75"/>
      <c r="GS133" s="75"/>
      <c r="GT133" s="75"/>
      <c r="GU133" s="75"/>
      <c r="GV133" s="75"/>
      <c r="GW133" s="75"/>
      <c r="GX133" s="75"/>
      <c r="GY133" s="75"/>
      <c r="GZ133" s="75"/>
      <c r="HA133" s="75"/>
      <c r="HB133" s="75"/>
      <c r="HC133" s="75"/>
      <c r="HD133" s="75"/>
      <c r="HE133" s="75"/>
      <c r="HF133" s="75"/>
      <c r="HG133" s="75"/>
      <c r="HH133" s="75"/>
      <c r="HI133" s="75"/>
      <c r="HJ133" s="75"/>
      <c r="HK133" s="75"/>
      <c r="HL133" s="75"/>
      <c r="HM133" s="75"/>
      <c r="HN133" s="75"/>
      <c r="HO133" s="75"/>
      <c r="HP133" s="75"/>
      <c r="HQ133" s="75"/>
      <c r="HR133" s="75"/>
      <c r="HS133" s="75"/>
      <c r="HT133" s="75"/>
      <c r="HU133" s="75"/>
      <c r="HV133" s="75"/>
      <c r="HW133" s="75"/>
      <c r="HX133" s="75"/>
      <c r="HY133" s="75"/>
      <c r="HZ133" s="75"/>
      <c r="IA133" s="75"/>
      <c r="IB133" s="75"/>
      <c r="IC133" s="75"/>
      <c r="ID133" s="75"/>
      <c r="IE133" s="75"/>
      <c r="IF133" s="75"/>
      <c r="IG133" s="75"/>
      <c r="IH133" s="75"/>
      <c r="II133" s="75"/>
      <c r="IJ133" s="75"/>
      <c r="IK133" s="75"/>
      <c r="IL133" s="75"/>
      <c r="IM133" s="75"/>
      <c r="IN133" s="75"/>
      <c r="IO133" s="75"/>
      <c r="IP133" s="75"/>
      <c r="IQ133" s="75"/>
      <c r="IR133" s="75"/>
      <c r="IS133" s="75"/>
      <c r="IT133" s="75"/>
      <c r="IU133" s="75"/>
      <c r="IV133" s="75"/>
      <c r="IW133" s="75"/>
    </row>
    <row r="134" customFormat="false" ht="12.75" hidden="false" customHeight="false" outlineLevel="0" collapsed="false">
      <c r="A134" s="69" t="n">
        <v>327669</v>
      </c>
      <c r="B134" s="70" t="n">
        <v>37111</v>
      </c>
      <c r="C134" s="71"/>
      <c r="D134" s="71" t="s">
        <v>309</v>
      </c>
      <c r="E134" s="71" t="s">
        <v>310</v>
      </c>
      <c r="F134" s="72" t="n">
        <v>13699.75</v>
      </c>
      <c r="G134" s="73"/>
      <c r="H134" s="73" t="n">
        <v>13699.75</v>
      </c>
      <c r="I134" s="71" t="n">
        <v>60</v>
      </c>
      <c r="J134" s="70"/>
      <c r="K134" s="70"/>
      <c r="L134" s="71"/>
      <c r="M134" s="71" t="s">
        <v>314</v>
      </c>
      <c r="N134" s="71"/>
      <c r="O134" s="71"/>
      <c r="P134" s="71"/>
      <c r="Q134" s="71"/>
      <c r="R134" s="71"/>
      <c r="S134" s="74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75"/>
      <c r="CB134" s="75"/>
      <c r="CC134" s="75"/>
      <c r="CD134" s="75"/>
      <c r="CE134" s="75"/>
      <c r="CF134" s="75"/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75"/>
      <c r="CX134" s="75"/>
      <c r="CY134" s="75"/>
      <c r="CZ134" s="75"/>
      <c r="DA134" s="75"/>
      <c r="DB134" s="75"/>
      <c r="DC134" s="75"/>
      <c r="DD134" s="75"/>
      <c r="DE134" s="75"/>
      <c r="DF134" s="75"/>
      <c r="DG134" s="75"/>
      <c r="DH134" s="75"/>
      <c r="DI134" s="75"/>
      <c r="DJ134" s="75"/>
      <c r="DK134" s="75"/>
      <c r="DL134" s="75"/>
      <c r="DM134" s="75"/>
      <c r="DN134" s="75"/>
      <c r="DO134" s="75"/>
      <c r="DP134" s="75"/>
      <c r="DQ134" s="75"/>
      <c r="DR134" s="75"/>
      <c r="DS134" s="75"/>
      <c r="DT134" s="75"/>
      <c r="DU134" s="75"/>
      <c r="DV134" s="75"/>
      <c r="DW134" s="75"/>
      <c r="DX134" s="75"/>
      <c r="DY134" s="75"/>
      <c r="DZ134" s="75"/>
      <c r="EA134" s="75"/>
      <c r="EB134" s="75"/>
      <c r="EC134" s="75"/>
      <c r="ED134" s="75"/>
      <c r="EE134" s="75"/>
      <c r="EF134" s="75"/>
      <c r="EG134" s="75"/>
      <c r="EH134" s="75"/>
      <c r="EI134" s="75"/>
      <c r="EJ134" s="75"/>
      <c r="EK134" s="75"/>
      <c r="EL134" s="75"/>
      <c r="EM134" s="75"/>
      <c r="EN134" s="75"/>
      <c r="EO134" s="75"/>
      <c r="EP134" s="75"/>
      <c r="EQ134" s="75"/>
      <c r="ER134" s="75"/>
      <c r="ES134" s="75"/>
      <c r="ET134" s="75"/>
      <c r="EU134" s="75"/>
      <c r="EV134" s="75"/>
      <c r="EW134" s="75"/>
      <c r="EX134" s="75"/>
      <c r="EY134" s="75"/>
      <c r="EZ134" s="75"/>
      <c r="FA134" s="75"/>
      <c r="FB134" s="75"/>
      <c r="FC134" s="75"/>
      <c r="FD134" s="75"/>
      <c r="FE134" s="75"/>
      <c r="FF134" s="75"/>
      <c r="FG134" s="75"/>
      <c r="FH134" s="75"/>
      <c r="FI134" s="75"/>
      <c r="FJ134" s="75"/>
      <c r="FK134" s="75"/>
      <c r="FL134" s="75"/>
      <c r="FM134" s="75"/>
      <c r="FN134" s="75"/>
      <c r="FO134" s="75"/>
      <c r="FP134" s="75"/>
      <c r="FQ134" s="75"/>
      <c r="FR134" s="75"/>
      <c r="FS134" s="75"/>
      <c r="FT134" s="75"/>
      <c r="FU134" s="75"/>
      <c r="FV134" s="75"/>
      <c r="FW134" s="75"/>
      <c r="FX134" s="75"/>
      <c r="FY134" s="75"/>
      <c r="FZ134" s="75"/>
      <c r="GA134" s="75"/>
      <c r="GB134" s="75"/>
      <c r="GC134" s="75"/>
      <c r="GD134" s="75"/>
      <c r="GE134" s="75"/>
      <c r="GF134" s="75"/>
      <c r="GG134" s="75"/>
      <c r="GH134" s="75"/>
      <c r="GI134" s="75"/>
      <c r="GJ134" s="75"/>
      <c r="GK134" s="75"/>
      <c r="GL134" s="75"/>
      <c r="GM134" s="75"/>
      <c r="GN134" s="75"/>
      <c r="GO134" s="75"/>
      <c r="GP134" s="75"/>
      <c r="GQ134" s="75"/>
      <c r="GR134" s="75"/>
      <c r="GS134" s="75"/>
      <c r="GT134" s="75"/>
      <c r="GU134" s="75"/>
      <c r="GV134" s="75"/>
      <c r="GW134" s="75"/>
      <c r="GX134" s="75"/>
      <c r="GY134" s="75"/>
      <c r="GZ134" s="75"/>
      <c r="HA134" s="75"/>
      <c r="HB134" s="75"/>
      <c r="HC134" s="75"/>
      <c r="HD134" s="75"/>
      <c r="HE134" s="75"/>
      <c r="HF134" s="75"/>
      <c r="HG134" s="75"/>
      <c r="HH134" s="75"/>
      <c r="HI134" s="75"/>
      <c r="HJ134" s="75"/>
      <c r="HK134" s="75"/>
      <c r="HL134" s="75"/>
      <c r="HM134" s="75"/>
      <c r="HN134" s="75"/>
      <c r="HO134" s="75"/>
      <c r="HP134" s="75"/>
      <c r="HQ134" s="75"/>
      <c r="HR134" s="75"/>
      <c r="HS134" s="75"/>
      <c r="HT134" s="75"/>
      <c r="HU134" s="75"/>
      <c r="HV134" s="75"/>
      <c r="HW134" s="75"/>
      <c r="HX134" s="75"/>
      <c r="HY134" s="75"/>
      <c r="HZ134" s="75"/>
      <c r="IA134" s="75"/>
      <c r="IB134" s="75"/>
      <c r="IC134" s="75"/>
      <c r="ID134" s="75"/>
      <c r="IE134" s="75"/>
      <c r="IF134" s="75"/>
      <c r="IG134" s="75"/>
      <c r="IH134" s="75"/>
      <c r="II134" s="75"/>
      <c r="IJ134" s="75"/>
      <c r="IK134" s="75"/>
      <c r="IL134" s="75"/>
      <c r="IM134" s="75"/>
      <c r="IN134" s="75"/>
      <c r="IO134" s="75"/>
      <c r="IP134" s="75"/>
      <c r="IQ134" s="75"/>
      <c r="IR134" s="75"/>
      <c r="IS134" s="75"/>
      <c r="IT134" s="75"/>
      <c r="IU134" s="75"/>
      <c r="IV134" s="75"/>
      <c r="IW134" s="75"/>
    </row>
    <row r="135" customFormat="false" ht="12.75" hidden="false" customHeight="false" outlineLevel="0" collapsed="false">
      <c r="A135" s="69" t="n">
        <v>327670</v>
      </c>
      <c r="B135" s="70" t="n">
        <v>37111</v>
      </c>
      <c r="C135" s="71"/>
      <c r="D135" s="71" t="s">
        <v>309</v>
      </c>
      <c r="E135" s="71" t="s">
        <v>310</v>
      </c>
      <c r="F135" s="72" t="n">
        <v>-12333.65</v>
      </c>
      <c r="G135" s="73"/>
      <c r="H135" s="73" t="n">
        <v>-12333.65</v>
      </c>
      <c r="I135" s="71" t="n">
        <v>36</v>
      </c>
      <c r="J135" s="70"/>
      <c r="K135" s="70"/>
      <c r="L135" s="71"/>
      <c r="M135" s="71" t="s">
        <v>314</v>
      </c>
      <c r="N135" s="71"/>
      <c r="O135" s="71"/>
      <c r="P135" s="71"/>
      <c r="Q135" s="71"/>
      <c r="R135" s="71"/>
      <c r="S135" s="74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75"/>
      <c r="CX135" s="75"/>
      <c r="CY135" s="75"/>
      <c r="CZ135" s="75"/>
      <c r="DA135" s="75"/>
      <c r="DB135" s="75"/>
      <c r="DC135" s="75"/>
      <c r="DD135" s="75"/>
      <c r="DE135" s="75"/>
      <c r="DF135" s="75"/>
      <c r="DG135" s="75"/>
      <c r="DH135" s="75"/>
      <c r="DI135" s="75"/>
      <c r="DJ135" s="75"/>
      <c r="DK135" s="75"/>
      <c r="DL135" s="75"/>
      <c r="DM135" s="75"/>
      <c r="DN135" s="75"/>
      <c r="DO135" s="75"/>
      <c r="DP135" s="75"/>
      <c r="DQ135" s="75"/>
      <c r="DR135" s="75"/>
      <c r="DS135" s="75"/>
      <c r="DT135" s="75"/>
      <c r="DU135" s="75"/>
      <c r="DV135" s="75"/>
      <c r="DW135" s="75"/>
      <c r="DX135" s="75"/>
      <c r="DY135" s="75"/>
      <c r="DZ135" s="75"/>
      <c r="EA135" s="75"/>
      <c r="EB135" s="75"/>
      <c r="EC135" s="75"/>
      <c r="ED135" s="75"/>
      <c r="EE135" s="75"/>
      <c r="EF135" s="75"/>
      <c r="EG135" s="75"/>
      <c r="EH135" s="75"/>
      <c r="EI135" s="75"/>
      <c r="EJ135" s="75"/>
      <c r="EK135" s="75"/>
      <c r="EL135" s="75"/>
      <c r="EM135" s="75"/>
      <c r="EN135" s="75"/>
      <c r="EO135" s="75"/>
      <c r="EP135" s="75"/>
      <c r="EQ135" s="75"/>
      <c r="ER135" s="75"/>
      <c r="ES135" s="75"/>
      <c r="ET135" s="75"/>
      <c r="EU135" s="75"/>
      <c r="EV135" s="75"/>
      <c r="EW135" s="75"/>
      <c r="EX135" s="75"/>
      <c r="EY135" s="75"/>
      <c r="EZ135" s="75"/>
      <c r="FA135" s="75"/>
      <c r="FB135" s="75"/>
      <c r="FC135" s="75"/>
      <c r="FD135" s="75"/>
      <c r="FE135" s="75"/>
      <c r="FF135" s="75"/>
      <c r="FG135" s="75"/>
      <c r="FH135" s="75"/>
      <c r="FI135" s="75"/>
      <c r="FJ135" s="75"/>
      <c r="FK135" s="75"/>
      <c r="FL135" s="75"/>
      <c r="FM135" s="75"/>
      <c r="FN135" s="75"/>
      <c r="FO135" s="75"/>
      <c r="FP135" s="75"/>
      <c r="FQ135" s="75"/>
      <c r="FR135" s="75"/>
      <c r="FS135" s="75"/>
      <c r="FT135" s="75"/>
      <c r="FU135" s="75"/>
      <c r="FV135" s="75"/>
      <c r="FW135" s="75"/>
      <c r="FX135" s="75"/>
      <c r="FY135" s="75"/>
      <c r="FZ135" s="75"/>
      <c r="GA135" s="75"/>
      <c r="GB135" s="75"/>
      <c r="GC135" s="75"/>
      <c r="GD135" s="75"/>
      <c r="GE135" s="75"/>
      <c r="GF135" s="75"/>
      <c r="GG135" s="75"/>
      <c r="GH135" s="75"/>
      <c r="GI135" s="75"/>
      <c r="GJ135" s="75"/>
      <c r="GK135" s="75"/>
      <c r="GL135" s="75"/>
      <c r="GM135" s="75"/>
      <c r="GN135" s="75"/>
      <c r="GO135" s="75"/>
      <c r="GP135" s="75"/>
      <c r="GQ135" s="75"/>
      <c r="GR135" s="75"/>
      <c r="GS135" s="75"/>
      <c r="GT135" s="75"/>
      <c r="GU135" s="75"/>
      <c r="GV135" s="75"/>
      <c r="GW135" s="75"/>
      <c r="GX135" s="75"/>
      <c r="GY135" s="75"/>
      <c r="GZ135" s="75"/>
      <c r="HA135" s="75"/>
      <c r="HB135" s="75"/>
      <c r="HC135" s="75"/>
      <c r="HD135" s="75"/>
      <c r="HE135" s="75"/>
      <c r="HF135" s="75"/>
      <c r="HG135" s="75"/>
      <c r="HH135" s="75"/>
      <c r="HI135" s="75"/>
      <c r="HJ135" s="75"/>
      <c r="HK135" s="75"/>
      <c r="HL135" s="75"/>
      <c r="HM135" s="75"/>
      <c r="HN135" s="75"/>
      <c r="HO135" s="75"/>
      <c r="HP135" s="75"/>
      <c r="HQ135" s="75"/>
      <c r="HR135" s="75"/>
      <c r="HS135" s="75"/>
      <c r="HT135" s="75"/>
      <c r="HU135" s="75"/>
      <c r="HV135" s="75"/>
      <c r="HW135" s="75"/>
      <c r="HX135" s="75"/>
      <c r="HY135" s="75"/>
      <c r="HZ135" s="75"/>
      <c r="IA135" s="75"/>
      <c r="IB135" s="75"/>
      <c r="IC135" s="75"/>
      <c r="ID135" s="75"/>
      <c r="IE135" s="75"/>
      <c r="IF135" s="75"/>
      <c r="IG135" s="75"/>
      <c r="IH135" s="75"/>
      <c r="II135" s="75"/>
      <c r="IJ135" s="75"/>
      <c r="IK135" s="75"/>
      <c r="IL135" s="75"/>
      <c r="IM135" s="75"/>
      <c r="IN135" s="75"/>
      <c r="IO135" s="75"/>
      <c r="IP135" s="75"/>
      <c r="IQ135" s="75"/>
      <c r="IR135" s="75"/>
      <c r="IS135" s="75"/>
      <c r="IT135" s="75"/>
      <c r="IU135" s="75"/>
      <c r="IV135" s="75"/>
      <c r="IW135" s="75"/>
    </row>
    <row r="136" customFormat="false" ht="12.75" hidden="false" customHeight="false" outlineLevel="0" collapsed="false">
      <c r="A136" s="69" t="n">
        <v>327814</v>
      </c>
      <c r="B136" s="70" t="n">
        <v>37116</v>
      </c>
      <c r="C136" s="71"/>
      <c r="D136" s="71" t="s">
        <v>309</v>
      </c>
      <c r="E136" s="71" t="s">
        <v>310</v>
      </c>
      <c r="F136" s="72" t="n">
        <v>2043.76</v>
      </c>
      <c r="G136" s="73"/>
      <c r="H136" s="73" t="n">
        <v>2043.76</v>
      </c>
      <c r="I136" s="71" t="n">
        <v>36</v>
      </c>
      <c r="J136" s="70"/>
      <c r="K136" s="70"/>
      <c r="L136" s="71"/>
      <c r="M136" s="71" t="s">
        <v>315</v>
      </c>
      <c r="N136" s="71"/>
      <c r="O136" s="71"/>
      <c r="P136" s="71"/>
      <c r="Q136" s="71"/>
      <c r="R136" s="71"/>
      <c r="S136" s="74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75"/>
      <c r="CB136" s="75"/>
      <c r="CC136" s="75"/>
      <c r="CD136" s="75"/>
      <c r="CE136" s="75"/>
      <c r="CF136" s="75"/>
      <c r="CG136" s="75"/>
      <c r="CH136" s="75"/>
      <c r="CI136" s="75"/>
      <c r="CJ136" s="75"/>
      <c r="CK136" s="75"/>
      <c r="CL136" s="75"/>
      <c r="CM136" s="75"/>
      <c r="CN136" s="75"/>
      <c r="CO136" s="75"/>
      <c r="CP136" s="75"/>
      <c r="CQ136" s="75"/>
      <c r="CR136" s="75"/>
      <c r="CS136" s="75"/>
      <c r="CT136" s="75"/>
      <c r="CU136" s="75"/>
      <c r="CV136" s="75"/>
      <c r="CW136" s="75"/>
      <c r="CX136" s="75"/>
      <c r="CY136" s="75"/>
      <c r="CZ136" s="75"/>
      <c r="DA136" s="75"/>
      <c r="DB136" s="75"/>
      <c r="DC136" s="75"/>
      <c r="DD136" s="75"/>
      <c r="DE136" s="75"/>
      <c r="DF136" s="75"/>
      <c r="DG136" s="75"/>
      <c r="DH136" s="75"/>
      <c r="DI136" s="75"/>
      <c r="DJ136" s="75"/>
      <c r="DK136" s="75"/>
      <c r="DL136" s="75"/>
      <c r="DM136" s="75"/>
      <c r="DN136" s="75"/>
      <c r="DO136" s="75"/>
      <c r="DP136" s="75"/>
      <c r="DQ136" s="75"/>
      <c r="DR136" s="75"/>
      <c r="DS136" s="75"/>
      <c r="DT136" s="75"/>
      <c r="DU136" s="75"/>
      <c r="DV136" s="75"/>
      <c r="DW136" s="75"/>
      <c r="DX136" s="75"/>
      <c r="DY136" s="75"/>
      <c r="DZ136" s="75"/>
      <c r="EA136" s="75"/>
      <c r="EB136" s="75"/>
      <c r="EC136" s="75"/>
      <c r="ED136" s="75"/>
      <c r="EE136" s="75"/>
      <c r="EF136" s="75"/>
      <c r="EG136" s="75"/>
      <c r="EH136" s="75"/>
      <c r="EI136" s="75"/>
      <c r="EJ136" s="75"/>
      <c r="EK136" s="75"/>
      <c r="EL136" s="75"/>
      <c r="EM136" s="75"/>
      <c r="EN136" s="75"/>
      <c r="EO136" s="75"/>
      <c r="EP136" s="75"/>
      <c r="EQ136" s="75"/>
      <c r="ER136" s="75"/>
      <c r="ES136" s="75"/>
      <c r="ET136" s="75"/>
      <c r="EU136" s="75"/>
      <c r="EV136" s="75"/>
      <c r="EW136" s="75"/>
      <c r="EX136" s="75"/>
      <c r="EY136" s="75"/>
      <c r="EZ136" s="75"/>
      <c r="FA136" s="75"/>
      <c r="FB136" s="75"/>
      <c r="FC136" s="75"/>
      <c r="FD136" s="75"/>
      <c r="FE136" s="75"/>
      <c r="FF136" s="75"/>
      <c r="FG136" s="75"/>
      <c r="FH136" s="75"/>
      <c r="FI136" s="75"/>
      <c r="FJ136" s="75"/>
      <c r="FK136" s="75"/>
      <c r="FL136" s="75"/>
      <c r="FM136" s="75"/>
      <c r="FN136" s="75"/>
      <c r="FO136" s="75"/>
      <c r="FP136" s="75"/>
      <c r="FQ136" s="75"/>
      <c r="FR136" s="75"/>
      <c r="FS136" s="75"/>
      <c r="FT136" s="75"/>
      <c r="FU136" s="75"/>
      <c r="FV136" s="75"/>
      <c r="FW136" s="75"/>
      <c r="FX136" s="75"/>
      <c r="FY136" s="75"/>
      <c r="FZ136" s="75"/>
      <c r="GA136" s="75"/>
      <c r="GB136" s="75"/>
      <c r="GC136" s="75"/>
      <c r="GD136" s="75"/>
      <c r="GE136" s="75"/>
      <c r="GF136" s="75"/>
      <c r="GG136" s="75"/>
      <c r="GH136" s="75"/>
      <c r="GI136" s="75"/>
      <c r="GJ136" s="75"/>
      <c r="GK136" s="75"/>
      <c r="GL136" s="75"/>
      <c r="GM136" s="75"/>
      <c r="GN136" s="75"/>
      <c r="GO136" s="75"/>
      <c r="GP136" s="75"/>
      <c r="GQ136" s="75"/>
      <c r="GR136" s="75"/>
      <c r="GS136" s="75"/>
      <c r="GT136" s="75"/>
      <c r="GU136" s="75"/>
      <c r="GV136" s="75"/>
      <c r="GW136" s="75"/>
      <c r="GX136" s="75"/>
      <c r="GY136" s="75"/>
      <c r="GZ136" s="75"/>
      <c r="HA136" s="75"/>
      <c r="HB136" s="75"/>
      <c r="HC136" s="75"/>
      <c r="HD136" s="75"/>
      <c r="HE136" s="75"/>
      <c r="HF136" s="75"/>
      <c r="HG136" s="75"/>
      <c r="HH136" s="75"/>
      <c r="HI136" s="75"/>
      <c r="HJ136" s="75"/>
      <c r="HK136" s="75"/>
      <c r="HL136" s="75"/>
      <c r="HM136" s="75"/>
      <c r="HN136" s="75"/>
      <c r="HO136" s="75"/>
      <c r="HP136" s="75"/>
      <c r="HQ136" s="75"/>
      <c r="HR136" s="75"/>
      <c r="HS136" s="75"/>
      <c r="HT136" s="75"/>
      <c r="HU136" s="75"/>
      <c r="HV136" s="75"/>
      <c r="HW136" s="75"/>
      <c r="HX136" s="75"/>
      <c r="HY136" s="75"/>
      <c r="HZ136" s="75"/>
      <c r="IA136" s="75"/>
      <c r="IB136" s="75"/>
      <c r="IC136" s="75"/>
      <c r="ID136" s="75"/>
      <c r="IE136" s="75"/>
      <c r="IF136" s="75"/>
      <c r="IG136" s="75"/>
      <c r="IH136" s="75"/>
      <c r="II136" s="75"/>
      <c r="IJ136" s="75"/>
      <c r="IK136" s="75"/>
      <c r="IL136" s="75"/>
      <c r="IM136" s="75"/>
      <c r="IN136" s="75"/>
      <c r="IO136" s="75"/>
      <c r="IP136" s="75"/>
      <c r="IQ136" s="75"/>
      <c r="IR136" s="75"/>
      <c r="IS136" s="75"/>
      <c r="IT136" s="75"/>
      <c r="IU136" s="75"/>
      <c r="IV136" s="75"/>
      <c r="IW136" s="75"/>
    </row>
    <row r="137" customFormat="false" ht="12.75" hidden="false" customHeight="false" outlineLevel="0" collapsed="false">
      <c r="A137" s="69" t="n">
        <v>327911</v>
      </c>
      <c r="B137" s="70" t="n">
        <v>37118</v>
      </c>
      <c r="C137" s="71"/>
      <c r="D137" s="71" t="s">
        <v>309</v>
      </c>
      <c r="E137" s="71" t="s">
        <v>310</v>
      </c>
      <c r="F137" s="72" t="n">
        <v>2710.49</v>
      </c>
      <c r="G137" s="73"/>
      <c r="H137" s="73" t="n">
        <v>2710.49</v>
      </c>
      <c r="I137" s="71" t="n">
        <v>36</v>
      </c>
      <c r="J137" s="70"/>
      <c r="K137" s="70"/>
      <c r="L137" s="71"/>
      <c r="M137" s="71" t="s">
        <v>316</v>
      </c>
      <c r="N137" s="71"/>
      <c r="O137" s="71"/>
      <c r="P137" s="71"/>
      <c r="Q137" s="71"/>
      <c r="R137" s="71"/>
      <c r="S137" s="74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  <c r="FO137" s="75"/>
      <c r="FP137" s="75"/>
      <c r="FQ137" s="75"/>
      <c r="FR137" s="75"/>
      <c r="FS137" s="75"/>
      <c r="FT137" s="75"/>
      <c r="FU137" s="75"/>
      <c r="FV137" s="75"/>
      <c r="FW137" s="75"/>
      <c r="FX137" s="75"/>
      <c r="FY137" s="75"/>
      <c r="FZ137" s="75"/>
      <c r="GA137" s="75"/>
      <c r="GB137" s="75"/>
      <c r="GC137" s="75"/>
      <c r="GD137" s="75"/>
      <c r="GE137" s="75"/>
      <c r="GF137" s="75"/>
      <c r="GG137" s="75"/>
      <c r="GH137" s="75"/>
      <c r="GI137" s="75"/>
      <c r="GJ137" s="75"/>
      <c r="GK137" s="75"/>
      <c r="GL137" s="75"/>
      <c r="GM137" s="75"/>
      <c r="GN137" s="75"/>
      <c r="GO137" s="75"/>
      <c r="GP137" s="75"/>
      <c r="GQ137" s="75"/>
      <c r="GR137" s="75"/>
      <c r="GS137" s="75"/>
      <c r="GT137" s="75"/>
      <c r="GU137" s="75"/>
      <c r="GV137" s="75"/>
      <c r="GW137" s="75"/>
      <c r="GX137" s="75"/>
      <c r="GY137" s="75"/>
      <c r="GZ137" s="75"/>
      <c r="HA137" s="75"/>
      <c r="HB137" s="75"/>
      <c r="HC137" s="75"/>
      <c r="HD137" s="75"/>
      <c r="HE137" s="75"/>
      <c r="HF137" s="75"/>
      <c r="HG137" s="75"/>
      <c r="HH137" s="75"/>
      <c r="HI137" s="75"/>
      <c r="HJ137" s="75"/>
      <c r="HK137" s="75"/>
      <c r="HL137" s="75"/>
      <c r="HM137" s="75"/>
      <c r="HN137" s="75"/>
      <c r="HO137" s="75"/>
      <c r="HP137" s="75"/>
      <c r="HQ137" s="75"/>
      <c r="HR137" s="75"/>
      <c r="HS137" s="75"/>
      <c r="HT137" s="75"/>
      <c r="HU137" s="75"/>
      <c r="HV137" s="75"/>
      <c r="HW137" s="75"/>
      <c r="HX137" s="75"/>
      <c r="HY137" s="75"/>
      <c r="HZ137" s="75"/>
      <c r="IA137" s="75"/>
      <c r="IB137" s="75"/>
      <c r="IC137" s="75"/>
      <c r="ID137" s="75"/>
      <c r="IE137" s="75"/>
      <c r="IF137" s="75"/>
      <c r="IG137" s="75"/>
      <c r="IH137" s="75"/>
      <c r="II137" s="75"/>
      <c r="IJ137" s="75"/>
      <c r="IK137" s="75"/>
      <c r="IL137" s="75"/>
      <c r="IM137" s="75"/>
      <c r="IN137" s="75"/>
      <c r="IO137" s="75"/>
      <c r="IP137" s="75"/>
      <c r="IQ137" s="75"/>
      <c r="IR137" s="75"/>
      <c r="IS137" s="75"/>
      <c r="IT137" s="75"/>
      <c r="IU137" s="75"/>
      <c r="IV137" s="75"/>
      <c r="IW137" s="75"/>
    </row>
    <row r="138" customFormat="false" ht="12.75" hidden="false" customHeight="false" outlineLevel="0" collapsed="false">
      <c r="A138" s="69" t="n">
        <v>327923</v>
      </c>
      <c r="B138" s="70" t="n">
        <v>37118</v>
      </c>
      <c r="C138" s="71"/>
      <c r="D138" s="71" t="s">
        <v>309</v>
      </c>
      <c r="E138" s="71" t="s">
        <v>310</v>
      </c>
      <c r="F138" s="72" t="n">
        <v>13049.86</v>
      </c>
      <c r="G138" s="73"/>
      <c r="H138" s="73" t="n">
        <v>13049.86</v>
      </c>
      <c r="I138" s="71" t="n">
        <v>36</v>
      </c>
      <c r="J138" s="70"/>
      <c r="K138" s="70"/>
      <c r="L138" s="71"/>
      <c r="M138" s="71" t="s">
        <v>317</v>
      </c>
      <c r="N138" s="71"/>
      <c r="O138" s="71"/>
      <c r="P138" s="71"/>
      <c r="Q138" s="71"/>
      <c r="R138" s="71"/>
      <c r="S138" s="74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75"/>
      <c r="CB138" s="75"/>
      <c r="CC138" s="75"/>
      <c r="CD138" s="75"/>
      <c r="CE138" s="75"/>
      <c r="CF138" s="75"/>
      <c r="CG138" s="75"/>
      <c r="CH138" s="75"/>
      <c r="CI138" s="75"/>
      <c r="CJ138" s="75"/>
      <c r="CK138" s="75"/>
      <c r="CL138" s="75"/>
      <c r="CM138" s="75"/>
      <c r="CN138" s="75"/>
      <c r="CO138" s="75"/>
      <c r="CP138" s="75"/>
      <c r="CQ138" s="75"/>
      <c r="CR138" s="75"/>
      <c r="CS138" s="75"/>
      <c r="CT138" s="75"/>
      <c r="CU138" s="75"/>
      <c r="CV138" s="75"/>
      <c r="CW138" s="75"/>
      <c r="CX138" s="75"/>
      <c r="CY138" s="75"/>
      <c r="CZ138" s="75"/>
      <c r="DA138" s="75"/>
      <c r="DB138" s="75"/>
      <c r="DC138" s="75"/>
      <c r="DD138" s="75"/>
      <c r="DE138" s="75"/>
      <c r="DF138" s="75"/>
      <c r="DG138" s="75"/>
      <c r="DH138" s="75"/>
      <c r="DI138" s="75"/>
      <c r="DJ138" s="75"/>
      <c r="DK138" s="75"/>
      <c r="DL138" s="75"/>
      <c r="DM138" s="75"/>
      <c r="DN138" s="75"/>
      <c r="DO138" s="75"/>
      <c r="DP138" s="75"/>
      <c r="DQ138" s="75"/>
      <c r="DR138" s="75"/>
      <c r="DS138" s="75"/>
      <c r="DT138" s="75"/>
      <c r="DU138" s="75"/>
      <c r="DV138" s="75"/>
      <c r="DW138" s="75"/>
      <c r="DX138" s="75"/>
      <c r="DY138" s="75"/>
      <c r="DZ138" s="75"/>
      <c r="EA138" s="75"/>
      <c r="EB138" s="75"/>
      <c r="EC138" s="75"/>
      <c r="ED138" s="75"/>
      <c r="EE138" s="75"/>
      <c r="EF138" s="75"/>
      <c r="EG138" s="75"/>
      <c r="EH138" s="75"/>
      <c r="EI138" s="75"/>
      <c r="EJ138" s="75"/>
      <c r="EK138" s="75"/>
      <c r="EL138" s="75"/>
      <c r="EM138" s="75"/>
      <c r="EN138" s="75"/>
      <c r="EO138" s="75"/>
      <c r="EP138" s="75"/>
      <c r="EQ138" s="75"/>
      <c r="ER138" s="75"/>
      <c r="ES138" s="75"/>
      <c r="ET138" s="75"/>
      <c r="EU138" s="75"/>
      <c r="EV138" s="75"/>
      <c r="EW138" s="75"/>
      <c r="EX138" s="75"/>
      <c r="EY138" s="75"/>
      <c r="EZ138" s="75"/>
      <c r="FA138" s="75"/>
      <c r="FB138" s="75"/>
      <c r="FC138" s="75"/>
      <c r="FD138" s="75"/>
      <c r="FE138" s="75"/>
      <c r="FF138" s="75"/>
      <c r="FG138" s="75"/>
      <c r="FH138" s="75"/>
      <c r="FI138" s="75"/>
      <c r="FJ138" s="75"/>
      <c r="FK138" s="75"/>
      <c r="FL138" s="75"/>
      <c r="FM138" s="75"/>
      <c r="FN138" s="75"/>
      <c r="FO138" s="75"/>
      <c r="FP138" s="75"/>
      <c r="FQ138" s="75"/>
      <c r="FR138" s="75"/>
      <c r="FS138" s="75"/>
      <c r="FT138" s="75"/>
      <c r="FU138" s="75"/>
      <c r="FV138" s="75"/>
      <c r="FW138" s="75"/>
      <c r="FX138" s="75"/>
      <c r="FY138" s="75"/>
      <c r="FZ138" s="75"/>
      <c r="GA138" s="75"/>
      <c r="GB138" s="75"/>
      <c r="GC138" s="75"/>
      <c r="GD138" s="75"/>
      <c r="GE138" s="75"/>
      <c r="GF138" s="75"/>
      <c r="GG138" s="75"/>
      <c r="GH138" s="75"/>
      <c r="GI138" s="75"/>
      <c r="GJ138" s="75"/>
      <c r="GK138" s="75"/>
      <c r="GL138" s="75"/>
      <c r="GM138" s="75"/>
      <c r="GN138" s="75"/>
      <c r="GO138" s="75"/>
      <c r="GP138" s="75"/>
      <c r="GQ138" s="75"/>
      <c r="GR138" s="75"/>
      <c r="GS138" s="75"/>
      <c r="GT138" s="75"/>
      <c r="GU138" s="75"/>
      <c r="GV138" s="75"/>
      <c r="GW138" s="75"/>
      <c r="GX138" s="75"/>
      <c r="GY138" s="75"/>
      <c r="GZ138" s="75"/>
      <c r="HA138" s="75"/>
      <c r="HB138" s="75"/>
      <c r="HC138" s="75"/>
      <c r="HD138" s="75"/>
      <c r="HE138" s="75"/>
      <c r="HF138" s="75"/>
      <c r="HG138" s="75"/>
      <c r="HH138" s="75"/>
      <c r="HI138" s="75"/>
      <c r="HJ138" s="75"/>
      <c r="HK138" s="75"/>
      <c r="HL138" s="75"/>
      <c r="HM138" s="75"/>
      <c r="HN138" s="75"/>
      <c r="HO138" s="75"/>
      <c r="HP138" s="75"/>
      <c r="HQ138" s="75"/>
      <c r="HR138" s="75"/>
      <c r="HS138" s="75"/>
      <c r="HT138" s="75"/>
      <c r="HU138" s="75"/>
      <c r="HV138" s="75"/>
      <c r="HW138" s="75"/>
      <c r="HX138" s="75"/>
      <c r="HY138" s="75"/>
      <c r="HZ138" s="75"/>
      <c r="IA138" s="75"/>
      <c r="IB138" s="75"/>
      <c r="IC138" s="75"/>
      <c r="ID138" s="75"/>
      <c r="IE138" s="75"/>
      <c r="IF138" s="75"/>
      <c r="IG138" s="75"/>
      <c r="IH138" s="75"/>
      <c r="II138" s="75"/>
      <c r="IJ138" s="75"/>
      <c r="IK138" s="75"/>
      <c r="IL138" s="75"/>
      <c r="IM138" s="75"/>
      <c r="IN138" s="75"/>
      <c r="IO138" s="75"/>
      <c r="IP138" s="75"/>
      <c r="IQ138" s="75"/>
      <c r="IR138" s="75"/>
      <c r="IS138" s="75"/>
      <c r="IT138" s="75"/>
      <c r="IU138" s="75"/>
      <c r="IV138" s="75"/>
      <c r="IW138" s="75"/>
    </row>
    <row r="139" customFormat="false" ht="12.75" hidden="false" customHeight="false" outlineLevel="0" collapsed="false">
      <c r="A139" s="69" t="n">
        <v>327939</v>
      </c>
      <c r="B139" s="70" t="n">
        <v>37119</v>
      </c>
      <c r="C139" s="71"/>
      <c r="D139" s="71" t="s">
        <v>309</v>
      </c>
      <c r="E139" s="71" t="s">
        <v>310</v>
      </c>
      <c r="F139" s="72" t="n">
        <v>646.27</v>
      </c>
      <c r="G139" s="73"/>
      <c r="H139" s="73" t="n">
        <v>646.27</v>
      </c>
      <c r="I139" s="71" t="n">
        <v>36</v>
      </c>
      <c r="J139" s="70"/>
      <c r="K139" s="70"/>
      <c r="L139" s="71"/>
      <c r="M139" s="71" t="s">
        <v>318</v>
      </c>
      <c r="N139" s="71"/>
      <c r="O139" s="71"/>
      <c r="P139" s="71"/>
      <c r="Q139" s="71"/>
      <c r="R139" s="71"/>
      <c r="S139" s="74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75"/>
      <c r="CB139" s="75"/>
      <c r="CC139" s="75"/>
      <c r="CD139" s="75"/>
      <c r="CE139" s="75"/>
      <c r="CF139" s="75"/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75"/>
      <c r="CX139" s="75"/>
      <c r="CY139" s="75"/>
      <c r="CZ139" s="75"/>
      <c r="DA139" s="75"/>
      <c r="DB139" s="75"/>
      <c r="DC139" s="75"/>
      <c r="DD139" s="75"/>
      <c r="DE139" s="75"/>
      <c r="DF139" s="75"/>
      <c r="DG139" s="75"/>
      <c r="DH139" s="75"/>
      <c r="DI139" s="75"/>
      <c r="DJ139" s="75"/>
      <c r="DK139" s="75"/>
      <c r="DL139" s="75"/>
      <c r="DM139" s="75"/>
      <c r="DN139" s="75"/>
      <c r="DO139" s="75"/>
      <c r="DP139" s="75"/>
      <c r="DQ139" s="75"/>
      <c r="DR139" s="75"/>
      <c r="DS139" s="75"/>
      <c r="DT139" s="75"/>
      <c r="DU139" s="75"/>
      <c r="DV139" s="75"/>
      <c r="DW139" s="75"/>
      <c r="DX139" s="75"/>
      <c r="DY139" s="75"/>
      <c r="DZ139" s="75"/>
      <c r="EA139" s="75"/>
      <c r="EB139" s="75"/>
      <c r="EC139" s="75"/>
      <c r="ED139" s="75"/>
      <c r="EE139" s="75"/>
      <c r="EF139" s="75"/>
      <c r="EG139" s="75"/>
      <c r="EH139" s="75"/>
      <c r="EI139" s="75"/>
      <c r="EJ139" s="75"/>
      <c r="EK139" s="75"/>
      <c r="EL139" s="75"/>
      <c r="EM139" s="75"/>
      <c r="EN139" s="75"/>
      <c r="EO139" s="75"/>
      <c r="EP139" s="75"/>
      <c r="EQ139" s="75"/>
      <c r="ER139" s="75"/>
      <c r="ES139" s="75"/>
      <c r="ET139" s="75"/>
      <c r="EU139" s="75"/>
      <c r="EV139" s="75"/>
      <c r="EW139" s="75"/>
      <c r="EX139" s="75"/>
      <c r="EY139" s="75"/>
      <c r="EZ139" s="75"/>
      <c r="FA139" s="75"/>
      <c r="FB139" s="75"/>
      <c r="FC139" s="75"/>
      <c r="FD139" s="75"/>
      <c r="FE139" s="75"/>
      <c r="FF139" s="75"/>
      <c r="FG139" s="75"/>
      <c r="FH139" s="75"/>
      <c r="FI139" s="75"/>
      <c r="FJ139" s="75"/>
      <c r="FK139" s="75"/>
      <c r="FL139" s="75"/>
      <c r="FM139" s="75"/>
      <c r="FN139" s="75"/>
      <c r="FO139" s="75"/>
      <c r="FP139" s="75"/>
      <c r="FQ139" s="75"/>
      <c r="FR139" s="75"/>
      <c r="FS139" s="75"/>
      <c r="FT139" s="75"/>
      <c r="FU139" s="75"/>
      <c r="FV139" s="75"/>
      <c r="FW139" s="75"/>
      <c r="FX139" s="75"/>
      <c r="FY139" s="75"/>
      <c r="FZ139" s="75"/>
      <c r="GA139" s="75"/>
      <c r="GB139" s="75"/>
      <c r="GC139" s="75"/>
      <c r="GD139" s="75"/>
      <c r="GE139" s="75"/>
      <c r="GF139" s="75"/>
      <c r="GG139" s="75"/>
      <c r="GH139" s="75"/>
      <c r="GI139" s="75"/>
      <c r="GJ139" s="75"/>
      <c r="GK139" s="75"/>
      <c r="GL139" s="75"/>
      <c r="GM139" s="75"/>
      <c r="GN139" s="75"/>
      <c r="GO139" s="75"/>
      <c r="GP139" s="75"/>
      <c r="GQ139" s="75"/>
      <c r="GR139" s="75"/>
      <c r="GS139" s="75"/>
      <c r="GT139" s="75"/>
      <c r="GU139" s="75"/>
      <c r="GV139" s="75"/>
      <c r="GW139" s="75"/>
      <c r="GX139" s="75"/>
      <c r="GY139" s="75"/>
      <c r="GZ139" s="75"/>
      <c r="HA139" s="75"/>
      <c r="HB139" s="75"/>
      <c r="HC139" s="75"/>
      <c r="HD139" s="75"/>
      <c r="HE139" s="75"/>
      <c r="HF139" s="75"/>
      <c r="HG139" s="75"/>
      <c r="HH139" s="75"/>
      <c r="HI139" s="75"/>
      <c r="HJ139" s="75"/>
      <c r="HK139" s="75"/>
      <c r="HL139" s="75"/>
      <c r="HM139" s="75"/>
      <c r="HN139" s="75"/>
      <c r="HO139" s="75"/>
      <c r="HP139" s="75"/>
      <c r="HQ139" s="75"/>
      <c r="HR139" s="75"/>
      <c r="HS139" s="75"/>
      <c r="HT139" s="75"/>
      <c r="HU139" s="75"/>
      <c r="HV139" s="75"/>
      <c r="HW139" s="75"/>
      <c r="HX139" s="75"/>
      <c r="HY139" s="75"/>
      <c r="HZ139" s="75"/>
      <c r="IA139" s="75"/>
      <c r="IB139" s="75"/>
      <c r="IC139" s="75"/>
      <c r="ID139" s="75"/>
      <c r="IE139" s="75"/>
      <c r="IF139" s="75"/>
      <c r="IG139" s="75"/>
      <c r="IH139" s="75"/>
      <c r="II139" s="75"/>
      <c r="IJ139" s="75"/>
      <c r="IK139" s="75"/>
      <c r="IL139" s="75"/>
      <c r="IM139" s="75"/>
      <c r="IN139" s="75"/>
      <c r="IO139" s="75"/>
      <c r="IP139" s="75"/>
      <c r="IQ139" s="75"/>
      <c r="IR139" s="75"/>
      <c r="IS139" s="75"/>
      <c r="IT139" s="75"/>
      <c r="IU139" s="75"/>
      <c r="IV139" s="75"/>
      <c r="IW139" s="75"/>
    </row>
    <row r="140" customFormat="false" ht="12.75" hidden="false" customHeight="false" outlineLevel="0" collapsed="false">
      <c r="A140" s="69" t="n">
        <v>328083</v>
      </c>
      <c r="B140" s="70" t="n">
        <v>37123</v>
      </c>
      <c r="C140" s="71"/>
      <c r="D140" s="71" t="s">
        <v>309</v>
      </c>
      <c r="E140" s="71" t="s">
        <v>310</v>
      </c>
      <c r="F140" s="72" t="n">
        <v>4027</v>
      </c>
      <c r="G140" s="73"/>
      <c r="H140" s="73" t="n">
        <v>4027</v>
      </c>
      <c r="I140" s="71" t="n">
        <v>39</v>
      </c>
      <c r="J140" s="70"/>
      <c r="K140" s="70"/>
      <c r="L140" s="71"/>
      <c r="M140" s="71" t="s">
        <v>319</v>
      </c>
      <c r="N140" s="71"/>
      <c r="O140" s="71"/>
      <c r="P140" s="71"/>
      <c r="Q140" s="71"/>
      <c r="R140" s="71"/>
      <c r="S140" s="74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5"/>
      <c r="BX140" s="75"/>
      <c r="BY140" s="75"/>
      <c r="BZ140" s="75"/>
      <c r="CA140" s="75"/>
      <c r="CB140" s="75"/>
      <c r="CC140" s="75"/>
      <c r="CD140" s="75"/>
      <c r="CE140" s="75"/>
      <c r="CF140" s="75"/>
      <c r="CG140" s="75"/>
      <c r="CH140" s="75"/>
      <c r="CI140" s="75"/>
      <c r="CJ140" s="75"/>
      <c r="CK140" s="75"/>
      <c r="CL140" s="75"/>
      <c r="CM140" s="75"/>
      <c r="CN140" s="75"/>
      <c r="CO140" s="75"/>
      <c r="CP140" s="75"/>
      <c r="CQ140" s="75"/>
      <c r="CR140" s="75"/>
      <c r="CS140" s="75"/>
      <c r="CT140" s="75"/>
      <c r="CU140" s="75"/>
      <c r="CV140" s="75"/>
      <c r="CW140" s="75"/>
      <c r="CX140" s="75"/>
      <c r="CY140" s="75"/>
      <c r="CZ140" s="75"/>
      <c r="DA140" s="75"/>
      <c r="DB140" s="75"/>
      <c r="DC140" s="75"/>
      <c r="DD140" s="75"/>
      <c r="DE140" s="75"/>
      <c r="DF140" s="75"/>
      <c r="DG140" s="75"/>
      <c r="DH140" s="75"/>
      <c r="DI140" s="75"/>
      <c r="DJ140" s="75"/>
      <c r="DK140" s="75"/>
      <c r="DL140" s="75"/>
      <c r="DM140" s="75"/>
      <c r="DN140" s="75"/>
      <c r="DO140" s="75"/>
      <c r="DP140" s="75"/>
      <c r="DQ140" s="75"/>
      <c r="DR140" s="75"/>
      <c r="DS140" s="75"/>
      <c r="DT140" s="75"/>
      <c r="DU140" s="75"/>
      <c r="DV140" s="75"/>
      <c r="DW140" s="75"/>
      <c r="DX140" s="75"/>
      <c r="DY140" s="75"/>
      <c r="DZ140" s="75"/>
      <c r="EA140" s="75"/>
      <c r="EB140" s="75"/>
      <c r="EC140" s="75"/>
      <c r="ED140" s="75"/>
      <c r="EE140" s="75"/>
      <c r="EF140" s="75"/>
      <c r="EG140" s="75"/>
      <c r="EH140" s="75"/>
      <c r="EI140" s="75"/>
      <c r="EJ140" s="75"/>
      <c r="EK140" s="75"/>
      <c r="EL140" s="75"/>
      <c r="EM140" s="75"/>
      <c r="EN140" s="75"/>
      <c r="EO140" s="75"/>
      <c r="EP140" s="75"/>
      <c r="EQ140" s="75"/>
      <c r="ER140" s="75"/>
      <c r="ES140" s="75"/>
      <c r="ET140" s="75"/>
      <c r="EU140" s="75"/>
      <c r="EV140" s="75"/>
      <c r="EW140" s="75"/>
      <c r="EX140" s="75"/>
      <c r="EY140" s="75"/>
      <c r="EZ140" s="75"/>
      <c r="FA140" s="75"/>
      <c r="FB140" s="75"/>
      <c r="FC140" s="75"/>
      <c r="FD140" s="75"/>
      <c r="FE140" s="75"/>
      <c r="FF140" s="75"/>
      <c r="FG140" s="75"/>
      <c r="FH140" s="75"/>
      <c r="FI140" s="75"/>
      <c r="FJ140" s="75"/>
      <c r="FK140" s="75"/>
      <c r="FL140" s="75"/>
      <c r="FM140" s="75"/>
      <c r="FN140" s="75"/>
      <c r="FO140" s="75"/>
      <c r="FP140" s="75"/>
      <c r="FQ140" s="75"/>
      <c r="FR140" s="75"/>
      <c r="FS140" s="75"/>
      <c r="FT140" s="75"/>
      <c r="FU140" s="75"/>
      <c r="FV140" s="75"/>
      <c r="FW140" s="75"/>
      <c r="FX140" s="75"/>
      <c r="FY140" s="75"/>
      <c r="FZ140" s="75"/>
      <c r="GA140" s="75"/>
      <c r="GB140" s="75"/>
      <c r="GC140" s="75"/>
      <c r="GD140" s="75"/>
      <c r="GE140" s="75"/>
      <c r="GF140" s="75"/>
      <c r="GG140" s="75"/>
      <c r="GH140" s="75"/>
      <c r="GI140" s="75"/>
      <c r="GJ140" s="75"/>
      <c r="GK140" s="75"/>
      <c r="GL140" s="75"/>
      <c r="GM140" s="75"/>
      <c r="GN140" s="75"/>
      <c r="GO140" s="75"/>
      <c r="GP140" s="75"/>
      <c r="GQ140" s="75"/>
      <c r="GR140" s="75"/>
      <c r="GS140" s="75"/>
      <c r="GT140" s="75"/>
      <c r="GU140" s="75"/>
      <c r="GV140" s="75"/>
      <c r="GW140" s="75"/>
      <c r="GX140" s="75"/>
      <c r="GY140" s="75"/>
      <c r="GZ140" s="75"/>
      <c r="HA140" s="75"/>
      <c r="HB140" s="75"/>
      <c r="HC140" s="75"/>
      <c r="HD140" s="75"/>
      <c r="HE140" s="75"/>
      <c r="HF140" s="75"/>
      <c r="HG140" s="75"/>
      <c r="HH140" s="75"/>
      <c r="HI140" s="75"/>
      <c r="HJ140" s="75"/>
      <c r="HK140" s="75"/>
      <c r="HL140" s="75"/>
      <c r="HM140" s="75"/>
      <c r="HN140" s="75"/>
      <c r="HO140" s="75"/>
      <c r="HP140" s="75"/>
      <c r="HQ140" s="75"/>
      <c r="HR140" s="75"/>
      <c r="HS140" s="75"/>
      <c r="HT140" s="75"/>
      <c r="HU140" s="75"/>
      <c r="HV140" s="75"/>
      <c r="HW140" s="75"/>
      <c r="HX140" s="75"/>
      <c r="HY140" s="75"/>
      <c r="HZ140" s="75"/>
      <c r="IA140" s="75"/>
      <c r="IB140" s="75"/>
      <c r="IC140" s="75"/>
      <c r="ID140" s="75"/>
      <c r="IE140" s="75"/>
      <c r="IF140" s="75"/>
      <c r="IG140" s="75"/>
      <c r="IH140" s="75"/>
      <c r="II140" s="75"/>
      <c r="IJ140" s="75"/>
      <c r="IK140" s="75"/>
      <c r="IL140" s="75"/>
      <c r="IM140" s="75"/>
      <c r="IN140" s="75"/>
      <c r="IO140" s="75"/>
      <c r="IP140" s="75"/>
      <c r="IQ140" s="75"/>
      <c r="IR140" s="75"/>
      <c r="IS140" s="75"/>
      <c r="IT140" s="75"/>
      <c r="IU140" s="75"/>
      <c r="IV140" s="75"/>
      <c r="IW140" s="75"/>
    </row>
    <row r="141" customFormat="false" ht="12.75" hidden="false" customHeight="false" outlineLevel="0" collapsed="false">
      <c r="A141" s="69" t="n">
        <v>328240</v>
      </c>
      <c r="B141" s="70" t="n">
        <v>37126</v>
      </c>
      <c r="C141" s="71"/>
      <c r="D141" s="71" t="s">
        <v>309</v>
      </c>
      <c r="E141" s="71" t="s">
        <v>310</v>
      </c>
      <c r="F141" s="72" t="n">
        <v>5671.34</v>
      </c>
      <c r="G141" s="73"/>
      <c r="H141" s="73" t="n">
        <v>5671.34</v>
      </c>
      <c r="I141" s="71" t="n">
        <v>12</v>
      </c>
      <c r="J141" s="70"/>
      <c r="K141" s="70"/>
      <c r="L141" s="71"/>
      <c r="M141" s="71" t="s">
        <v>320</v>
      </c>
      <c r="N141" s="71"/>
      <c r="O141" s="71"/>
      <c r="P141" s="71"/>
      <c r="Q141" s="71"/>
      <c r="R141" s="71"/>
      <c r="S141" s="74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  <c r="HJ141" s="75"/>
      <c r="HK141" s="75"/>
      <c r="HL141" s="75"/>
      <c r="HM141" s="75"/>
      <c r="HN141" s="75"/>
      <c r="HO141" s="75"/>
      <c r="HP141" s="75"/>
      <c r="HQ141" s="75"/>
      <c r="HR141" s="75"/>
      <c r="HS141" s="75"/>
      <c r="HT141" s="75"/>
      <c r="HU141" s="75"/>
      <c r="HV141" s="75"/>
      <c r="HW141" s="75"/>
      <c r="HX141" s="75"/>
      <c r="HY141" s="75"/>
      <c r="HZ141" s="75"/>
      <c r="IA141" s="75"/>
      <c r="IB141" s="75"/>
      <c r="IC141" s="75"/>
      <c r="ID141" s="75"/>
      <c r="IE141" s="75"/>
      <c r="IF141" s="75"/>
      <c r="IG141" s="75"/>
      <c r="IH141" s="75"/>
      <c r="II141" s="75"/>
      <c r="IJ141" s="75"/>
      <c r="IK141" s="75"/>
      <c r="IL141" s="75"/>
      <c r="IM141" s="75"/>
      <c r="IN141" s="75"/>
      <c r="IO141" s="75"/>
      <c r="IP141" s="75"/>
      <c r="IQ141" s="75"/>
      <c r="IR141" s="75"/>
      <c r="IS141" s="75"/>
      <c r="IT141" s="75"/>
      <c r="IU141" s="75"/>
      <c r="IV141" s="75"/>
      <c r="IW141" s="75"/>
    </row>
    <row r="142" customFormat="false" ht="12.75" hidden="false" customHeight="false" outlineLevel="0" collapsed="false">
      <c r="A142" s="69" t="n">
        <v>328253</v>
      </c>
      <c r="B142" s="70" t="n">
        <v>37126</v>
      </c>
      <c r="C142" s="71"/>
      <c r="D142" s="71" t="s">
        <v>309</v>
      </c>
      <c r="E142" s="71" t="s">
        <v>310</v>
      </c>
      <c r="F142" s="72" t="n">
        <v>3010.63</v>
      </c>
      <c r="G142" s="73"/>
      <c r="H142" s="73" t="n">
        <v>3010.63</v>
      </c>
      <c r="I142" s="71" t="n">
        <v>36</v>
      </c>
      <c r="J142" s="70"/>
      <c r="K142" s="70"/>
      <c r="L142" s="71"/>
      <c r="M142" s="71" t="s">
        <v>321</v>
      </c>
      <c r="N142" s="71"/>
      <c r="O142" s="71"/>
      <c r="P142" s="71"/>
      <c r="Q142" s="71"/>
      <c r="R142" s="71"/>
      <c r="S142" s="74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5"/>
      <c r="BJ142" s="75"/>
      <c r="BK142" s="75"/>
      <c r="BL142" s="75"/>
      <c r="BM142" s="75"/>
      <c r="BN142" s="75"/>
      <c r="BO142" s="75"/>
      <c r="BP142" s="75"/>
      <c r="BQ142" s="75"/>
      <c r="BR142" s="75"/>
      <c r="BS142" s="75"/>
      <c r="BT142" s="75"/>
      <c r="BU142" s="75"/>
      <c r="BV142" s="75"/>
      <c r="BW142" s="75"/>
      <c r="BX142" s="75"/>
      <c r="BY142" s="75"/>
      <c r="BZ142" s="75"/>
      <c r="CA142" s="75"/>
      <c r="CB142" s="75"/>
      <c r="CC142" s="75"/>
      <c r="CD142" s="75"/>
      <c r="CE142" s="75"/>
      <c r="CF142" s="75"/>
      <c r="CG142" s="75"/>
      <c r="CH142" s="75"/>
      <c r="CI142" s="75"/>
      <c r="CJ142" s="75"/>
      <c r="CK142" s="75"/>
      <c r="CL142" s="75"/>
      <c r="CM142" s="75"/>
      <c r="CN142" s="75"/>
      <c r="CO142" s="75"/>
      <c r="CP142" s="75"/>
      <c r="CQ142" s="75"/>
      <c r="CR142" s="75"/>
      <c r="CS142" s="75"/>
      <c r="CT142" s="75"/>
      <c r="CU142" s="75"/>
      <c r="CV142" s="75"/>
      <c r="CW142" s="75"/>
      <c r="CX142" s="75"/>
      <c r="CY142" s="75"/>
      <c r="CZ142" s="75"/>
      <c r="DA142" s="75"/>
      <c r="DB142" s="75"/>
      <c r="DC142" s="75"/>
      <c r="DD142" s="75"/>
      <c r="DE142" s="75"/>
      <c r="DF142" s="75"/>
      <c r="DG142" s="75"/>
      <c r="DH142" s="75"/>
      <c r="DI142" s="75"/>
      <c r="DJ142" s="75"/>
      <c r="DK142" s="75"/>
      <c r="DL142" s="75"/>
      <c r="DM142" s="75"/>
      <c r="DN142" s="75"/>
      <c r="DO142" s="75"/>
      <c r="DP142" s="75"/>
      <c r="DQ142" s="75"/>
      <c r="DR142" s="75"/>
      <c r="DS142" s="75"/>
      <c r="DT142" s="75"/>
      <c r="DU142" s="75"/>
      <c r="DV142" s="75"/>
      <c r="DW142" s="75"/>
      <c r="DX142" s="75"/>
      <c r="DY142" s="75"/>
      <c r="DZ142" s="75"/>
      <c r="EA142" s="75"/>
      <c r="EB142" s="75"/>
      <c r="EC142" s="75"/>
      <c r="ED142" s="75"/>
      <c r="EE142" s="75"/>
      <c r="EF142" s="75"/>
      <c r="EG142" s="75"/>
      <c r="EH142" s="75"/>
      <c r="EI142" s="75"/>
      <c r="EJ142" s="75"/>
      <c r="EK142" s="75"/>
      <c r="EL142" s="75"/>
      <c r="EM142" s="75"/>
      <c r="EN142" s="75"/>
      <c r="EO142" s="75"/>
      <c r="EP142" s="75"/>
      <c r="EQ142" s="75"/>
      <c r="ER142" s="75"/>
      <c r="ES142" s="75"/>
      <c r="ET142" s="75"/>
      <c r="EU142" s="75"/>
      <c r="EV142" s="75"/>
      <c r="EW142" s="75"/>
      <c r="EX142" s="75"/>
      <c r="EY142" s="75"/>
      <c r="EZ142" s="75"/>
      <c r="FA142" s="75"/>
      <c r="FB142" s="75"/>
      <c r="FC142" s="75"/>
      <c r="FD142" s="75"/>
      <c r="FE142" s="75"/>
      <c r="FF142" s="75"/>
      <c r="FG142" s="75"/>
      <c r="FH142" s="75"/>
      <c r="FI142" s="75"/>
      <c r="FJ142" s="75"/>
      <c r="FK142" s="75"/>
      <c r="FL142" s="75"/>
      <c r="FM142" s="75"/>
      <c r="FN142" s="75"/>
      <c r="FO142" s="75"/>
      <c r="FP142" s="75"/>
      <c r="FQ142" s="75"/>
      <c r="FR142" s="75"/>
      <c r="FS142" s="75"/>
      <c r="FT142" s="75"/>
      <c r="FU142" s="75"/>
      <c r="FV142" s="75"/>
      <c r="FW142" s="75"/>
      <c r="FX142" s="75"/>
      <c r="FY142" s="75"/>
      <c r="FZ142" s="75"/>
      <c r="GA142" s="75"/>
      <c r="GB142" s="75"/>
      <c r="GC142" s="75"/>
      <c r="GD142" s="75"/>
      <c r="GE142" s="75"/>
      <c r="GF142" s="75"/>
      <c r="GG142" s="75"/>
      <c r="GH142" s="75"/>
      <c r="GI142" s="75"/>
      <c r="GJ142" s="75"/>
      <c r="GK142" s="75"/>
      <c r="GL142" s="75"/>
      <c r="GM142" s="75"/>
      <c r="GN142" s="75"/>
      <c r="GO142" s="75"/>
      <c r="GP142" s="75"/>
      <c r="GQ142" s="75"/>
      <c r="GR142" s="75"/>
      <c r="GS142" s="75"/>
      <c r="GT142" s="75"/>
      <c r="GU142" s="75"/>
      <c r="GV142" s="75"/>
      <c r="GW142" s="75"/>
      <c r="GX142" s="75"/>
      <c r="GY142" s="75"/>
      <c r="GZ142" s="75"/>
      <c r="HA142" s="75"/>
      <c r="HB142" s="75"/>
      <c r="HC142" s="75"/>
      <c r="HD142" s="75"/>
      <c r="HE142" s="75"/>
      <c r="HF142" s="75"/>
      <c r="HG142" s="75"/>
      <c r="HH142" s="75"/>
      <c r="HI142" s="75"/>
      <c r="HJ142" s="75"/>
      <c r="HK142" s="75"/>
      <c r="HL142" s="75"/>
      <c r="HM142" s="75"/>
      <c r="HN142" s="75"/>
      <c r="HO142" s="75"/>
      <c r="HP142" s="75"/>
      <c r="HQ142" s="75"/>
      <c r="HR142" s="75"/>
      <c r="HS142" s="75"/>
      <c r="HT142" s="75"/>
      <c r="HU142" s="75"/>
      <c r="HV142" s="75"/>
      <c r="HW142" s="75"/>
      <c r="HX142" s="75"/>
      <c r="HY142" s="75"/>
      <c r="HZ142" s="75"/>
      <c r="IA142" s="75"/>
      <c r="IB142" s="75"/>
      <c r="IC142" s="75"/>
      <c r="ID142" s="75"/>
      <c r="IE142" s="75"/>
      <c r="IF142" s="75"/>
      <c r="IG142" s="75"/>
      <c r="IH142" s="75"/>
      <c r="II142" s="75"/>
      <c r="IJ142" s="75"/>
      <c r="IK142" s="75"/>
      <c r="IL142" s="75"/>
      <c r="IM142" s="75"/>
      <c r="IN142" s="75"/>
      <c r="IO142" s="75"/>
      <c r="IP142" s="75"/>
      <c r="IQ142" s="75"/>
      <c r="IR142" s="75"/>
      <c r="IS142" s="75"/>
      <c r="IT142" s="75"/>
      <c r="IU142" s="75"/>
      <c r="IV142" s="75"/>
      <c r="IW142" s="75"/>
    </row>
    <row r="143" customFormat="false" ht="12.75" hidden="false" customHeight="false" outlineLevel="0" collapsed="false">
      <c r="A143" s="69" t="n">
        <v>328434</v>
      </c>
      <c r="B143" s="70" t="n">
        <v>37130</v>
      </c>
      <c r="C143" s="71"/>
      <c r="D143" s="71" t="s">
        <v>309</v>
      </c>
      <c r="E143" s="71" t="s">
        <v>310</v>
      </c>
      <c r="F143" s="72" t="n">
        <v>1000.74</v>
      </c>
      <c r="G143" s="73"/>
      <c r="H143" s="73" t="n">
        <v>1000.74</v>
      </c>
      <c r="I143" s="71" t="n">
        <v>36</v>
      </c>
      <c r="J143" s="70"/>
      <c r="K143" s="70"/>
      <c r="L143" s="71"/>
      <c r="M143" s="71" t="s">
        <v>322</v>
      </c>
      <c r="N143" s="71"/>
      <c r="O143" s="71"/>
      <c r="P143" s="71"/>
      <c r="Q143" s="71"/>
      <c r="R143" s="71"/>
      <c r="S143" s="74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5"/>
      <c r="BJ143" s="75"/>
      <c r="BK143" s="75"/>
      <c r="BL143" s="75"/>
      <c r="BM143" s="75"/>
      <c r="BN143" s="75"/>
      <c r="BO143" s="75"/>
      <c r="BP143" s="75"/>
      <c r="BQ143" s="75"/>
      <c r="BR143" s="75"/>
      <c r="BS143" s="75"/>
      <c r="BT143" s="75"/>
      <c r="BU143" s="75"/>
      <c r="BV143" s="75"/>
      <c r="BW143" s="75"/>
      <c r="BX143" s="75"/>
      <c r="BY143" s="75"/>
      <c r="BZ143" s="75"/>
      <c r="CA143" s="75"/>
      <c r="CB143" s="75"/>
      <c r="CC143" s="75"/>
      <c r="CD143" s="75"/>
      <c r="CE143" s="75"/>
      <c r="CF143" s="75"/>
      <c r="CG143" s="75"/>
      <c r="CH143" s="75"/>
      <c r="CI143" s="75"/>
      <c r="CJ143" s="75"/>
      <c r="CK143" s="75"/>
      <c r="CL143" s="75"/>
      <c r="CM143" s="75"/>
      <c r="CN143" s="75"/>
      <c r="CO143" s="75"/>
      <c r="CP143" s="75"/>
      <c r="CQ143" s="75"/>
      <c r="CR143" s="75"/>
      <c r="CS143" s="75"/>
      <c r="CT143" s="75"/>
      <c r="CU143" s="75"/>
      <c r="CV143" s="75"/>
      <c r="CW143" s="75"/>
      <c r="CX143" s="75"/>
      <c r="CY143" s="75"/>
      <c r="CZ143" s="75"/>
      <c r="DA143" s="75"/>
      <c r="DB143" s="75"/>
      <c r="DC143" s="75"/>
      <c r="DD143" s="75"/>
      <c r="DE143" s="75"/>
      <c r="DF143" s="75"/>
      <c r="DG143" s="75"/>
      <c r="DH143" s="75"/>
      <c r="DI143" s="75"/>
      <c r="DJ143" s="75"/>
      <c r="DK143" s="75"/>
      <c r="DL143" s="75"/>
      <c r="DM143" s="75"/>
      <c r="DN143" s="75"/>
      <c r="DO143" s="75"/>
      <c r="DP143" s="75"/>
      <c r="DQ143" s="75"/>
      <c r="DR143" s="75"/>
      <c r="DS143" s="75"/>
      <c r="DT143" s="75"/>
      <c r="DU143" s="75"/>
      <c r="DV143" s="75"/>
      <c r="DW143" s="75"/>
      <c r="DX143" s="75"/>
      <c r="DY143" s="75"/>
      <c r="DZ143" s="75"/>
      <c r="EA143" s="75"/>
      <c r="EB143" s="75"/>
      <c r="EC143" s="75"/>
      <c r="ED143" s="75"/>
      <c r="EE143" s="75"/>
      <c r="EF143" s="75"/>
      <c r="EG143" s="75"/>
      <c r="EH143" s="75"/>
      <c r="EI143" s="75"/>
      <c r="EJ143" s="75"/>
      <c r="EK143" s="75"/>
      <c r="EL143" s="75"/>
      <c r="EM143" s="75"/>
      <c r="EN143" s="75"/>
      <c r="EO143" s="75"/>
      <c r="EP143" s="75"/>
      <c r="EQ143" s="75"/>
      <c r="ER143" s="75"/>
      <c r="ES143" s="75"/>
      <c r="ET143" s="75"/>
      <c r="EU143" s="75"/>
      <c r="EV143" s="75"/>
      <c r="EW143" s="75"/>
      <c r="EX143" s="75"/>
      <c r="EY143" s="75"/>
      <c r="EZ143" s="75"/>
      <c r="FA143" s="75"/>
      <c r="FB143" s="75"/>
      <c r="FC143" s="75"/>
      <c r="FD143" s="75"/>
      <c r="FE143" s="75"/>
      <c r="FF143" s="75"/>
      <c r="FG143" s="75"/>
      <c r="FH143" s="75"/>
      <c r="FI143" s="75"/>
      <c r="FJ143" s="75"/>
      <c r="FK143" s="75"/>
      <c r="FL143" s="75"/>
      <c r="FM143" s="75"/>
      <c r="FN143" s="75"/>
      <c r="FO143" s="75"/>
      <c r="FP143" s="75"/>
      <c r="FQ143" s="75"/>
      <c r="FR143" s="75"/>
      <c r="FS143" s="75"/>
      <c r="FT143" s="75"/>
      <c r="FU143" s="75"/>
      <c r="FV143" s="75"/>
      <c r="FW143" s="75"/>
      <c r="FX143" s="75"/>
      <c r="FY143" s="75"/>
      <c r="FZ143" s="75"/>
      <c r="GA143" s="75"/>
      <c r="GB143" s="75"/>
      <c r="GC143" s="75"/>
      <c r="GD143" s="75"/>
      <c r="GE143" s="75"/>
      <c r="GF143" s="75"/>
      <c r="GG143" s="75"/>
      <c r="GH143" s="75"/>
      <c r="GI143" s="75"/>
      <c r="GJ143" s="75"/>
      <c r="GK143" s="75"/>
      <c r="GL143" s="75"/>
      <c r="GM143" s="75"/>
      <c r="GN143" s="75"/>
      <c r="GO143" s="75"/>
      <c r="GP143" s="75"/>
      <c r="GQ143" s="75"/>
      <c r="GR143" s="75"/>
      <c r="GS143" s="75"/>
      <c r="GT143" s="75"/>
      <c r="GU143" s="75"/>
      <c r="GV143" s="75"/>
      <c r="GW143" s="75"/>
      <c r="GX143" s="75"/>
      <c r="GY143" s="75"/>
      <c r="GZ143" s="75"/>
      <c r="HA143" s="75"/>
      <c r="HB143" s="75"/>
      <c r="HC143" s="75"/>
      <c r="HD143" s="75"/>
      <c r="HE143" s="75"/>
      <c r="HF143" s="75"/>
      <c r="HG143" s="75"/>
      <c r="HH143" s="75"/>
      <c r="HI143" s="75"/>
      <c r="HJ143" s="75"/>
      <c r="HK143" s="75"/>
      <c r="HL143" s="75"/>
      <c r="HM143" s="75"/>
      <c r="HN143" s="75"/>
      <c r="HO143" s="75"/>
      <c r="HP143" s="75"/>
      <c r="HQ143" s="75"/>
      <c r="HR143" s="75"/>
      <c r="HS143" s="75"/>
      <c r="HT143" s="75"/>
      <c r="HU143" s="75"/>
      <c r="HV143" s="75"/>
      <c r="HW143" s="75"/>
      <c r="HX143" s="75"/>
      <c r="HY143" s="75"/>
      <c r="HZ143" s="75"/>
      <c r="IA143" s="75"/>
      <c r="IB143" s="75"/>
      <c r="IC143" s="75"/>
      <c r="ID143" s="75"/>
      <c r="IE143" s="75"/>
      <c r="IF143" s="75"/>
      <c r="IG143" s="75"/>
      <c r="IH143" s="75"/>
      <c r="II143" s="75"/>
      <c r="IJ143" s="75"/>
      <c r="IK143" s="75"/>
      <c r="IL143" s="75"/>
      <c r="IM143" s="75"/>
      <c r="IN143" s="75"/>
      <c r="IO143" s="75"/>
      <c r="IP143" s="75"/>
      <c r="IQ143" s="75"/>
      <c r="IR143" s="75"/>
      <c r="IS143" s="75"/>
      <c r="IT143" s="75"/>
      <c r="IU143" s="75"/>
      <c r="IV143" s="75"/>
      <c r="IW143" s="75"/>
    </row>
    <row r="144" customFormat="false" ht="12.75" hidden="false" customHeight="false" outlineLevel="0" collapsed="false">
      <c r="A144" s="69" t="n">
        <v>328493</v>
      </c>
      <c r="B144" s="70" t="n">
        <v>37131</v>
      </c>
      <c r="C144" s="71"/>
      <c r="D144" s="71" t="s">
        <v>309</v>
      </c>
      <c r="E144" s="71" t="s">
        <v>310</v>
      </c>
      <c r="F144" s="72" t="n">
        <v>12546.43</v>
      </c>
      <c r="G144" s="73"/>
      <c r="H144" s="73" t="n">
        <v>12546.43</v>
      </c>
      <c r="I144" s="71" t="n">
        <v>24</v>
      </c>
      <c r="J144" s="70"/>
      <c r="K144" s="70"/>
      <c r="L144" s="71"/>
      <c r="M144" s="71" t="s">
        <v>323</v>
      </c>
      <c r="N144" s="71"/>
      <c r="O144" s="71"/>
      <c r="P144" s="71"/>
      <c r="Q144" s="71"/>
      <c r="R144" s="71"/>
      <c r="S144" s="74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75"/>
      <c r="BF144" s="75"/>
      <c r="BG144" s="75"/>
      <c r="BH144" s="75"/>
      <c r="BI144" s="75"/>
      <c r="BJ144" s="75"/>
      <c r="BK144" s="75"/>
      <c r="BL144" s="75"/>
      <c r="BM144" s="75"/>
      <c r="BN144" s="75"/>
      <c r="BO144" s="75"/>
      <c r="BP144" s="75"/>
      <c r="BQ144" s="75"/>
      <c r="BR144" s="75"/>
      <c r="BS144" s="75"/>
      <c r="BT144" s="75"/>
      <c r="BU144" s="75"/>
      <c r="BV144" s="75"/>
      <c r="BW144" s="75"/>
      <c r="BX144" s="75"/>
      <c r="BY144" s="75"/>
      <c r="BZ144" s="75"/>
      <c r="CA144" s="75"/>
      <c r="CB144" s="75"/>
      <c r="CC144" s="75"/>
      <c r="CD144" s="75"/>
      <c r="CE144" s="75"/>
      <c r="CF144" s="75"/>
      <c r="CG144" s="75"/>
      <c r="CH144" s="75"/>
      <c r="CI144" s="75"/>
      <c r="CJ144" s="75"/>
      <c r="CK144" s="75"/>
      <c r="CL144" s="75"/>
      <c r="CM144" s="75"/>
      <c r="CN144" s="75"/>
      <c r="CO144" s="75"/>
      <c r="CP144" s="75"/>
      <c r="CQ144" s="75"/>
      <c r="CR144" s="75"/>
      <c r="CS144" s="75"/>
      <c r="CT144" s="75"/>
      <c r="CU144" s="75"/>
      <c r="CV144" s="75"/>
      <c r="CW144" s="75"/>
      <c r="CX144" s="75"/>
      <c r="CY144" s="75"/>
      <c r="CZ144" s="75"/>
      <c r="DA144" s="75"/>
      <c r="DB144" s="75"/>
      <c r="DC144" s="75"/>
      <c r="DD144" s="75"/>
      <c r="DE144" s="75"/>
      <c r="DF144" s="75"/>
      <c r="DG144" s="75"/>
      <c r="DH144" s="75"/>
      <c r="DI144" s="75"/>
      <c r="DJ144" s="75"/>
      <c r="DK144" s="75"/>
      <c r="DL144" s="75"/>
      <c r="DM144" s="75"/>
      <c r="DN144" s="75"/>
      <c r="DO144" s="75"/>
      <c r="DP144" s="75"/>
      <c r="DQ144" s="75"/>
      <c r="DR144" s="75"/>
      <c r="DS144" s="75"/>
      <c r="DT144" s="75"/>
      <c r="DU144" s="75"/>
      <c r="DV144" s="75"/>
      <c r="DW144" s="75"/>
      <c r="DX144" s="75"/>
      <c r="DY144" s="75"/>
      <c r="DZ144" s="75"/>
      <c r="EA144" s="75"/>
      <c r="EB144" s="75"/>
      <c r="EC144" s="75"/>
      <c r="ED144" s="75"/>
      <c r="EE144" s="75"/>
      <c r="EF144" s="75"/>
      <c r="EG144" s="75"/>
      <c r="EH144" s="75"/>
      <c r="EI144" s="75"/>
      <c r="EJ144" s="75"/>
      <c r="EK144" s="75"/>
      <c r="EL144" s="75"/>
      <c r="EM144" s="75"/>
      <c r="EN144" s="75"/>
      <c r="EO144" s="75"/>
      <c r="EP144" s="75"/>
      <c r="EQ144" s="75"/>
      <c r="ER144" s="75"/>
      <c r="ES144" s="75"/>
      <c r="ET144" s="75"/>
      <c r="EU144" s="75"/>
      <c r="EV144" s="75"/>
      <c r="EW144" s="75"/>
      <c r="EX144" s="75"/>
      <c r="EY144" s="75"/>
      <c r="EZ144" s="75"/>
      <c r="FA144" s="75"/>
      <c r="FB144" s="75"/>
      <c r="FC144" s="75"/>
      <c r="FD144" s="75"/>
      <c r="FE144" s="75"/>
      <c r="FF144" s="75"/>
      <c r="FG144" s="75"/>
      <c r="FH144" s="75"/>
      <c r="FI144" s="75"/>
      <c r="FJ144" s="75"/>
      <c r="FK144" s="75"/>
      <c r="FL144" s="75"/>
      <c r="FM144" s="75"/>
      <c r="FN144" s="75"/>
      <c r="FO144" s="75"/>
      <c r="FP144" s="75"/>
      <c r="FQ144" s="75"/>
      <c r="FR144" s="75"/>
      <c r="FS144" s="75"/>
      <c r="FT144" s="75"/>
      <c r="FU144" s="75"/>
      <c r="FV144" s="75"/>
      <c r="FW144" s="75"/>
      <c r="FX144" s="75"/>
      <c r="FY144" s="75"/>
      <c r="FZ144" s="75"/>
      <c r="GA144" s="75"/>
      <c r="GB144" s="75"/>
      <c r="GC144" s="75"/>
      <c r="GD144" s="75"/>
      <c r="GE144" s="75"/>
      <c r="GF144" s="75"/>
      <c r="GG144" s="75"/>
      <c r="GH144" s="75"/>
      <c r="GI144" s="75"/>
      <c r="GJ144" s="75"/>
      <c r="GK144" s="75"/>
      <c r="GL144" s="75"/>
      <c r="GM144" s="75"/>
      <c r="GN144" s="75"/>
      <c r="GO144" s="75"/>
      <c r="GP144" s="75"/>
      <c r="GQ144" s="75"/>
      <c r="GR144" s="75"/>
      <c r="GS144" s="75"/>
      <c r="GT144" s="75"/>
      <c r="GU144" s="75"/>
      <c r="GV144" s="75"/>
      <c r="GW144" s="75"/>
      <c r="GX144" s="75"/>
      <c r="GY144" s="75"/>
      <c r="GZ144" s="75"/>
      <c r="HA144" s="75"/>
      <c r="HB144" s="75"/>
      <c r="HC144" s="75"/>
      <c r="HD144" s="75"/>
      <c r="HE144" s="75"/>
      <c r="HF144" s="75"/>
      <c r="HG144" s="75"/>
      <c r="HH144" s="75"/>
      <c r="HI144" s="75"/>
      <c r="HJ144" s="75"/>
      <c r="HK144" s="75"/>
      <c r="HL144" s="75"/>
      <c r="HM144" s="75"/>
      <c r="HN144" s="75"/>
      <c r="HO144" s="75"/>
      <c r="HP144" s="75"/>
      <c r="HQ144" s="75"/>
      <c r="HR144" s="75"/>
      <c r="HS144" s="75"/>
      <c r="HT144" s="75"/>
      <c r="HU144" s="75"/>
      <c r="HV144" s="75"/>
      <c r="HW144" s="75"/>
      <c r="HX144" s="75"/>
      <c r="HY144" s="75"/>
      <c r="HZ144" s="75"/>
      <c r="IA144" s="75"/>
      <c r="IB144" s="75"/>
      <c r="IC144" s="75"/>
      <c r="ID144" s="75"/>
      <c r="IE144" s="75"/>
      <c r="IF144" s="75"/>
      <c r="IG144" s="75"/>
      <c r="IH144" s="75"/>
      <c r="II144" s="75"/>
      <c r="IJ144" s="75"/>
      <c r="IK144" s="75"/>
      <c r="IL144" s="75"/>
      <c r="IM144" s="75"/>
      <c r="IN144" s="75"/>
      <c r="IO144" s="75"/>
      <c r="IP144" s="75"/>
      <c r="IQ144" s="75"/>
      <c r="IR144" s="75"/>
      <c r="IS144" s="75"/>
      <c r="IT144" s="75"/>
      <c r="IU144" s="75"/>
      <c r="IV144" s="75"/>
      <c r="IW144" s="75"/>
    </row>
    <row r="145" customFormat="false" ht="12.75" hidden="false" customHeight="false" outlineLevel="0" collapsed="false">
      <c r="A145" s="69" t="n">
        <v>328499</v>
      </c>
      <c r="B145" s="70" t="n">
        <v>37131</v>
      </c>
      <c r="C145" s="71"/>
      <c r="D145" s="71" t="s">
        <v>309</v>
      </c>
      <c r="E145" s="71" t="s">
        <v>310</v>
      </c>
      <c r="F145" s="72" t="n">
        <v>-275.55</v>
      </c>
      <c r="G145" s="73"/>
      <c r="H145" s="73" t="n">
        <v>-275.55</v>
      </c>
      <c r="I145" s="71" t="n">
        <v>2</v>
      </c>
      <c r="J145" s="70"/>
      <c r="K145" s="70"/>
      <c r="L145" s="71"/>
      <c r="M145" s="71" t="s">
        <v>319</v>
      </c>
      <c r="N145" s="71"/>
      <c r="O145" s="71"/>
      <c r="P145" s="71"/>
      <c r="Q145" s="71"/>
      <c r="R145" s="71"/>
      <c r="S145" s="74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  <c r="AX145" s="75"/>
      <c r="AY145" s="75"/>
      <c r="AZ145" s="75"/>
      <c r="BA145" s="75"/>
      <c r="BB145" s="75"/>
      <c r="BC145" s="75"/>
      <c r="BD145" s="75"/>
      <c r="BE145" s="75"/>
      <c r="BF145" s="75"/>
      <c r="BG145" s="75"/>
      <c r="BH145" s="75"/>
      <c r="BI145" s="75"/>
      <c r="BJ145" s="75"/>
      <c r="BK145" s="75"/>
      <c r="BL145" s="75"/>
      <c r="BM145" s="75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  <c r="EE145" s="75"/>
      <c r="EF145" s="75"/>
      <c r="EG145" s="75"/>
      <c r="EH145" s="75"/>
      <c r="EI145" s="75"/>
      <c r="EJ145" s="75"/>
      <c r="EK145" s="75"/>
      <c r="EL145" s="75"/>
      <c r="EM145" s="75"/>
      <c r="EN145" s="75"/>
      <c r="EO145" s="75"/>
      <c r="EP145" s="75"/>
      <c r="EQ145" s="75"/>
      <c r="ER145" s="75"/>
      <c r="ES145" s="75"/>
      <c r="ET145" s="75"/>
      <c r="EU145" s="75"/>
      <c r="EV145" s="75"/>
      <c r="EW145" s="75"/>
      <c r="EX145" s="75"/>
      <c r="EY145" s="75"/>
      <c r="EZ145" s="75"/>
      <c r="FA145" s="75"/>
      <c r="FB145" s="75"/>
      <c r="FC145" s="75"/>
      <c r="FD145" s="75"/>
      <c r="FE145" s="75"/>
      <c r="FF145" s="75"/>
      <c r="FG145" s="75"/>
      <c r="FH145" s="75"/>
      <c r="FI145" s="75"/>
      <c r="FJ145" s="75"/>
      <c r="FK145" s="75"/>
      <c r="FL145" s="75"/>
      <c r="FM145" s="75"/>
      <c r="FN145" s="75"/>
      <c r="FO145" s="75"/>
      <c r="FP145" s="75"/>
      <c r="FQ145" s="75"/>
      <c r="FR145" s="75"/>
      <c r="FS145" s="75"/>
      <c r="FT145" s="75"/>
      <c r="FU145" s="75"/>
      <c r="FV145" s="75"/>
      <c r="FW145" s="75"/>
      <c r="FX145" s="75"/>
      <c r="FY145" s="75"/>
      <c r="FZ145" s="75"/>
      <c r="GA145" s="75"/>
      <c r="GB145" s="75"/>
      <c r="GC145" s="75"/>
      <c r="GD145" s="75"/>
      <c r="GE145" s="75"/>
      <c r="GF145" s="75"/>
      <c r="GG145" s="75"/>
      <c r="GH145" s="75"/>
      <c r="GI145" s="75"/>
      <c r="GJ145" s="75"/>
      <c r="GK145" s="75"/>
      <c r="GL145" s="75"/>
      <c r="GM145" s="75"/>
      <c r="GN145" s="75"/>
      <c r="GO145" s="75"/>
      <c r="GP145" s="75"/>
      <c r="GQ145" s="75"/>
      <c r="GR145" s="75"/>
      <c r="GS145" s="75"/>
      <c r="GT145" s="75"/>
      <c r="GU145" s="75"/>
      <c r="GV145" s="75"/>
      <c r="GW145" s="75"/>
      <c r="GX145" s="75"/>
      <c r="GY145" s="75"/>
      <c r="GZ145" s="75"/>
      <c r="HA145" s="75"/>
      <c r="HB145" s="75"/>
      <c r="HC145" s="75"/>
      <c r="HD145" s="75"/>
      <c r="HE145" s="75"/>
      <c r="HF145" s="75"/>
      <c r="HG145" s="75"/>
      <c r="HH145" s="75"/>
      <c r="HI145" s="75"/>
      <c r="HJ145" s="75"/>
      <c r="HK145" s="75"/>
      <c r="HL145" s="75"/>
      <c r="HM145" s="75"/>
      <c r="HN145" s="75"/>
      <c r="HO145" s="75"/>
      <c r="HP145" s="75"/>
      <c r="HQ145" s="75"/>
      <c r="HR145" s="75"/>
      <c r="HS145" s="75"/>
      <c r="HT145" s="75"/>
      <c r="HU145" s="75"/>
      <c r="HV145" s="75"/>
      <c r="HW145" s="75"/>
      <c r="HX145" s="75"/>
      <c r="HY145" s="75"/>
      <c r="HZ145" s="75"/>
      <c r="IA145" s="75"/>
      <c r="IB145" s="75"/>
      <c r="IC145" s="75"/>
      <c r="ID145" s="75"/>
      <c r="IE145" s="75"/>
      <c r="IF145" s="75"/>
      <c r="IG145" s="75"/>
      <c r="IH145" s="75"/>
      <c r="II145" s="75"/>
      <c r="IJ145" s="75"/>
      <c r="IK145" s="75"/>
      <c r="IL145" s="75"/>
      <c r="IM145" s="75"/>
      <c r="IN145" s="75"/>
      <c r="IO145" s="75"/>
      <c r="IP145" s="75"/>
      <c r="IQ145" s="75"/>
      <c r="IR145" s="75"/>
      <c r="IS145" s="75"/>
      <c r="IT145" s="75"/>
      <c r="IU145" s="75"/>
      <c r="IV145" s="75"/>
      <c r="IW145" s="75"/>
    </row>
    <row r="146" customFormat="false" ht="12.75" hidden="false" customHeight="false" outlineLevel="0" collapsed="false">
      <c r="A146" s="69" t="n">
        <v>328500</v>
      </c>
      <c r="B146" s="70" t="n">
        <v>37131</v>
      </c>
      <c r="C146" s="71"/>
      <c r="D146" s="71" t="s">
        <v>309</v>
      </c>
      <c r="E146" s="71" t="s">
        <v>310</v>
      </c>
      <c r="F146" s="72" t="n">
        <v>264.91</v>
      </c>
      <c r="G146" s="73"/>
      <c r="H146" s="73" t="n">
        <v>264.91</v>
      </c>
      <c r="I146" s="71" t="n">
        <v>2</v>
      </c>
      <c r="J146" s="70"/>
      <c r="K146" s="70"/>
      <c r="L146" s="71"/>
      <c r="M146" s="71" t="s">
        <v>319</v>
      </c>
      <c r="N146" s="71"/>
      <c r="O146" s="71"/>
      <c r="P146" s="71"/>
      <c r="Q146" s="71"/>
      <c r="R146" s="71"/>
      <c r="S146" s="74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75"/>
      <c r="BF146" s="75"/>
      <c r="BG146" s="75"/>
      <c r="BH146" s="75"/>
      <c r="BI146" s="75"/>
      <c r="BJ146" s="75"/>
      <c r="BK146" s="75"/>
      <c r="BL146" s="75"/>
      <c r="BM146" s="75"/>
      <c r="BN146" s="75"/>
      <c r="BO146" s="75"/>
      <c r="BP146" s="75"/>
      <c r="BQ146" s="75"/>
      <c r="BR146" s="75"/>
      <c r="BS146" s="75"/>
      <c r="BT146" s="75"/>
      <c r="BU146" s="75"/>
      <c r="BV146" s="75"/>
      <c r="BW146" s="75"/>
      <c r="BX146" s="75"/>
      <c r="BY146" s="75"/>
      <c r="BZ146" s="75"/>
      <c r="CA146" s="75"/>
      <c r="CB146" s="75"/>
      <c r="CC146" s="75"/>
      <c r="CD146" s="75"/>
      <c r="CE146" s="75"/>
      <c r="CF146" s="75"/>
      <c r="CG146" s="75"/>
      <c r="CH146" s="75"/>
      <c r="CI146" s="75"/>
      <c r="CJ146" s="75"/>
      <c r="CK146" s="75"/>
      <c r="CL146" s="75"/>
      <c r="CM146" s="75"/>
      <c r="CN146" s="75"/>
      <c r="CO146" s="75"/>
      <c r="CP146" s="75"/>
      <c r="CQ146" s="75"/>
      <c r="CR146" s="75"/>
      <c r="CS146" s="75"/>
      <c r="CT146" s="75"/>
      <c r="CU146" s="75"/>
      <c r="CV146" s="75"/>
      <c r="CW146" s="75"/>
      <c r="CX146" s="75"/>
      <c r="CY146" s="75"/>
      <c r="CZ146" s="75"/>
      <c r="DA146" s="75"/>
      <c r="DB146" s="75"/>
      <c r="DC146" s="75"/>
      <c r="DD146" s="75"/>
      <c r="DE146" s="75"/>
      <c r="DF146" s="75"/>
      <c r="DG146" s="75"/>
      <c r="DH146" s="75"/>
      <c r="DI146" s="75"/>
      <c r="DJ146" s="75"/>
      <c r="DK146" s="75"/>
      <c r="DL146" s="75"/>
      <c r="DM146" s="75"/>
      <c r="DN146" s="75"/>
      <c r="DO146" s="75"/>
      <c r="DP146" s="75"/>
      <c r="DQ146" s="75"/>
      <c r="DR146" s="75"/>
      <c r="DS146" s="75"/>
      <c r="DT146" s="75"/>
      <c r="DU146" s="75"/>
      <c r="DV146" s="75"/>
      <c r="DW146" s="75"/>
      <c r="DX146" s="75"/>
      <c r="DY146" s="75"/>
      <c r="DZ146" s="75"/>
      <c r="EA146" s="75"/>
      <c r="EB146" s="75"/>
      <c r="EC146" s="75"/>
      <c r="ED146" s="75"/>
      <c r="EE146" s="75"/>
      <c r="EF146" s="75"/>
      <c r="EG146" s="75"/>
      <c r="EH146" s="75"/>
      <c r="EI146" s="75"/>
      <c r="EJ146" s="75"/>
      <c r="EK146" s="75"/>
      <c r="EL146" s="75"/>
      <c r="EM146" s="75"/>
      <c r="EN146" s="75"/>
      <c r="EO146" s="75"/>
      <c r="EP146" s="75"/>
      <c r="EQ146" s="75"/>
      <c r="ER146" s="75"/>
      <c r="ES146" s="75"/>
      <c r="ET146" s="75"/>
      <c r="EU146" s="75"/>
      <c r="EV146" s="75"/>
      <c r="EW146" s="75"/>
      <c r="EX146" s="75"/>
      <c r="EY146" s="75"/>
      <c r="EZ146" s="75"/>
      <c r="FA146" s="75"/>
      <c r="FB146" s="75"/>
      <c r="FC146" s="75"/>
      <c r="FD146" s="75"/>
      <c r="FE146" s="75"/>
      <c r="FF146" s="75"/>
      <c r="FG146" s="75"/>
      <c r="FH146" s="75"/>
      <c r="FI146" s="75"/>
      <c r="FJ146" s="75"/>
      <c r="FK146" s="75"/>
      <c r="FL146" s="75"/>
      <c r="FM146" s="75"/>
      <c r="FN146" s="75"/>
      <c r="FO146" s="75"/>
      <c r="FP146" s="75"/>
      <c r="FQ146" s="75"/>
      <c r="FR146" s="75"/>
      <c r="FS146" s="75"/>
      <c r="FT146" s="75"/>
      <c r="FU146" s="75"/>
      <c r="FV146" s="75"/>
      <c r="FW146" s="75"/>
      <c r="FX146" s="75"/>
      <c r="FY146" s="75"/>
      <c r="FZ146" s="75"/>
      <c r="GA146" s="75"/>
      <c r="GB146" s="75"/>
      <c r="GC146" s="75"/>
      <c r="GD146" s="75"/>
      <c r="GE146" s="75"/>
      <c r="GF146" s="75"/>
      <c r="GG146" s="75"/>
      <c r="GH146" s="75"/>
      <c r="GI146" s="75"/>
      <c r="GJ146" s="75"/>
      <c r="GK146" s="75"/>
      <c r="GL146" s="75"/>
      <c r="GM146" s="75"/>
      <c r="GN146" s="75"/>
      <c r="GO146" s="75"/>
      <c r="GP146" s="75"/>
      <c r="GQ146" s="75"/>
      <c r="GR146" s="75"/>
      <c r="GS146" s="75"/>
      <c r="GT146" s="75"/>
      <c r="GU146" s="75"/>
      <c r="GV146" s="75"/>
      <c r="GW146" s="75"/>
      <c r="GX146" s="75"/>
      <c r="GY146" s="75"/>
      <c r="GZ146" s="75"/>
      <c r="HA146" s="75"/>
      <c r="HB146" s="75"/>
      <c r="HC146" s="75"/>
      <c r="HD146" s="75"/>
      <c r="HE146" s="75"/>
      <c r="HF146" s="75"/>
      <c r="HG146" s="75"/>
      <c r="HH146" s="75"/>
      <c r="HI146" s="75"/>
      <c r="HJ146" s="75"/>
      <c r="HK146" s="75"/>
      <c r="HL146" s="75"/>
      <c r="HM146" s="75"/>
      <c r="HN146" s="75"/>
      <c r="HO146" s="75"/>
      <c r="HP146" s="75"/>
      <c r="HQ146" s="75"/>
      <c r="HR146" s="75"/>
      <c r="HS146" s="75"/>
      <c r="HT146" s="75"/>
      <c r="HU146" s="75"/>
      <c r="HV146" s="75"/>
      <c r="HW146" s="75"/>
      <c r="HX146" s="75"/>
      <c r="HY146" s="75"/>
      <c r="HZ146" s="75"/>
      <c r="IA146" s="75"/>
      <c r="IB146" s="75"/>
      <c r="IC146" s="75"/>
      <c r="ID146" s="75"/>
      <c r="IE146" s="75"/>
      <c r="IF146" s="75"/>
      <c r="IG146" s="75"/>
      <c r="IH146" s="75"/>
      <c r="II146" s="75"/>
      <c r="IJ146" s="75"/>
      <c r="IK146" s="75"/>
      <c r="IL146" s="75"/>
      <c r="IM146" s="75"/>
      <c r="IN146" s="75"/>
      <c r="IO146" s="75"/>
      <c r="IP146" s="75"/>
      <c r="IQ146" s="75"/>
      <c r="IR146" s="75"/>
      <c r="IS146" s="75"/>
      <c r="IT146" s="75"/>
      <c r="IU146" s="75"/>
      <c r="IV146" s="75"/>
      <c r="IW146" s="75"/>
    </row>
    <row r="147" customFormat="false" ht="12.75" hidden="false" customHeight="false" outlineLevel="0" collapsed="false">
      <c r="A147" s="69" t="n">
        <v>328519</v>
      </c>
      <c r="B147" s="70" t="n">
        <v>37131</v>
      </c>
      <c r="C147" s="71"/>
      <c r="D147" s="71" t="s">
        <v>309</v>
      </c>
      <c r="E147" s="71" t="s">
        <v>310</v>
      </c>
      <c r="F147" s="72" t="n">
        <v>17030.36</v>
      </c>
      <c r="G147" s="73"/>
      <c r="H147" s="73" t="n">
        <v>17030.36</v>
      </c>
      <c r="I147" s="71" t="n">
        <v>48</v>
      </c>
      <c r="J147" s="70"/>
      <c r="K147" s="70"/>
      <c r="L147" s="71"/>
      <c r="M147" s="71" t="s">
        <v>324</v>
      </c>
      <c r="N147" s="71"/>
      <c r="O147" s="71"/>
      <c r="P147" s="71"/>
      <c r="Q147" s="71"/>
      <c r="R147" s="71"/>
      <c r="S147" s="74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75"/>
      <c r="BF147" s="75"/>
      <c r="BG147" s="75"/>
      <c r="BH147" s="75"/>
      <c r="BI147" s="75"/>
      <c r="BJ147" s="75"/>
      <c r="BK147" s="75"/>
      <c r="BL147" s="75"/>
      <c r="BM147" s="75"/>
      <c r="BN147" s="75"/>
      <c r="BO147" s="75"/>
      <c r="BP147" s="75"/>
      <c r="BQ147" s="75"/>
      <c r="BR147" s="75"/>
      <c r="BS147" s="75"/>
      <c r="BT147" s="75"/>
      <c r="BU147" s="75"/>
      <c r="BV147" s="75"/>
      <c r="BW147" s="75"/>
      <c r="BX147" s="75"/>
      <c r="BY147" s="75"/>
      <c r="BZ147" s="75"/>
      <c r="CA147" s="75"/>
      <c r="CB147" s="75"/>
      <c r="CC147" s="75"/>
      <c r="CD147" s="75"/>
      <c r="CE147" s="75"/>
      <c r="CF147" s="75"/>
      <c r="CG147" s="75"/>
      <c r="CH147" s="75"/>
      <c r="CI147" s="75"/>
      <c r="CJ147" s="75"/>
      <c r="CK147" s="75"/>
      <c r="CL147" s="75"/>
      <c r="CM147" s="75"/>
      <c r="CN147" s="75"/>
      <c r="CO147" s="75"/>
      <c r="CP147" s="75"/>
      <c r="CQ147" s="75"/>
      <c r="CR147" s="75"/>
      <c r="CS147" s="75"/>
      <c r="CT147" s="75"/>
      <c r="CU147" s="75"/>
      <c r="CV147" s="75"/>
      <c r="CW147" s="75"/>
      <c r="CX147" s="75"/>
      <c r="CY147" s="75"/>
      <c r="CZ147" s="75"/>
      <c r="DA147" s="75"/>
      <c r="DB147" s="75"/>
      <c r="DC147" s="75"/>
      <c r="DD147" s="75"/>
      <c r="DE147" s="75"/>
      <c r="DF147" s="75"/>
      <c r="DG147" s="75"/>
      <c r="DH147" s="75"/>
      <c r="DI147" s="75"/>
      <c r="DJ147" s="75"/>
      <c r="DK147" s="75"/>
      <c r="DL147" s="75"/>
      <c r="DM147" s="75"/>
      <c r="DN147" s="75"/>
      <c r="DO147" s="75"/>
      <c r="DP147" s="75"/>
      <c r="DQ147" s="75"/>
      <c r="DR147" s="75"/>
      <c r="DS147" s="75"/>
      <c r="DT147" s="75"/>
      <c r="DU147" s="75"/>
      <c r="DV147" s="75"/>
      <c r="DW147" s="75"/>
      <c r="DX147" s="75"/>
      <c r="DY147" s="75"/>
      <c r="DZ147" s="75"/>
      <c r="EA147" s="75"/>
      <c r="EB147" s="75"/>
      <c r="EC147" s="75"/>
      <c r="ED147" s="75"/>
      <c r="EE147" s="75"/>
      <c r="EF147" s="75"/>
      <c r="EG147" s="75"/>
      <c r="EH147" s="75"/>
      <c r="EI147" s="75"/>
      <c r="EJ147" s="75"/>
      <c r="EK147" s="75"/>
      <c r="EL147" s="75"/>
      <c r="EM147" s="75"/>
      <c r="EN147" s="75"/>
      <c r="EO147" s="75"/>
      <c r="EP147" s="75"/>
      <c r="EQ147" s="75"/>
      <c r="ER147" s="75"/>
      <c r="ES147" s="75"/>
      <c r="ET147" s="75"/>
      <c r="EU147" s="75"/>
      <c r="EV147" s="75"/>
      <c r="EW147" s="75"/>
      <c r="EX147" s="75"/>
      <c r="EY147" s="75"/>
      <c r="EZ147" s="75"/>
      <c r="FA147" s="75"/>
      <c r="FB147" s="75"/>
      <c r="FC147" s="75"/>
      <c r="FD147" s="75"/>
      <c r="FE147" s="75"/>
      <c r="FF147" s="75"/>
      <c r="FG147" s="75"/>
      <c r="FH147" s="75"/>
      <c r="FI147" s="75"/>
      <c r="FJ147" s="75"/>
      <c r="FK147" s="75"/>
      <c r="FL147" s="75"/>
      <c r="FM147" s="75"/>
      <c r="FN147" s="75"/>
      <c r="FO147" s="75"/>
      <c r="FP147" s="75"/>
      <c r="FQ147" s="75"/>
      <c r="FR147" s="75"/>
      <c r="FS147" s="75"/>
      <c r="FT147" s="75"/>
      <c r="FU147" s="75"/>
      <c r="FV147" s="75"/>
      <c r="FW147" s="75"/>
      <c r="FX147" s="75"/>
      <c r="FY147" s="75"/>
      <c r="FZ147" s="75"/>
      <c r="GA147" s="75"/>
      <c r="GB147" s="75"/>
      <c r="GC147" s="75"/>
      <c r="GD147" s="75"/>
      <c r="GE147" s="75"/>
      <c r="GF147" s="75"/>
      <c r="GG147" s="75"/>
      <c r="GH147" s="75"/>
      <c r="GI147" s="75"/>
      <c r="GJ147" s="75"/>
      <c r="GK147" s="75"/>
      <c r="GL147" s="75"/>
      <c r="GM147" s="75"/>
      <c r="GN147" s="75"/>
      <c r="GO147" s="75"/>
      <c r="GP147" s="75"/>
      <c r="GQ147" s="75"/>
      <c r="GR147" s="75"/>
      <c r="GS147" s="75"/>
      <c r="GT147" s="75"/>
      <c r="GU147" s="75"/>
      <c r="GV147" s="75"/>
      <c r="GW147" s="75"/>
      <c r="GX147" s="75"/>
      <c r="GY147" s="75"/>
      <c r="GZ147" s="75"/>
      <c r="HA147" s="75"/>
      <c r="HB147" s="75"/>
      <c r="HC147" s="75"/>
      <c r="HD147" s="75"/>
      <c r="HE147" s="75"/>
      <c r="HF147" s="75"/>
      <c r="HG147" s="75"/>
      <c r="HH147" s="75"/>
      <c r="HI147" s="75"/>
      <c r="HJ147" s="75"/>
      <c r="HK147" s="75"/>
      <c r="HL147" s="75"/>
      <c r="HM147" s="75"/>
      <c r="HN147" s="75"/>
      <c r="HO147" s="75"/>
      <c r="HP147" s="75"/>
      <c r="HQ147" s="75"/>
      <c r="HR147" s="75"/>
      <c r="HS147" s="75"/>
      <c r="HT147" s="75"/>
      <c r="HU147" s="75"/>
      <c r="HV147" s="75"/>
      <c r="HW147" s="75"/>
      <c r="HX147" s="75"/>
      <c r="HY147" s="75"/>
      <c r="HZ147" s="75"/>
      <c r="IA147" s="75"/>
      <c r="IB147" s="75"/>
      <c r="IC147" s="75"/>
      <c r="ID147" s="75"/>
      <c r="IE147" s="75"/>
      <c r="IF147" s="75"/>
      <c r="IG147" s="75"/>
      <c r="IH147" s="75"/>
      <c r="II147" s="75"/>
      <c r="IJ147" s="75"/>
      <c r="IK147" s="75"/>
      <c r="IL147" s="75"/>
      <c r="IM147" s="75"/>
      <c r="IN147" s="75"/>
      <c r="IO147" s="75"/>
      <c r="IP147" s="75"/>
      <c r="IQ147" s="75"/>
      <c r="IR147" s="75"/>
      <c r="IS147" s="75"/>
      <c r="IT147" s="75"/>
      <c r="IU147" s="75"/>
      <c r="IV147" s="75"/>
      <c r="IW147" s="75"/>
    </row>
    <row r="148" customFormat="false" ht="12.75" hidden="false" customHeight="false" outlineLevel="0" collapsed="false">
      <c r="A148" s="69" t="n">
        <v>328523</v>
      </c>
      <c r="B148" s="70" t="n">
        <v>37131</v>
      </c>
      <c r="C148" s="71"/>
      <c r="D148" s="71" t="s">
        <v>309</v>
      </c>
      <c r="E148" s="71" t="s">
        <v>310</v>
      </c>
      <c r="F148" s="72" t="n">
        <v>13809.35</v>
      </c>
      <c r="G148" s="73"/>
      <c r="H148" s="73" t="n">
        <v>13809.35</v>
      </c>
      <c r="I148" s="71" t="n">
        <v>48</v>
      </c>
      <c r="J148" s="70"/>
      <c r="K148" s="70"/>
      <c r="L148" s="71"/>
      <c r="M148" s="71" t="s">
        <v>324</v>
      </c>
      <c r="N148" s="71"/>
      <c r="O148" s="71"/>
      <c r="P148" s="71"/>
      <c r="Q148" s="71"/>
      <c r="R148" s="71"/>
      <c r="S148" s="74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5"/>
      <c r="AW148" s="75"/>
      <c r="AX148" s="75"/>
      <c r="AY148" s="75"/>
      <c r="AZ148" s="75"/>
      <c r="BA148" s="75"/>
      <c r="BB148" s="75"/>
      <c r="BC148" s="75"/>
      <c r="BD148" s="75"/>
      <c r="BE148" s="75"/>
      <c r="BF148" s="75"/>
      <c r="BG148" s="75"/>
      <c r="BH148" s="75"/>
      <c r="BI148" s="75"/>
      <c r="BJ148" s="75"/>
      <c r="BK148" s="75"/>
      <c r="BL148" s="75"/>
      <c r="BM148" s="75"/>
      <c r="BN148" s="75"/>
      <c r="BO148" s="75"/>
      <c r="BP148" s="75"/>
      <c r="BQ148" s="75"/>
      <c r="BR148" s="75"/>
      <c r="BS148" s="75"/>
      <c r="BT148" s="75"/>
      <c r="BU148" s="75"/>
      <c r="BV148" s="75"/>
      <c r="BW148" s="75"/>
      <c r="BX148" s="75"/>
      <c r="BY148" s="75"/>
      <c r="BZ148" s="75"/>
      <c r="CA148" s="75"/>
      <c r="CB148" s="75"/>
      <c r="CC148" s="75"/>
      <c r="CD148" s="75"/>
      <c r="CE148" s="75"/>
      <c r="CF148" s="75"/>
      <c r="CG148" s="75"/>
      <c r="CH148" s="75"/>
      <c r="CI148" s="75"/>
      <c r="CJ148" s="75"/>
      <c r="CK148" s="75"/>
      <c r="CL148" s="75"/>
      <c r="CM148" s="75"/>
      <c r="CN148" s="75"/>
      <c r="CO148" s="75"/>
      <c r="CP148" s="75"/>
      <c r="CQ148" s="75"/>
      <c r="CR148" s="75"/>
      <c r="CS148" s="75"/>
      <c r="CT148" s="75"/>
      <c r="CU148" s="75"/>
      <c r="CV148" s="75"/>
      <c r="CW148" s="75"/>
      <c r="CX148" s="75"/>
      <c r="CY148" s="75"/>
      <c r="CZ148" s="75"/>
      <c r="DA148" s="75"/>
      <c r="DB148" s="75"/>
      <c r="DC148" s="75"/>
      <c r="DD148" s="75"/>
      <c r="DE148" s="75"/>
      <c r="DF148" s="75"/>
      <c r="DG148" s="75"/>
      <c r="DH148" s="75"/>
      <c r="DI148" s="75"/>
      <c r="DJ148" s="75"/>
      <c r="DK148" s="75"/>
      <c r="DL148" s="75"/>
      <c r="DM148" s="75"/>
      <c r="DN148" s="75"/>
      <c r="DO148" s="75"/>
      <c r="DP148" s="75"/>
      <c r="DQ148" s="75"/>
      <c r="DR148" s="75"/>
      <c r="DS148" s="75"/>
      <c r="DT148" s="75"/>
      <c r="DU148" s="75"/>
      <c r="DV148" s="75"/>
      <c r="DW148" s="75"/>
      <c r="DX148" s="75"/>
      <c r="DY148" s="75"/>
      <c r="DZ148" s="75"/>
      <c r="EA148" s="75"/>
      <c r="EB148" s="75"/>
      <c r="EC148" s="75"/>
      <c r="ED148" s="75"/>
      <c r="EE148" s="75"/>
      <c r="EF148" s="75"/>
      <c r="EG148" s="75"/>
      <c r="EH148" s="75"/>
      <c r="EI148" s="75"/>
      <c r="EJ148" s="75"/>
      <c r="EK148" s="75"/>
      <c r="EL148" s="75"/>
      <c r="EM148" s="75"/>
      <c r="EN148" s="75"/>
      <c r="EO148" s="75"/>
      <c r="EP148" s="75"/>
      <c r="EQ148" s="75"/>
      <c r="ER148" s="75"/>
      <c r="ES148" s="75"/>
      <c r="ET148" s="75"/>
      <c r="EU148" s="75"/>
      <c r="EV148" s="75"/>
      <c r="EW148" s="75"/>
      <c r="EX148" s="75"/>
      <c r="EY148" s="75"/>
      <c r="EZ148" s="75"/>
      <c r="FA148" s="75"/>
      <c r="FB148" s="75"/>
      <c r="FC148" s="75"/>
      <c r="FD148" s="75"/>
      <c r="FE148" s="75"/>
      <c r="FF148" s="75"/>
      <c r="FG148" s="75"/>
      <c r="FH148" s="75"/>
      <c r="FI148" s="75"/>
      <c r="FJ148" s="75"/>
      <c r="FK148" s="75"/>
      <c r="FL148" s="75"/>
      <c r="FM148" s="75"/>
      <c r="FN148" s="75"/>
      <c r="FO148" s="75"/>
      <c r="FP148" s="75"/>
      <c r="FQ148" s="75"/>
      <c r="FR148" s="75"/>
      <c r="FS148" s="75"/>
      <c r="FT148" s="75"/>
      <c r="FU148" s="75"/>
      <c r="FV148" s="75"/>
      <c r="FW148" s="75"/>
      <c r="FX148" s="75"/>
      <c r="FY148" s="75"/>
      <c r="FZ148" s="75"/>
      <c r="GA148" s="75"/>
      <c r="GB148" s="75"/>
      <c r="GC148" s="75"/>
      <c r="GD148" s="75"/>
      <c r="GE148" s="75"/>
      <c r="GF148" s="75"/>
      <c r="GG148" s="75"/>
      <c r="GH148" s="75"/>
      <c r="GI148" s="75"/>
      <c r="GJ148" s="75"/>
      <c r="GK148" s="75"/>
      <c r="GL148" s="75"/>
      <c r="GM148" s="75"/>
      <c r="GN148" s="75"/>
      <c r="GO148" s="75"/>
      <c r="GP148" s="75"/>
      <c r="GQ148" s="75"/>
      <c r="GR148" s="75"/>
      <c r="GS148" s="75"/>
      <c r="GT148" s="75"/>
      <c r="GU148" s="75"/>
      <c r="GV148" s="75"/>
      <c r="GW148" s="75"/>
      <c r="GX148" s="75"/>
      <c r="GY148" s="75"/>
      <c r="GZ148" s="75"/>
      <c r="HA148" s="75"/>
      <c r="HB148" s="75"/>
      <c r="HC148" s="75"/>
      <c r="HD148" s="75"/>
      <c r="HE148" s="75"/>
      <c r="HF148" s="75"/>
      <c r="HG148" s="75"/>
      <c r="HH148" s="75"/>
      <c r="HI148" s="75"/>
      <c r="HJ148" s="75"/>
      <c r="HK148" s="75"/>
      <c r="HL148" s="75"/>
      <c r="HM148" s="75"/>
      <c r="HN148" s="75"/>
      <c r="HO148" s="75"/>
      <c r="HP148" s="75"/>
      <c r="HQ148" s="75"/>
      <c r="HR148" s="75"/>
      <c r="HS148" s="75"/>
      <c r="HT148" s="75"/>
      <c r="HU148" s="75"/>
      <c r="HV148" s="75"/>
      <c r="HW148" s="75"/>
      <c r="HX148" s="75"/>
      <c r="HY148" s="75"/>
      <c r="HZ148" s="75"/>
      <c r="IA148" s="75"/>
      <c r="IB148" s="75"/>
      <c r="IC148" s="75"/>
      <c r="ID148" s="75"/>
      <c r="IE148" s="75"/>
      <c r="IF148" s="75"/>
      <c r="IG148" s="75"/>
      <c r="IH148" s="75"/>
      <c r="II148" s="75"/>
      <c r="IJ148" s="75"/>
      <c r="IK148" s="75"/>
      <c r="IL148" s="75"/>
      <c r="IM148" s="75"/>
      <c r="IN148" s="75"/>
      <c r="IO148" s="75"/>
      <c r="IP148" s="75"/>
      <c r="IQ148" s="75"/>
      <c r="IR148" s="75"/>
      <c r="IS148" s="75"/>
      <c r="IT148" s="75"/>
      <c r="IU148" s="75"/>
      <c r="IV148" s="75"/>
      <c r="IW148" s="75"/>
    </row>
    <row r="149" customFormat="false" ht="12.75" hidden="false" customHeight="false" outlineLevel="0" collapsed="false">
      <c r="A149" s="69" t="n">
        <v>328527</v>
      </c>
      <c r="B149" s="70" t="n">
        <v>37131</v>
      </c>
      <c r="C149" s="71"/>
      <c r="D149" s="71" t="s">
        <v>309</v>
      </c>
      <c r="E149" s="71" t="s">
        <v>310</v>
      </c>
      <c r="F149" s="72" t="n">
        <v>79.23</v>
      </c>
      <c r="G149" s="73"/>
      <c r="H149" s="73" t="n">
        <v>79.23</v>
      </c>
      <c r="I149" s="71" t="n">
        <v>2</v>
      </c>
      <c r="J149" s="70"/>
      <c r="K149" s="70"/>
      <c r="L149" s="71"/>
      <c r="M149" s="71" t="s">
        <v>319</v>
      </c>
      <c r="N149" s="71"/>
      <c r="O149" s="71"/>
      <c r="P149" s="71"/>
      <c r="Q149" s="71"/>
      <c r="R149" s="71"/>
      <c r="S149" s="74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  <c r="AY149" s="75"/>
      <c r="AZ149" s="75"/>
      <c r="BA149" s="75"/>
      <c r="BB149" s="75"/>
      <c r="BC149" s="75"/>
      <c r="BD149" s="75"/>
      <c r="BE149" s="75"/>
      <c r="BF149" s="75"/>
      <c r="BG149" s="75"/>
      <c r="BH149" s="75"/>
      <c r="BI149" s="75"/>
      <c r="BJ149" s="75"/>
      <c r="BK149" s="75"/>
      <c r="BL149" s="75"/>
      <c r="BM149" s="75"/>
      <c r="BN149" s="75"/>
      <c r="BO149" s="75"/>
      <c r="BP149" s="75"/>
      <c r="BQ149" s="75"/>
      <c r="BR149" s="75"/>
      <c r="BS149" s="75"/>
      <c r="BT149" s="75"/>
      <c r="BU149" s="75"/>
      <c r="BV149" s="75"/>
      <c r="BW149" s="75"/>
      <c r="BX149" s="75"/>
      <c r="BY149" s="75"/>
      <c r="BZ149" s="75"/>
      <c r="CA149" s="75"/>
      <c r="CB149" s="75"/>
      <c r="CC149" s="75"/>
      <c r="CD149" s="75"/>
      <c r="CE149" s="75"/>
      <c r="CF149" s="75"/>
      <c r="CG149" s="75"/>
      <c r="CH149" s="75"/>
      <c r="CI149" s="75"/>
      <c r="CJ149" s="75"/>
      <c r="CK149" s="75"/>
      <c r="CL149" s="75"/>
      <c r="CM149" s="75"/>
      <c r="CN149" s="75"/>
      <c r="CO149" s="75"/>
      <c r="CP149" s="75"/>
      <c r="CQ149" s="75"/>
      <c r="CR149" s="75"/>
      <c r="CS149" s="75"/>
      <c r="CT149" s="75"/>
      <c r="CU149" s="75"/>
      <c r="CV149" s="75"/>
      <c r="CW149" s="75"/>
      <c r="CX149" s="75"/>
      <c r="CY149" s="75"/>
      <c r="CZ149" s="75"/>
      <c r="DA149" s="75"/>
      <c r="DB149" s="75"/>
      <c r="DC149" s="75"/>
      <c r="DD149" s="75"/>
      <c r="DE149" s="75"/>
      <c r="DF149" s="75"/>
      <c r="DG149" s="75"/>
      <c r="DH149" s="75"/>
      <c r="DI149" s="75"/>
      <c r="DJ149" s="75"/>
      <c r="DK149" s="75"/>
      <c r="DL149" s="75"/>
      <c r="DM149" s="75"/>
      <c r="DN149" s="75"/>
      <c r="DO149" s="75"/>
      <c r="DP149" s="75"/>
      <c r="DQ149" s="75"/>
      <c r="DR149" s="75"/>
      <c r="DS149" s="75"/>
      <c r="DT149" s="75"/>
      <c r="DU149" s="75"/>
      <c r="DV149" s="75"/>
      <c r="DW149" s="75"/>
      <c r="DX149" s="75"/>
      <c r="DY149" s="75"/>
      <c r="DZ149" s="75"/>
      <c r="EA149" s="75"/>
      <c r="EB149" s="75"/>
      <c r="EC149" s="75"/>
      <c r="ED149" s="75"/>
      <c r="EE149" s="75"/>
      <c r="EF149" s="75"/>
      <c r="EG149" s="75"/>
      <c r="EH149" s="75"/>
      <c r="EI149" s="75"/>
      <c r="EJ149" s="75"/>
      <c r="EK149" s="75"/>
      <c r="EL149" s="75"/>
      <c r="EM149" s="75"/>
      <c r="EN149" s="75"/>
      <c r="EO149" s="75"/>
      <c r="EP149" s="75"/>
      <c r="EQ149" s="75"/>
      <c r="ER149" s="75"/>
      <c r="ES149" s="75"/>
      <c r="ET149" s="75"/>
      <c r="EU149" s="75"/>
      <c r="EV149" s="75"/>
      <c r="EW149" s="75"/>
      <c r="EX149" s="75"/>
      <c r="EY149" s="75"/>
      <c r="EZ149" s="75"/>
      <c r="FA149" s="75"/>
      <c r="FB149" s="75"/>
      <c r="FC149" s="75"/>
      <c r="FD149" s="75"/>
      <c r="FE149" s="75"/>
      <c r="FF149" s="75"/>
      <c r="FG149" s="75"/>
      <c r="FH149" s="75"/>
      <c r="FI149" s="75"/>
      <c r="FJ149" s="75"/>
      <c r="FK149" s="75"/>
      <c r="FL149" s="75"/>
      <c r="FM149" s="75"/>
      <c r="FN149" s="75"/>
      <c r="FO149" s="75"/>
      <c r="FP149" s="75"/>
      <c r="FQ149" s="75"/>
      <c r="FR149" s="75"/>
      <c r="FS149" s="75"/>
      <c r="FT149" s="75"/>
      <c r="FU149" s="75"/>
      <c r="FV149" s="75"/>
      <c r="FW149" s="75"/>
      <c r="FX149" s="75"/>
      <c r="FY149" s="75"/>
      <c r="FZ149" s="75"/>
      <c r="GA149" s="75"/>
      <c r="GB149" s="75"/>
      <c r="GC149" s="75"/>
      <c r="GD149" s="75"/>
      <c r="GE149" s="75"/>
      <c r="GF149" s="75"/>
      <c r="GG149" s="75"/>
      <c r="GH149" s="75"/>
      <c r="GI149" s="75"/>
      <c r="GJ149" s="75"/>
      <c r="GK149" s="75"/>
      <c r="GL149" s="75"/>
      <c r="GM149" s="75"/>
      <c r="GN149" s="75"/>
      <c r="GO149" s="75"/>
      <c r="GP149" s="75"/>
      <c r="GQ149" s="75"/>
      <c r="GR149" s="75"/>
      <c r="GS149" s="75"/>
      <c r="GT149" s="75"/>
      <c r="GU149" s="75"/>
      <c r="GV149" s="75"/>
      <c r="GW149" s="75"/>
      <c r="GX149" s="75"/>
      <c r="GY149" s="75"/>
      <c r="GZ149" s="75"/>
      <c r="HA149" s="75"/>
      <c r="HB149" s="75"/>
      <c r="HC149" s="75"/>
      <c r="HD149" s="75"/>
      <c r="HE149" s="75"/>
      <c r="HF149" s="75"/>
      <c r="HG149" s="75"/>
      <c r="HH149" s="75"/>
      <c r="HI149" s="75"/>
      <c r="HJ149" s="75"/>
      <c r="HK149" s="75"/>
      <c r="HL149" s="75"/>
      <c r="HM149" s="75"/>
      <c r="HN149" s="75"/>
      <c r="HO149" s="75"/>
      <c r="HP149" s="75"/>
      <c r="HQ149" s="75"/>
      <c r="HR149" s="75"/>
      <c r="HS149" s="75"/>
      <c r="HT149" s="75"/>
      <c r="HU149" s="75"/>
      <c r="HV149" s="75"/>
      <c r="HW149" s="75"/>
      <c r="HX149" s="75"/>
      <c r="HY149" s="75"/>
      <c r="HZ149" s="75"/>
      <c r="IA149" s="75"/>
      <c r="IB149" s="75"/>
      <c r="IC149" s="75"/>
      <c r="ID149" s="75"/>
      <c r="IE149" s="75"/>
      <c r="IF149" s="75"/>
      <c r="IG149" s="75"/>
      <c r="IH149" s="75"/>
      <c r="II149" s="75"/>
      <c r="IJ149" s="75"/>
      <c r="IK149" s="75"/>
      <c r="IL149" s="75"/>
      <c r="IM149" s="75"/>
      <c r="IN149" s="75"/>
      <c r="IO149" s="75"/>
      <c r="IP149" s="75"/>
      <c r="IQ149" s="75"/>
      <c r="IR149" s="75"/>
      <c r="IS149" s="75"/>
      <c r="IT149" s="75"/>
      <c r="IU149" s="75"/>
      <c r="IV149" s="75"/>
      <c r="IW149" s="75"/>
    </row>
    <row r="150" customFormat="false" ht="12.75" hidden="false" customHeight="false" outlineLevel="0" collapsed="false">
      <c r="A150" s="69" t="n">
        <v>328549</v>
      </c>
      <c r="B150" s="70" t="n">
        <v>37131</v>
      </c>
      <c r="C150" s="71"/>
      <c r="D150" s="71" t="s">
        <v>309</v>
      </c>
      <c r="E150" s="71" t="s">
        <v>310</v>
      </c>
      <c r="F150" s="72" t="n">
        <v>-3218.66</v>
      </c>
      <c r="G150" s="73"/>
      <c r="H150" s="73" t="n">
        <v>-3218.66</v>
      </c>
      <c r="I150" s="71" t="n">
        <v>46</v>
      </c>
      <c r="J150" s="70"/>
      <c r="K150" s="70"/>
      <c r="L150" s="71"/>
      <c r="M150" s="71" t="s">
        <v>324</v>
      </c>
      <c r="N150" s="71"/>
      <c r="O150" s="71"/>
      <c r="P150" s="71"/>
      <c r="Q150" s="71"/>
      <c r="R150" s="71"/>
      <c r="S150" s="74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  <c r="BA150" s="75"/>
      <c r="BB150" s="75"/>
      <c r="BC150" s="75"/>
      <c r="BD150" s="75"/>
      <c r="BE150" s="75"/>
      <c r="BF150" s="75"/>
      <c r="BG150" s="75"/>
      <c r="BH150" s="75"/>
      <c r="BI150" s="75"/>
      <c r="BJ150" s="75"/>
      <c r="BK150" s="75"/>
      <c r="BL150" s="75"/>
      <c r="BM150" s="75"/>
      <c r="BN150" s="75"/>
      <c r="BO150" s="75"/>
      <c r="BP150" s="75"/>
      <c r="BQ150" s="75"/>
      <c r="BR150" s="75"/>
      <c r="BS150" s="75"/>
      <c r="BT150" s="75"/>
      <c r="BU150" s="75"/>
      <c r="BV150" s="75"/>
      <c r="BW150" s="75"/>
      <c r="BX150" s="75"/>
      <c r="BY150" s="75"/>
      <c r="BZ150" s="75"/>
      <c r="CA150" s="75"/>
      <c r="CB150" s="75"/>
      <c r="CC150" s="75"/>
      <c r="CD150" s="75"/>
      <c r="CE150" s="75"/>
      <c r="CF150" s="75"/>
      <c r="CG150" s="75"/>
      <c r="CH150" s="75"/>
      <c r="CI150" s="75"/>
      <c r="CJ150" s="75"/>
      <c r="CK150" s="75"/>
      <c r="CL150" s="75"/>
      <c r="CM150" s="75"/>
      <c r="CN150" s="75"/>
      <c r="CO150" s="75"/>
      <c r="CP150" s="75"/>
      <c r="CQ150" s="75"/>
      <c r="CR150" s="75"/>
      <c r="CS150" s="75"/>
      <c r="CT150" s="75"/>
      <c r="CU150" s="75"/>
      <c r="CV150" s="75"/>
      <c r="CW150" s="75"/>
      <c r="CX150" s="75"/>
      <c r="CY150" s="75"/>
      <c r="CZ150" s="75"/>
      <c r="DA150" s="75"/>
      <c r="DB150" s="75"/>
      <c r="DC150" s="75"/>
      <c r="DD150" s="75"/>
      <c r="DE150" s="75"/>
      <c r="DF150" s="75"/>
      <c r="DG150" s="75"/>
      <c r="DH150" s="75"/>
      <c r="DI150" s="75"/>
      <c r="DJ150" s="75"/>
      <c r="DK150" s="75"/>
      <c r="DL150" s="75"/>
      <c r="DM150" s="75"/>
      <c r="DN150" s="75"/>
      <c r="DO150" s="75"/>
      <c r="DP150" s="75"/>
      <c r="DQ150" s="75"/>
      <c r="DR150" s="75"/>
      <c r="DS150" s="75"/>
      <c r="DT150" s="75"/>
      <c r="DU150" s="75"/>
      <c r="DV150" s="75"/>
      <c r="DW150" s="75"/>
      <c r="DX150" s="75"/>
      <c r="DY150" s="75"/>
      <c r="DZ150" s="75"/>
      <c r="EA150" s="75"/>
      <c r="EB150" s="75"/>
      <c r="EC150" s="75"/>
      <c r="ED150" s="75"/>
      <c r="EE150" s="75"/>
      <c r="EF150" s="75"/>
      <c r="EG150" s="75"/>
      <c r="EH150" s="75"/>
      <c r="EI150" s="75"/>
      <c r="EJ150" s="75"/>
      <c r="EK150" s="75"/>
      <c r="EL150" s="75"/>
      <c r="EM150" s="75"/>
      <c r="EN150" s="75"/>
      <c r="EO150" s="75"/>
      <c r="EP150" s="75"/>
      <c r="EQ150" s="75"/>
      <c r="ER150" s="75"/>
      <c r="ES150" s="75"/>
      <c r="ET150" s="75"/>
      <c r="EU150" s="75"/>
      <c r="EV150" s="75"/>
      <c r="EW150" s="75"/>
      <c r="EX150" s="75"/>
      <c r="EY150" s="75"/>
      <c r="EZ150" s="75"/>
      <c r="FA150" s="75"/>
      <c r="FB150" s="75"/>
      <c r="FC150" s="75"/>
      <c r="FD150" s="75"/>
      <c r="FE150" s="75"/>
      <c r="FF150" s="75"/>
      <c r="FG150" s="75"/>
      <c r="FH150" s="75"/>
      <c r="FI150" s="75"/>
      <c r="FJ150" s="75"/>
      <c r="FK150" s="75"/>
      <c r="FL150" s="75"/>
      <c r="FM150" s="75"/>
      <c r="FN150" s="75"/>
      <c r="FO150" s="75"/>
      <c r="FP150" s="75"/>
      <c r="FQ150" s="75"/>
      <c r="FR150" s="75"/>
      <c r="FS150" s="75"/>
      <c r="FT150" s="75"/>
      <c r="FU150" s="75"/>
      <c r="FV150" s="75"/>
      <c r="FW150" s="75"/>
      <c r="FX150" s="75"/>
      <c r="FY150" s="75"/>
      <c r="FZ150" s="75"/>
      <c r="GA150" s="75"/>
      <c r="GB150" s="75"/>
      <c r="GC150" s="75"/>
      <c r="GD150" s="75"/>
      <c r="GE150" s="75"/>
      <c r="GF150" s="75"/>
      <c r="GG150" s="75"/>
      <c r="GH150" s="75"/>
      <c r="GI150" s="75"/>
      <c r="GJ150" s="75"/>
      <c r="GK150" s="75"/>
      <c r="GL150" s="75"/>
      <c r="GM150" s="75"/>
      <c r="GN150" s="75"/>
      <c r="GO150" s="75"/>
      <c r="GP150" s="75"/>
      <c r="GQ150" s="75"/>
      <c r="GR150" s="75"/>
      <c r="GS150" s="75"/>
      <c r="GT150" s="75"/>
      <c r="GU150" s="75"/>
      <c r="GV150" s="75"/>
      <c r="GW150" s="75"/>
      <c r="GX150" s="75"/>
      <c r="GY150" s="75"/>
      <c r="GZ150" s="75"/>
      <c r="HA150" s="75"/>
      <c r="HB150" s="75"/>
      <c r="HC150" s="75"/>
      <c r="HD150" s="75"/>
      <c r="HE150" s="75"/>
      <c r="HF150" s="75"/>
      <c r="HG150" s="75"/>
      <c r="HH150" s="75"/>
      <c r="HI150" s="75"/>
      <c r="HJ150" s="75"/>
      <c r="HK150" s="75"/>
      <c r="HL150" s="75"/>
      <c r="HM150" s="75"/>
      <c r="HN150" s="75"/>
      <c r="HO150" s="75"/>
      <c r="HP150" s="75"/>
      <c r="HQ150" s="75"/>
      <c r="HR150" s="75"/>
      <c r="HS150" s="75"/>
      <c r="HT150" s="75"/>
      <c r="HU150" s="75"/>
      <c r="HV150" s="75"/>
      <c r="HW150" s="75"/>
      <c r="HX150" s="75"/>
      <c r="HY150" s="75"/>
      <c r="HZ150" s="75"/>
      <c r="IA150" s="75"/>
      <c r="IB150" s="75"/>
      <c r="IC150" s="75"/>
      <c r="ID150" s="75"/>
      <c r="IE150" s="75"/>
      <c r="IF150" s="75"/>
      <c r="IG150" s="75"/>
      <c r="IH150" s="75"/>
      <c r="II150" s="75"/>
      <c r="IJ150" s="75"/>
      <c r="IK150" s="75"/>
      <c r="IL150" s="75"/>
      <c r="IM150" s="75"/>
      <c r="IN150" s="75"/>
      <c r="IO150" s="75"/>
      <c r="IP150" s="75"/>
      <c r="IQ150" s="75"/>
      <c r="IR150" s="75"/>
      <c r="IS150" s="75"/>
      <c r="IT150" s="75"/>
      <c r="IU150" s="75"/>
      <c r="IV150" s="75"/>
      <c r="IW150" s="75"/>
    </row>
    <row r="151" customFormat="false" ht="12.75" hidden="false" customHeight="false" outlineLevel="0" collapsed="false">
      <c r="A151" s="69" t="n">
        <v>328553</v>
      </c>
      <c r="B151" s="70" t="n">
        <v>37131</v>
      </c>
      <c r="C151" s="71"/>
      <c r="D151" s="71" t="s">
        <v>309</v>
      </c>
      <c r="E151" s="71" t="s">
        <v>310</v>
      </c>
      <c r="F151" s="72" t="n">
        <v>-3618.49</v>
      </c>
      <c r="G151" s="73"/>
      <c r="H151" s="73" t="n">
        <v>-3618.49</v>
      </c>
      <c r="I151" s="71" t="n">
        <v>46</v>
      </c>
      <c r="J151" s="70"/>
      <c r="K151" s="70"/>
      <c r="L151" s="71"/>
      <c r="M151" s="71" t="s">
        <v>324</v>
      </c>
      <c r="N151" s="71"/>
      <c r="O151" s="71"/>
      <c r="P151" s="71"/>
      <c r="Q151" s="71"/>
      <c r="R151" s="71"/>
      <c r="S151" s="74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75"/>
      <c r="BF151" s="75"/>
      <c r="BG151" s="75"/>
      <c r="BH151" s="75"/>
      <c r="BI151" s="75"/>
      <c r="BJ151" s="75"/>
      <c r="BK151" s="75"/>
      <c r="BL151" s="75"/>
      <c r="BM151" s="75"/>
      <c r="BN151" s="75"/>
      <c r="BO151" s="75"/>
      <c r="BP151" s="75"/>
      <c r="BQ151" s="75"/>
      <c r="BR151" s="75"/>
      <c r="BS151" s="75"/>
      <c r="BT151" s="75"/>
      <c r="BU151" s="75"/>
      <c r="BV151" s="75"/>
      <c r="BW151" s="75"/>
      <c r="BX151" s="75"/>
      <c r="BY151" s="75"/>
      <c r="BZ151" s="75"/>
      <c r="CA151" s="75"/>
      <c r="CB151" s="75"/>
      <c r="CC151" s="75"/>
      <c r="CD151" s="75"/>
      <c r="CE151" s="75"/>
      <c r="CF151" s="75"/>
      <c r="CG151" s="75"/>
      <c r="CH151" s="75"/>
      <c r="CI151" s="75"/>
      <c r="CJ151" s="75"/>
      <c r="CK151" s="75"/>
      <c r="CL151" s="75"/>
      <c r="CM151" s="75"/>
      <c r="CN151" s="75"/>
      <c r="CO151" s="75"/>
      <c r="CP151" s="75"/>
      <c r="CQ151" s="75"/>
      <c r="CR151" s="75"/>
      <c r="CS151" s="75"/>
      <c r="CT151" s="75"/>
      <c r="CU151" s="75"/>
      <c r="CV151" s="75"/>
      <c r="CW151" s="75"/>
      <c r="CX151" s="75"/>
      <c r="CY151" s="75"/>
      <c r="CZ151" s="75"/>
      <c r="DA151" s="75"/>
      <c r="DB151" s="75"/>
      <c r="DC151" s="75"/>
      <c r="DD151" s="75"/>
      <c r="DE151" s="75"/>
      <c r="DF151" s="75"/>
      <c r="DG151" s="75"/>
      <c r="DH151" s="75"/>
      <c r="DI151" s="75"/>
      <c r="DJ151" s="75"/>
      <c r="DK151" s="75"/>
      <c r="DL151" s="75"/>
      <c r="DM151" s="75"/>
      <c r="DN151" s="75"/>
      <c r="DO151" s="75"/>
      <c r="DP151" s="75"/>
      <c r="DQ151" s="75"/>
      <c r="DR151" s="75"/>
      <c r="DS151" s="75"/>
      <c r="DT151" s="75"/>
      <c r="DU151" s="75"/>
      <c r="DV151" s="75"/>
      <c r="DW151" s="75"/>
      <c r="DX151" s="75"/>
      <c r="DY151" s="75"/>
      <c r="DZ151" s="75"/>
      <c r="EA151" s="75"/>
      <c r="EB151" s="75"/>
      <c r="EC151" s="75"/>
      <c r="ED151" s="75"/>
      <c r="EE151" s="75"/>
      <c r="EF151" s="75"/>
      <c r="EG151" s="75"/>
      <c r="EH151" s="75"/>
      <c r="EI151" s="75"/>
      <c r="EJ151" s="75"/>
      <c r="EK151" s="75"/>
      <c r="EL151" s="75"/>
      <c r="EM151" s="75"/>
      <c r="EN151" s="75"/>
      <c r="EO151" s="75"/>
      <c r="EP151" s="75"/>
      <c r="EQ151" s="75"/>
      <c r="ER151" s="75"/>
      <c r="ES151" s="75"/>
      <c r="ET151" s="75"/>
      <c r="EU151" s="75"/>
      <c r="EV151" s="75"/>
      <c r="EW151" s="75"/>
      <c r="EX151" s="75"/>
      <c r="EY151" s="75"/>
      <c r="EZ151" s="75"/>
      <c r="FA151" s="75"/>
      <c r="FB151" s="75"/>
      <c r="FC151" s="75"/>
      <c r="FD151" s="75"/>
      <c r="FE151" s="75"/>
      <c r="FF151" s="75"/>
      <c r="FG151" s="75"/>
      <c r="FH151" s="75"/>
      <c r="FI151" s="75"/>
      <c r="FJ151" s="75"/>
      <c r="FK151" s="75"/>
      <c r="FL151" s="75"/>
      <c r="FM151" s="75"/>
      <c r="FN151" s="75"/>
      <c r="FO151" s="75"/>
      <c r="FP151" s="75"/>
      <c r="FQ151" s="75"/>
      <c r="FR151" s="75"/>
      <c r="FS151" s="75"/>
      <c r="FT151" s="75"/>
      <c r="FU151" s="75"/>
      <c r="FV151" s="75"/>
      <c r="FW151" s="75"/>
      <c r="FX151" s="75"/>
      <c r="FY151" s="75"/>
      <c r="FZ151" s="75"/>
      <c r="GA151" s="75"/>
      <c r="GB151" s="75"/>
      <c r="GC151" s="75"/>
      <c r="GD151" s="75"/>
      <c r="GE151" s="75"/>
      <c r="GF151" s="75"/>
      <c r="GG151" s="75"/>
      <c r="GH151" s="75"/>
      <c r="GI151" s="75"/>
      <c r="GJ151" s="75"/>
      <c r="GK151" s="75"/>
      <c r="GL151" s="75"/>
      <c r="GM151" s="75"/>
      <c r="GN151" s="75"/>
      <c r="GO151" s="75"/>
      <c r="GP151" s="75"/>
      <c r="GQ151" s="75"/>
      <c r="GR151" s="75"/>
      <c r="GS151" s="75"/>
      <c r="GT151" s="75"/>
      <c r="GU151" s="75"/>
      <c r="GV151" s="75"/>
      <c r="GW151" s="75"/>
      <c r="GX151" s="75"/>
      <c r="GY151" s="75"/>
      <c r="GZ151" s="75"/>
      <c r="HA151" s="75"/>
      <c r="HB151" s="75"/>
      <c r="HC151" s="75"/>
      <c r="HD151" s="75"/>
      <c r="HE151" s="75"/>
      <c r="HF151" s="75"/>
      <c r="HG151" s="75"/>
      <c r="HH151" s="75"/>
      <c r="HI151" s="75"/>
      <c r="HJ151" s="75"/>
      <c r="HK151" s="75"/>
      <c r="HL151" s="75"/>
      <c r="HM151" s="75"/>
      <c r="HN151" s="75"/>
      <c r="HO151" s="75"/>
      <c r="HP151" s="75"/>
      <c r="HQ151" s="75"/>
      <c r="HR151" s="75"/>
      <c r="HS151" s="75"/>
      <c r="HT151" s="75"/>
      <c r="HU151" s="75"/>
      <c r="HV151" s="75"/>
      <c r="HW151" s="75"/>
      <c r="HX151" s="75"/>
      <c r="HY151" s="75"/>
      <c r="HZ151" s="75"/>
      <c r="IA151" s="75"/>
      <c r="IB151" s="75"/>
      <c r="IC151" s="75"/>
      <c r="ID151" s="75"/>
      <c r="IE151" s="75"/>
      <c r="IF151" s="75"/>
      <c r="IG151" s="75"/>
      <c r="IH151" s="75"/>
      <c r="II151" s="75"/>
      <c r="IJ151" s="75"/>
      <c r="IK151" s="75"/>
      <c r="IL151" s="75"/>
      <c r="IM151" s="75"/>
      <c r="IN151" s="75"/>
      <c r="IO151" s="75"/>
      <c r="IP151" s="75"/>
      <c r="IQ151" s="75"/>
      <c r="IR151" s="75"/>
      <c r="IS151" s="75"/>
      <c r="IT151" s="75"/>
      <c r="IU151" s="75"/>
      <c r="IV151" s="75"/>
      <c r="IW151" s="75"/>
    </row>
    <row r="152" customFormat="false" ht="12.75" hidden="false" customHeight="false" outlineLevel="0" collapsed="false">
      <c r="A152" s="69" t="n">
        <v>328779</v>
      </c>
      <c r="B152" s="70" t="n">
        <v>37132</v>
      </c>
      <c r="C152" s="71"/>
      <c r="D152" s="71" t="s">
        <v>309</v>
      </c>
      <c r="E152" s="71" t="s">
        <v>310</v>
      </c>
      <c r="F152" s="72" t="n">
        <v>7009.22</v>
      </c>
      <c r="G152" s="73"/>
      <c r="H152" s="73" t="n">
        <v>7009.22</v>
      </c>
      <c r="I152" s="71" t="n">
        <v>24</v>
      </c>
      <c r="J152" s="70"/>
      <c r="K152" s="70"/>
      <c r="L152" s="71"/>
      <c r="M152" s="71" t="s">
        <v>325</v>
      </c>
      <c r="N152" s="71"/>
      <c r="O152" s="71"/>
      <c r="P152" s="71"/>
      <c r="Q152" s="71"/>
      <c r="R152" s="71"/>
      <c r="S152" s="74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  <c r="BA152" s="75"/>
      <c r="BB152" s="75"/>
      <c r="BC152" s="75"/>
      <c r="BD152" s="75"/>
      <c r="BE152" s="75"/>
      <c r="BF152" s="75"/>
      <c r="BG152" s="75"/>
      <c r="BH152" s="75"/>
      <c r="BI152" s="75"/>
      <c r="BJ152" s="75"/>
      <c r="BK152" s="75"/>
      <c r="BL152" s="75"/>
      <c r="BM152" s="75"/>
      <c r="BN152" s="75"/>
      <c r="BO152" s="75"/>
      <c r="BP152" s="75"/>
      <c r="BQ152" s="75"/>
      <c r="BR152" s="75"/>
      <c r="BS152" s="75"/>
      <c r="BT152" s="75"/>
      <c r="BU152" s="75"/>
      <c r="BV152" s="75"/>
      <c r="BW152" s="75"/>
      <c r="BX152" s="75"/>
      <c r="BY152" s="75"/>
      <c r="BZ152" s="75"/>
      <c r="CA152" s="75"/>
      <c r="CB152" s="75"/>
      <c r="CC152" s="75"/>
      <c r="CD152" s="75"/>
      <c r="CE152" s="75"/>
      <c r="CF152" s="75"/>
      <c r="CG152" s="75"/>
      <c r="CH152" s="75"/>
      <c r="CI152" s="75"/>
      <c r="CJ152" s="75"/>
      <c r="CK152" s="75"/>
      <c r="CL152" s="75"/>
      <c r="CM152" s="75"/>
      <c r="CN152" s="75"/>
      <c r="CO152" s="75"/>
      <c r="CP152" s="75"/>
      <c r="CQ152" s="75"/>
      <c r="CR152" s="75"/>
      <c r="CS152" s="75"/>
      <c r="CT152" s="75"/>
      <c r="CU152" s="75"/>
      <c r="CV152" s="75"/>
      <c r="CW152" s="75"/>
      <c r="CX152" s="75"/>
      <c r="CY152" s="75"/>
      <c r="CZ152" s="75"/>
      <c r="DA152" s="75"/>
      <c r="DB152" s="75"/>
      <c r="DC152" s="75"/>
      <c r="DD152" s="75"/>
      <c r="DE152" s="75"/>
      <c r="DF152" s="75"/>
      <c r="DG152" s="75"/>
      <c r="DH152" s="75"/>
      <c r="DI152" s="75"/>
      <c r="DJ152" s="75"/>
      <c r="DK152" s="75"/>
      <c r="DL152" s="75"/>
      <c r="DM152" s="75"/>
      <c r="DN152" s="75"/>
      <c r="DO152" s="75"/>
      <c r="DP152" s="75"/>
      <c r="DQ152" s="75"/>
      <c r="DR152" s="75"/>
      <c r="DS152" s="75"/>
      <c r="DT152" s="75"/>
      <c r="DU152" s="75"/>
      <c r="DV152" s="75"/>
      <c r="DW152" s="75"/>
      <c r="DX152" s="75"/>
      <c r="DY152" s="75"/>
      <c r="DZ152" s="75"/>
      <c r="EA152" s="75"/>
      <c r="EB152" s="75"/>
      <c r="EC152" s="75"/>
      <c r="ED152" s="75"/>
      <c r="EE152" s="75"/>
      <c r="EF152" s="75"/>
      <c r="EG152" s="75"/>
      <c r="EH152" s="75"/>
      <c r="EI152" s="75"/>
      <c r="EJ152" s="75"/>
      <c r="EK152" s="75"/>
      <c r="EL152" s="75"/>
      <c r="EM152" s="75"/>
      <c r="EN152" s="75"/>
      <c r="EO152" s="75"/>
      <c r="EP152" s="75"/>
      <c r="EQ152" s="75"/>
      <c r="ER152" s="75"/>
      <c r="ES152" s="75"/>
      <c r="ET152" s="75"/>
      <c r="EU152" s="75"/>
      <c r="EV152" s="75"/>
      <c r="EW152" s="75"/>
      <c r="EX152" s="75"/>
      <c r="EY152" s="75"/>
      <c r="EZ152" s="75"/>
      <c r="FA152" s="75"/>
      <c r="FB152" s="75"/>
      <c r="FC152" s="75"/>
      <c r="FD152" s="75"/>
      <c r="FE152" s="75"/>
      <c r="FF152" s="75"/>
      <c r="FG152" s="75"/>
      <c r="FH152" s="75"/>
      <c r="FI152" s="75"/>
      <c r="FJ152" s="75"/>
      <c r="FK152" s="75"/>
      <c r="FL152" s="75"/>
      <c r="FM152" s="75"/>
      <c r="FN152" s="75"/>
      <c r="FO152" s="75"/>
      <c r="FP152" s="75"/>
      <c r="FQ152" s="75"/>
      <c r="FR152" s="75"/>
      <c r="FS152" s="75"/>
      <c r="FT152" s="75"/>
      <c r="FU152" s="75"/>
      <c r="FV152" s="75"/>
      <c r="FW152" s="75"/>
      <c r="FX152" s="75"/>
      <c r="FY152" s="75"/>
      <c r="FZ152" s="75"/>
      <c r="GA152" s="75"/>
      <c r="GB152" s="75"/>
      <c r="GC152" s="75"/>
      <c r="GD152" s="75"/>
      <c r="GE152" s="75"/>
      <c r="GF152" s="75"/>
      <c r="GG152" s="75"/>
      <c r="GH152" s="75"/>
      <c r="GI152" s="75"/>
      <c r="GJ152" s="75"/>
      <c r="GK152" s="75"/>
      <c r="GL152" s="75"/>
      <c r="GM152" s="75"/>
      <c r="GN152" s="75"/>
      <c r="GO152" s="75"/>
      <c r="GP152" s="75"/>
      <c r="GQ152" s="75"/>
      <c r="GR152" s="75"/>
      <c r="GS152" s="75"/>
      <c r="GT152" s="75"/>
      <c r="GU152" s="75"/>
      <c r="GV152" s="75"/>
      <c r="GW152" s="75"/>
      <c r="GX152" s="75"/>
      <c r="GY152" s="75"/>
      <c r="GZ152" s="75"/>
      <c r="HA152" s="75"/>
      <c r="HB152" s="75"/>
      <c r="HC152" s="75"/>
      <c r="HD152" s="75"/>
      <c r="HE152" s="75"/>
      <c r="HF152" s="75"/>
      <c r="HG152" s="75"/>
      <c r="HH152" s="75"/>
      <c r="HI152" s="75"/>
      <c r="HJ152" s="75"/>
      <c r="HK152" s="75"/>
      <c r="HL152" s="75"/>
      <c r="HM152" s="75"/>
      <c r="HN152" s="75"/>
      <c r="HO152" s="75"/>
      <c r="HP152" s="75"/>
      <c r="HQ152" s="75"/>
      <c r="HR152" s="75"/>
      <c r="HS152" s="75"/>
      <c r="HT152" s="75"/>
      <c r="HU152" s="75"/>
      <c r="HV152" s="75"/>
      <c r="HW152" s="75"/>
      <c r="HX152" s="75"/>
      <c r="HY152" s="75"/>
      <c r="HZ152" s="75"/>
      <c r="IA152" s="75"/>
      <c r="IB152" s="75"/>
      <c r="IC152" s="75"/>
      <c r="ID152" s="75"/>
      <c r="IE152" s="75"/>
      <c r="IF152" s="75"/>
      <c r="IG152" s="75"/>
      <c r="IH152" s="75"/>
      <c r="II152" s="75"/>
      <c r="IJ152" s="75"/>
      <c r="IK152" s="75"/>
      <c r="IL152" s="75"/>
      <c r="IM152" s="75"/>
      <c r="IN152" s="75"/>
      <c r="IO152" s="75"/>
      <c r="IP152" s="75"/>
      <c r="IQ152" s="75"/>
      <c r="IR152" s="75"/>
      <c r="IS152" s="75"/>
      <c r="IT152" s="75"/>
      <c r="IU152" s="75"/>
      <c r="IV152" s="75"/>
      <c r="IW152" s="75"/>
    </row>
    <row r="153" customFormat="false" ht="12.75" hidden="false" customHeight="false" outlineLevel="0" collapsed="false">
      <c r="A153" s="69" t="n">
        <v>328781</v>
      </c>
      <c r="B153" s="70" t="n">
        <v>37132</v>
      </c>
      <c r="C153" s="71"/>
      <c r="D153" s="71" t="s">
        <v>309</v>
      </c>
      <c r="E153" s="71" t="s">
        <v>310</v>
      </c>
      <c r="F153" s="72" t="n">
        <v>3242.38</v>
      </c>
      <c r="G153" s="73"/>
      <c r="H153" s="73" t="n">
        <v>3242.38</v>
      </c>
      <c r="I153" s="71" t="n">
        <v>24</v>
      </c>
      <c r="J153" s="70"/>
      <c r="K153" s="70"/>
      <c r="L153" s="71"/>
      <c r="M153" s="71" t="s">
        <v>326</v>
      </c>
      <c r="N153" s="71"/>
      <c r="O153" s="71"/>
      <c r="P153" s="71"/>
      <c r="Q153" s="71"/>
      <c r="R153" s="71"/>
      <c r="S153" s="74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  <c r="BA153" s="75"/>
      <c r="BB153" s="75"/>
      <c r="BC153" s="75"/>
      <c r="BD153" s="75"/>
      <c r="BE153" s="75"/>
      <c r="BF153" s="75"/>
      <c r="BG153" s="75"/>
      <c r="BH153" s="75"/>
      <c r="BI153" s="75"/>
      <c r="BJ153" s="75"/>
      <c r="BK153" s="75"/>
      <c r="BL153" s="75"/>
      <c r="BM153" s="75"/>
      <c r="BN153" s="75"/>
      <c r="BO153" s="75"/>
      <c r="BP153" s="75"/>
      <c r="BQ153" s="75"/>
      <c r="BR153" s="75"/>
      <c r="BS153" s="75"/>
      <c r="BT153" s="75"/>
      <c r="BU153" s="75"/>
      <c r="BV153" s="75"/>
      <c r="BW153" s="75"/>
      <c r="BX153" s="75"/>
      <c r="BY153" s="75"/>
      <c r="BZ153" s="75"/>
      <c r="CA153" s="75"/>
      <c r="CB153" s="75"/>
      <c r="CC153" s="75"/>
      <c r="CD153" s="75"/>
      <c r="CE153" s="75"/>
      <c r="CF153" s="75"/>
      <c r="CG153" s="75"/>
      <c r="CH153" s="75"/>
      <c r="CI153" s="75"/>
      <c r="CJ153" s="75"/>
      <c r="CK153" s="75"/>
      <c r="CL153" s="75"/>
      <c r="CM153" s="75"/>
      <c r="CN153" s="75"/>
      <c r="CO153" s="75"/>
      <c r="CP153" s="75"/>
      <c r="CQ153" s="75"/>
      <c r="CR153" s="75"/>
      <c r="CS153" s="75"/>
      <c r="CT153" s="75"/>
      <c r="CU153" s="75"/>
      <c r="CV153" s="75"/>
      <c r="CW153" s="75"/>
      <c r="CX153" s="75"/>
      <c r="CY153" s="75"/>
      <c r="CZ153" s="75"/>
      <c r="DA153" s="75"/>
      <c r="DB153" s="75"/>
      <c r="DC153" s="75"/>
      <c r="DD153" s="75"/>
      <c r="DE153" s="75"/>
      <c r="DF153" s="75"/>
      <c r="DG153" s="75"/>
      <c r="DH153" s="75"/>
      <c r="DI153" s="75"/>
      <c r="DJ153" s="75"/>
      <c r="DK153" s="75"/>
      <c r="DL153" s="75"/>
      <c r="DM153" s="75"/>
      <c r="DN153" s="75"/>
      <c r="DO153" s="75"/>
      <c r="DP153" s="75"/>
      <c r="DQ153" s="75"/>
      <c r="DR153" s="75"/>
      <c r="DS153" s="75"/>
      <c r="DT153" s="75"/>
      <c r="DU153" s="75"/>
      <c r="DV153" s="75"/>
      <c r="DW153" s="75"/>
      <c r="DX153" s="75"/>
      <c r="DY153" s="75"/>
      <c r="DZ153" s="75"/>
      <c r="EA153" s="75"/>
      <c r="EB153" s="75"/>
      <c r="EC153" s="75"/>
      <c r="ED153" s="75"/>
      <c r="EE153" s="75"/>
      <c r="EF153" s="75"/>
      <c r="EG153" s="75"/>
      <c r="EH153" s="75"/>
      <c r="EI153" s="75"/>
      <c r="EJ153" s="75"/>
      <c r="EK153" s="75"/>
      <c r="EL153" s="75"/>
      <c r="EM153" s="75"/>
      <c r="EN153" s="75"/>
      <c r="EO153" s="75"/>
      <c r="EP153" s="75"/>
      <c r="EQ153" s="75"/>
      <c r="ER153" s="75"/>
      <c r="ES153" s="75"/>
      <c r="ET153" s="75"/>
      <c r="EU153" s="75"/>
      <c r="EV153" s="75"/>
      <c r="EW153" s="75"/>
      <c r="EX153" s="75"/>
      <c r="EY153" s="75"/>
      <c r="EZ153" s="75"/>
      <c r="FA153" s="75"/>
      <c r="FB153" s="75"/>
      <c r="FC153" s="75"/>
      <c r="FD153" s="75"/>
      <c r="FE153" s="75"/>
      <c r="FF153" s="75"/>
      <c r="FG153" s="75"/>
      <c r="FH153" s="75"/>
      <c r="FI153" s="75"/>
      <c r="FJ153" s="75"/>
      <c r="FK153" s="75"/>
      <c r="FL153" s="75"/>
      <c r="FM153" s="75"/>
      <c r="FN153" s="75"/>
      <c r="FO153" s="75"/>
      <c r="FP153" s="75"/>
      <c r="FQ153" s="75"/>
      <c r="FR153" s="75"/>
      <c r="FS153" s="75"/>
      <c r="FT153" s="75"/>
      <c r="FU153" s="75"/>
      <c r="FV153" s="75"/>
      <c r="FW153" s="75"/>
      <c r="FX153" s="75"/>
      <c r="FY153" s="75"/>
      <c r="FZ153" s="75"/>
      <c r="GA153" s="75"/>
      <c r="GB153" s="75"/>
      <c r="GC153" s="75"/>
      <c r="GD153" s="75"/>
      <c r="GE153" s="75"/>
      <c r="GF153" s="75"/>
      <c r="GG153" s="75"/>
      <c r="GH153" s="75"/>
      <c r="GI153" s="75"/>
      <c r="GJ153" s="75"/>
      <c r="GK153" s="75"/>
      <c r="GL153" s="75"/>
      <c r="GM153" s="75"/>
      <c r="GN153" s="75"/>
      <c r="GO153" s="75"/>
      <c r="GP153" s="75"/>
      <c r="GQ153" s="75"/>
      <c r="GR153" s="75"/>
      <c r="GS153" s="75"/>
      <c r="GT153" s="75"/>
      <c r="GU153" s="75"/>
      <c r="GV153" s="75"/>
      <c r="GW153" s="75"/>
      <c r="GX153" s="75"/>
      <c r="GY153" s="75"/>
      <c r="GZ153" s="75"/>
      <c r="HA153" s="75"/>
      <c r="HB153" s="75"/>
      <c r="HC153" s="75"/>
      <c r="HD153" s="75"/>
      <c r="HE153" s="75"/>
      <c r="HF153" s="75"/>
      <c r="HG153" s="75"/>
      <c r="HH153" s="75"/>
      <c r="HI153" s="75"/>
      <c r="HJ153" s="75"/>
      <c r="HK153" s="75"/>
      <c r="HL153" s="75"/>
      <c r="HM153" s="75"/>
      <c r="HN153" s="75"/>
      <c r="HO153" s="75"/>
      <c r="HP153" s="75"/>
      <c r="HQ153" s="75"/>
      <c r="HR153" s="75"/>
      <c r="HS153" s="75"/>
      <c r="HT153" s="75"/>
      <c r="HU153" s="75"/>
      <c r="HV153" s="75"/>
      <c r="HW153" s="75"/>
      <c r="HX153" s="75"/>
      <c r="HY153" s="75"/>
      <c r="HZ153" s="75"/>
      <c r="IA153" s="75"/>
      <c r="IB153" s="75"/>
      <c r="IC153" s="75"/>
      <c r="ID153" s="75"/>
      <c r="IE153" s="75"/>
      <c r="IF153" s="75"/>
      <c r="IG153" s="75"/>
      <c r="IH153" s="75"/>
      <c r="II153" s="75"/>
      <c r="IJ153" s="75"/>
      <c r="IK153" s="75"/>
      <c r="IL153" s="75"/>
      <c r="IM153" s="75"/>
      <c r="IN153" s="75"/>
      <c r="IO153" s="75"/>
      <c r="IP153" s="75"/>
      <c r="IQ153" s="75"/>
      <c r="IR153" s="75"/>
      <c r="IS153" s="75"/>
      <c r="IT153" s="75"/>
      <c r="IU153" s="75"/>
      <c r="IV153" s="75"/>
      <c r="IW153" s="75"/>
    </row>
    <row r="154" customFormat="false" ht="12.75" hidden="false" customHeight="false" outlineLevel="0" collapsed="false">
      <c r="A154" s="69" t="n">
        <v>328814</v>
      </c>
      <c r="B154" s="70" t="n">
        <v>37133</v>
      </c>
      <c r="C154" s="71"/>
      <c r="D154" s="71" t="s">
        <v>309</v>
      </c>
      <c r="E154" s="71" t="s">
        <v>310</v>
      </c>
      <c r="F154" s="72" t="n">
        <v>11755.84</v>
      </c>
      <c r="G154" s="73"/>
      <c r="H154" s="73" t="n">
        <v>11755.84</v>
      </c>
      <c r="I154" s="71" t="n">
        <v>24</v>
      </c>
      <c r="J154" s="70"/>
      <c r="K154" s="70"/>
      <c r="L154" s="71"/>
      <c r="M154" s="71" t="s">
        <v>327</v>
      </c>
      <c r="N154" s="71"/>
      <c r="O154" s="71"/>
      <c r="P154" s="71"/>
      <c r="Q154" s="71"/>
      <c r="R154" s="71"/>
      <c r="S154" s="74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5"/>
      <c r="BG154" s="75"/>
      <c r="BH154" s="75"/>
      <c r="BI154" s="75"/>
      <c r="BJ154" s="75"/>
      <c r="BK154" s="75"/>
      <c r="BL154" s="75"/>
      <c r="BM154" s="75"/>
      <c r="BN154" s="75"/>
      <c r="BO154" s="75"/>
      <c r="BP154" s="75"/>
      <c r="BQ154" s="75"/>
      <c r="BR154" s="75"/>
      <c r="BS154" s="75"/>
      <c r="BT154" s="75"/>
      <c r="BU154" s="75"/>
      <c r="BV154" s="75"/>
      <c r="BW154" s="75"/>
      <c r="BX154" s="75"/>
      <c r="BY154" s="75"/>
      <c r="BZ154" s="75"/>
      <c r="CA154" s="75"/>
      <c r="CB154" s="75"/>
      <c r="CC154" s="75"/>
      <c r="CD154" s="75"/>
      <c r="CE154" s="75"/>
      <c r="CF154" s="75"/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75"/>
      <c r="CX154" s="75"/>
      <c r="CY154" s="75"/>
      <c r="CZ154" s="75"/>
      <c r="DA154" s="75"/>
      <c r="DB154" s="75"/>
      <c r="DC154" s="75"/>
      <c r="DD154" s="75"/>
      <c r="DE154" s="75"/>
      <c r="DF154" s="75"/>
      <c r="DG154" s="75"/>
      <c r="DH154" s="75"/>
      <c r="DI154" s="75"/>
      <c r="DJ154" s="75"/>
      <c r="DK154" s="75"/>
      <c r="DL154" s="75"/>
      <c r="DM154" s="75"/>
      <c r="DN154" s="75"/>
      <c r="DO154" s="75"/>
      <c r="DP154" s="75"/>
      <c r="DQ154" s="75"/>
      <c r="DR154" s="75"/>
      <c r="DS154" s="75"/>
      <c r="DT154" s="75"/>
      <c r="DU154" s="75"/>
      <c r="DV154" s="75"/>
      <c r="DW154" s="75"/>
      <c r="DX154" s="75"/>
      <c r="DY154" s="75"/>
      <c r="DZ154" s="75"/>
      <c r="EA154" s="75"/>
      <c r="EB154" s="75"/>
      <c r="EC154" s="75"/>
      <c r="ED154" s="75"/>
      <c r="EE154" s="75"/>
      <c r="EF154" s="75"/>
      <c r="EG154" s="75"/>
      <c r="EH154" s="75"/>
      <c r="EI154" s="75"/>
      <c r="EJ154" s="75"/>
      <c r="EK154" s="75"/>
      <c r="EL154" s="75"/>
      <c r="EM154" s="75"/>
      <c r="EN154" s="75"/>
      <c r="EO154" s="75"/>
      <c r="EP154" s="75"/>
      <c r="EQ154" s="75"/>
      <c r="ER154" s="75"/>
      <c r="ES154" s="75"/>
      <c r="ET154" s="75"/>
      <c r="EU154" s="75"/>
      <c r="EV154" s="75"/>
      <c r="EW154" s="75"/>
      <c r="EX154" s="75"/>
      <c r="EY154" s="75"/>
      <c r="EZ154" s="75"/>
      <c r="FA154" s="75"/>
      <c r="FB154" s="75"/>
      <c r="FC154" s="75"/>
      <c r="FD154" s="75"/>
      <c r="FE154" s="75"/>
      <c r="FF154" s="75"/>
      <c r="FG154" s="75"/>
      <c r="FH154" s="75"/>
      <c r="FI154" s="75"/>
      <c r="FJ154" s="75"/>
      <c r="FK154" s="75"/>
      <c r="FL154" s="75"/>
      <c r="FM154" s="75"/>
      <c r="FN154" s="75"/>
      <c r="FO154" s="75"/>
      <c r="FP154" s="75"/>
      <c r="FQ154" s="75"/>
      <c r="FR154" s="75"/>
      <c r="FS154" s="75"/>
      <c r="FT154" s="75"/>
      <c r="FU154" s="75"/>
      <c r="FV154" s="75"/>
      <c r="FW154" s="75"/>
      <c r="FX154" s="75"/>
      <c r="FY154" s="75"/>
      <c r="FZ154" s="75"/>
      <c r="GA154" s="75"/>
      <c r="GB154" s="75"/>
      <c r="GC154" s="75"/>
      <c r="GD154" s="75"/>
      <c r="GE154" s="75"/>
      <c r="GF154" s="75"/>
      <c r="GG154" s="75"/>
      <c r="GH154" s="75"/>
      <c r="GI154" s="75"/>
      <c r="GJ154" s="75"/>
      <c r="GK154" s="75"/>
      <c r="GL154" s="75"/>
      <c r="GM154" s="75"/>
      <c r="GN154" s="75"/>
      <c r="GO154" s="75"/>
      <c r="GP154" s="75"/>
      <c r="GQ154" s="75"/>
      <c r="GR154" s="75"/>
      <c r="GS154" s="75"/>
      <c r="GT154" s="75"/>
      <c r="GU154" s="75"/>
      <c r="GV154" s="75"/>
      <c r="GW154" s="75"/>
      <c r="GX154" s="75"/>
      <c r="GY154" s="75"/>
      <c r="GZ154" s="75"/>
      <c r="HA154" s="75"/>
      <c r="HB154" s="75"/>
      <c r="HC154" s="75"/>
      <c r="HD154" s="75"/>
      <c r="HE154" s="75"/>
      <c r="HF154" s="75"/>
      <c r="HG154" s="75"/>
      <c r="HH154" s="75"/>
      <c r="HI154" s="75"/>
      <c r="HJ154" s="75"/>
      <c r="HK154" s="75"/>
      <c r="HL154" s="75"/>
      <c r="HM154" s="75"/>
      <c r="HN154" s="75"/>
      <c r="HO154" s="75"/>
      <c r="HP154" s="75"/>
      <c r="HQ154" s="75"/>
      <c r="HR154" s="75"/>
      <c r="HS154" s="75"/>
      <c r="HT154" s="75"/>
      <c r="HU154" s="75"/>
      <c r="HV154" s="75"/>
      <c r="HW154" s="75"/>
      <c r="HX154" s="75"/>
      <c r="HY154" s="75"/>
      <c r="HZ154" s="75"/>
      <c r="IA154" s="75"/>
      <c r="IB154" s="75"/>
      <c r="IC154" s="75"/>
      <c r="ID154" s="75"/>
      <c r="IE154" s="75"/>
      <c r="IF154" s="75"/>
      <c r="IG154" s="75"/>
      <c r="IH154" s="75"/>
      <c r="II154" s="75"/>
      <c r="IJ154" s="75"/>
      <c r="IK154" s="75"/>
      <c r="IL154" s="75"/>
      <c r="IM154" s="75"/>
      <c r="IN154" s="75"/>
      <c r="IO154" s="75"/>
      <c r="IP154" s="75"/>
      <c r="IQ154" s="75"/>
      <c r="IR154" s="75"/>
      <c r="IS154" s="75"/>
      <c r="IT154" s="75"/>
      <c r="IU154" s="75"/>
      <c r="IV154" s="75"/>
      <c r="IW154" s="75"/>
    </row>
    <row r="155" customFormat="false" ht="12.75" hidden="false" customHeight="false" outlineLevel="0" collapsed="false">
      <c r="A155" s="69" t="n">
        <v>328850</v>
      </c>
      <c r="B155" s="70" t="n">
        <v>37133</v>
      </c>
      <c r="C155" s="71"/>
      <c r="D155" s="71" t="s">
        <v>309</v>
      </c>
      <c r="E155" s="71" t="s">
        <v>310</v>
      </c>
      <c r="F155" s="72" t="n">
        <v>2096.24</v>
      </c>
      <c r="G155" s="73"/>
      <c r="H155" s="73" t="n">
        <v>2096.24</v>
      </c>
      <c r="I155" s="71" t="n">
        <v>24</v>
      </c>
      <c r="J155" s="70"/>
      <c r="K155" s="70"/>
      <c r="L155" s="71"/>
      <c r="M155" s="71" t="s">
        <v>328</v>
      </c>
      <c r="N155" s="71"/>
      <c r="O155" s="71"/>
      <c r="P155" s="71"/>
      <c r="Q155" s="71"/>
      <c r="R155" s="71"/>
      <c r="S155" s="74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5"/>
      <c r="BG155" s="75"/>
      <c r="BH155" s="75"/>
      <c r="BI155" s="75"/>
      <c r="BJ155" s="75"/>
      <c r="BK155" s="75"/>
      <c r="BL155" s="75"/>
      <c r="BM155" s="75"/>
      <c r="BN155" s="75"/>
      <c r="BO155" s="75"/>
      <c r="BP155" s="75"/>
      <c r="BQ155" s="75"/>
      <c r="BR155" s="75"/>
      <c r="BS155" s="75"/>
      <c r="BT155" s="75"/>
      <c r="BU155" s="75"/>
      <c r="BV155" s="75"/>
      <c r="BW155" s="75"/>
      <c r="BX155" s="75"/>
      <c r="BY155" s="75"/>
      <c r="BZ155" s="75"/>
      <c r="CA155" s="75"/>
      <c r="CB155" s="75"/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75"/>
      <c r="CX155" s="75"/>
      <c r="CY155" s="75"/>
      <c r="CZ155" s="75"/>
      <c r="DA155" s="75"/>
      <c r="DB155" s="75"/>
      <c r="DC155" s="75"/>
      <c r="DD155" s="75"/>
      <c r="DE155" s="75"/>
      <c r="DF155" s="75"/>
      <c r="DG155" s="75"/>
      <c r="DH155" s="75"/>
      <c r="DI155" s="75"/>
      <c r="DJ155" s="75"/>
      <c r="DK155" s="75"/>
      <c r="DL155" s="75"/>
      <c r="DM155" s="75"/>
      <c r="DN155" s="75"/>
      <c r="DO155" s="75"/>
      <c r="DP155" s="75"/>
      <c r="DQ155" s="75"/>
      <c r="DR155" s="75"/>
      <c r="DS155" s="75"/>
      <c r="DT155" s="75"/>
      <c r="DU155" s="75"/>
      <c r="DV155" s="75"/>
      <c r="DW155" s="75"/>
      <c r="DX155" s="75"/>
      <c r="DY155" s="75"/>
      <c r="DZ155" s="75"/>
      <c r="EA155" s="75"/>
      <c r="EB155" s="75"/>
      <c r="EC155" s="75"/>
      <c r="ED155" s="75"/>
      <c r="EE155" s="75"/>
      <c r="EF155" s="75"/>
      <c r="EG155" s="75"/>
      <c r="EH155" s="75"/>
      <c r="EI155" s="75"/>
      <c r="EJ155" s="75"/>
      <c r="EK155" s="75"/>
      <c r="EL155" s="75"/>
      <c r="EM155" s="75"/>
      <c r="EN155" s="75"/>
      <c r="EO155" s="75"/>
      <c r="EP155" s="75"/>
      <c r="EQ155" s="75"/>
      <c r="ER155" s="75"/>
      <c r="ES155" s="75"/>
      <c r="ET155" s="75"/>
      <c r="EU155" s="75"/>
      <c r="EV155" s="75"/>
      <c r="EW155" s="75"/>
      <c r="EX155" s="75"/>
      <c r="EY155" s="75"/>
      <c r="EZ155" s="75"/>
      <c r="FA155" s="75"/>
      <c r="FB155" s="75"/>
      <c r="FC155" s="75"/>
      <c r="FD155" s="75"/>
      <c r="FE155" s="75"/>
      <c r="FF155" s="75"/>
      <c r="FG155" s="75"/>
      <c r="FH155" s="75"/>
      <c r="FI155" s="75"/>
      <c r="FJ155" s="75"/>
      <c r="FK155" s="75"/>
      <c r="FL155" s="75"/>
      <c r="FM155" s="75"/>
      <c r="FN155" s="75"/>
      <c r="FO155" s="75"/>
      <c r="FP155" s="75"/>
      <c r="FQ155" s="75"/>
      <c r="FR155" s="75"/>
      <c r="FS155" s="75"/>
      <c r="FT155" s="75"/>
      <c r="FU155" s="75"/>
      <c r="FV155" s="75"/>
      <c r="FW155" s="75"/>
      <c r="FX155" s="75"/>
      <c r="FY155" s="75"/>
      <c r="FZ155" s="75"/>
      <c r="GA155" s="75"/>
      <c r="GB155" s="75"/>
      <c r="GC155" s="75"/>
      <c r="GD155" s="75"/>
      <c r="GE155" s="75"/>
      <c r="GF155" s="75"/>
      <c r="GG155" s="75"/>
      <c r="GH155" s="75"/>
      <c r="GI155" s="75"/>
      <c r="GJ155" s="75"/>
      <c r="GK155" s="75"/>
      <c r="GL155" s="75"/>
      <c r="GM155" s="75"/>
      <c r="GN155" s="75"/>
      <c r="GO155" s="75"/>
      <c r="GP155" s="75"/>
      <c r="GQ155" s="75"/>
      <c r="GR155" s="75"/>
      <c r="GS155" s="75"/>
      <c r="GT155" s="75"/>
      <c r="GU155" s="75"/>
      <c r="GV155" s="75"/>
      <c r="GW155" s="75"/>
      <c r="GX155" s="75"/>
      <c r="GY155" s="75"/>
      <c r="GZ155" s="75"/>
      <c r="HA155" s="75"/>
      <c r="HB155" s="75"/>
      <c r="HC155" s="75"/>
      <c r="HD155" s="75"/>
      <c r="HE155" s="75"/>
      <c r="HF155" s="75"/>
      <c r="HG155" s="75"/>
      <c r="HH155" s="75"/>
      <c r="HI155" s="75"/>
      <c r="HJ155" s="75"/>
      <c r="HK155" s="75"/>
      <c r="HL155" s="75"/>
      <c r="HM155" s="75"/>
      <c r="HN155" s="75"/>
      <c r="HO155" s="75"/>
      <c r="HP155" s="75"/>
      <c r="HQ155" s="75"/>
      <c r="HR155" s="75"/>
      <c r="HS155" s="75"/>
      <c r="HT155" s="75"/>
      <c r="HU155" s="75"/>
      <c r="HV155" s="75"/>
      <c r="HW155" s="75"/>
      <c r="HX155" s="75"/>
      <c r="HY155" s="75"/>
      <c r="HZ155" s="75"/>
      <c r="IA155" s="75"/>
      <c r="IB155" s="75"/>
      <c r="IC155" s="75"/>
      <c r="ID155" s="75"/>
      <c r="IE155" s="75"/>
      <c r="IF155" s="75"/>
      <c r="IG155" s="75"/>
      <c r="IH155" s="75"/>
      <c r="II155" s="75"/>
      <c r="IJ155" s="75"/>
      <c r="IK155" s="75"/>
      <c r="IL155" s="75"/>
      <c r="IM155" s="75"/>
      <c r="IN155" s="75"/>
      <c r="IO155" s="75"/>
      <c r="IP155" s="75"/>
      <c r="IQ155" s="75"/>
      <c r="IR155" s="75"/>
      <c r="IS155" s="75"/>
      <c r="IT155" s="75"/>
      <c r="IU155" s="75"/>
      <c r="IV155" s="75"/>
      <c r="IW155" s="75"/>
    </row>
    <row r="156" customFormat="false" ht="12.75" hidden="false" customHeight="false" outlineLevel="0" collapsed="false">
      <c r="A156" s="69" t="n">
        <v>328852</v>
      </c>
      <c r="B156" s="70" t="n">
        <v>37133</v>
      </c>
      <c r="C156" s="71"/>
      <c r="D156" s="71" t="s">
        <v>309</v>
      </c>
      <c r="E156" s="71" t="s">
        <v>310</v>
      </c>
      <c r="F156" s="72" t="n">
        <v>6616.92</v>
      </c>
      <c r="G156" s="73"/>
      <c r="H156" s="73" t="n">
        <v>6616.92</v>
      </c>
      <c r="I156" s="71" t="n">
        <v>24</v>
      </c>
      <c r="J156" s="70"/>
      <c r="K156" s="70"/>
      <c r="L156" s="71"/>
      <c r="M156" s="71" t="s">
        <v>329</v>
      </c>
      <c r="N156" s="71"/>
      <c r="O156" s="71"/>
      <c r="P156" s="71"/>
      <c r="Q156" s="71"/>
      <c r="R156" s="71"/>
      <c r="S156" s="74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  <c r="BA156" s="75"/>
      <c r="BB156" s="75"/>
      <c r="BC156" s="75"/>
      <c r="BD156" s="75"/>
      <c r="BE156" s="75"/>
      <c r="BF156" s="75"/>
      <c r="BG156" s="75"/>
      <c r="BH156" s="75"/>
      <c r="BI156" s="75"/>
      <c r="BJ156" s="75"/>
      <c r="BK156" s="75"/>
      <c r="BL156" s="75"/>
      <c r="BM156" s="75"/>
      <c r="BN156" s="75"/>
      <c r="BO156" s="75"/>
      <c r="BP156" s="75"/>
      <c r="BQ156" s="75"/>
      <c r="BR156" s="75"/>
      <c r="BS156" s="75"/>
      <c r="BT156" s="75"/>
      <c r="BU156" s="75"/>
      <c r="BV156" s="75"/>
      <c r="BW156" s="75"/>
      <c r="BX156" s="75"/>
      <c r="BY156" s="75"/>
      <c r="BZ156" s="75"/>
      <c r="CA156" s="75"/>
      <c r="CB156" s="75"/>
      <c r="CC156" s="75"/>
      <c r="CD156" s="75"/>
      <c r="CE156" s="75"/>
      <c r="CF156" s="75"/>
      <c r="CG156" s="75"/>
      <c r="CH156" s="75"/>
      <c r="CI156" s="75"/>
      <c r="CJ156" s="75"/>
      <c r="CK156" s="75"/>
      <c r="CL156" s="75"/>
      <c r="CM156" s="75"/>
      <c r="CN156" s="75"/>
      <c r="CO156" s="75"/>
      <c r="CP156" s="75"/>
      <c r="CQ156" s="75"/>
      <c r="CR156" s="75"/>
      <c r="CS156" s="75"/>
      <c r="CT156" s="75"/>
      <c r="CU156" s="75"/>
      <c r="CV156" s="75"/>
      <c r="CW156" s="75"/>
      <c r="CX156" s="75"/>
      <c r="CY156" s="75"/>
      <c r="CZ156" s="75"/>
      <c r="DA156" s="75"/>
      <c r="DB156" s="75"/>
      <c r="DC156" s="75"/>
      <c r="DD156" s="75"/>
      <c r="DE156" s="75"/>
      <c r="DF156" s="75"/>
      <c r="DG156" s="75"/>
      <c r="DH156" s="75"/>
      <c r="DI156" s="75"/>
      <c r="DJ156" s="75"/>
      <c r="DK156" s="75"/>
      <c r="DL156" s="75"/>
      <c r="DM156" s="75"/>
      <c r="DN156" s="75"/>
      <c r="DO156" s="75"/>
      <c r="DP156" s="75"/>
      <c r="DQ156" s="75"/>
      <c r="DR156" s="75"/>
      <c r="DS156" s="75"/>
      <c r="DT156" s="75"/>
      <c r="DU156" s="75"/>
      <c r="DV156" s="75"/>
      <c r="DW156" s="75"/>
      <c r="DX156" s="75"/>
      <c r="DY156" s="75"/>
      <c r="DZ156" s="75"/>
      <c r="EA156" s="75"/>
      <c r="EB156" s="75"/>
      <c r="EC156" s="75"/>
      <c r="ED156" s="75"/>
      <c r="EE156" s="75"/>
      <c r="EF156" s="75"/>
      <c r="EG156" s="75"/>
      <c r="EH156" s="75"/>
      <c r="EI156" s="75"/>
      <c r="EJ156" s="75"/>
      <c r="EK156" s="75"/>
      <c r="EL156" s="75"/>
      <c r="EM156" s="75"/>
      <c r="EN156" s="75"/>
      <c r="EO156" s="75"/>
      <c r="EP156" s="75"/>
      <c r="EQ156" s="75"/>
      <c r="ER156" s="75"/>
      <c r="ES156" s="75"/>
      <c r="ET156" s="75"/>
      <c r="EU156" s="75"/>
      <c r="EV156" s="75"/>
      <c r="EW156" s="75"/>
      <c r="EX156" s="75"/>
      <c r="EY156" s="75"/>
      <c r="EZ156" s="75"/>
      <c r="FA156" s="75"/>
      <c r="FB156" s="75"/>
      <c r="FC156" s="75"/>
      <c r="FD156" s="75"/>
      <c r="FE156" s="75"/>
      <c r="FF156" s="75"/>
      <c r="FG156" s="75"/>
      <c r="FH156" s="75"/>
      <c r="FI156" s="75"/>
      <c r="FJ156" s="75"/>
      <c r="FK156" s="75"/>
      <c r="FL156" s="75"/>
      <c r="FM156" s="75"/>
      <c r="FN156" s="75"/>
      <c r="FO156" s="75"/>
      <c r="FP156" s="75"/>
      <c r="FQ156" s="75"/>
      <c r="FR156" s="75"/>
      <c r="FS156" s="75"/>
      <c r="FT156" s="75"/>
      <c r="FU156" s="75"/>
      <c r="FV156" s="75"/>
      <c r="FW156" s="75"/>
      <c r="FX156" s="75"/>
      <c r="FY156" s="75"/>
      <c r="FZ156" s="75"/>
      <c r="GA156" s="75"/>
      <c r="GB156" s="75"/>
      <c r="GC156" s="75"/>
      <c r="GD156" s="75"/>
      <c r="GE156" s="75"/>
      <c r="GF156" s="75"/>
      <c r="GG156" s="75"/>
      <c r="GH156" s="75"/>
      <c r="GI156" s="75"/>
      <c r="GJ156" s="75"/>
      <c r="GK156" s="75"/>
      <c r="GL156" s="75"/>
      <c r="GM156" s="75"/>
      <c r="GN156" s="75"/>
      <c r="GO156" s="75"/>
      <c r="GP156" s="75"/>
      <c r="GQ156" s="75"/>
      <c r="GR156" s="75"/>
      <c r="GS156" s="75"/>
      <c r="GT156" s="75"/>
      <c r="GU156" s="75"/>
      <c r="GV156" s="75"/>
      <c r="GW156" s="75"/>
      <c r="GX156" s="75"/>
      <c r="GY156" s="75"/>
      <c r="GZ156" s="75"/>
      <c r="HA156" s="75"/>
      <c r="HB156" s="75"/>
      <c r="HC156" s="75"/>
      <c r="HD156" s="75"/>
      <c r="HE156" s="75"/>
      <c r="HF156" s="75"/>
      <c r="HG156" s="75"/>
      <c r="HH156" s="75"/>
      <c r="HI156" s="75"/>
      <c r="HJ156" s="75"/>
      <c r="HK156" s="75"/>
      <c r="HL156" s="75"/>
      <c r="HM156" s="75"/>
      <c r="HN156" s="75"/>
      <c r="HO156" s="75"/>
      <c r="HP156" s="75"/>
      <c r="HQ156" s="75"/>
      <c r="HR156" s="75"/>
      <c r="HS156" s="75"/>
      <c r="HT156" s="75"/>
      <c r="HU156" s="75"/>
      <c r="HV156" s="75"/>
      <c r="HW156" s="75"/>
      <c r="HX156" s="75"/>
      <c r="HY156" s="75"/>
      <c r="HZ156" s="75"/>
      <c r="IA156" s="75"/>
      <c r="IB156" s="75"/>
      <c r="IC156" s="75"/>
      <c r="ID156" s="75"/>
      <c r="IE156" s="75"/>
      <c r="IF156" s="75"/>
      <c r="IG156" s="75"/>
      <c r="IH156" s="75"/>
      <c r="II156" s="75"/>
      <c r="IJ156" s="75"/>
      <c r="IK156" s="75"/>
      <c r="IL156" s="75"/>
      <c r="IM156" s="75"/>
      <c r="IN156" s="75"/>
      <c r="IO156" s="75"/>
      <c r="IP156" s="75"/>
      <c r="IQ156" s="75"/>
      <c r="IR156" s="75"/>
      <c r="IS156" s="75"/>
      <c r="IT156" s="75"/>
      <c r="IU156" s="75"/>
      <c r="IV156" s="75"/>
      <c r="IW156" s="75"/>
    </row>
    <row r="157" customFormat="false" ht="12.75" hidden="false" customHeight="false" outlineLevel="0" collapsed="false">
      <c r="A157" s="69" t="n">
        <v>328856</v>
      </c>
      <c r="B157" s="70" t="n">
        <v>37133</v>
      </c>
      <c r="C157" s="71"/>
      <c r="D157" s="71" t="s">
        <v>309</v>
      </c>
      <c r="E157" s="71" t="s">
        <v>310</v>
      </c>
      <c r="F157" s="72" t="n">
        <v>8266.06</v>
      </c>
      <c r="G157" s="73"/>
      <c r="H157" s="73" t="n">
        <v>8266.06</v>
      </c>
      <c r="I157" s="71" t="n">
        <v>24</v>
      </c>
      <c r="J157" s="70"/>
      <c r="K157" s="70"/>
      <c r="L157" s="71"/>
      <c r="M157" s="71" t="s">
        <v>330</v>
      </c>
      <c r="N157" s="71"/>
      <c r="O157" s="71"/>
      <c r="P157" s="71"/>
      <c r="Q157" s="71"/>
      <c r="R157" s="71"/>
      <c r="S157" s="74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  <c r="BA157" s="75"/>
      <c r="BB157" s="75"/>
      <c r="BC157" s="75"/>
      <c r="BD157" s="75"/>
      <c r="BE157" s="75"/>
      <c r="BF157" s="75"/>
      <c r="BG157" s="75"/>
      <c r="BH157" s="75"/>
      <c r="BI157" s="75"/>
      <c r="BJ157" s="75"/>
      <c r="BK157" s="75"/>
      <c r="BL157" s="75"/>
      <c r="BM157" s="75"/>
      <c r="BN157" s="75"/>
      <c r="BO157" s="75"/>
      <c r="BP157" s="75"/>
      <c r="BQ157" s="75"/>
      <c r="BR157" s="75"/>
      <c r="BS157" s="75"/>
      <c r="BT157" s="75"/>
      <c r="BU157" s="75"/>
      <c r="BV157" s="75"/>
      <c r="BW157" s="75"/>
      <c r="BX157" s="75"/>
      <c r="BY157" s="75"/>
      <c r="BZ157" s="75"/>
      <c r="CA157" s="75"/>
      <c r="CB157" s="75"/>
      <c r="CC157" s="75"/>
      <c r="CD157" s="75"/>
      <c r="CE157" s="75"/>
      <c r="CF157" s="75"/>
      <c r="CG157" s="75"/>
      <c r="CH157" s="75"/>
      <c r="CI157" s="75"/>
      <c r="CJ157" s="75"/>
      <c r="CK157" s="75"/>
      <c r="CL157" s="75"/>
      <c r="CM157" s="75"/>
      <c r="CN157" s="75"/>
      <c r="CO157" s="75"/>
      <c r="CP157" s="75"/>
      <c r="CQ157" s="75"/>
      <c r="CR157" s="75"/>
      <c r="CS157" s="75"/>
      <c r="CT157" s="75"/>
      <c r="CU157" s="75"/>
      <c r="CV157" s="75"/>
      <c r="CW157" s="75"/>
      <c r="CX157" s="75"/>
      <c r="CY157" s="75"/>
      <c r="CZ157" s="75"/>
      <c r="DA157" s="75"/>
      <c r="DB157" s="75"/>
      <c r="DC157" s="75"/>
      <c r="DD157" s="75"/>
      <c r="DE157" s="75"/>
      <c r="DF157" s="75"/>
      <c r="DG157" s="75"/>
      <c r="DH157" s="75"/>
      <c r="DI157" s="75"/>
      <c r="DJ157" s="75"/>
      <c r="DK157" s="75"/>
      <c r="DL157" s="75"/>
      <c r="DM157" s="75"/>
      <c r="DN157" s="75"/>
      <c r="DO157" s="75"/>
      <c r="DP157" s="75"/>
      <c r="DQ157" s="75"/>
      <c r="DR157" s="75"/>
      <c r="DS157" s="75"/>
      <c r="DT157" s="75"/>
      <c r="DU157" s="75"/>
      <c r="DV157" s="75"/>
      <c r="DW157" s="75"/>
      <c r="DX157" s="75"/>
      <c r="DY157" s="75"/>
      <c r="DZ157" s="75"/>
      <c r="EA157" s="75"/>
      <c r="EB157" s="75"/>
      <c r="EC157" s="75"/>
      <c r="ED157" s="75"/>
      <c r="EE157" s="75"/>
      <c r="EF157" s="75"/>
      <c r="EG157" s="75"/>
      <c r="EH157" s="75"/>
      <c r="EI157" s="75"/>
      <c r="EJ157" s="75"/>
      <c r="EK157" s="75"/>
      <c r="EL157" s="75"/>
      <c r="EM157" s="75"/>
      <c r="EN157" s="75"/>
      <c r="EO157" s="75"/>
      <c r="EP157" s="75"/>
      <c r="EQ157" s="75"/>
      <c r="ER157" s="75"/>
      <c r="ES157" s="75"/>
      <c r="ET157" s="75"/>
      <c r="EU157" s="75"/>
      <c r="EV157" s="75"/>
      <c r="EW157" s="75"/>
      <c r="EX157" s="75"/>
      <c r="EY157" s="75"/>
      <c r="EZ157" s="75"/>
      <c r="FA157" s="75"/>
      <c r="FB157" s="75"/>
      <c r="FC157" s="75"/>
      <c r="FD157" s="75"/>
      <c r="FE157" s="75"/>
      <c r="FF157" s="75"/>
      <c r="FG157" s="75"/>
      <c r="FH157" s="75"/>
      <c r="FI157" s="75"/>
      <c r="FJ157" s="75"/>
      <c r="FK157" s="75"/>
      <c r="FL157" s="75"/>
      <c r="FM157" s="75"/>
      <c r="FN157" s="75"/>
      <c r="FO157" s="75"/>
      <c r="FP157" s="75"/>
      <c r="FQ157" s="75"/>
      <c r="FR157" s="75"/>
      <c r="FS157" s="75"/>
      <c r="FT157" s="75"/>
      <c r="FU157" s="75"/>
      <c r="FV157" s="75"/>
      <c r="FW157" s="75"/>
      <c r="FX157" s="75"/>
      <c r="FY157" s="75"/>
      <c r="FZ157" s="75"/>
      <c r="GA157" s="75"/>
      <c r="GB157" s="75"/>
      <c r="GC157" s="75"/>
      <c r="GD157" s="75"/>
      <c r="GE157" s="75"/>
      <c r="GF157" s="75"/>
      <c r="GG157" s="75"/>
      <c r="GH157" s="75"/>
      <c r="GI157" s="75"/>
      <c r="GJ157" s="75"/>
      <c r="GK157" s="75"/>
      <c r="GL157" s="75"/>
      <c r="GM157" s="75"/>
      <c r="GN157" s="75"/>
      <c r="GO157" s="75"/>
      <c r="GP157" s="75"/>
      <c r="GQ157" s="75"/>
      <c r="GR157" s="75"/>
      <c r="GS157" s="75"/>
      <c r="GT157" s="75"/>
      <c r="GU157" s="75"/>
      <c r="GV157" s="75"/>
      <c r="GW157" s="75"/>
      <c r="GX157" s="75"/>
      <c r="GY157" s="75"/>
      <c r="GZ157" s="75"/>
      <c r="HA157" s="75"/>
      <c r="HB157" s="75"/>
      <c r="HC157" s="75"/>
      <c r="HD157" s="75"/>
      <c r="HE157" s="75"/>
      <c r="HF157" s="75"/>
      <c r="HG157" s="75"/>
      <c r="HH157" s="75"/>
      <c r="HI157" s="75"/>
      <c r="HJ157" s="75"/>
      <c r="HK157" s="75"/>
      <c r="HL157" s="75"/>
      <c r="HM157" s="75"/>
      <c r="HN157" s="75"/>
      <c r="HO157" s="75"/>
      <c r="HP157" s="75"/>
      <c r="HQ157" s="75"/>
      <c r="HR157" s="75"/>
      <c r="HS157" s="75"/>
      <c r="HT157" s="75"/>
      <c r="HU157" s="75"/>
      <c r="HV157" s="75"/>
      <c r="HW157" s="75"/>
      <c r="HX157" s="75"/>
      <c r="HY157" s="75"/>
      <c r="HZ157" s="75"/>
      <c r="IA157" s="75"/>
      <c r="IB157" s="75"/>
      <c r="IC157" s="75"/>
      <c r="ID157" s="75"/>
      <c r="IE157" s="75"/>
      <c r="IF157" s="75"/>
      <c r="IG157" s="75"/>
      <c r="IH157" s="75"/>
      <c r="II157" s="75"/>
      <c r="IJ157" s="75"/>
      <c r="IK157" s="75"/>
      <c r="IL157" s="75"/>
      <c r="IM157" s="75"/>
      <c r="IN157" s="75"/>
      <c r="IO157" s="75"/>
      <c r="IP157" s="75"/>
      <c r="IQ157" s="75"/>
      <c r="IR157" s="75"/>
      <c r="IS157" s="75"/>
      <c r="IT157" s="75"/>
      <c r="IU157" s="75"/>
      <c r="IV157" s="75"/>
      <c r="IW157" s="75"/>
    </row>
    <row r="158" customFormat="false" ht="12.75" hidden="false" customHeight="false" outlineLevel="0" collapsed="false">
      <c r="A158" s="69"/>
      <c r="B158" s="70"/>
      <c r="C158" s="71"/>
      <c r="D158" s="71" t="s">
        <v>331</v>
      </c>
      <c r="E158" s="71"/>
      <c r="F158" s="72" t="n">
        <v>120793.21</v>
      </c>
      <c r="G158" s="73"/>
      <c r="H158" s="73" t="n">
        <v>120793.21</v>
      </c>
      <c r="I158" s="71"/>
      <c r="J158" s="70"/>
      <c r="K158" s="70"/>
      <c r="L158" s="71"/>
      <c r="M158" s="71"/>
      <c r="N158" s="71"/>
      <c r="O158" s="71"/>
      <c r="P158" s="71"/>
      <c r="Q158" s="71"/>
      <c r="R158" s="71"/>
      <c r="S158" s="74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  <c r="BA158" s="75"/>
      <c r="BB158" s="75"/>
      <c r="BC158" s="75"/>
      <c r="BD158" s="75"/>
      <c r="BE158" s="75"/>
      <c r="BF158" s="75"/>
      <c r="BG158" s="75"/>
      <c r="BH158" s="75"/>
      <c r="BI158" s="75"/>
      <c r="BJ158" s="75"/>
      <c r="BK158" s="75"/>
      <c r="BL158" s="75"/>
      <c r="BM158" s="75"/>
      <c r="BN158" s="75"/>
      <c r="BO158" s="75"/>
      <c r="BP158" s="75"/>
      <c r="BQ158" s="75"/>
      <c r="BR158" s="75"/>
      <c r="BS158" s="75"/>
      <c r="BT158" s="75"/>
      <c r="BU158" s="75"/>
      <c r="BV158" s="75"/>
      <c r="BW158" s="75"/>
      <c r="BX158" s="75"/>
      <c r="BY158" s="75"/>
      <c r="BZ158" s="75"/>
      <c r="CA158" s="75"/>
      <c r="CB158" s="75"/>
      <c r="CC158" s="75"/>
      <c r="CD158" s="75"/>
      <c r="CE158" s="75"/>
      <c r="CF158" s="75"/>
      <c r="CG158" s="75"/>
      <c r="CH158" s="75"/>
      <c r="CI158" s="75"/>
      <c r="CJ158" s="75"/>
      <c r="CK158" s="75"/>
      <c r="CL158" s="75"/>
      <c r="CM158" s="75"/>
      <c r="CN158" s="75"/>
      <c r="CO158" s="75"/>
      <c r="CP158" s="75"/>
      <c r="CQ158" s="75"/>
      <c r="CR158" s="75"/>
      <c r="CS158" s="75"/>
      <c r="CT158" s="75"/>
      <c r="CU158" s="75"/>
      <c r="CV158" s="75"/>
      <c r="CW158" s="75"/>
      <c r="CX158" s="75"/>
      <c r="CY158" s="75"/>
      <c r="CZ158" s="75"/>
      <c r="DA158" s="75"/>
      <c r="DB158" s="75"/>
      <c r="DC158" s="75"/>
      <c r="DD158" s="75"/>
      <c r="DE158" s="75"/>
      <c r="DF158" s="75"/>
      <c r="DG158" s="75"/>
      <c r="DH158" s="75"/>
      <c r="DI158" s="75"/>
      <c r="DJ158" s="75"/>
      <c r="DK158" s="75"/>
      <c r="DL158" s="75"/>
      <c r="DM158" s="75"/>
      <c r="DN158" s="75"/>
      <c r="DO158" s="75"/>
      <c r="DP158" s="75"/>
      <c r="DQ158" s="75"/>
      <c r="DR158" s="75"/>
      <c r="DS158" s="75"/>
      <c r="DT158" s="75"/>
      <c r="DU158" s="75"/>
      <c r="DV158" s="75"/>
      <c r="DW158" s="75"/>
      <c r="DX158" s="75"/>
      <c r="DY158" s="75"/>
      <c r="DZ158" s="75"/>
      <c r="EA158" s="75"/>
      <c r="EB158" s="75"/>
      <c r="EC158" s="75"/>
      <c r="ED158" s="75"/>
      <c r="EE158" s="75"/>
      <c r="EF158" s="75"/>
      <c r="EG158" s="75"/>
      <c r="EH158" s="75"/>
      <c r="EI158" s="75"/>
      <c r="EJ158" s="75"/>
      <c r="EK158" s="75"/>
      <c r="EL158" s="75"/>
      <c r="EM158" s="75"/>
      <c r="EN158" s="75"/>
      <c r="EO158" s="75"/>
      <c r="EP158" s="75"/>
      <c r="EQ158" s="75"/>
      <c r="ER158" s="75"/>
      <c r="ES158" s="75"/>
      <c r="ET158" s="75"/>
      <c r="EU158" s="75"/>
      <c r="EV158" s="75"/>
      <c r="EW158" s="75"/>
      <c r="EX158" s="75"/>
      <c r="EY158" s="75"/>
      <c r="EZ158" s="75"/>
      <c r="FA158" s="75"/>
      <c r="FB158" s="75"/>
      <c r="FC158" s="75"/>
      <c r="FD158" s="75"/>
      <c r="FE158" s="75"/>
      <c r="FF158" s="75"/>
      <c r="FG158" s="75"/>
      <c r="FH158" s="75"/>
      <c r="FI158" s="75"/>
      <c r="FJ158" s="75"/>
      <c r="FK158" s="75"/>
      <c r="FL158" s="75"/>
      <c r="FM158" s="75"/>
      <c r="FN158" s="75"/>
      <c r="FO158" s="75"/>
      <c r="FP158" s="75"/>
      <c r="FQ158" s="75"/>
      <c r="FR158" s="75"/>
      <c r="FS158" s="75"/>
      <c r="FT158" s="75"/>
      <c r="FU158" s="75"/>
      <c r="FV158" s="75"/>
      <c r="FW158" s="75"/>
      <c r="FX158" s="75"/>
      <c r="FY158" s="75"/>
      <c r="FZ158" s="75"/>
      <c r="GA158" s="75"/>
      <c r="GB158" s="75"/>
      <c r="GC158" s="75"/>
      <c r="GD158" s="75"/>
      <c r="GE158" s="75"/>
      <c r="GF158" s="75"/>
      <c r="GG158" s="75"/>
      <c r="GH158" s="75"/>
      <c r="GI158" s="75"/>
      <c r="GJ158" s="75"/>
      <c r="GK158" s="75"/>
      <c r="GL158" s="75"/>
      <c r="GM158" s="75"/>
      <c r="GN158" s="75"/>
      <c r="GO158" s="75"/>
      <c r="GP158" s="75"/>
      <c r="GQ158" s="75"/>
      <c r="GR158" s="75"/>
      <c r="GS158" s="75"/>
      <c r="GT158" s="75"/>
      <c r="GU158" s="75"/>
      <c r="GV158" s="75"/>
      <c r="GW158" s="75"/>
      <c r="GX158" s="75"/>
      <c r="GY158" s="75"/>
      <c r="GZ158" s="75"/>
      <c r="HA158" s="75"/>
      <c r="HB158" s="75"/>
      <c r="HC158" s="75"/>
      <c r="HD158" s="75"/>
      <c r="HE158" s="75"/>
      <c r="HF158" s="75"/>
      <c r="HG158" s="75"/>
      <c r="HH158" s="75"/>
      <c r="HI158" s="75"/>
      <c r="HJ158" s="75"/>
      <c r="HK158" s="75"/>
      <c r="HL158" s="75"/>
      <c r="HM158" s="75"/>
      <c r="HN158" s="75"/>
      <c r="HO158" s="75"/>
      <c r="HP158" s="75"/>
      <c r="HQ158" s="75"/>
      <c r="HR158" s="75"/>
      <c r="HS158" s="75"/>
      <c r="HT158" s="75"/>
      <c r="HU158" s="75"/>
      <c r="HV158" s="75"/>
      <c r="HW158" s="75"/>
      <c r="HX158" s="75"/>
      <c r="HY158" s="75"/>
      <c r="HZ158" s="75"/>
      <c r="IA158" s="75"/>
      <c r="IB158" s="75"/>
      <c r="IC158" s="75"/>
      <c r="ID158" s="75"/>
      <c r="IE158" s="75"/>
      <c r="IF158" s="75"/>
      <c r="IG158" s="75"/>
      <c r="IH158" s="75"/>
      <c r="II158" s="75"/>
      <c r="IJ158" s="75"/>
      <c r="IK158" s="75"/>
      <c r="IL158" s="75"/>
      <c r="IM158" s="75"/>
      <c r="IN158" s="75"/>
      <c r="IO158" s="75"/>
      <c r="IP158" s="75"/>
      <c r="IQ158" s="75"/>
      <c r="IR158" s="75"/>
      <c r="IS158" s="75"/>
      <c r="IT158" s="75"/>
      <c r="IU158" s="75"/>
      <c r="IV158" s="75"/>
      <c r="IW158" s="75"/>
    </row>
    <row r="159" customFormat="false" ht="12.75" hidden="false" customHeight="false" outlineLevel="0" collapsed="false">
      <c r="A159" s="69" t="n">
        <v>327268</v>
      </c>
      <c r="B159" s="70" t="n">
        <v>37105</v>
      </c>
      <c r="C159" s="71"/>
      <c r="D159" s="71" t="s">
        <v>332</v>
      </c>
      <c r="E159" s="71" t="s">
        <v>333</v>
      </c>
      <c r="F159" s="72" t="n">
        <v>-105733.2841</v>
      </c>
      <c r="G159" s="73"/>
      <c r="H159" s="73" t="n">
        <v>-105733.2841</v>
      </c>
      <c r="I159" s="71" t="n">
        <v>5</v>
      </c>
      <c r="J159" s="70"/>
      <c r="K159" s="70"/>
      <c r="L159" s="71"/>
      <c r="M159" s="71" t="s">
        <v>334</v>
      </c>
      <c r="N159" s="71"/>
      <c r="O159" s="71"/>
      <c r="P159" s="71"/>
      <c r="Q159" s="71"/>
      <c r="R159" s="71"/>
      <c r="S159" s="74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75"/>
      <c r="BF159" s="75"/>
      <c r="BG159" s="75"/>
      <c r="BH159" s="75"/>
      <c r="BI159" s="75"/>
      <c r="BJ159" s="75"/>
      <c r="BK159" s="75"/>
      <c r="BL159" s="75"/>
      <c r="BM159" s="75"/>
      <c r="BN159" s="75"/>
      <c r="BO159" s="75"/>
      <c r="BP159" s="75"/>
      <c r="BQ159" s="75"/>
      <c r="BR159" s="75"/>
      <c r="BS159" s="75"/>
      <c r="BT159" s="75"/>
      <c r="BU159" s="75"/>
      <c r="BV159" s="75"/>
      <c r="BW159" s="75"/>
      <c r="BX159" s="75"/>
      <c r="BY159" s="75"/>
      <c r="BZ159" s="75"/>
      <c r="CA159" s="75"/>
      <c r="CB159" s="75"/>
      <c r="CC159" s="75"/>
      <c r="CD159" s="75"/>
      <c r="CE159" s="75"/>
      <c r="CF159" s="75"/>
      <c r="CG159" s="75"/>
      <c r="CH159" s="75"/>
      <c r="CI159" s="75"/>
      <c r="CJ159" s="75"/>
      <c r="CK159" s="75"/>
      <c r="CL159" s="75"/>
      <c r="CM159" s="75"/>
      <c r="CN159" s="75"/>
      <c r="CO159" s="75"/>
      <c r="CP159" s="75"/>
      <c r="CQ159" s="75"/>
      <c r="CR159" s="75"/>
      <c r="CS159" s="75"/>
      <c r="CT159" s="75"/>
      <c r="CU159" s="75"/>
      <c r="CV159" s="75"/>
      <c r="CW159" s="75"/>
      <c r="CX159" s="75"/>
      <c r="CY159" s="75"/>
      <c r="CZ159" s="75"/>
      <c r="DA159" s="75"/>
      <c r="DB159" s="75"/>
      <c r="DC159" s="75"/>
      <c r="DD159" s="75"/>
      <c r="DE159" s="75"/>
      <c r="DF159" s="75"/>
      <c r="DG159" s="75"/>
      <c r="DH159" s="75"/>
      <c r="DI159" s="75"/>
      <c r="DJ159" s="75"/>
      <c r="DK159" s="75"/>
      <c r="DL159" s="75"/>
      <c r="DM159" s="75"/>
      <c r="DN159" s="75"/>
      <c r="DO159" s="75"/>
      <c r="DP159" s="75"/>
      <c r="DQ159" s="75"/>
      <c r="DR159" s="75"/>
      <c r="DS159" s="75"/>
      <c r="DT159" s="75"/>
      <c r="DU159" s="75"/>
      <c r="DV159" s="75"/>
      <c r="DW159" s="75"/>
      <c r="DX159" s="75"/>
      <c r="DY159" s="75"/>
      <c r="DZ159" s="75"/>
      <c r="EA159" s="75"/>
      <c r="EB159" s="75"/>
      <c r="EC159" s="75"/>
      <c r="ED159" s="75"/>
      <c r="EE159" s="75"/>
      <c r="EF159" s="75"/>
      <c r="EG159" s="75"/>
      <c r="EH159" s="75"/>
      <c r="EI159" s="75"/>
      <c r="EJ159" s="75"/>
      <c r="EK159" s="75"/>
      <c r="EL159" s="75"/>
      <c r="EM159" s="75"/>
      <c r="EN159" s="75"/>
      <c r="EO159" s="75"/>
      <c r="EP159" s="75"/>
      <c r="EQ159" s="75"/>
      <c r="ER159" s="75"/>
      <c r="ES159" s="75"/>
      <c r="ET159" s="75"/>
      <c r="EU159" s="75"/>
      <c r="EV159" s="75"/>
      <c r="EW159" s="75"/>
      <c r="EX159" s="75"/>
      <c r="EY159" s="75"/>
      <c r="EZ159" s="75"/>
      <c r="FA159" s="75"/>
      <c r="FB159" s="75"/>
      <c r="FC159" s="75"/>
      <c r="FD159" s="75"/>
      <c r="FE159" s="75"/>
      <c r="FF159" s="75"/>
      <c r="FG159" s="75"/>
      <c r="FH159" s="75"/>
      <c r="FI159" s="75"/>
      <c r="FJ159" s="75"/>
      <c r="FK159" s="75"/>
      <c r="FL159" s="75"/>
      <c r="FM159" s="75"/>
      <c r="FN159" s="75"/>
      <c r="FO159" s="75"/>
      <c r="FP159" s="75"/>
      <c r="FQ159" s="75"/>
      <c r="FR159" s="75"/>
      <c r="FS159" s="75"/>
      <c r="FT159" s="75"/>
      <c r="FU159" s="75"/>
      <c r="FV159" s="75"/>
      <c r="FW159" s="75"/>
      <c r="FX159" s="75"/>
      <c r="FY159" s="75"/>
      <c r="FZ159" s="75"/>
      <c r="GA159" s="75"/>
      <c r="GB159" s="75"/>
      <c r="GC159" s="75"/>
      <c r="GD159" s="75"/>
      <c r="GE159" s="75"/>
      <c r="GF159" s="75"/>
      <c r="GG159" s="75"/>
      <c r="GH159" s="75"/>
      <c r="GI159" s="75"/>
      <c r="GJ159" s="75"/>
      <c r="GK159" s="75"/>
      <c r="GL159" s="75"/>
      <c r="GM159" s="75"/>
      <c r="GN159" s="75"/>
      <c r="GO159" s="75"/>
      <c r="GP159" s="75"/>
      <c r="GQ159" s="75"/>
      <c r="GR159" s="75"/>
      <c r="GS159" s="75"/>
      <c r="GT159" s="75"/>
      <c r="GU159" s="75"/>
      <c r="GV159" s="75"/>
      <c r="GW159" s="75"/>
      <c r="GX159" s="75"/>
      <c r="GY159" s="75"/>
      <c r="GZ159" s="75"/>
      <c r="HA159" s="75"/>
      <c r="HB159" s="75"/>
      <c r="HC159" s="75"/>
      <c r="HD159" s="75"/>
      <c r="HE159" s="75"/>
      <c r="HF159" s="75"/>
      <c r="HG159" s="75"/>
      <c r="HH159" s="75"/>
      <c r="HI159" s="75"/>
      <c r="HJ159" s="75"/>
      <c r="HK159" s="75"/>
      <c r="HL159" s="75"/>
      <c r="HM159" s="75"/>
      <c r="HN159" s="75"/>
      <c r="HO159" s="75"/>
      <c r="HP159" s="75"/>
      <c r="HQ159" s="75"/>
      <c r="HR159" s="75"/>
      <c r="HS159" s="75"/>
      <c r="HT159" s="75"/>
      <c r="HU159" s="75"/>
      <c r="HV159" s="75"/>
      <c r="HW159" s="75"/>
      <c r="HX159" s="75"/>
      <c r="HY159" s="75"/>
      <c r="HZ159" s="75"/>
      <c r="IA159" s="75"/>
      <c r="IB159" s="75"/>
      <c r="IC159" s="75"/>
      <c r="ID159" s="75"/>
      <c r="IE159" s="75"/>
      <c r="IF159" s="75"/>
      <c r="IG159" s="75"/>
      <c r="IH159" s="75"/>
      <c r="II159" s="75"/>
      <c r="IJ159" s="75"/>
      <c r="IK159" s="75"/>
      <c r="IL159" s="75"/>
      <c r="IM159" s="75"/>
      <c r="IN159" s="75"/>
      <c r="IO159" s="75"/>
      <c r="IP159" s="75"/>
      <c r="IQ159" s="75"/>
      <c r="IR159" s="75"/>
      <c r="IS159" s="75"/>
      <c r="IT159" s="75"/>
      <c r="IU159" s="75"/>
      <c r="IV159" s="75"/>
      <c r="IW159" s="75"/>
    </row>
    <row r="160" customFormat="false" ht="12.75" hidden="false" customHeight="false" outlineLevel="0" collapsed="false">
      <c r="A160" s="69" t="n">
        <v>327270</v>
      </c>
      <c r="B160" s="70" t="n">
        <v>37105</v>
      </c>
      <c r="C160" s="71"/>
      <c r="D160" s="71" t="s">
        <v>332</v>
      </c>
      <c r="E160" s="71" t="s">
        <v>333</v>
      </c>
      <c r="F160" s="72" t="n">
        <v>76442.0825</v>
      </c>
      <c r="G160" s="73"/>
      <c r="H160" s="73" t="n">
        <v>76442.0825</v>
      </c>
      <c r="I160" s="71" t="n">
        <v>5</v>
      </c>
      <c r="J160" s="70"/>
      <c r="K160" s="70"/>
      <c r="L160" s="71"/>
      <c r="M160" s="71" t="s">
        <v>334</v>
      </c>
      <c r="N160" s="71"/>
      <c r="O160" s="71"/>
      <c r="P160" s="71"/>
      <c r="Q160" s="71"/>
      <c r="R160" s="71"/>
      <c r="S160" s="74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5"/>
      <c r="BG160" s="75"/>
      <c r="BH160" s="75"/>
      <c r="BI160" s="75"/>
      <c r="BJ160" s="75"/>
      <c r="BK160" s="75"/>
      <c r="BL160" s="75"/>
      <c r="BM160" s="75"/>
      <c r="BN160" s="75"/>
      <c r="BO160" s="75"/>
      <c r="BP160" s="75"/>
      <c r="BQ160" s="75"/>
      <c r="BR160" s="75"/>
      <c r="BS160" s="75"/>
      <c r="BT160" s="75"/>
      <c r="BU160" s="75"/>
      <c r="BV160" s="75"/>
      <c r="BW160" s="75"/>
      <c r="BX160" s="75"/>
      <c r="BY160" s="75"/>
      <c r="BZ160" s="75"/>
      <c r="CA160" s="75"/>
      <c r="CB160" s="75"/>
      <c r="CC160" s="75"/>
      <c r="CD160" s="75"/>
      <c r="CE160" s="75"/>
      <c r="CF160" s="75"/>
      <c r="CG160" s="75"/>
      <c r="CH160" s="75"/>
      <c r="CI160" s="75"/>
      <c r="CJ160" s="75"/>
      <c r="CK160" s="75"/>
      <c r="CL160" s="75"/>
      <c r="CM160" s="75"/>
      <c r="CN160" s="75"/>
      <c r="CO160" s="75"/>
      <c r="CP160" s="75"/>
      <c r="CQ160" s="75"/>
      <c r="CR160" s="75"/>
      <c r="CS160" s="75"/>
      <c r="CT160" s="75"/>
      <c r="CU160" s="75"/>
      <c r="CV160" s="75"/>
      <c r="CW160" s="75"/>
      <c r="CX160" s="75"/>
      <c r="CY160" s="75"/>
      <c r="CZ160" s="75"/>
      <c r="DA160" s="75"/>
      <c r="DB160" s="75"/>
      <c r="DC160" s="75"/>
      <c r="DD160" s="75"/>
      <c r="DE160" s="75"/>
      <c r="DF160" s="75"/>
      <c r="DG160" s="75"/>
      <c r="DH160" s="75"/>
      <c r="DI160" s="75"/>
      <c r="DJ160" s="75"/>
      <c r="DK160" s="75"/>
      <c r="DL160" s="75"/>
      <c r="DM160" s="75"/>
      <c r="DN160" s="75"/>
      <c r="DO160" s="75"/>
      <c r="DP160" s="75"/>
      <c r="DQ160" s="75"/>
      <c r="DR160" s="75"/>
      <c r="DS160" s="75"/>
      <c r="DT160" s="75"/>
      <c r="DU160" s="75"/>
      <c r="DV160" s="75"/>
      <c r="DW160" s="75"/>
      <c r="DX160" s="75"/>
      <c r="DY160" s="75"/>
      <c r="DZ160" s="75"/>
      <c r="EA160" s="75"/>
      <c r="EB160" s="75"/>
      <c r="EC160" s="75"/>
      <c r="ED160" s="75"/>
      <c r="EE160" s="75"/>
      <c r="EF160" s="75"/>
      <c r="EG160" s="75"/>
      <c r="EH160" s="75"/>
      <c r="EI160" s="75"/>
      <c r="EJ160" s="75"/>
      <c r="EK160" s="75"/>
      <c r="EL160" s="75"/>
      <c r="EM160" s="75"/>
      <c r="EN160" s="75"/>
      <c r="EO160" s="75"/>
      <c r="EP160" s="75"/>
      <c r="EQ160" s="75"/>
      <c r="ER160" s="75"/>
      <c r="ES160" s="75"/>
      <c r="ET160" s="75"/>
      <c r="EU160" s="75"/>
      <c r="EV160" s="75"/>
      <c r="EW160" s="75"/>
      <c r="EX160" s="75"/>
      <c r="EY160" s="75"/>
      <c r="EZ160" s="75"/>
      <c r="FA160" s="75"/>
      <c r="FB160" s="75"/>
      <c r="FC160" s="75"/>
      <c r="FD160" s="75"/>
      <c r="FE160" s="75"/>
      <c r="FF160" s="75"/>
      <c r="FG160" s="75"/>
      <c r="FH160" s="75"/>
      <c r="FI160" s="75"/>
      <c r="FJ160" s="75"/>
      <c r="FK160" s="75"/>
      <c r="FL160" s="75"/>
      <c r="FM160" s="75"/>
      <c r="FN160" s="75"/>
      <c r="FO160" s="75"/>
      <c r="FP160" s="75"/>
      <c r="FQ160" s="75"/>
      <c r="FR160" s="75"/>
      <c r="FS160" s="75"/>
      <c r="FT160" s="75"/>
      <c r="FU160" s="75"/>
      <c r="FV160" s="75"/>
      <c r="FW160" s="75"/>
      <c r="FX160" s="75"/>
      <c r="FY160" s="75"/>
      <c r="FZ160" s="75"/>
      <c r="GA160" s="75"/>
      <c r="GB160" s="75"/>
      <c r="GC160" s="75"/>
      <c r="GD160" s="75"/>
      <c r="GE160" s="75"/>
      <c r="GF160" s="75"/>
      <c r="GG160" s="75"/>
      <c r="GH160" s="75"/>
      <c r="GI160" s="75"/>
      <c r="GJ160" s="75"/>
      <c r="GK160" s="75"/>
      <c r="GL160" s="75"/>
      <c r="GM160" s="75"/>
      <c r="GN160" s="75"/>
      <c r="GO160" s="75"/>
      <c r="GP160" s="75"/>
      <c r="GQ160" s="75"/>
      <c r="GR160" s="75"/>
      <c r="GS160" s="75"/>
      <c r="GT160" s="75"/>
      <c r="GU160" s="75"/>
      <c r="GV160" s="75"/>
      <c r="GW160" s="75"/>
      <c r="GX160" s="75"/>
      <c r="GY160" s="75"/>
      <c r="GZ160" s="75"/>
      <c r="HA160" s="75"/>
      <c r="HB160" s="75"/>
      <c r="HC160" s="75"/>
      <c r="HD160" s="75"/>
      <c r="HE160" s="75"/>
      <c r="HF160" s="75"/>
      <c r="HG160" s="75"/>
      <c r="HH160" s="75"/>
      <c r="HI160" s="75"/>
      <c r="HJ160" s="75"/>
      <c r="HK160" s="75"/>
      <c r="HL160" s="75"/>
      <c r="HM160" s="75"/>
      <c r="HN160" s="75"/>
      <c r="HO160" s="75"/>
      <c r="HP160" s="75"/>
      <c r="HQ160" s="75"/>
      <c r="HR160" s="75"/>
      <c r="HS160" s="75"/>
      <c r="HT160" s="75"/>
      <c r="HU160" s="75"/>
      <c r="HV160" s="75"/>
      <c r="HW160" s="75"/>
      <c r="HX160" s="75"/>
      <c r="HY160" s="75"/>
      <c r="HZ160" s="75"/>
      <c r="IA160" s="75"/>
      <c r="IB160" s="75"/>
      <c r="IC160" s="75"/>
      <c r="ID160" s="75"/>
      <c r="IE160" s="75"/>
      <c r="IF160" s="75"/>
      <c r="IG160" s="75"/>
      <c r="IH160" s="75"/>
      <c r="II160" s="75"/>
      <c r="IJ160" s="75"/>
      <c r="IK160" s="75"/>
      <c r="IL160" s="75"/>
      <c r="IM160" s="75"/>
      <c r="IN160" s="75"/>
      <c r="IO160" s="75"/>
      <c r="IP160" s="75"/>
      <c r="IQ160" s="75"/>
      <c r="IR160" s="75"/>
      <c r="IS160" s="75"/>
      <c r="IT160" s="75"/>
      <c r="IU160" s="75"/>
      <c r="IV160" s="75"/>
      <c r="IW160" s="75"/>
    </row>
    <row r="161" customFormat="false" ht="12.75" hidden="false" customHeight="false" outlineLevel="0" collapsed="false">
      <c r="A161" s="69" t="n">
        <v>327271</v>
      </c>
      <c r="B161" s="70" t="n">
        <v>37105</v>
      </c>
      <c r="C161" s="71"/>
      <c r="D161" s="71" t="s">
        <v>332</v>
      </c>
      <c r="E161" s="71" t="s">
        <v>333</v>
      </c>
      <c r="F161" s="72" t="n">
        <v>76518.699</v>
      </c>
      <c r="G161" s="73"/>
      <c r="H161" s="73" t="n">
        <v>76518.699</v>
      </c>
      <c r="I161" s="71" t="n">
        <v>5</v>
      </c>
      <c r="J161" s="70"/>
      <c r="K161" s="70"/>
      <c r="L161" s="71"/>
      <c r="M161" s="71" t="s">
        <v>334</v>
      </c>
      <c r="N161" s="71"/>
      <c r="O161" s="71"/>
      <c r="P161" s="71"/>
      <c r="Q161" s="71"/>
      <c r="R161" s="71"/>
      <c r="S161" s="74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5"/>
      <c r="BG161" s="75"/>
      <c r="BH161" s="75"/>
      <c r="BI161" s="75"/>
      <c r="BJ161" s="75"/>
      <c r="BK161" s="75"/>
      <c r="BL161" s="75"/>
      <c r="BM161" s="75"/>
      <c r="BN161" s="75"/>
      <c r="BO161" s="75"/>
      <c r="BP161" s="75"/>
      <c r="BQ161" s="75"/>
      <c r="BR161" s="75"/>
      <c r="BS161" s="75"/>
      <c r="BT161" s="75"/>
      <c r="BU161" s="75"/>
      <c r="BV161" s="75"/>
      <c r="BW161" s="75"/>
      <c r="BX161" s="75"/>
      <c r="BY161" s="75"/>
      <c r="BZ161" s="75"/>
      <c r="CA161" s="75"/>
      <c r="CB161" s="75"/>
      <c r="CC161" s="75"/>
      <c r="CD161" s="75"/>
      <c r="CE161" s="75"/>
      <c r="CF161" s="75"/>
      <c r="CG161" s="75"/>
      <c r="CH161" s="75"/>
      <c r="CI161" s="75"/>
      <c r="CJ161" s="75"/>
      <c r="CK161" s="75"/>
      <c r="CL161" s="75"/>
      <c r="CM161" s="75"/>
      <c r="CN161" s="75"/>
      <c r="CO161" s="75"/>
      <c r="CP161" s="75"/>
      <c r="CQ161" s="75"/>
      <c r="CR161" s="75"/>
      <c r="CS161" s="75"/>
      <c r="CT161" s="75"/>
      <c r="CU161" s="75"/>
      <c r="CV161" s="75"/>
      <c r="CW161" s="75"/>
      <c r="CX161" s="75"/>
      <c r="CY161" s="75"/>
      <c r="CZ161" s="75"/>
      <c r="DA161" s="75"/>
      <c r="DB161" s="75"/>
      <c r="DC161" s="75"/>
      <c r="DD161" s="75"/>
      <c r="DE161" s="75"/>
      <c r="DF161" s="75"/>
      <c r="DG161" s="75"/>
      <c r="DH161" s="75"/>
      <c r="DI161" s="75"/>
      <c r="DJ161" s="75"/>
      <c r="DK161" s="75"/>
      <c r="DL161" s="75"/>
      <c r="DM161" s="75"/>
      <c r="DN161" s="75"/>
      <c r="DO161" s="75"/>
      <c r="DP161" s="75"/>
      <c r="DQ161" s="75"/>
      <c r="DR161" s="75"/>
      <c r="DS161" s="75"/>
      <c r="DT161" s="75"/>
      <c r="DU161" s="75"/>
      <c r="DV161" s="75"/>
      <c r="DW161" s="75"/>
      <c r="DX161" s="75"/>
      <c r="DY161" s="75"/>
      <c r="DZ161" s="75"/>
      <c r="EA161" s="75"/>
      <c r="EB161" s="75"/>
      <c r="EC161" s="75"/>
      <c r="ED161" s="75"/>
      <c r="EE161" s="75"/>
      <c r="EF161" s="75"/>
      <c r="EG161" s="75"/>
      <c r="EH161" s="75"/>
      <c r="EI161" s="75"/>
      <c r="EJ161" s="75"/>
      <c r="EK161" s="75"/>
      <c r="EL161" s="75"/>
      <c r="EM161" s="75"/>
      <c r="EN161" s="75"/>
      <c r="EO161" s="75"/>
      <c r="EP161" s="75"/>
      <c r="EQ161" s="75"/>
      <c r="ER161" s="75"/>
      <c r="ES161" s="75"/>
      <c r="ET161" s="75"/>
      <c r="EU161" s="75"/>
      <c r="EV161" s="75"/>
      <c r="EW161" s="75"/>
      <c r="EX161" s="75"/>
      <c r="EY161" s="75"/>
      <c r="EZ161" s="75"/>
      <c r="FA161" s="75"/>
      <c r="FB161" s="75"/>
      <c r="FC161" s="75"/>
      <c r="FD161" s="75"/>
      <c r="FE161" s="75"/>
      <c r="FF161" s="75"/>
      <c r="FG161" s="75"/>
      <c r="FH161" s="75"/>
      <c r="FI161" s="75"/>
      <c r="FJ161" s="75"/>
      <c r="FK161" s="75"/>
      <c r="FL161" s="75"/>
      <c r="FM161" s="75"/>
      <c r="FN161" s="75"/>
      <c r="FO161" s="75"/>
      <c r="FP161" s="75"/>
      <c r="FQ161" s="75"/>
      <c r="FR161" s="75"/>
      <c r="FS161" s="75"/>
      <c r="FT161" s="75"/>
      <c r="FU161" s="75"/>
      <c r="FV161" s="75"/>
      <c r="FW161" s="75"/>
      <c r="FX161" s="75"/>
      <c r="FY161" s="75"/>
      <c r="FZ161" s="75"/>
      <c r="GA161" s="75"/>
      <c r="GB161" s="75"/>
      <c r="GC161" s="75"/>
      <c r="GD161" s="75"/>
      <c r="GE161" s="75"/>
      <c r="GF161" s="75"/>
      <c r="GG161" s="75"/>
      <c r="GH161" s="75"/>
      <c r="GI161" s="75"/>
      <c r="GJ161" s="75"/>
      <c r="GK161" s="75"/>
      <c r="GL161" s="75"/>
      <c r="GM161" s="75"/>
      <c r="GN161" s="75"/>
      <c r="GO161" s="75"/>
      <c r="GP161" s="75"/>
      <c r="GQ161" s="75"/>
      <c r="GR161" s="75"/>
      <c r="GS161" s="75"/>
      <c r="GT161" s="75"/>
      <c r="GU161" s="75"/>
      <c r="GV161" s="75"/>
      <c r="GW161" s="75"/>
      <c r="GX161" s="75"/>
      <c r="GY161" s="75"/>
      <c r="GZ161" s="75"/>
      <c r="HA161" s="75"/>
      <c r="HB161" s="75"/>
      <c r="HC161" s="75"/>
      <c r="HD161" s="75"/>
      <c r="HE161" s="75"/>
      <c r="HF161" s="75"/>
      <c r="HG161" s="75"/>
      <c r="HH161" s="75"/>
      <c r="HI161" s="75"/>
      <c r="HJ161" s="75"/>
      <c r="HK161" s="75"/>
      <c r="HL161" s="75"/>
      <c r="HM161" s="75"/>
      <c r="HN161" s="75"/>
      <c r="HO161" s="75"/>
      <c r="HP161" s="75"/>
      <c r="HQ161" s="75"/>
      <c r="HR161" s="75"/>
      <c r="HS161" s="75"/>
      <c r="HT161" s="75"/>
      <c r="HU161" s="75"/>
      <c r="HV161" s="75"/>
      <c r="HW161" s="75"/>
      <c r="HX161" s="75"/>
      <c r="HY161" s="75"/>
      <c r="HZ161" s="75"/>
      <c r="IA161" s="75"/>
      <c r="IB161" s="75"/>
      <c r="IC161" s="75"/>
      <c r="ID161" s="75"/>
      <c r="IE161" s="75"/>
      <c r="IF161" s="75"/>
      <c r="IG161" s="75"/>
      <c r="IH161" s="75"/>
      <c r="II161" s="75"/>
      <c r="IJ161" s="75"/>
      <c r="IK161" s="75"/>
      <c r="IL161" s="75"/>
      <c r="IM161" s="75"/>
      <c r="IN161" s="75"/>
      <c r="IO161" s="75"/>
      <c r="IP161" s="75"/>
      <c r="IQ161" s="75"/>
      <c r="IR161" s="75"/>
      <c r="IS161" s="75"/>
      <c r="IT161" s="75"/>
      <c r="IU161" s="75"/>
      <c r="IV161" s="75"/>
      <c r="IW161" s="75"/>
    </row>
    <row r="162" customFormat="false" ht="12.75" hidden="false" customHeight="false" outlineLevel="0" collapsed="false">
      <c r="A162" s="69" t="n">
        <v>327725</v>
      </c>
      <c r="B162" s="70" t="n">
        <v>37113</v>
      </c>
      <c r="C162" s="71"/>
      <c r="D162" s="71" t="s">
        <v>332</v>
      </c>
      <c r="E162" s="71" t="s">
        <v>333</v>
      </c>
      <c r="F162" s="72" t="n">
        <v>5313.06</v>
      </c>
      <c r="G162" s="73"/>
      <c r="H162" s="73" t="n">
        <v>5313.06</v>
      </c>
      <c r="I162" s="71" t="n">
        <v>2</v>
      </c>
      <c r="J162" s="70"/>
      <c r="K162" s="70"/>
      <c r="L162" s="71"/>
      <c r="M162" s="71" t="s">
        <v>335</v>
      </c>
      <c r="N162" s="71"/>
      <c r="O162" s="71"/>
      <c r="P162" s="71"/>
      <c r="Q162" s="71"/>
      <c r="R162" s="71"/>
      <c r="S162" s="74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5"/>
      <c r="BG162" s="75"/>
      <c r="BH162" s="75"/>
      <c r="BI162" s="75"/>
      <c r="BJ162" s="75"/>
      <c r="BK162" s="75"/>
      <c r="BL162" s="75"/>
      <c r="BM162" s="75"/>
      <c r="BN162" s="75"/>
      <c r="BO162" s="75"/>
      <c r="BP162" s="75"/>
      <c r="BQ162" s="75"/>
      <c r="BR162" s="75"/>
      <c r="BS162" s="75"/>
      <c r="BT162" s="75"/>
      <c r="BU162" s="75"/>
      <c r="BV162" s="75"/>
      <c r="BW162" s="75"/>
      <c r="BX162" s="75"/>
      <c r="BY162" s="75"/>
      <c r="BZ162" s="75"/>
      <c r="CA162" s="75"/>
      <c r="CB162" s="75"/>
      <c r="CC162" s="75"/>
      <c r="CD162" s="75"/>
      <c r="CE162" s="75"/>
      <c r="CF162" s="75"/>
      <c r="CG162" s="75"/>
      <c r="CH162" s="75"/>
      <c r="CI162" s="75"/>
      <c r="CJ162" s="75"/>
      <c r="CK162" s="75"/>
      <c r="CL162" s="75"/>
      <c r="CM162" s="75"/>
      <c r="CN162" s="75"/>
      <c r="CO162" s="75"/>
      <c r="CP162" s="75"/>
      <c r="CQ162" s="75"/>
      <c r="CR162" s="75"/>
      <c r="CS162" s="75"/>
      <c r="CT162" s="75"/>
      <c r="CU162" s="75"/>
      <c r="CV162" s="75"/>
      <c r="CW162" s="75"/>
      <c r="CX162" s="75"/>
      <c r="CY162" s="75"/>
      <c r="CZ162" s="75"/>
      <c r="DA162" s="75"/>
      <c r="DB162" s="75"/>
      <c r="DC162" s="75"/>
      <c r="DD162" s="75"/>
      <c r="DE162" s="75"/>
      <c r="DF162" s="75"/>
      <c r="DG162" s="75"/>
      <c r="DH162" s="75"/>
      <c r="DI162" s="75"/>
      <c r="DJ162" s="75"/>
      <c r="DK162" s="75"/>
      <c r="DL162" s="75"/>
      <c r="DM162" s="75"/>
      <c r="DN162" s="75"/>
      <c r="DO162" s="75"/>
      <c r="DP162" s="75"/>
      <c r="DQ162" s="75"/>
      <c r="DR162" s="75"/>
      <c r="DS162" s="75"/>
      <c r="DT162" s="75"/>
      <c r="DU162" s="75"/>
      <c r="DV162" s="75"/>
      <c r="DW162" s="75"/>
      <c r="DX162" s="75"/>
      <c r="DY162" s="75"/>
      <c r="DZ162" s="75"/>
      <c r="EA162" s="75"/>
      <c r="EB162" s="75"/>
      <c r="EC162" s="75"/>
      <c r="ED162" s="75"/>
      <c r="EE162" s="75"/>
      <c r="EF162" s="75"/>
      <c r="EG162" s="75"/>
      <c r="EH162" s="75"/>
      <c r="EI162" s="75"/>
      <c r="EJ162" s="75"/>
      <c r="EK162" s="75"/>
      <c r="EL162" s="75"/>
      <c r="EM162" s="75"/>
      <c r="EN162" s="75"/>
      <c r="EO162" s="75"/>
      <c r="EP162" s="75"/>
      <c r="EQ162" s="75"/>
      <c r="ER162" s="75"/>
      <c r="ES162" s="75"/>
      <c r="ET162" s="75"/>
      <c r="EU162" s="75"/>
      <c r="EV162" s="75"/>
      <c r="EW162" s="75"/>
      <c r="EX162" s="75"/>
      <c r="EY162" s="75"/>
      <c r="EZ162" s="75"/>
      <c r="FA162" s="75"/>
      <c r="FB162" s="75"/>
      <c r="FC162" s="75"/>
      <c r="FD162" s="75"/>
      <c r="FE162" s="75"/>
      <c r="FF162" s="75"/>
      <c r="FG162" s="75"/>
      <c r="FH162" s="75"/>
      <c r="FI162" s="75"/>
      <c r="FJ162" s="75"/>
      <c r="FK162" s="75"/>
      <c r="FL162" s="75"/>
      <c r="FM162" s="75"/>
      <c r="FN162" s="75"/>
      <c r="FO162" s="75"/>
      <c r="FP162" s="75"/>
      <c r="FQ162" s="75"/>
      <c r="FR162" s="75"/>
      <c r="FS162" s="75"/>
      <c r="FT162" s="75"/>
      <c r="FU162" s="75"/>
      <c r="FV162" s="75"/>
      <c r="FW162" s="75"/>
      <c r="FX162" s="75"/>
      <c r="FY162" s="75"/>
      <c r="FZ162" s="75"/>
      <c r="GA162" s="75"/>
      <c r="GB162" s="75"/>
      <c r="GC162" s="75"/>
      <c r="GD162" s="75"/>
      <c r="GE162" s="75"/>
      <c r="GF162" s="75"/>
      <c r="GG162" s="75"/>
      <c r="GH162" s="75"/>
      <c r="GI162" s="75"/>
      <c r="GJ162" s="75"/>
      <c r="GK162" s="75"/>
      <c r="GL162" s="75"/>
      <c r="GM162" s="75"/>
      <c r="GN162" s="75"/>
      <c r="GO162" s="75"/>
      <c r="GP162" s="75"/>
      <c r="GQ162" s="75"/>
      <c r="GR162" s="75"/>
      <c r="GS162" s="75"/>
      <c r="GT162" s="75"/>
      <c r="GU162" s="75"/>
      <c r="GV162" s="75"/>
      <c r="GW162" s="75"/>
      <c r="GX162" s="75"/>
      <c r="GY162" s="75"/>
      <c r="GZ162" s="75"/>
      <c r="HA162" s="75"/>
      <c r="HB162" s="75"/>
      <c r="HC162" s="75"/>
      <c r="HD162" s="75"/>
      <c r="HE162" s="75"/>
      <c r="HF162" s="75"/>
      <c r="HG162" s="75"/>
      <c r="HH162" s="75"/>
      <c r="HI162" s="75"/>
      <c r="HJ162" s="75"/>
      <c r="HK162" s="75"/>
      <c r="HL162" s="75"/>
      <c r="HM162" s="75"/>
      <c r="HN162" s="75"/>
      <c r="HO162" s="75"/>
      <c r="HP162" s="75"/>
      <c r="HQ162" s="75"/>
      <c r="HR162" s="75"/>
      <c r="HS162" s="75"/>
      <c r="HT162" s="75"/>
      <c r="HU162" s="75"/>
      <c r="HV162" s="75"/>
      <c r="HW162" s="75"/>
      <c r="HX162" s="75"/>
      <c r="HY162" s="75"/>
      <c r="HZ162" s="75"/>
      <c r="IA162" s="75"/>
      <c r="IB162" s="75"/>
      <c r="IC162" s="75"/>
      <c r="ID162" s="75"/>
      <c r="IE162" s="75"/>
      <c r="IF162" s="75"/>
      <c r="IG162" s="75"/>
      <c r="IH162" s="75"/>
      <c r="II162" s="75"/>
      <c r="IJ162" s="75"/>
      <c r="IK162" s="75"/>
      <c r="IL162" s="75"/>
      <c r="IM162" s="75"/>
      <c r="IN162" s="75"/>
      <c r="IO162" s="75"/>
      <c r="IP162" s="75"/>
      <c r="IQ162" s="75"/>
      <c r="IR162" s="75"/>
      <c r="IS162" s="75"/>
      <c r="IT162" s="75"/>
      <c r="IU162" s="75"/>
      <c r="IV162" s="75"/>
      <c r="IW162" s="75"/>
    </row>
    <row r="163" customFormat="false" ht="12.75" hidden="false" customHeight="false" outlineLevel="0" collapsed="false">
      <c r="A163" s="69" t="n">
        <v>327794</v>
      </c>
      <c r="B163" s="70" t="n">
        <v>37116</v>
      </c>
      <c r="C163" s="71"/>
      <c r="D163" s="71" t="s">
        <v>332</v>
      </c>
      <c r="E163" s="71" t="s">
        <v>333</v>
      </c>
      <c r="F163" s="72" t="n">
        <v>25544.07</v>
      </c>
      <c r="G163" s="73"/>
      <c r="H163" s="73" t="n">
        <v>25544.07</v>
      </c>
      <c r="I163" s="71" t="n">
        <v>12</v>
      </c>
      <c r="J163" s="70"/>
      <c r="K163" s="70"/>
      <c r="L163" s="71"/>
      <c r="M163" s="71" t="s">
        <v>336</v>
      </c>
      <c r="N163" s="71"/>
      <c r="O163" s="71"/>
      <c r="P163" s="71"/>
      <c r="Q163" s="71"/>
      <c r="R163" s="71"/>
      <c r="S163" s="74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  <c r="BX163" s="75"/>
      <c r="BY163" s="75"/>
      <c r="BZ163" s="75"/>
      <c r="CA163" s="75"/>
      <c r="CB163" s="75"/>
      <c r="CC163" s="75"/>
      <c r="CD163" s="75"/>
      <c r="CE163" s="75"/>
      <c r="CF163" s="75"/>
      <c r="CG163" s="75"/>
      <c r="CH163" s="75"/>
      <c r="CI163" s="75"/>
      <c r="CJ163" s="75"/>
      <c r="CK163" s="75"/>
      <c r="CL163" s="75"/>
      <c r="CM163" s="75"/>
      <c r="CN163" s="75"/>
      <c r="CO163" s="75"/>
      <c r="CP163" s="75"/>
      <c r="CQ163" s="75"/>
      <c r="CR163" s="75"/>
      <c r="CS163" s="75"/>
      <c r="CT163" s="75"/>
      <c r="CU163" s="75"/>
      <c r="CV163" s="75"/>
      <c r="CW163" s="75"/>
      <c r="CX163" s="75"/>
      <c r="CY163" s="75"/>
      <c r="CZ163" s="75"/>
      <c r="DA163" s="75"/>
      <c r="DB163" s="75"/>
      <c r="DC163" s="75"/>
      <c r="DD163" s="75"/>
      <c r="DE163" s="75"/>
      <c r="DF163" s="75"/>
      <c r="DG163" s="75"/>
      <c r="DH163" s="75"/>
      <c r="DI163" s="75"/>
      <c r="DJ163" s="75"/>
      <c r="DK163" s="75"/>
      <c r="DL163" s="75"/>
      <c r="DM163" s="75"/>
      <c r="DN163" s="75"/>
      <c r="DO163" s="75"/>
      <c r="DP163" s="75"/>
      <c r="DQ163" s="75"/>
      <c r="DR163" s="75"/>
      <c r="DS163" s="75"/>
      <c r="DT163" s="75"/>
      <c r="DU163" s="75"/>
      <c r="DV163" s="75"/>
      <c r="DW163" s="75"/>
      <c r="DX163" s="75"/>
      <c r="DY163" s="75"/>
      <c r="DZ163" s="75"/>
      <c r="EA163" s="75"/>
      <c r="EB163" s="75"/>
      <c r="EC163" s="75"/>
      <c r="ED163" s="75"/>
      <c r="EE163" s="75"/>
      <c r="EF163" s="75"/>
      <c r="EG163" s="75"/>
      <c r="EH163" s="75"/>
      <c r="EI163" s="75"/>
      <c r="EJ163" s="75"/>
      <c r="EK163" s="75"/>
      <c r="EL163" s="75"/>
      <c r="EM163" s="75"/>
      <c r="EN163" s="75"/>
      <c r="EO163" s="75"/>
      <c r="EP163" s="75"/>
      <c r="EQ163" s="75"/>
      <c r="ER163" s="75"/>
      <c r="ES163" s="75"/>
      <c r="ET163" s="75"/>
      <c r="EU163" s="75"/>
      <c r="EV163" s="75"/>
      <c r="EW163" s="75"/>
      <c r="EX163" s="75"/>
      <c r="EY163" s="75"/>
      <c r="EZ163" s="75"/>
      <c r="FA163" s="75"/>
      <c r="FB163" s="75"/>
      <c r="FC163" s="75"/>
      <c r="FD163" s="75"/>
      <c r="FE163" s="75"/>
      <c r="FF163" s="75"/>
      <c r="FG163" s="75"/>
      <c r="FH163" s="75"/>
      <c r="FI163" s="75"/>
      <c r="FJ163" s="75"/>
      <c r="FK163" s="75"/>
      <c r="FL163" s="75"/>
      <c r="FM163" s="75"/>
      <c r="FN163" s="75"/>
      <c r="FO163" s="75"/>
      <c r="FP163" s="75"/>
      <c r="FQ163" s="75"/>
      <c r="FR163" s="75"/>
      <c r="FS163" s="75"/>
      <c r="FT163" s="75"/>
      <c r="FU163" s="75"/>
      <c r="FV163" s="75"/>
      <c r="FW163" s="75"/>
      <c r="FX163" s="75"/>
      <c r="FY163" s="75"/>
      <c r="FZ163" s="75"/>
      <c r="GA163" s="75"/>
      <c r="GB163" s="75"/>
      <c r="GC163" s="75"/>
      <c r="GD163" s="75"/>
      <c r="GE163" s="75"/>
      <c r="GF163" s="75"/>
      <c r="GG163" s="75"/>
      <c r="GH163" s="75"/>
      <c r="GI163" s="75"/>
      <c r="GJ163" s="75"/>
      <c r="GK163" s="75"/>
      <c r="GL163" s="75"/>
      <c r="GM163" s="75"/>
      <c r="GN163" s="75"/>
      <c r="GO163" s="75"/>
      <c r="GP163" s="75"/>
      <c r="GQ163" s="75"/>
      <c r="GR163" s="75"/>
      <c r="GS163" s="75"/>
      <c r="GT163" s="75"/>
      <c r="GU163" s="75"/>
      <c r="GV163" s="75"/>
      <c r="GW163" s="75"/>
      <c r="GX163" s="75"/>
      <c r="GY163" s="75"/>
      <c r="GZ163" s="75"/>
      <c r="HA163" s="75"/>
      <c r="HB163" s="75"/>
      <c r="HC163" s="75"/>
      <c r="HD163" s="75"/>
      <c r="HE163" s="75"/>
      <c r="HF163" s="75"/>
      <c r="HG163" s="75"/>
      <c r="HH163" s="75"/>
      <c r="HI163" s="75"/>
      <c r="HJ163" s="75"/>
      <c r="HK163" s="75"/>
      <c r="HL163" s="75"/>
      <c r="HM163" s="75"/>
      <c r="HN163" s="75"/>
      <c r="HO163" s="75"/>
      <c r="HP163" s="75"/>
      <c r="HQ163" s="75"/>
      <c r="HR163" s="75"/>
      <c r="HS163" s="75"/>
      <c r="HT163" s="75"/>
      <c r="HU163" s="75"/>
      <c r="HV163" s="75"/>
      <c r="HW163" s="75"/>
      <c r="HX163" s="75"/>
      <c r="HY163" s="75"/>
      <c r="HZ163" s="75"/>
      <c r="IA163" s="75"/>
      <c r="IB163" s="75"/>
      <c r="IC163" s="75"/>
      <c r="ID163" s="75"/>
      <c r="IE163" s="75"/>
      <c r="IF163" s="75"/>
      <c r="IG163" s="75"/>
      <c r="IH163" s="75"/>
      <c r="II163" s="75"/>
      <c r="IJ163" s="75"/>
      <c r="IK163" s="75"/>
      <c r="IL163" s="75"/>
      <c r="IM163" s="75"/>
      <c r="IN163" s="75"/>
      <c r="IO163" s="75"/>
      <c r="IP163" s="75"/>
      <c r="IQ163" s="75"/>
      <c r="IR163" s="75"/>
      <c r="IS163" s="75"/>
      <c r="IT163" s="75"/>
      <c r="IU163" s="75"/>
      <c r="IV163" s="75"/>
      <c r="IW163" s="75"/>
    </row>
    <row r="164" customFormat="false" ht="12.75" hidden="false" customHeight="false" outlineLevel="0" collapsed="false">
      <c r="A164" s="69" t="n">
        <v>327975</v>
      </c>
      <c r="B164" s="70" t="n">
        <v>37119</v>
      </c>
      <c r="C164" s="71"/>
      <c r="D164" s="71" t="s">
        <v>332</v>
      </c>
      <c r="E164" s="71" t="s">
        <v>333</v>
      </c>
      <c r="F164" s="72" t="n">
        <v>7366.45</v>
      </c>
      <c r="G164" s="73"/>
      <c r="H164" s="73" t="n">
        <v>7366.45</v>
      </c>
      <c r="I164" s="71" t="n">
        <v>12</v>
      </c>
      <c r="J164" s="70"/>
      <c r="K164" s="70"/>
      <c r="L164" s="71"/>
      <c r="M164" s="71" t="s">
        <v>337</v>
      </c>
      <c r="N164" s="71"/>
      <c r="O164" s="71"/>
      <c r="P164" s="71"/>
      <c r="Q164" s="71"/>
      <c r="R164" s="71"/>
      <c r="S164" s="74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/>
      <c r="CW164" s="75"/>
      <c r="CX164" s="75"/>
      <c r="CY164" s="75"/>
      <c r="CZ164" s="75"/>
      <c r="DA164" s="75"/>
      <c r="DB164" s="75"/>
      <c r="DC164" s="75"/>
      <c r="DD164" s="75"/>
      <c r="DE164" s="75"/>
      <c r="DF164" s="75"/>
      <c r="DG164" s="75"/>
      <c r="DH164" s="75"/>
      <c r="DI164" s="75"/>
      <c r="DJ164" s="75"/>
      <c r="DK164" s="75"/>
      <c r="DL164" s="75"/>
      <c r="DM164" s="75"/>
      <c r="DN164" s="75"/>
      <c r="DO164" s="75"/>
      <c r="DP164" s="75"/>
      <c r="DQ164" s="75"/>
      <c r="DR164" s="75"/>
      <c r="DS164" s="75"/>
      <c r="DT164" s="75"/>
      <c r="DU164" s="75"/>
      <c r="DV164" s="75"/>
      <c r="DW164" s="75"/>
      <c r="DX164" s="75"/>
      <c r="DY164" s="75"/>
      <c r="DZ164" s="75"/>
      <c r="EA164" s="75"/>
      <c r="EB164" s="75"/>
      <c r="EC164" s="75"/>
      <c r="ED164" s="75"/>
      <c r="EE164" s="75"/>
      <c r="EF164" s="75"/>
      <c r="EG164" s="75"/>
      <c r="EH164" s="75"/>
      <c r="EI164" s="75"/>
      <c r="EJ164" s="75"/>
      <c r="EK164" s="75"/>
      <c r="EL164" s="75"/>
      <c r="EM164" s="75"/>
      <c r="EN164" s="75"/>
      <c r="EO164" s="75"/>
      <c r="EP164" s="75"/>
      <c r="EQ164" s="75"/>
      <c r="ER164" s="75"/>
      <c r="ES164" s="75"/>
      <c r="ET164" s="75"/>
      <c r="EU164" s="75"/>
      <c r="EV164" s="75"/>
      <c r="EW164" s="75"/>
      <c r="EX164" s="75"/>
      <c r="EY164" s="75"/>
      <c r="EZ164" s="75"/>
      <c r="FA164" s="75"/>
      <c r="FB164" s="75"/>
      <c r="FC164" s="75"/>
      <c r="FD164" s="75"/>
      <c r="FE164" s="75"/>
      <c r="FF164" s="75"/>
      <c r="FG164" s="75"/>
      <c r="FH164" s="75"/>
      <c r="FI164" s="75"/>
      <c r="FJ164" s="75"/>
      <c r="FK164" s="75"/>
      <c r="FL164" s="75"/>
      <c r="FM164" s="75"/>
      <c r="FN164" s="75"/>
      <c r="FO164" s="75"/>
      <c r="FP164" s="75"/>
      <c r="FQ164" s="75"/>
      <c r="FR164" s="75"/>
      <c r="FS164" s="75"/>
      <c r="FT164" s="75"/>
      <c r="FU164" s="75"/>
      <c r="FV164" s="75"/>
      <c r="FW164" s="75"/>
      <c r="FX164" s="75"/>
      <c r="FY164" s="75"/>
      <c r="FZ164" s="75"/>
      <c r="GA164" s="75"/>
      <c r="GB164" s="75"/>
      <c r="GC164" s="75"/>
      <c r="GD164" s="75"/>
      <c r="GE164" s="75"/>
      <c r="GF164" s="75"/>
      <c r="GG164" s="75"/>
      <c r="GH164" s="75"/>
      <c r="GI164" s="75"/>
      <c r="GJ164" s="75"/>
      <c r="GK164" s="75"/>
      <c r="GL164" s="75"/>
      <c r="GM164" s="75"/>
      <c r="GN164" s="75"/>
      <c r="GO164" s="75"/>
      <c r="GP164" s="75"/>
      <c r="GQ164" s="75"/>
      <c r="GR164" s="75"/>
      <c r="GS164" s="75"/>
      <c r="GT164" s="75"/>
      <c r="GU164" s="75"/>
      <c r="GV164" s="75"/>
      <c r="GW164" s="75"/>
      <c r="GX164" s="75"/>
      <c r="GY164" s="75"/>
      <c r="GZ164" s="75"/>
      <c r="HA164" s="75"/>
      <c r="HB164" s="75"/>
      <c r="HC164" s="75"/>
      <c r="HD164" s="75"/>
      <c r="HE164" s="75"/>
      <c r="HF164" s="75"/>
      <c r="HG164" s="75"/>
      <c r="HH164" s="75"/>
      <c r="HI164" s="75"/>
      <c r="HJ164" s="75"/>
      <c r="HK164" s="75"/>
      <c r="HL164" s="75"/>
      <c r="HM164" s="75"/>
      <c r="HN164" s="75"/>
      <c r="HO164" s="75"/>
      <c r="HP164" s="75"/>
      <c r="HQ164" s="75"/>
      <c r="HR164" s="75"/>
      <c r="HS164" s="75"/>
      <c r="HT164" s="75"/>
      <c r="HU164" s="75"/>
      <c r="HV164" s="75"/>
      <c r="HW164" s="75"/>
      <c r="HX164" s="75"/>
      <c r="HY164" s="75"/>
      <c r="HZ164" s="75"/>
      <c r="IA164" s="75"/>
      <c r="IB164" s="75"/>
      <c r="IC164" s="75"/>
      <c r="ID164" s="75"/>
      <c r="IE164" s="75"/>
      <c r="IF164" s="75"/>
      <c r="IG164" s="75"/>
      <c r="IH164" s="75"/>
      <c r="II164" s="75"/>
      <c r="IJ164" s="75"/>
      <c r="IK164" s="75"/>
      <c r="IL164" s="75"/>
      <c r="IM164" s="75"/>
      <c r="IN164" s="75"/>
      <c r="IO164" s="75"/>
      <c r="IP164" s="75"/>
      <c r="IQ164" s="75"/>
      <c r="IR164" s="75"/>
      <c r="IS164" s="75"/>
      <c r="IT164" s="75"/>
      <c r="IU164" s="75"/>
      <c r="IV164" s="75"/>
      <c r="IW164" s="75"/>
    </row>
    <row r="165" customFormat="false" ht="12.75" hidden="false" customHeight="false" outlineLevel="0" collapsed="false">
      <c r="A165" s="69" t="n">
        <v>328030</v>
      </c>
      <c r="B165" s="70" t="n">
        <v>37120</v>
      </c>
      <c r="C165" s="71"/>
      <c r="D165" s="71" t="s">
        <v>332</v>
      </c>
      <c r="E165" s="71" t="s">
        <v>333</v>
      </c>
      <c r="F165" s="72" t="n">
        <v>-225702.7491</v>
      </c>
      <c r="G165" s="73"/>
      <c r="H165" s="73" t="n">
        <v>-225702.7491</v>
      </c>
      <c r="I165" s="71" t="n">
        <v>6</v>
      </c>
      <c r="J165" s="70"/>
      <c r="K165" s="70"/>
      <c r="L165" s="71"/>
      <c r="M165" s="71" t="s">
        <v>338</v>
      </c>
      <c r="N165" s="71"/>
      <c r="O165" s="71"/>
      <c r="P165" s="71"/>
      <c r="Q165" s="71"/>
      <c r="R165" s="71"/>
      <c r="S165" s="74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  <c r="BT165" s="75"/>
      <c r="BU165" s="75"/>
      <c r="BV165" s="75"/>
      <c r="BW165" s="75"/>
      <c r="BX165" s="75"/>
      <c r="BY165" s="75"/>
      <c r="BZ165" s="75"/>
      <c r="CA165" s="75"/>
      <c r="CB165" s="75"/>
      <c r="CC165" s="75"/>
      <c r="CD165" s="75"/>
      <c r="CE165" s="75"/>
      <c r="CF165" s="75"/>
      <c r="CG165" s="75"/>
      <c r="CH165" s="75"/>
      <c r="CI165" s="75"/>
      <c r="CJ165" s="75"/>
      <c r="CK165" s="75"/>
      <c r="CL165" s="75"/>
      <c r="CM165" s="75"/>
      <c r="CN165" s="75"/>
      <c r="CO165" s="75"/>
      <c r="CP165" s="75"/>
      <c r="CQ165" s="75"/>
      <c r="CR165" s="75"/>
      <c r="CS165" s="75"/>
      <c r="CT165" s="75"/>
      <c r="CU165" s="75"/>
      <c r="CV165" s="75"/>
      <c r="CW165" s="75"/>
      <c r="CX165" s="75"/>
      <c r="CY165" s="75"/>
      <c r="CZ165" s="75"/>
      <c r="DA165" s="75"/>
      <c r="DB165" s="75"/>
      <c r="DC165" s="75"/>
      <c r="DD165" s="75"/>
      <c r="DE165" s="75"/>
      <c r="DF165" s="75"/>
      <c r="DG165" s="75"/>
      <c r="DH165" s="75"/>
      <c r="DI165" s="75"/>
      <c r="DJ165" s="75"/>
      <c r="DK165" s="75"/>
      <c r="DL165" s="75"/>
      <c r="DM165" s="75"/>
      <c r="DN165" s="75"/>
      <c r="DO165" s="75"/>
      <c r="DP165" s="75"/>
      <c r="DQ165" s="75"/>
      <c r="DR165" s="75"/>
      <c r="DS165" s="75"/>
      <c r="DT165" s="75"/>
      <c r="DU165" s="75"/>
      <c r="DV165" s="75"/>
      <c r="DW165" s="75"/>
      <c r="DX165" s="75"/>
      <c r="DY165" s="75"/>
      <c r="DZ165" s="75"/>
      <c r="EA165" s="75"/>
      <c r="EB165" s="75"/>
      <c r="EC165" s="75"/>
      <c r="ED165" s="75"/>
      <c r="EE165" s="75"/>
      <c r="EF165" s="75"/>
      <c r="EG165" s="75"/>
      <c r="EH165" s="75"/>
      <c r="EI165" s="75"/>
      <c r="EJ165" s="75"/>
      <c r="EK165" s="75"/>
      <c r="EL165" s="75"/>
      <c r="EM165" s="75"/>
      <c r="EN165" s="75"/>
      <c r="EO165" s="75"/>
      <c r="EP165" s="75"/>
      <c r="EQ165" s="75"/>
      <c r="ER165" s="75"/>
      <c r="ES165" s="75"/>
      <c r="ET165" s="75"/>
      <c r="EU165" s="75"/>
      <c r="EV165" s="75"/>
      <c r="EW165" s="75"/>
      <c r="EX165" s="75"/>
      <c r="EY165" s="75"/>
      <c r="EZ165" s="75"/>
      <c r="FA165" s="75"/>
      <c r="FB165" s="75"/>
      <c r="FC165" s="75"/>
      <c r="FD165" s="75"/>
      <c r="FE165" s="75"/>
      <c r="FF165" s="75"/>
      <c r="FG165" s="75"/>
      <c r="FH165" s="75"/>
      <c r="FI165" s="75"/>
      <c r="FJ165" s="75"/>
      <c r="FK165" s="75"/>
      <c r="FL165" s="75"/>
      <c r="FM165" s="75"/>
      <c r="FN165" s="75"/>
      <c r="FO165" s="75"/>
      <c r="FP165" s="75"/>
      <c r="FQ165" s="75"/>
      <c r="FR165" s="75"/>
      <c r="FS165" s="75"/>
      <c r="FT165" s="75"/>
      <c r="FU165" s="75"/>
      <c r="FV165" s="75"/>
      <c r="FW165" s="75"/>
      <c r="FX165" s="75"/>
      <c r="FY165" s="75"/>
      <c r="FZ165" s="75"/>
      <c r="GA165" s="75"/>
      <c r="GB165" s="75"/>
      <c r="GC165" s="75"/>
      <c r="GD165" s="75"/>
      <c r="GE165" s="75"/>
      <c r="GF165" s="75"/>
      <c r="GG165" s="75"/>
      <c r="GH165" s="75"/>
      <c r="GI165" s="75"/>
      <c r="GJ165" s="75"/>
      <c r="GK165" s="75"/>
      <c r="GL165" s="75"/>
      <c r="GM165" s="75"/>
      <c r="GN165" s="75"/>
      <c r="GO165" s="75"/>
      <c r="GP165" s="75"/>
      <c r="GQ165" s="75"/>
      <c r="GR165" s="75"/>
      <c r="GS165" s="75"/>
      <c r="GT165" s="75"/>
      <c r="GU165" s="75"/>
      <c r="GV165" s="75"/>
      <c r="GW165" s="75"/>
      <c r="GX165" s="75"/>
      <c r="GY165" s="75"/>
      <c r="GZ165" s="75"/>
      <c r="HA165" s="75"/>
      <c r="HB165" s="75"/>
      <c r="HC165" s="75"/>
      <c r="HD165" s="75"/>
      <c r="HE165" s="75"/>
      <c r="HF165" s="75"/>
      <c r="HG165" s="75"/>
      <c r="HH165" s="75"/>
      <c r="HI165" s="75"/>
      <c r="HJ165" s="75"/>
      <c r="HK165" s="75"/>
      <c r="HL165" s="75"/>
      <c r="HM165" s="75"/>
      <c r="HN165" s="75"/>
      <c r="HO165" s="75"/>
      <c r="HP165" s="75"/>
      <c r="HQ165" s="75"/>
      <c r="HR165" s="75"/>
      <c r="HS165" s="75"/>
      <c r="HT165" s="75"/>
      <c r="HU165" s="75"/>
      <c r="HV165" s="75"/>
      <c r="HW165" s="75"/>
      <c r="HX165" s="75"/>
      <c r="HY165" s="75"/>
      <c r="HZ165" s="75"/>
      <c r="IA165" s="75"/>
      <c r="IB165" s="75"/>
      <c r="IC165" s="75"/>
      <c r="ID165" s="75"/>
      <c r="IE165" s="75"/>
      <c r="IF165" s="75"/>
      <c r="IG165" s="75"/>
      <c r="IH165" s="75"/>
      <c r="II165" s="75"/>
      <c r="IJ165" s="75"/>
      <c r="IK165" s="75"/>
      <c r="IL165" s="75"/>
      <c r="IM165" s="75"/>
      <c r="IN165" s="75"/>
      <c r="IO165" s="75"/>
      <c r="IP165" s="75"/>
      <c r="IQ165" s="75"/>
      <c r="IR165" s="75"/>
      <c r="IS165" s="75"/>
      <c r="IT165" s="75"/>
      <c r="IU165" s="75"/>
      <c r="IV165" s="75"/>
      <c r="IW165" s="75"/>
    </row>
    <row r="166" customFormat="false" ht="12.75" hidden="false" customHeight="false" outlineLevel="0" collapsed="false">
      <c r="A166" s="69" t="n">
        <v>328031</v>
      </c>
      <c r="B166" s="70" t="n">
        <v>37120</v>
      </c>
      <c r="C166" s="71"/>
      <c r="D166" s="71" t="s">
        <v>332</v>
      </c>
      <c r="E166" s="71" t="s">
        <v>333</v>
      </c>
      <c r="F166" s="72" t="n">
        <v>116921.5233</v>
      </c>
      <c r="G166" s="73"/>
      <c r="H166" s="73" t="n">
        <v>116921.5233</v>
      </c>
      <c r="I166" s="71" t="n">
        <v>6</v>
      </c>
      <c r="J166" s="70"/>
      <c r="K166" s="70"/>
      <c r="L166" s="71"/>
      <c r="M166" s="71" t="s">
        <v>338</v>
      </c>
      <c r="N166" s="71"/>
      <c r="O166" s="71"/>
      <c r="P166" s="71"/>
      <c r="Q166" s="71"/>
      <c r="R166" s="71"/>
      <c r="S166" s="74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75"/>
      <c r="CB166" s="75"/>
      <c r="CC166" s="75"/>
      <c r="CD166" s="75"/>
      <c r="CE166" s="75"/>
      <c r="CF166" s="75"/>
      <c r="CG166" s="75"/>
      <c r="CH166" s="75"/>
      <c r="CI166" s="75"/>
      <c r="CJ166" s="75"/>
      <c r="CK166" s="75"/>
      <c r="CL166" s="75"/>
      <c r="CM166" s="75"/>
      <c r="CN166" s="75"/>
      <c r="CO166" s="75"/>
      <c r="CP166" s="75"/>
      <c r="CQ166" s="75"/>
      <c r="CR166" s="75"/>
      <c r="CS166" s="75"/>
      <c r="CT166" s="75"/>
      <c r="CU166" s="75"/>
      <c r="CV166" s="75"/>
      <c r="CW166" s="75"/>
      <c r="CX166" s="75"/>
      <c r="CY166" s="75"/>
      <c r="CZ166" s="75"/>
      <c r="DA166" s="75"/>
      <c r="DB166" s="75"/>
      <c r="DC166" s="75"/>
      <c r="DD166" s="75"/>
      <c r="DE166" s="75"/>
      <c r="DF166" s="75"/>
      <c r="DG166" s="75"/>
      <c r="DH166" s="75"/>
      <c r="DI166" s="75"/>
      <c r="DJ166" s="75"/>
      <c r="DK166" s="75"/>
      <c r="DL166" s="75"/>
      <c r="DM166" s="75"/>
      <c r="DN166" s="75"/>
      <c r="DO166" s="75"/>
      <c r="DP166" s="75"/>
      <c r="DQ166" s="75"/>
      <c r="DR166" s="75"/>
      <c r="DS166" s="75"/>
      <c r="DT166" s="75"/>
      <c r="DU166" s="75"/>
      <c r="DV166" s="75"/>
      <c r="DW166" s="75"/>
      <c r="DX166" s="75"/>
      <c r="DY166" s="75"/>
      <c r="DZ166" s="75"/>
      <c r="EA166" s="75"/>
      <c r="EB166" s="75"/>
      <c r="EC166" s="75"/>
      <c r="ED166" s="75"/>
      <c r="EE166" s="75"/>
      <c r="EF166" s="75"/>
      <c r="EG166" s="75"/>
      <c r="EH166" s="75"/>
      <c r="EI166" s="75"/>
      <c r="EJ166" s="75"/>
      <c r="EK166" s="75"/>
      <c r="EL166" s="75"/>
      <c r="EM166" s="75"/>
      <c r="EN166" s="75"/>
      <c r="EO166" s="75"/>
      <c r="EP166" s="75"/>
      <c r="EQ166" s="75"/>
      <c r="ER166" s="75"/>
      <c r="ES166" s="75"/>
      <c r="ET166" s="75"/>
      <c r="EU166" s="75"/>
      <c r="EV166" s="75"/>
      <c r="EW166" s="75"/>
      <c r="EX166" s="75"/>
      <c r="EY166" s="75"/>
      <c r="EZ166" s="75"/>
      <c r="FA166" s="75"/>
      <c r="FB166" s="75"/>
      <c r="FC166" s="75"/>
      <c r="FD166" s="75"/>
      <c r="FE166" s="75"/>
      <c r="FF166" s="75"/>
      <c r="FG166" s="75"/>
      <c r="FH166" s="75"/>
      <c r="FI166" s="75"/>
      <c r="FJ166" s="75"/>
      <c r="FK166" s="75"/>
      <c r="FL166" s="75"/>
      <c r="FM166" s="75"/>
      <c r="FN166" s="75"/>
      <c r="FO166" s="75"/>
      <c r="FP166" s="75"/>
      <c r="FQ166" s="75"/>
      <c r="FR166" s="75"/>
      <c r="FS166" s="75"/>
      <c r="FT166" s="75"/>
      <c r="FU166" s="75"/>
      <c r="FV166" s="75"/>
      <c r="FW166" s="75"/>
      <c r="FX166" s="75"/>
      <c r="FY166" s="75"/>
      <c r="FZ166" s="75"/>
      <c r="GA166" s="75"/>
      <c r="GB166" s="75"/>
      <c r="GC166" s="75"/>
      <c r="GD166" s="75"/>
      <c r="GE166" s="75"/>
      <c r="GF166" s="75"/>
      <c r="GG166" s="75"/>
      <c r="GH166" s="75"/>
      <c r="GI166" s="75"/>
      <c r="GJ166" s="75"/>
      <c r="GK166" s="75"/>
      <c r="GL166" s="75"/>
      <c r="GM166" s="75"/>
      <c r="GN166" s="75"/>
      <c r="GO166" s="75"/>
      <c r="GP166" s="75"/>
      <c r="GQ166" s="75"/>
      <c r="GR166" s="75"/>
      <c r="GS166" s="75"/>
      <c r="GT166" s="75"/>
      <c r="GU166" s="75"/>
      <c r="GV166" s="75"/>
      <c r="GW166" s="75"/>
      <c r="GX166" s="75"/>
      <c r="GY166" s="75"/>
      <c r="GZ166" s="75"/>
      <c r="HA166" s="75"/>
      <c r="HB166" s="75"/>
      <c r="HC166" s="75"/>
      <c r="HD166" s="75"/>
      <c r="HE166" s="75"/>
      <c r="HF166" s="75"/>
      <c r="HG166" s="75"/>
      <c r="HH166" s="75"/>
      <c r="HI166" s="75"/>
      <c r="HJ166" s="75"/>
      <c r="HK166" s="75"/>
      <c r="HL166" s="75"/>
      <c r="HM166" s="75"/>
      <c r="HN166" s="75"/>
      <c r="HO166" s="75"/>
      <c r="HP166" s="75"/>
      <c r="HQ166" s="75"/>
      <c r="HR166" s="75"/>
      <c r="HS166" s="75"/>
      <c r="HT166" s="75"/>
      <c r="HU166" s="75"/>
      <c r="HV166" s="75"/>
      <c r="HW166" s="75"/>
      <c r="HX166" s="75"/>
      <c r="HY166" s="75"/>
      <c r="HZ166" s="75"/>
      <c r="IA166" s="75"/>
      <c r="IB166" s="75"/>
      <c r="IC166" s="75"/>
      <c r="ID166" s="75"/>
      <c r="IE166" s="75"/>
      <c r="IF166" s="75"/>
      <c r="IG166" s="75"/>
      <c r="IH166" s="75"/>
      <c r="II166" s="75"/>
      <c r="IJ166" s="75"/>
      <c r="IK166" s="75"/>
      <c r="IL166" s="75"/>
      <c r="IM166" s="75"/>
      <c r="IN166" s="75"/>
      <c r="IO166" s="75"/>
      <c r="IP166" s="75"/>
      <c r="IQ166" s="75"/>
      <c r="IR166" s="75"/>
      <c r="IS166" s="75"/>
      <c r="IT166" s="75"/>
      <c r="IU166" s="75"/>
      <c r="IV166" s="75"/>
      <c r="IW166" s="75"/>
    </row>
    <row r="167" customFormat="false" ht="12.75" hidden="false" customHeight="false" outlineLevel="0" collapsed="false">
      <c r="A167" s="69" t="n">
        <v>328032</v>
      </c>
      <c r="B167" s="70" t="n">
        <v>37120</v>
      </c>
      <c r="C167" s="71"/>
      <c r="D167" s="71" t="s">
        <v>332</v>
      </c>
      <c r="E167" s="71" t="s">
        <v>333</v>
      </c>
      <c r="F167" s="72" t="n">
        <v>55112.6668</v>
      </c>
      <c r="G167" s="73"/>
      <c r="H167" s="73" t="n">
        <v>55112.6668</v>
      </c>
      <c r="I167" s="71" t="n">
        <v>2</v>
      </c>
      <c r="J167" s="70"/>
      <c r="K167" s="70"/>
      <c r="L167" s="71"/>
      <c r="M167" s="71" t="s">
        <v>339</v>
      </c>
      <c r="N167" s="71"/>
      <c r="O167" s="71"/>
      <c r="P167" s="71"/>
      <c r="Q167" s="71"/>
      <c r="R167" s="71"/>
      <c r="S167" s="74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75"/>
      <c r="CB167" s="75"/>
      <c r="CC167" s="75"/>
      <c r="CD167" s="75"/>
      <c r="CE167" s="75"/>
      <c r="CF167" s="75"/>
      <c r="CG167" s="75"/>
      <c r="CH167" s="75"/>
      <c r="CI167" s="75"/>
      <c r="CJ167" s="75"/>
      <c r="CK167" s="75"/>
      <c r="CL167" s="75"/>
      <c r="CM167" s="75"/>
      <c r="CN167" s="75"/>
      <c r="CO167" s="75"/>
      <c r="CP167" s="75"/>
      <c r="CQ167" s="75"/>
      <c r="CR167" s="75"/>
      <c r="CS167" s="75"/>
      <c r="CT167" s="75"/>
      <c r="CU167" s="75"/>
      <c r="CV167" s="75"/>
      <c r="CW167" s="75"/>
      <c r="CX167" s="75"/>
      <c r="CY167" s="75"/>
      <c r="CZ167" s="75"/>
      <c r="DA167" s="75"/>
      <c r="DB167" s="75"/>
      <c r="DC167" s="75"/>
      <c r="DD167" s="75"/>
      <c r="DE167" s="75"/>
      <c r="DF167" s="75"/>
      <c r="DG167" s="75"/>
      <c r="DH167" s="75"/>
      <c r="DI167" s="75"/>
      <c r="DJ167" s="75"/>
      <c r="DK167" s="75"/>
      <c r="DL167" s="75"/>
      <c r="DM167" s="75"/>
      <c r="DN167" s="75"/>
      <c r="DO167" s="75"/>
      <c r="DP167" s="75"/>
      <c r="DQ167" s="75"/>
      <c r="DR167" s="75"/>
      <c r="DS167" s="75"/>
      <c r="DT167" s="75"/>
      <c r="DU167" s="75"/>
      <c r="DV167" s="75"/>
      <c r="DW167" s="75"/>
      <c r="DX167" s="75"/>
      <c r="DY167" s="75"/>
      <c r="DZ167" s="75"/>
      <c r="EA167" s="75"/>
      <c r="EB167" s="75"/>
      <c r="EC167" s="75"/>
      <c r="ED167" s="75"/>
      <c r="EE167" s="75"/>
      <c r="EF167" s="75"/>
      <c r="EG167" s="75"/>
      <c r="EH167" s="75"/>
      <c r="EI167" s="75"/>
      <c r="EJ167" s="75"/>
      <c r="EK167" s="75"/>
      <c r="EL167" s="75"/>
      <c r="EM167" s="75"/>
      <c r="EN167" s="75"/>
      <c r="EO167" s="75"/>
      <c r="EP167" s="75"/>
      <c r="EQ167" s="75"/>
      <c r="ER167" s="75"/>
      <c r="ES167" s="75"/>
      <c r="ET167" s="75"/>
      <c r="EU167" s="75"/>
      <c r="EV167" s="75"/>
      <c r="EW167" s="75"/>
      <c r="EX167" s="75"/>
      <c r="EY167" s="75"/>
      <c r="EZ167" s="75"/>
      <c r="FA167" s="75"/>
      <c r="FB167" s="75"/>
      <c r="FC167" s="75"/>
      <c r="FD167" s="75"/>
      <c r="FE167" s="75"/>
      <c r="FF167" s="75"/>
      <c r="FG167" s="75"/>
      <c r="FH167" s="75"/>
      <c r="FI167" s="75"/>
      <c r="FJ167" s="75"/>
      <c r="FK167" s="75"/>
      <c r="FL167" s="75"/>
      <c r="FM167" s="75"/>
      <c r="FN167" s="75"/>
      <c r="FO167" s="75"/>
      <c r="FP167" s="75"/>
      <c r="FQ167" s="75"/>
      <c r="FR167" s="75"/>
      <c r="FS167" s="75"/>
      <c r="FT167" s="75"/>
      <c r="FU167" s="75"/>
      <c r="FV167" s="75"/>
      <c r="FW167" s="75"/>
      <c r="FX167" s="75"/>
      <c r="FY167" s="75"/>
      <c r="FZ167" s="75"/>
      <c r="GA167" s="75"/>
      <c r="GB167" s="75"/>
      <c r="GC167" s="75"/>
      <c r="GD167" s="75"/>
      <c r="GE167" s="75"/>
      <c r="GF167" s="75"/>
      <c r="GG167" s="75"/>
      <c r="GH167" s="75"/>
      <c r="GI167" s="75"/>
      <c r="GJ167" s="75"/>
      <c r="GK167" s="75"/>
      <c r="GL167" s="75"/>
      <c r="GM167" s="75"/>
      <c r="GN167" s="75"/>
      <c r="GO167" s="75"/>
      <c r="GP167" s="75"/>
      <c r="GQ167" s="75"/>
      <c r="GR167" s="75"/>
      <c r="GS167" s="75"/>
      <c r="GT167" s="75"/>
      <c r="GU167" s="75"/>
      <c r="GV167" s="75"/>
      <c r="GW167" s="75"/>
      <c r="GX167" s="75"/>
      <c r="GY167" s="75"/>
      <c r="GZ167" s="75"/>
      <c r="HA167" s="75"/>
      <c r="HB167" s="75"/>
      <c r="HC167" s="75"/>
      <c r="HD167" s="75"/>
      <c r="HE167" s="75"/>
      <c r="HF167" s="75"/>
      <c r="HG167" s="75"/>
      <c r="HH167" s="75"/>
      <c r="HI167" s="75"/>
      <c r="HJ167" s="75"/>
      <c r="HK167" s="75"/>
      <c r="HL167" s="75"/>
      <c r="HM167" s="75"/>
      <c r="HN167" s="75"/>
      <c r="HO167" s="75"/>
      <c r="HP167" s="75"/>
      <c r="HQ167" s="75"/>
      <c r="HR167" s="75"/>
      <c r="HS167" s="75"/>
      <c r="HT167" s="75"/>
      <c r="HU167" s="75"/>
      <c r="HV167" s="75"/>
      <c r="HW167" s="75"/>
      <c r="HX167" s="75"/>
      <c r="HY167" s="75"/>
      <c r="HZ167" s="75"/>
      <c r="IA167" s="75"/>
      <c r="IB167" s="75"/>
      <c r="IC167" s="75"/>
      <c r="ID167" s="75"/>
      <c r="IE167" s="75"/>
      <c r="IF167" s="75"/>
      <c r="IG167" s="75"/>
      <c r="IH167" s="75"/>
      <c r="II167" s="75"/>
      <c r="IJ167" s="75"/>
      <c r="IK167" s="75"/>
      <c r="IL167" s="75"/>
      <c r="IM167" s="75"/>
      <c r="IN167" s="75"/>
      <c r="IO167" s="75"/>
      <c r="IP167" s="75"/>
      <c r="IQ167" s="75"/>
      <c r="IR167" s="75"/>
      <c r="IS167" s="75"/>
      <c r="IT167" s="75"/>
      <c r="IU167" s="75"/>
      <c r="IV167" s="75"/>
      <c r="IW167" s="75"/>
    </row>
    <row r="168" customFormat="false" ht="12.75" hidden="false" customHeight="false" outlineLevel="0" collapsed="false">
      <c r="A168" s="69" t="n">
        <v>328033</v>
      </c>
      <c r="B168" s="70" t="n">
        <v>37120</v>
      </c>
      <c r="C168" s="71"/>
      <c r="D168" s="71" t="s">
        <v>332</v>
      </c>
      <c r="E168" s="71" t="s">
        <v>333</v>
      </c>
      <c r="F168" s="72" t="n">
        <v>90195.424</v>
      </c>
      <c r="G168" s="73"/>
      <c r="H168" s="73" t="n">
        <v>90195.424</v>
      </c>
      <c r="I168" s="71" t="n">
        <v>2</v>
      </c>
      <c r="J168" s="70"/>
      <c r="K168" s="70"/>
      <c r="L168" s="71"/>
      <c r="M168" s="71" t="s">
        <v>340</v>
      </c>
      <c r="N168" s="71"/>
      <c r="O168" s="71"/>
      <c r="P168" s="71"/>
      <c r="Q168" s="71"/>
      <c r="R168" s="71"/>
      <c r="S168" s="74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75"/>
      <c r="CB168" s="75"/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75"/>
      <c r="CX168" s="75"/>
      <c r="CY168" s="75"/>
      <c r="CZ168" s="75"/>
      <c r="DA168" s="75"/>
      <c r="DB168" s="75"/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  <c r="DS168" s="75"/>
      <c r="DT168" s="75"/>
      <c r="DU168" s="75"/>
      <c r="DV168" s="75"/>
      <c r="DW168" s="75"/>
      <c r="DX168" s="75"/>
      <c r="DY168" s="75"/>
      <c r="DZ168" s="75"/>
      <c r="EA168" s="75"/>
      <c r="EB168" s="75"/>
      <c r="EC168" s="75"/>
      <c r="ED168" s="75"/>
      <c r="EE168" s="75"/>
      <c r="EF168" s="75"/>
      <c r="EG168" s="75"/>
      <c r="EH168" s="75"/>
      <c r="EI168" s="75"/>
      <c r="EJ168" s="75"/>
      <c r="EK168" s="75"/>
      <c r="EL168" s="75"/>
      <c r="EM168" s="75"/>
      <c r="EN168" s="75"/>
      <c r="EO168" s="75"/>
      <c r="EP168" s="75"/>
      <c r="EQ168" s="75"/>
      <c r="ER168" s="75"/>
      <c r="ES168" s="75"/>
      <c r="ET168" s="75"/>
      <c r="EU168" s="75"/>
      <c r="EV168" s="75"/>
      <c r="EW168" s="75"/>
      <c r="EX168" s="75"/>
      <c r="EY168" s="75"/>
      <c r="EZ168" s="75"/>
      <c r="FA168" s="75"/>
      <c r="FB168" s="75"/>
      <c r="FC168" s="75"/>
      <c r="FD168" s="75"/>
      <c r="FE168" s="75"/>
      <c r="FF168" s="75"/>
      <c r="FG168" s="75"/>
      <c r="FH168" s="75"/>
      <c r="FI168" s="75"/>
      <c r="FJ168" s="75"/>
      <c r="FK168" s="75"/>
      <c r="FL168" s="75"/>
      <c r="FM168" s="75"/>
      <c r="FN168" s="75"/>
      <c r="FO168" s="75"/>
      <c r="FP168" s="75"/>
      <c r="FQ168" s="75"/>
      <c r="FR168" s="75"/>
      <c r="FS168" s="75"/>
      <c r="FT168" s="75"/>
      <c r="FU168" s="75"/>
      <c r="FV168" s="75"/>
      <c r="FW168" s="75"/>
      <c r="FX168" s="75"/>
      <c r="FY168" s="75"/>
      <c r="FZ168" s="75"/>
      <c r="GA168" s="75"/>
      <c r="GB168" s="75"/>
      <c r="GC168" s="75"/>
      <c r="GD168" s="75"/>
      <c r="GE168" s="75"/>
      <c r="GF168" s="75"/>
      <c r="GG168" s="75"/>
      <c r="GH168" s="75"/>
      <c r="GI168" s="75"/>
      <c r="GJ168" s="75"/>
      <c r="GK168" s="75"/>
      <c r="GL168" s="75"/>
      <c r="GM168" s="75"/>
      <c r="GN168" s="75"/>
      <c r="GO168" s="75"/>
      <c r="GP168" s="75"/>
      <c r="GQ168" s="75"/>
      <c r="GR168" s="75"/>
      <c r="GS168" s="75"/>
      <c r="GT168" s="75"/>
      <c r="GU168" s="75"/>
      <c r="GV168" s="75"/>
      <c r="GW168" s="75"/>
      <c r="GX168" s="75"/>
      <c r="GY168" s="75"/>
      <c r="GZ168" s="75"/>
      <c r="HA168" s="75"/>
      <c r="HB168" s="75"/>
      <c r="HC168" s="75"/>
      <c r="HD168" s="75"/>
      <c r="HE168" s="75"/>
      <c r="HF168" s="75"/>
      <c r="HG168" s="75"/>
      <c r="HH168" s="75"/>
      <c r="HI168" s="75"/>
      <c r="HJ168" s="75"/>
      <c r="HK168" s="75"/>
      <c r="HL168" s="75"/>
      <c r="HM168" s="75"/>
      <c r="HN168" s="75"/>
      <c r="HO168" s="75"/>
      <c r="HP168" s="75"/>
      <c r="HQ168" s="75"/>
      <c r="HR168" s="75"/>
      <c r="HS168" s="75"/>
      <c r="HT168" s="75"/>
      <c r="HU168" s="75"/>
      <c r="HV168" s="75"/>
      <c r="HW168" s="75"/>
      <c r="HX168" s="75"/>
      <c r="HY168" s="75"/>
      <c r="HZ168" s="75"/>
      <c r="IA168" s="75"/>
      <c r="IB168" s="75"/>
      <c r="IC168" s="75"/>
      <c r="ID168" s="75"/>
      <c r="IE168" s="75"/>
      <c r="IF168" s="75"/>
      <c r="IG168" s="75"/>
      <c r="IH168" s="75"/>
      <c r="II168" s="75"/>
      <c r="IJ168" s="75"/>
      <c r="IK168" s="75"/>
      <c r="IL168" s="75"/>
      <c r="IM168" s="75"/>
      <c r="IN168" s="75"/>
      <c r="IO168" s="75"/>
      <c r="IP168" s="75"/>
      <c r="IQ168" s="75"/>
      <c r="IR168" s="75"/>
      <c r="IS168" s="75"/>
      <c r="IT168" s="75"/>
      <c r="IU168" s="75"/>
      <c r="IV168" s="75"/>
      <c r="IW168" s="75"/>
    </row>
    <row r="169" customFormat="false" ht="12.75" hidden="false" customHeight="false" outlineLevel="0" collapsed="false">
      <c r="A169" s="69" t="n">
        <v>328830</v>
      </c>
      <c r="B169" s="70" t="n">
        <v>37133</v>
      </c>
      <c r="C169" s="71"/>
      <c r="D169" s="71" t="s">
        <v>332</v>
      </c>
      <c r="E169" s="71" t="s">
        <v>333</v>
      </c>
      <c r="F169" s="72" t="n">
        <v>-45771.5359</v>
      </c>
      <c r="G169" s="73"/>
      <c r="H169" s="73" t="n">
        <v>-45771.5359</v>
      </c>
      <c r="I169" s="71" t="n">
        <v>59</v>
      </c>
      <c r="J169" s="70"/>
      <c r="K169" s="70"/>
      <c r="L169" s="71"/>
      <c r="M169" s="71" t="s">
        <v>341</v>
      </c>
      <c r="N169" s="71"/>
      <c r="O169" s="71"/>
      <c r="P169" s="71"/>
      <c r="Q169" s="71"/>
      <c r="R169" s="71"/>
      <c r="S169" s="74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75"/>
      <c r="BR169" s="75"/>
      <c r="BS169" s="75"/>
      <c r="BT169" s="75"/>
      <c r="BU169" s="75"/>
      <c r="BV169" s="75"/>
      <c r="BW169" s="75"/>
      <c r="BX169" s="75"/>
      <c r="BY169" s="75"/>
      <c r="BZ169" s="75"/>
      <c r="CA169" s="75"/>
      <c r="CB169" s="75"/>
      <c r="CC169" s="75"/>
      <c r="CD169" s="75"/>
      <c r="CE169" s="75"/>
      <c r="CF169" s="75"/>
      <c r="CG169" s="75"/>
      <c r="CH169" s="75"/>
      <c r="CI169" s="75"/>
      <c r="CJ169" s="75"/>
      <c r="CK169" s="75"/>
      <c r="CL169" s="75"/>
      <c r="CM169" s="75"/>
      <c r="CN169" s="75"/>
      <c r="CO169" s="75"/>
      <c r="CP169" s="75"/>
      <c r="CQ169" s="75"/>
      <c r="CR169" s="75"/>
      <c r="CS169" s="75"/>
      <c r="CT169" s="75"/>
      <c r="CU169" s="75"/>
      <c r="CV169" s="75"/>
      <c r="CW169" s="75"/>
      <c r="CX169" s="75"/>
      <c r="CY169" s="75"/>
      <c r="CZ169" s="75"/>
      <c r="DA169" s="75"/>
      <c r="DB169" s="75"/>
      <c r="DC169" s="75"/>
      <c r="DD169" s="75"/>
      <c r="DE169" s="75"/>
      <c r="DF169" s="75"/>
      <c r="DG169" s="75"/>
      <c r="DH169" s="75"/>
      <c r="DI169" s="75"/>
      <c r="DJ169" s="75"/>
      <c r="DK169" s="75"/>
      <c r="DL169" s="75"/>
      <c r="DM169" s="75"/>
      <c r="DN169" s="75"/>
      <c r="DO169" s="75"/>
      <c r="DP169" s="75"/>
      <c r="DQ169" s="75"/>
      <c r="DR169" s="75"/>
      <c r="DS169" s="75"/>
      <c r="DT169" s="75"/>
      <c r="DU169" s="75"/>
      <c r="DV169" s="75"/>
      <c r="DW169" s="75"/>
      <c r="DX169" s="75"/>
      <c r="DY169" s="75"/>
      <c r="DZ169" s="75"/>
      <c r="EA169" s="75"/>
      <c r="EB169" s="75"/>
      <c r="EC169" s="75"/>
      <c r="ED169" s="75"/>
      <c r="EE169" s="75"/>
      <c r="EF169" s="75"/>
      <c r="EG169" s="75"/>
      <c r="EH169" s="75"/>
      <c r="EI169" s="75"/>
      <c r="EJ169" s="75"/>
      <c r="EK169" s="75"/>
      <c r="EL169" s="75"/>
      <c r="EM169" s="75"/>
      <c r="EN169" s="75"/>
      <c r="EO169" s="75"/>
      <c r="EP169" s="75"/>
      <c r="EQ169" s="75"/>
      <c r="ER169" s="75"/>
      <c r="ES169" s="75"/>
      <c r="ET169" s="75"/>
      <c r="EU169" s="75"/>
      <c r="EV169" s="75"/>
      <c r="EW169" s="75"/>
      <c r="EX169" s="75"/>
      <c r="EY169" s="75"/>
      <c r="EZ169" s="75"/>
      <c r="FA169" s="75"/>
      <c r="FB169" s="75"/>
      <c r="FC169" s="75"/>
      <c r="FD169" s="75"/>
      <c r="FE169" s="75"/>
      <c r="FF169" s="75"/>
      <c r="FG169" s="75"/>
      <c r="FH169" s="75"/>
      <c r="FI169" s="75"/>
      <c r="FJ169" s="75"/>
      <c r="FK169" s="75"/>
      <c r="FL169" s="75"/>
      <c r="FM169" s="75"/>
      <c r="FN169" s="75"/>
      <c r="FO169" s="75"/>
      <c r="FP169" s="75"/>
      <c r="FQ169" s="75"/>
      <c r="FR169" s="75"/>
      <c r="FS169" s="75"/>
      <c r="FT169" s="75"/>
      <c r="FU169" s="75"/>
      <c r="FV169" s="75"/>
      <c r="FW169" s="75"/>
      <c r="FX169" s="75"/>
      <c r="FY169" s="75"/>
      <c r="FZ169" s="75"/>
      <c r="GA169" s="75"/>
      <c r="GB169" s="75"/>
      <c r="GC169" s="75"/>
      <c r="GD169" s="75"/>
      <c r="GE169" s="75"/>
      <c r="GF169" s="75"/>
      <c r="GG169" s="75"/>
      <c r="GH169" s="75"/>
      <c r="GI169" s="75"/>
      <c r="GJ169" s="75"/>
      <c r="GK169" s="75"/>
      <c r="GL169" s="75"/>
      <c r="GM169" s="75"/>
      <c r="GN169" s="75"/>
      <c r="GO169" s="75"/>
      <c r="GP169" s="75"/>
      <c r="GQ169" s="75"/>
      <c r="GR169" s="75"/>
      <c r="GS169" s="75"/>
      <c r="GT169" s="75"/>
      <c r="GU169" s="75"/>
      <c r="GV169" s="75"/>
      <c r="GW169" s="75"/>
      <c r="GX169" s="75"/>
      <c r="GY169" s="75"/>
      <c r="GZ169" s="75"/>
      <c r="HA169" s="75"/>
      <c r="HB169" s="75"/>
      <c r="HC169" s="75"/>
      <c r="HD169" s="75"/>
      <c r="HE169" s="75"/>
      <c r="HF169" s="75"/>
      <c r="HG169" s="75"/>
      <c r="HH169" s="75"/>
      <c r="HI169" s="75"/>
      <c r="HJ169" s="75"/>
      <c r="HK169" s="75"/>
      <c r="HL169" s="75"/>
      <c r="HM169" s="75"/>
      <c r="HN169" s="75"/>
      <c r="HO169" s="75"/>
      <c r="HP169" s="75"/>
      <c r="HQ169" s="75"/>
      <c r="HR169" s="75"/>
      <c r="HS169" s="75"/>
      <c r="HT169" s="75"/>
      <c r="HU169" s="75"/>
      <c r="HV169" s="75"/>
      <c r="HW169" s="75"/>
      <c r="HX169" s="75"/>
      <c r="HY169" s="75"/>
      <c r="HZ169" s="75"/>
      <c r="IA169" s="75"/>
      <c r="IB169" s="75"/>
      <c r="IC169" s="75"/>
      <c r="ID169" s="75"/>
      <c r="IE169" s="75"/>
      <c r="IF169" s="75"/>
      <c r="IG169" s="75"/>
      <c r="IH169" s="75"/>
      <c r="II169" s="75"/>
      <c r="IJ169" s="75"/>
      <c r="IK169" s="75"/>
      <c r="IL169" s="75"/>
      <c r="IM169" s="75"/>
      <c r="IN169" s="75"/>
      <c r="IO169" s="75"/>
      <c r="IP169" s="75"/>
      <c r="IQ169" s="75"/>
      <c r="IR169" s="75"/>
      <c r="IS169" s="75"/>
      <c r="IT169" s="75"/>
      <c r="IU169" s="75"/>
      <c r="IV169" s="75"/>
      <c r="IW169" s="75"/>
    </row>
    <row r="170" customFormat="false" ht="12.75" hidden="false" customHeight="false" outlineLevel="0" collapsed="false">
      <c r="A170" s="69" t="n">
        <v>328831</v>
      </c>
      <c r="B170" s="70" t="n">
        <v>37133</v>
      </c>
      <c r="C170" s="71"/>
      <c r="D170" s="71" t="s">
        <v>332</v>
      </c>
      <c r="E170" s="71" t="s">
        <v>333</v>
      </c>
      <c r="F170" s="72" t="n">
        <v>64055.6125</v>
      </c>
      <c r="G170" s="73"/>
      <c r="H170" s="73" t="n">
        <v>64055.6125</v>
      </c>
      <c r="I170" s="71" t="n">
        <v>59</v>
      </c>
      <c r="J170" s="70"/>
      <c r="K170" s="70"/>
      <c r="L170" s="71"/>
      <c r="M170" s="71" t="s">
        <v>341</v>
      </c>
      <c r="N170" s="71"/>
      <c r="O170" s="71"/>
      <c r="P170" s="71"/>
      <c r="Q170" s="71"/>
      <c r="R170" s="71"/>
      <c r="S170" s="74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75"/>
      <c r="BR170" s="75"/>
      <c r="BS170" s="75"/>
      <c r="BT170" s="75"/>
      <c r="BU170" s="75"/>
      <c r="BV170" s="75"/>
      <c r="BW170" s="75"/>
      <c r="BX170" s="75"/>
      <c r="BY170" s="75"/>
      <c r="BZ170" s="75"/>
      <c r="CA170" s="75"/>
      <c r="CB170" s="75"/>
      <c r="CC170" s="75"/>
      <c r="CD170" s="75"/>
      <c r="CE170" s="75"/>
      <c r="CF170" s="75"/>
      <c r="CG170" s="75"/>
      <c r="CH170" s="75"/>
      <c r="CI170" s="75"/>
      <c r="CJ170" s="75"/>
      <c r="CK170" s="75"/>
      <c r="CL170" s="75"/>
      <c r="CM170" s="75"/>
      <c r="CN170" s="75"/>
      <c r="CO170" s="75"/>
      <c r="CP170" s="75"/>
      <c r="CQ170" s="75"/>
      <c r="CR170" s="75"/>
      <c r="CS170" s="75"/>
      <c r="CT170" s="75"/>
      <c r="CU170" s="75"/>
      <c r="CV170" s="75"/>
      <c r="CW170" s="75"/>
      <c r="CX170" s="75"/>
      <c r="CY170" s="75"/>
      <c r="CZ170" s="75"/>
      <c r="DA170" s="75"/>
      <c r="DB170" s="75"/>
      <c r="DC170" s="75"/>
      <c r="DD170" s="75"/>
      <c r="DE170" s="75"/>
      <c r="DF170" s="75"/>
      <c r="DG170" s="75"/>
      <c r="DH170" s="75"/>
      <c r="DI170" s="75"/>
      <c r="DJ170" s="75"/>
      <c r="DK170" s="75"/>
      <c r="DL170" s="75"/>
      <c r="DM170" s="75"/>
      <c r="DN170" s="75"/>
      <c r="DO170" s="75"/>
      <c r="DP170" s="75"/>
      <c r="DQ170" s="75"/>
      <c r="DR170" s="75"/>
      <c r="DS170" s="75"/>
      <c r="DT170" s="75"/>
      <c r="DU170" s="75"/>
      <c r="DV170" s="75"/>
      <c r="DW170" s="75"/>
      <c r="DX170" s="75"/>
      <c r="DY170" s="75"/>
      <c r="DZ170" s="75"/>
      <c r="EA170" s="75"/>
      <c r="EB170" s="75"/>
      <c r="EC170" s="75"/>
      <c r="ED170" s="75"/>
      <c r="EE170" s="75"/>
      <c r="EF170" s="75"/>
      <c r="EG170" s="75"/>
      <c r="EH170" s="75"/>
      <c r="EI170" s="75"/>
      <c r="EJ170" s="75"/>
      <c r="EK170" s="75"/>
      <c r="EL170" s="75"/>
      <c r="EM170" s="75"/>
      <c r="EN170" s="75"/>
      <c r="EO170" s="75"/>
      <c r="EP170" s="75"/>
      <c r="EQ170" s="75"/>
      <c r="ER170" s="75"/>
      <c r="ES170" s="75"/>
      <c r="ET170" s="75"/>
      <c r="EU170" s="75"/>
      <c r="EV170" s="75"/>
      <c r="EW170" s="75"/>
      <c r="EX170" s="75"/>
      <c r="EY170" s="75"/>
      <c r="EZ170" s="75"/>
      <c r="FA170" s="75"/>
      <c r="FB170" s="75"/>
      <c r="FC170" s="75"/>
      <c r="FD170" s="75"/>
      <c r="FE170" s="75"/>
      <c r="FF170" s="75"/>
      <c r="FG170" s="75"/>
      <c r="FH170" s="75"/>
      <c r="FI170" s="75"/>
      <c r="FJ170" s="75"/>
      <c r="FK170" s="75"/>
      <c r="FL170" s="75"/>
      <c r="FM170" s="75"/>
      <c r="FN170" s="75"/>
      <c r="FO170" s="75"/>
      <c r="FP170" s="75"/>
      <c r="FQ170" s="75"/>
      <c r="FR170" s="75"/>
      <c r="FS170" s="75"/>
      <c r="FT170" s="75"/>
      <c r="FU170" s="75"/>
      <c r="FV170" s="75"/>
      <c r="FW170" s="75"/>
      <c r="FX170" s="75"/>
      <c r="FY170" s="75"/>
      <c r="FZ170" s="75"/>
      <c r="GA170" s="75"/>
      <c r="GB170" s="75"/>
      <c r="GC170" s="75"/>
      <c r="GD170" s="75"/>
      <c r="GE170" s="75"/>
      <c r="GF170" s="75"/>
      <c r="GG170" s="75"/>
      <c r="GH170" s="75"/>
      <c r="GI170" s="75"/>
      <c r="GJ170" s="75"/>
      <c r="GK170" s="75"/>
      <c r="GL170" s="75"/>
      <c r="GM170" s="75"/>
      <c r="GN170" s="75"/>
      <c r="GO170" s="75"/>
      <c r="GP170" s="75"/>
      <c r="GQ170" s="75"/>
      <c r="GR170" s="75"/>
      <c r="GS170" s="75"/>
      <c r="GT170" s="75"/>
      <c r="GU170" s="75"/>
      <c r="GV170" s="75"/>
      <c r="GW170" s="75"/>
      <c r="GX170" s="75"/>
      <c r="GY170" s="75"/>
      <c r="GZ170" s="75"/>
      <c r="HA170" s="75"/>
      <c r="HB170" s="75"/>
      <c r="HC170" s="75"/>
      <c r="HD170" s="75"/>
      <c r="HE170" s="75"/>
      <c r="HF170" s="75"/>
      <c r="HG170" s="75"/>
      <c r="HH170" s="75"/>
      <c r="HI170" s="75"/>
      <c r="HJ170" s="75"/>
      <c r="HK170" s="75"/>
      <c r="HL170" s="75"/>
      <c r="HM170" s="75"/>
      <c r="HN170" s="75"/>
      <c r="HO170" s="75"/>
      <c r="HP170" s="75"/>
      <c r="HQ170" s="75"/>
      <c r="HR170" s="75"/>
      <c r="HS170" s="75"/>
      <c r="HT170" s="75"/>
      <c r="HU170" s="75"/>
      <c r="HV170" s="75"/>
      <c r="HW170" s="75"/>
      <c r="HX170" s="75"/>
      <c r="HY170" s="75"/>
      <c r="HZ170" s="75"/>
      <c r="IA170" s="75"/>
      <c r="IB170" s="75"/>
      <c r="IC170" s="75"/>
      <c r="ID170" s="75"/>
      <c r="IE170" s="75"/>
      <c r="IF170" s="75"/>
      <c r="IG170" s="75"/>
      <c r="IH170" s="75"/>
      <c r="II170" s="75"/>
      <c r="IJ170" s="75"/>
      <c r="IK170" s="75"/>
      <c r="IL170" s="75"/>
      <c r="IM170" s="75"/>
      <c r="IN170" s="75"/>
      <c r="IO170" s="75"/>
      <c r="IP170" s="75"/>
      <c r="IQ170" s="75"/>
      <c r="IR170" s="75"/>
      <c r="IS170" s="75"/>
      <c r="IT170" s="75"/>
      <c r="IU170" s="75"/>
      <c r="IV170" s="75"/>
      <c r="IW170" s="75"/>
    </row>
    <row r="171" customFormat="false" ht="12.75" hidden="false" customHeight="false" outlineLevel="0" collapsed="false">
      <c r="A171" s="69"/>
      <c r="B171" s="70"/>
      <c r="C171" s="71"/>
      <c r="D171" s="71" t="s">
        <v>342</v>
      </c>
      <c r="E171" s="71"/>
      <c r="F171" s="72" t="n">
        <v>140262.019</v>
      </c>
      <c r="G171" s="73"/>
      <c r="H171" s="73" t="n">
        <v>140262.019</v>
      </c>
      <c r="I171" s="71"/>
      <c r="J171" s="70"/>
      <c r="K171" s="70"/>
      <c r="L171" s="71"/>
      <c r="M171" s="71"/>
      <c r="N171" s="71"/>
      <c r="O171" s="71"/>
      <c r="P171" s="71"/>
      <c r="Q171" s="71"/>
      <c r="R171" s="71"/>
      <c r="S171" s="74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75"/>
      <c r="BR171" s="75"/>
      <c r="BS171" s="75"/>
      <c r="BT171" s="75"/>
      <c r="BU171" s="75"/>
      <c r="BV171" s="75"/>
      <c r="BW171" s="75"/>
      <c r="BX171" s="75"/>
      <c r="BY171" s="75"/>
      <c r="BZ171" s="75"/>
      <c r="CA171" s="75"/>
      <c r="CB171" s="75"/>
      <c r="CC171" s="75"/>
      <c r="CD171" s="75"/>
      <c r="CE171" s="75"/>
      <c r="CF171" s="75"/>
      <c r="CG171" s="75"/>
      <c r="CH171" s="75"/>
      <c r="CI171" s="75"/>
      <c r="CJ171" s="75"/>
      <c r="CK171" s="75"/>
      <c r="CL171" s="75"/>
      <c r="CM171" s="75"/>
      <c r="CN171" s="75"/>
      <c r="CO171" s="75"/>
      <c r="CP171" s="75"/>
      <c r="CQ171" s="75"/>
      <c r="CR171" s="75"/>
      <c r="CS171" s="75"/>
      <c r="CT171" s="75"/>
      <c r="CU171" s="75"/>
      <c r="CV171" s="75"/>
      <c r="CW171" s="75"/>
      <c r="CX171" s="75"/>
      <c r="CY171" s="75"/>
      <c r="CZ171" s="75"/>
      <c r="DA171" s="75"/>
      <c r="DB171" s="75"/>
      <c r="DC171" s="75"/>
      <c r="DD171" s="75"/>
      <c r="DE171" s="75"/>
      <c r="DF171" s="75"/>
      <c r="DG171" s="75"/>
      <c r="DH171" s="75"/>
      <c r="DI171" s="75"/>
      <c r="DJ171" s="75"/>
      <c r="DK171" s="75"/>
      <c r="DL171" s="75"/>
      <c r="DM171" s="75"/>
      <c r="DN171" s="75"/>
      <c r="DO171" s="75"/>
      <c r="DP171" s="75"/>
      <c r="DQ171" s="75"/>
      <c r="DR171" s="75"/>
      <c r="DS171" s="75"/>
      <c r="DT171" s="75"/>
      <c r="DU171" s="75"/>
      <c r="DV171" s="75"/>
      <c r="DW171" s="75"/>
      <c r="DX171" s="75"/>
      <c r="DY171" s="75"/>
      <c r="DZ171" s="75"/>
      <c r="EA171" s="75"/>
      <c r="EB171" s="75"/>
      <c r="EC171" s="75"/>
      <c r="ED171" s="75"/>
      <c r="EE171" s="75"/>
      <c r="EF171" s="75"/>
      <c r="EG171" s="75"/>
      <c r="EH171" s="75"/>
      <c r="EI171" s="75"/>
      <c r="EJ171" s="75"/>
      <c r="EK171" s="75"/>
      <c r="EL171" s="75"/>
      <c r="EM171" s="75"/>
      <c r="EN171" s="75"/>
      <c r="EO171" s="75"/>
      <c r="EP171" s="75"/>
      <c r="EQ171" s="75"/>
      <c r="ER171" s="75"/>
      <c r="ES171" s="75"/>
      <c r="ET171" s="75"/>
      <c r="EU171" s="75"/>
      <c r="EV171" s="75"/>
      <c r="EW171" s="75"/>
      <c r="EX171" s="75"/>
      <c r="EY171" s="75"/>
      <c r="EZ171" s="75"/>
      <c r="FA171" s="75"/>
      <c r="FB171" s="75"/>
      <c r="FC171" s="75"/>
      <c r="FD171" s="75"/>
      <c r="FE171" s="75"/>
      <c r="FF171" s="75"/>
      <c r="FG171" s="75"/>
      <c r="FH171" s="75"/>
      <c r="FI171" s="75"/>
      <c r="FJ171" s="75"/>
      <c r="FK171" s="75"/>
      <c r="FL171" s="75"/>
      <c r="FM171" s="75"/>
      <c r="FN171" s="75"/>
      <c r="FO171" s="75"/>
      <c r="FP171" s="75"/>
      <c r="FQ171" s="75"/>
      <c r="FR171" s="75"/>
      <c r="FS171" s="75"/>
      <c r="FT171" s="75"/>
      <c r="FU171" s="75"/>
      <c r="FV171" s="75"/>
      <c r="FW171" s="75"/>
      <c r="FX171" s="75"/>
      <c r="FY171" s="75"/>
      <c r="FZ171" s="75"/>
      <c r="GA171" s="75"/>
      <c r="GB171" s="75"/>
      <c r="GC171" s="75"/>
      <c r="GD171" s="75"/>
      <c r="GE171" s="75"/>
      <c r="GF171" s="75"/>
      <c r="GG171" s="75"/>
      <c r="GH171" s="75"/>
      <c r="GI171" s="75"/>
      <c r="GJ171" s="75"/>
      <c r="GK171" s="75"/>
      <c r="GL171" s="75"/>
      <c r="GM171" s="75"/>
      <c r="GN171" s="75"/>
      <c r="GO171" s="75"/>
      <c r="GP171" s="75"/>
      <c r="GQ171" s="75"/>
      <c r="GR171" s="75"/>
      <c r="GS171" s="75"/>
      <c r="GT171" s="75"/>
      <c r="GU171" s="75"/>
      <c r="GV171" s="75"/>
      <c r="GW171" s="75"/>
      <c r="GX171" s="75"/>
      <c r="GY171" s="75"/>
      <c r="GZ171" s="75"/>
      <c r="HA171" s="75"/>
      <c r="HB171" s="75"/>
      <c r="HC171" s="75"/>
      <c r="HD171" s="75"/>
      <c r="HE171" s="75"/>
      <c r="HF171" s="75"/>
      <c r="HG171" s="75"/>
      <c r="HH171" s="75"/>
      <c r="HI171" s="75"/>
      <c r="HJ171" s="75"/>
      <c r="HK171" s="75"/>
      <c r="HL171" s="75"/>
      <c r="HM171" s="75"/>
      <c r="HN171" s="75"/>
      <c r="HO171" s="75"/>
      <c r="HP171" s="75"/>
      <c r="HQ171" s="75"/>
      <c r="HR171" s="75"/>
      <c r="HS171" s="75"/>
      <c r="HT171" s="75"/>
      <c r="HU171" s="75"/>
      <c r="HV171" s="75"/>
      <c r="HW171" s="75"/>
      <c r="HX171" s="75"/>
      <c r="HY171" s="75"/>
      <c r="HZ171" s="75"/>
      <c r="IA171" s="75"/>
      <c r="IB171" s="75"/>
      <c r="IC171" s="75"/>
      <c r="ID171" s="75"/>
      <c r="IE171" s="75"/>
      <c r="IF171" s="75"/>
      <c r="IG171" s="75"/>
      <c r="IH171" s="75"/>
      <c r="II171" s="75"/>
      <c r="IJ171" s="75"/>
      <c r="IK171" s="75"/>
      <c r="IL171" s="75"/>
      <c r="IM171" s="75"/>
      <c r="IN171" s="75"/>
      <c r="IO171" s="75"/>
      <c r="IP171" s="75"/>
      <c r="IQ171" s="75"/>
      <c r="IR171" s="75"/>
      <c r="IS171" s="75"/>
      <c r="IT171" s="75"/>
      <c r="IU171" s="75"/>
      <c r="IV171" s="75"/>
      <c r="IW171" s="75"/>
    </row>
    <row r="172" customFormat="false" ht="12.75" hidden="false" customHeight="false" outlineLevel="0" collapsed="false">
      <c r="A172" s="69" t="n">
        <v>327243</v>
      </c>
      <c r="B172" s="70" t="n">
        <v>37104</v>
      </c>
      <c r="C172" s="71"/>
      <c r="D172" s="71" t="s">
        <v>343</v>
      </c>
      <c r="E172" s="71" t="s">
        <v>344</v>
      </c>
      <c r="F172" s="72" t="n">
        <v>-4683.51</v>
      </c>
      <c r="G172" s="73"/>
      <c r="H172" s="73" t="n">
        <v>-4683.51</v>
      </c>
      <c r="I172" s="71" t="n">
        <v>24</v>
      </c>
      <c r="J172" s="70"/>
      <c r="K172" s="70"/>
      <c r="L172" s="71"/>
      <c r="M172" s="71" t="s">
        <v>345</v>
      </c>
      <c r="N172" s="71"/>
      <c r="O172" s="71"/>
      <c r="P172" s="71"/>
      <c r="Q172" s="71"/>
      <c r="R172" s="71"/>
      <c r="S172" s="74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75"/>
      <c r="CB172" s="75"/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75"/>
      <c r="CX172" s="75"/>
      <c r="CY172" s="75"/>
      <c r="CZ172" s="75"/>
      <c r="DA172" s="75"/>
      <c r="DB172" s="75"/>
      <c r="DC172" s="75"/>
      <c r="DD172" s="75"/>
      <c r="DE172" s="75"/>
      <c r="DF172" s="75"/>
      <c r="DG172" s="75"/>
      <c r="DH172" s="75"/>
      <c r="DI172" s="75"/>
      <c r="DJ172" s="75"/>
      <c r="DK172" s="75"/>
      <c r="DL172" s="75"/>
      <c r="DM172" s="75"/>
      <c r="DN172" s="75"/>
      <c r="DO172" s="75"/>
      <c r="DP172" s="75"/>
      <c r="DQ172" s="75"/>
      <c r="DR172" s="75"/>
      <c r="DS172" s="75"/>
      <c r="DT172" s="75"/>
      <c r="DU172" s="75"/>
      <c r="DV172" s="75"/>
      <c r="DW172" s="75"/>
      <c r="DX172" s="75"/>
      <c r="DY172" s="75"/>
      <c r="DZ172" s="75"/>
      <c r="EA172" s="75"/>
      <c r="EB172" s="75"/>
      <c r="EC172" s="75"/>
      <c r="ED172" s="75"/>
      <c r="EE172" s="75"/>
      <c r="EF172" s="75"/>
      <c r="EG172" s="75"/>
      <c r="EH172" s="75"/>
      <c r="EI172" s="75"/>
      <c r="EJ172" s="75"/>
      <c r="EK172" s="75"/>
      <c r="EL172" s="75"/>
      <c r="EM172" s="75"/>
      <c r="EN172" s="75"/>
      <c r="EO172" s="75"/>
      <c r="EP172" s="75"/>
      <c r="EQ172" s="75"/>
      <c r="ER172" s="75"/>
      <c r="ES172" s="75"/>
      <c r="ET172" s="75"/>
      <c r="EU172" s="75"/>
      <c r="EV172" s="75"/>
      <c r="EW172" s="75"/>
      <c r="EX172" s="75"/>
      <c r="EY172" s="75"/>
      <c r="EZ172" s="75"/>
      <c r="FA172" s="75"/>
      <c r="FB172" s="75"/>
      <c r="FC172" s="75"/>
      <c r="FD172" s="75"/>
      <c r="FE172" s="75"/>
      <c r="FF172" s="75"/>
      <c r="FG172" s="75"/>
      <c r="FH172" s="75"/>
      <c r="FI172" s="75"/>
      <c r="FJ172" s="75"/>
      <c r="FK172" s="75"/>
      <c r="FL172" s="75"/>
      <c r="FM172" s="75"/>
      <c r="FN172" s="75"/>
      <c r="FO172" s="75"/>
      <c r="FP172" s="75"/>
      <c r="FQ172" s="75"/>
      <c r="FR172" s="75"/>
      <c r="FS172" s="75"/>
      <c r="FT172" s="75"/>
      <c r="FU172" s="75"/>
      <c r="FV172" s="75"/>
      <c r="FW172" s="75"/>
      <c r="FX172" s="75"/>
      <c r="FY172" s="75"/>
      <c r="FZ172" s="75"/>
      <c r="GA172" s="75"/>
      <c r="GB172" s="75"/>
      <c r="GC172" s="75"/>
      <c r="GD172" s="75"/>
      <c r="GE172" s="75"/>
      <c r="GF172" s="75"/>
      <c r="GG172" s="75"/>
      <c r="GH172" s="75"/>
      <c r="GI172" s="75"/>
      <c r="GJ172" s="75"/>
      <c r="GK172" s="75"/>
      <c r="GL172" s="75"/>
      <c r="GM172" s="75"/>
      <c r="GN172" s="75"/>
      <c r="GO172" s="75"/>
      <c r="GP172" s="75"/>
      <c r="GQ172" s="75"/>
      <c r="GR172" s="75"/>
      <c r="GS172" s="75"/>
      <c r="GT172" s="75"/>
      <c r="GU172" s="75"/>
      <c r="GV172" s="75"/>
      <c r="GW172" s="75"/>
      <c r="GX172" s="75"/>
      <c r="GY172" s="75"/>
      <c r="GZ172" s="75"/>
      <c r="HA172" s="75"/>
      <c r="HB172" s="75"/>
      <c r="HC172" s="75"/>
      <c r="HD172" s="75"/>
      <c r="HE172" s="75"/>
      <c r="HF172" s="75"/>
      <c r="HG172" s="75"/>
      <c r="HH172" s="75"/>
      <c r="HI172" s="75"/>
      <c r="HJ172" s="75"/>
      <c r="HK172" s="75"/>
      <c r="HL172" s="75"/>
      <c r="HM172" s="75"/>
      <c r="HN172" s="75"/>
      <c r="HO172" s="75"/>
      <c r="HP172" s="75"/>
      <c r="HQ172" s="75"/>
      <c r="HR172" s="75"/>
      <c r="HS172" s="75"/>
      <c r="HT172" s="75"/>
      <c r="HU172" s="75"/>
      <c r="HV172" s="75"/>
      <c r="HW172" s="75"/>
      <c r="HX172" s="75"/>
      <c r="HY172" s="75"/>
      <c r="HZ172" s="75"/>
      <c r="IA172" s="75"/>
      <c r="IB172" s="75"/>
      <c r="IC172" s="75"/>
      <c r="ID172" s="75"/>
      <c r="IE172" s="75"/>
      <c r="IF172" s="75"/>
      <c r="IG172" s="75"/>
      <c r="IH172" s="75"/>
      <c r="II172" s="75"/>
      <c r="IJ172" s="75"/>
      <c r="IK172" s="75"/>
      <c r="IL172" s="75"/>
      <c r="IM172" s="75"/>
      <c r="IN172" s="75"/>
      <c r="IO172" s="75"/>
      <c r="IP172" s="75"/>
      <c r="IQ172" s="75"/>
      <c r="IR172" s="75"/>
      <c r="IS172" s="75"/>
      <c r="IT172" s="75"/>
      <c r="IU172" s="75"/>
      <c r="IV172" s="75"/>
      <c r="IW172" s="75"/>
    </row>
    <row r="173" customFormat="false" ht="12.75" hidden="false" customHeight="false" outlineLevel="0" collapsed="false">
      <c r="A173" s="69" t="n">
        <v>327258</v>
      </c>
      <c r="B173" s="70" t="n">
        <v>37105</v>
      </c>
      <c r="C173" s="71"/>
      <c r="D173" s="71" t="s">
        <v>343</v>
      </c>
      <c r="E173" s="71" t="s">
        <v>344</v>
      </c>
      <c r="F173" s="72" t="n">
        <v>-1614.03</v>
      </c>
      <c r="G173" s="73"/>
      <c r="H173" s="73" t="n">
        <v>-1614.03</v>
      </c>
      <c r="I173" s="71" t="n">
        <v>26</v>
      </c>
      <c r="J173" s="70"/>
      <c r="K173" s="70"/>
      <c r="L173" s="71"/>
      <c r="M173" s="71" t="s">
        <v>346</v>
      </c>
      <c r="N173" s="71"/>
      <c r="O173" s="71"/>
      <c r="P173" s="71"/>
      <c r="Q173" s="71"/>
      <c r="R173" s="71"/>
      <c r="S173" s="74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  <c r="BN173" s="75"/>
      <c r="BO173" s="75"/>
      <c r="BP173" s="75"/>
      <c r="BQ173" s="75"/>
      <c r="BR173" s="75"/>
      <c r="BS173" s="75"/>
      <c r="BT173" s="75"/>
      <c r="BU173" s="75"/>
      <c r="BV173" s="75"/>
      <c r="BW173" s="75"/>
      <c r="BX173" s="75"/>
      <c r="BY173" s="75"/>
      <c r="BZ173" s="75"/>
      <c r="CA173" s="75"/>
      <c r="CB173" s="75"/>
      <c r="CC173" s="75"/>
      <c r="CD173" s="75"/>
      <c r="CE173" s="75"/>
      <c r="CF173" s="75"/>
      <c r="CG173" s="75"/>
      <c r="CH173" s="75"/>
      <c r="CI173" s="75"/>
      <c r="CJ173" s="75"/>
      <c r="CK173" s="75"/>
      <c r="CL173" s="75"/>
      <c r="CM173" s="75"/>
      <c r="CN173" s="75"/>
      <c r="CO173" s="75"/>
      <c r="CP173" s="75"/>
      <c r="CQ173" s="75"/>
      <c r="CR173" s="75"/>
      <c r="CS173" s="75"/>
      <c r="CT173" s="75"/>
      <c r="CU173" s="75"/>
      <c r="CV173" s="75"/>
      <c r="CW173" s="75"/>
      <c r="CX173" s="75"/>
      <c r="CY173" s="75"/>
      <c r="CZ173" s="75"/>
      <c r="DA173" s="75"/>
      <c r="DB173" s="75"/>
      <c r="DC173" s="75"/>
      <c r="DD173" s="75"/>
      <c r="DE173" s="75"/>
      <c r="DF173" s="75"/>
      <c r="DG173" s="75"/>
      <c r="DH173" s="75"/>
      <c r="DI173" s="75"/>
      <c r="DJ173" s="75"/>
      <c r="DK173" s="75"/>
      <c r="DL173" s="75"/>
      <c r="DM173" s="75"/>
      <c r="DN173" s="75"/>
      <c r="DO173" s="75"/>
      <c r="DP173" s="75"/>
      <c r="DQ173" s="75"/>
      <c r="DR173" s="75"/>
      <c r="DS173" s="75"/>
      <c r="DT173" s="75"/>
      <c r="DU173" s="75"/>
      <c r="DV173" s="75"/>
      <c r="DW173" s="75"/>
      <c r="DX173" s="75"/>
      <c r="DY173" s="75"/>
      <c r="DZ173" s="75"/>
      <c r="EA173" s="75"/>
      <c r="EB173" s="75"/>
      <c r="EC173" s="75"/>
      <c r="ED173" s="75"/>
      <c r="EE173" s="75"/>
      <c r="EF173" s="75"/>
      <c r="EG173" s="75"/>
      <c r="EH173" s="75"/>
      <c r="EI173" s="75"/>
      <c r="EJ173" s="75"/>
      <c r="EK173" s="75"/>
      <c r="EL173" s="75"/>
      <c r="EM173" s="75"/>
      <c r="EN173" s="75"/>
      <c r="EO173" s="75"/>
      <c r="EP173" s="75"/>
      <c r="EQ173" s="75"/>
      <c r="ER173" s="75"/>
      <c r="ES173" s="75"/>
      <c r="ET173" s="75"/>
      <c r="EU173" s="75"/>
      <c r="EV173" s="75"/>
      <c r="EW173" s="75"/>
      <c r="EX173" s="75"/>
      <c r="EY173" s="75"/>
      <c r="EZ173" s="75"/>
      <c r="FA173" s="75"/>
      <c r="FB173" s="75"/>
      <c r="FC173" s="75"/>
      <c r="FD173" s="75"/>
      <c r="FE173" s="75"/>
      <c r="FF173" s="75"/>
      <c r="FG173" s="75"/>
      <c r="FH173" s="75"/>
      <c r="FI173" s="75"/>
      <c r="FJ173" s="75"/>
      <c r="FK173" s="75"/>
      <c r="FL173" s="75"/>
      <c r="FM173" s="75"/>
      <c r="FN173" s="75"/>
      <c r="FO173" s="75"/>
      <c r="FP173" s="75"/>
      <c r="FQ173" s="75"/>
      <c r="FR173" s="75"/>
      <c r="FS173" s="75"/>
      <c r="FT173" s="75"/>
      <c r="FU173" s="75"/>
      <c r="FV173" s="75"/>
      <c r="FW173" s="75"/>
      <c r="FX173" s="75"/>
      <c r="FY173" s="75"/>
      <c r="FZ173" s="75"/>
      <c r="GA173" s="75"/>
      <c r="GB173" s="75"/>
      <c r="GC173" s="75"/>
      <c r="GD173" s="75"/>
      <c r="GE173" s="75"/>
      <c r="GF173" s="75"/>
      <c r="GG173" s="75"/>
      <c r="GH173" s="75"/>
      <c r="GI173" s="75"/>
      <c r="GJ173" s="75"/>
      <c r="GK173" s="75"/>
      <c r="GL173" s="75"/>
      <c r="GM173" s="75"/>
      <c r="GN173" s="75"/>
      <c r="GO173" s="75"/>
      <c r="GP173" s="75"/>
      <c r="GQ173" s="75"/>
      <c r="GR173" s="75"/>
      <c r="GS173" s="75"/>
      <c r="GT173" s="75"/>
      <c r="GU173" s="75"/>
      <c r="GV173" s="75"/>
      <c r="GW173" s="75"/>
      <c r="GX173" s="75"/>
      <c r="GY173" s="75"/>
      <c r="GZ173" s="75"/>
      <c r="HA173" s="75"/>
      <c r="HB173" s="75"/>
      <c r="HC173" s="75"/>
      <c r="HD173" s="75"/>
      <c r="HE173" s="75"/>
      <c r="HF173" s="75"/>
      <c r="HG173" s="75"/>
      <c r="HH173" s="75"/>
      <c r="HI173" s="75"/>
      <c r="HJ173" s="75"/>
      <c r="HK173" s="75"/>
      <c r="HL173" s="75"/>
      <c r="HM173" s="75"/>
      <c r="HN173" s="75"/>
      <c r="HO173" s="75"/>
      <c r="HP173" s="75"/>
      <c r="HQ173" s="75"/>
      <c r="HR173" s="75"/>
      <c r="HS173" s="75"/>
      <c r="HT173" s="75"/>
      <c r="HU173" s="75"/>
      <c r="HV173" s="75"/>
      <c r="HW173" s="75"/>
      <c r="HX173" s="75"/>
      <c r="HY173" s="75"/>
      <c r="HZ173" s="75"/>
      <c r="IA173" s="75"/>
      <c r="IB173" s="75"/>
      <c r="IC173" s="75"/>
      <c r="ID173" s="75"/>
      <c r="IE173" s="75"/>
      <c r="IF173" s="75"/>
      <c r="IG173" s="75"/>
      <c r="IH173" s="75"/>
      <c r="II173" s="75"/>
      <c r="IJ173" s="75"/>
      <c r="IK173" s="75"/>
      <c r="IL173" s="75"/>
      <c r="IM173" s="75"/>
      <c r="IN173" s="75"/>
      <c r="IO173" s="75"/>
      <c r="IP173" s="75"/>
      <c r="IQ173" s="75"/>
      <c r="IR173" s="75"/>
      <c r="IS173" s="75"/>
      <c r="IT173" s="75"/>
      <c r="IU173" s="75"/>
      <c r="IV173" s="75"/>
      <c r="IW173" s="75"/>
    </row>
    <row r="174" customFormat="false" ht="12.75" hidden="false" customHeight="false" outlineLevel="0" collapsed="false">
      <c r="A174" s="69" t="n">
        <v>327259</v>
      </c>
      <c r="B174" s="70" t="n">
        <v>37105</v>
      </c>
      <c r="C174" s="71"/>
      <c r="D174" s="71" t="s">
        <v>343</v>
      </c>
      <c r="E174" s="71" t="s">
        <v>344</v>
      </c>
      <c r="F174" s="72" t="n">
        <v>3498.51</v>
      </c>
      <c r="G174" s="73"/>
      <c r="H174" s="73" t="n">
        <v>3498.51</v>
      </c>
      <c r="I174" s="71" t="n">
        <v>26</v>
      </c>
      <c r="J174" s="70"/>
      <c r="K174" s="70"/>
      <c r="L174" s="71"/>
      <c r="M174" s="71" t="s">
        <v>346</v>
      </c>
      <c r="N174" s="71"/>
      <c r="O174" s="71"/>
      <c r="P174" s="71"/>
      <c r="Q174" s="71"/>
      <c r="R174" s="71"/>
      <c r="S174" s="74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5"/>
      <c r="BG174" s="75"/>
      <c r="BH174" s="75"/>
      <c r="BI174" s="75"/>
      <c r="BJ174" s="75"/>
      <c r="BK174" s="75"/>
      <c r="BL174" s="75"/>
      <c r="BM174" s="75"/>
      <c r="BN174" s="75"/>
      <c r="BO174" s="75"/>
      <c r="BP174" s="75"/>
      <c r="BQ174" s="75"/>
      <c r="BR174" s="75"/>
      <c r="BS174" s="75"/>
      <c r="BT174" s="75"/>
      <c r="BU174" s="75"/>
      <c r="BV174" s="75"/>
      <c r="BW174" s="75"/>
      <c r="BX174" s="75"/>
      <c r="BY174" s="75"/>
      <c r="BZ174" s="75"/>
      <c r="CA174" s="75"/>
      <c r="CB174" s="75"/>
      <c r="CC174" s="75"/>
      <c r="CD174" s="75"/>
      <c r="CE174" s="75"/>
      <c r="CF174" s="75"/>
      <c r="CG174" s="75"/>
      <c r="CH174" s="75"/>
      <c r="CI174" s="75"/>
      <c r="CJ174" s="75"/>
      <c r="CK174" s="75"/>
      <c r="CL174" s="75"/>
      <c r="CM174" s="75"/>
      <c r="CN174" s="75"/>
      <c r="CO174" s="75"/>
      <c r="CP174" s="75"/>
      <c r="CQ174" s="75"/>
      <c r="CR174" s="75"/>
      <c r="CS174" s="75"/>
      <c r="CT174" s="75"/>
      <c r="CU174" s="75"/>
      <c r="CV174" s="75"/>
      <c r="CW174" s="75"/>
      <c r="CX174" s="75"/>
      <c r="CY174" s="75"/>
      <c r="CZ174" s="75"/>
      <c r="DA174" s="75"/>
      <c r="DB174" s="75"/>
      <c r="DC174" s="75"/>
      <c r="DD174" s="75"/>
      <c r="DE174" s="75"/>
      <c r="DF174" s="75"/>
      <c r="DG174" s="75"/>
      <c r="DH174" s="75"/>
      <c r="DI174" s="75"/>
      <c r="DJ174" s="75"/>
      <c r="DK174" s="75"/>
      <c r="DL174" s="75"/>
      <c r="DM174" s="75"/>
      <c r="DN174" s="75"/>
      <c r="DO174" s="75"/>
      <c r="DP174" s="75"/>
      <c r="DQ174" s="75"/>
      <c r="DR174" s="75"/>
      <c r="DS174" s="75"/>
      <c r="DT174" s="75"/>
      <c r="DU174" s="75"/>
      <c r="DV174" s="75"/>
      <c r="DW174" s="75"/>
      <c r="DX174" s="75"/>
      <c r="DY174" s="75"/>
      <c r="DZ174" s="75"/>
      <c r="EA174" s="75"/>
      <c r="EB174" s="75"/>
      <c r="EC174" s="75"/>
      <c r="ED174" s="75"/>
      <c r="EE174" s="75"/>
      <c r="EF174" s="75"/>
      <c r="EG174" s="75"/>
      <c r="EH174" s="75"/>
      <c r="EI174" s="75"/>
      <c r="EJ174" s="75"/>
      <c r="EK174" s="75"/>
      <c r="EL174" s="75"/>
      <c r="EM174" s="75"/>
      <c r="EN174" s="75"/>
      <c r="EO174" s="75"/>
      <c r="EP174" s="75"/>
      <c r="EQ174" s="75"/>
      <c r="ER174" s="75"/>
      <c r="ES174" s="75"/>
      <c r="ET174" s="75"/>
      <c r="EU174" s="75"/>
      <c r="EV174" s="75"/>
      <c r="EW174" s="75"/>
      <c r="EX174" s="75"/>
      <c r="EY174" s="75"/>
      <c r="EZ174" s="75"/>
      <c r="FA174" s="75"/>
      <c r="FB174" s="75"/>
      <c r="FC174" s="75"/>
      <c r="FD174" s="75"/>
      <c r="FE174" s="75"/>
      <c r="FF174" s="75"/>
      <c r="FG174" s="75"/>
      <c r="FH174" s="75"/>
      <c r="FI174" s="75"/>
      <c r="FJ174" s="75"/>
      <c r="FK174" s="75"/>
      <c r="FL174" s="75"/>
      <c r="FM174" s="75"/>
      <c r="FN174" s="75"/>
      <c r="FO174" s="75"/>
      <c r="FP174" s="75"/>
      <c r="FQ174" s="75"/>
      <c r="FR174" s="75"/>
      <c r="FS174" s="75"/>
      <c r="FT174" s="75"/>
      <c r="FU174" s="75"/>
      <c r="FV174" s="75"/>
      <c r="FW174" s="75"/>
      <c r="FX174" s="75"/>
      <c r="FY174" s="75"/>
      <c r="FZ174" s="75"/>
      <c r="GA174" s="75"/>
      <c r="GB174" s="75"/>
      <c r="GC174" s="75"/>
      <c r="GD174" s="75"/>
      <c r="GE174" s="75"/>
      <c r="GF174" s="75"/>
      <c r="GG174" s="75"/>
      <c r="GH174" s="75"/>
      <c r="GI174" s="75"/>
      <c r="GJ174" s="75"/>
      <c r="GK174" s="75"/>
      <c r="GL174" s="75"/>
      <c r="GM174" s="75"/>
      <c r="GN174" s="75"/>
      <c r="GO174" s="75"/>
      <c r="GP174" s="75"/>
      <c r="GQ174" s="75"/>
      <c r="GR174" s="75"/>
      <c r="GS174" s="75"/>
      <c r="GT174" s="75"/>
      <c r="GU174" s="75"/>
      <c r="GV174" s="75"/>
      <c r="GW174" s="75"/>
      <c r="GX174" s="75"/>
      <c r="GY174" s="75"/>
      <c r="GZ174" s="75"/>
      <c r="HA174" s="75"/>
      <c r="HB174" s="75"/>
      <c r="HC174" s="75"/>
      <c r="HD174" s="75"/>
      <c r="HE174" s="75"/>
      <c r="HF174" s="75"/>
      <c r="HG174" s="75"/>
      <c r="HH174" s="75"/>
      <c r="HI174" s="75"/>
      <c r="HJ174" s="75"/>
      <c r="HK174" s="75"/>
      <c r="HL174" s="75"/>
      <c r="HM174" s="75"/>
      <c r="HN174" s="75"/>
      <c r="HO174" s="75"/>
      <c r="HP174" s="75"/>
      <c r="HQ174" s="75"/>
      <c r="HR174" s="75"/>
      <c r="HS174" s="75"/>
      <c r="HT174" s="75"/>
      <c r="HU174" s="75"/>
      <c r="HV174" s="75"/>
      <c r="HW174" s="75"/>
      <c r="HX174" s="75"/>
      <c r="HY174" s="75"/>
      <c r="HZ174" s="75"/>
      <c r="IA174" s="75"/>
      <c r="IB174" s="75"/>
      <c r="IC174" s="75"/>
      <c r="ID174" s="75"/>
      <c r="IE174" s="75"/>
      <c r="IF174" s="75"/>
      <c r="IG174" s="75"/>
      <c r="IH174" s="75"/>
      <c r="II174" s="75"/>
      <c r="IJ174" s="75"/>
      <c r="IK174" s="75"/>
      <c r="IL174" s="75"/>
      <c r="IM174" s="75"/>
      <c r="IN174" s="75"/>
      <c r="IO174" s="75"/>
      <c r="IP174" s="75"/>
      <c r="IQ174" s="75"/>
      <c r="IR174" s="75"/>
      <c r="IS174" s="75"/>
      <c r="IT174" s="75"/>
      <c r="IU174" s="75"/>
      <c r="IV174" s="75"/>
      <c r="IW174" s="75"/>
    </row>
    <row r="175" customFormat="false" ht="12.75" hidden="false" customHeight="false" outlineLevel="0" collapsed="false">
      <c r="A175" s="69" t="n">
        <v>327277</v>
      </c>
      <c r="B175" s="70" t="n">
        <v>37105</v>
      </c>
      <c r="C175" s="71"/>
      <c r="D175" s="71" t="s">
        <v>343</v>
      </c>
      <c r="E175" s="71" t="s">
        <v>344</v>
      </c>
      <c r="F175" s="72" t="n">
        <v>17591.05</v>
      </c>
      <c r="G175" s="73"/>
      <c r="H175" s="73" t="n">
        <v>17591.05</v>
      </c>
      <c r="I175" s="71" t="n">
        <v>12</v>
      </c>
      <c r="J175" s="70"/>
      <c r="K175" s="70"/>
      <c r="L175" s="71"/>
      <c r="M175" s="71" t="s">
        <v>347</v>
      </c>
      <c r="N175" s="71"/>
      <c r="O175" s="71"/>
      <c r="P175" s="71"/>
      <c r="Q175" s="71"/>
      <c r="R175" s="71"/>
      <c r="S175" s="74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75"/>
      <c r="CB175" s="75"/>
      <c r="CC175" s="75"/>
      <c r="CD175" s="75"/>
      <c r="CE175" s="75"/>
      <c r="CF175" s="75"/>
      <c r="CG175" s="75"/>
      <c r="CH175" s="75"/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75"/>
      <c r="CX175" s="75"/>
      <c r="CY175" s="75"/>
      <c r="CZ175" s="75"/>
      <c r="DA175" s="75"/>
      <c r="DB175" s="75"/>
      <c r="DC175" s="75"/>
      <c r="DD175" s="75"/>
      <c r="DE175" s="75"/>
      <c r="DF175" s="75"/>
      <c r="DG175" s="75"/>
      <c r="DH175" s="75"/>
      <c r="DI175" s="75"/>
      <c r="DJ175" s="75"/>
      <c r="DK175" s="75"/>
      <c r="DL175" s="75"/>
      <c r="DM175" s="75"/>
      <c r="DN175" s="75"/>
      <c r="DO175" s="75"/>
      <c r="DP175" s="75"/>
      <c r="DQ175" s="75"/>
      <c r="DR175" s="75"/>
      <c r="DS175" s="75"/>
      <c r="DT175" s="75"/>
      <c r="DU175" s="75"/>
      <c r="DV175" s="75"/>
      <c r="DW175" s="75"/>
      <c r="DX175" s="75"/>
      <c r="DY175" s="75"/>
      <c r="DZ175" s="75"/>
      <c r="EA175" s="75"/>
      <c r="EB175" s="75"/>
      <c r="EC175" s="75"/>
      <c r="ED175" s="75"/>
      <c r="EE175" s="75"/>
      <c r="EF175" s="75"/>
      <c r="EG175" s="75"/>
      <c r="EH175" s="75"/>
      <c r="EI175" s="75"/>
      <c r="EJ175" s="75"/>
      <c r="EK175" s="75"/>
      <c r="EL175" s="75"/>
      <c r="EM175" s="75"/>
      <c r="EN175" s="75"/>
      <c r="EO175" s="75"/>
      <c r="EP175" s="75"/>
      <c r="EQ175" s="75"/>
      <c r="ER175" s="75"/>
      <c r="ES175" s="75"/>
      <c r="ET175" s="75"/>
      <c r="EU175" s="75"/>
      <c r="EV175" s="75"/>
      <c r="EW175" s="75"/>
      <c r="EX175" s="75"/>
      <c r="EY175" s="75"/>
      <c r="EZ175" s="75"/>
      <c r="FA175" s="75"/>
      <c r="FB175" s="75"/>
      <c r="FC175" s="75"/>
      <c r="FD175" s="75"/>
      <c r="FE175" s="75"/>
      <c r="FF175" s="75"/>
      <c r="FG175" s="75"/>
      <c r="FH175" s="75"/>
      <c r="FI175" s="75"/>
      <c r="FJ175" s="75"/>
      <c r="FK175" s="75"/>
      <c r="FL175" s="75"/>
      <c r="FM175" s="75"/>
      <c r="FN175" s="75"/>
      <c r="FO175" s="75"/>
      <c r="FP175" s="75"/>
      <c r="FQ175" s="75"/>
      <c r="FR175" s="75"/>
      <c r="FS175" s="75"/>
      <c r="FT175" s="75"/>
      <c r="FU175" s="75"/>
      <c r="FV175" s="75"/>
      <c r="FW175" s="75"/>
      <c r="FX175" s="75"/>
      <c r="FY175" s="75"/>
      <c r="FZ175" s="75"/>
      <c r="GA175" s="75"/>
      <c r="GB175" s="75"/>
      <c r="GC175" s="75"/>
      <c r="GD175" s="75"/>
      <c r="GE175" s="75"/>
      <c r="GF175" s="75"/>
      <c r="GG175" s="75"/>
      <c r="GH175" s="75"/>
      <c r="GI175" s="75"/>
      <c r="GJ175" s="75"/>
      <c r="GK175" s="75"/>
      <c r="GL175" s="75"/>
      <c r="GM175" s="75"/>
      <c r="GN175" s="75"/>
      <c r="GO175" s="75"/>
      <c r="GP175" s="75"/>
      <c r="GQ175" s="75"/>
      <c r="GR175" s="75"/>
      <c r="GS175" s="75"/>
      <c r="GT175" s="75"/>
      <c r="GU175" s="75"/>
      <c r="GV175" s="75"/>
      <c r="GW175" s="75"/>
      <c r="GX175" s="75"/>
      <c r="GY175" s="75"/>
      <c r="GZ175" s="75"/>
      <c r="HA175" s="75"/>
      <c r="HB175" s="75"/>
      <c r="HC175" s="75"/>
      <c r="HD175" s="75"/>
      <c r="HE175" s="75"/>
      <c r="HF175" s="75"/>
      <c r="HG175" s="75"/>
      <c r="HH175" s="75"/>
      <c r="HI175" s="75"/>
      <c r="HJ175" s="75"/>
      <c r="HK175" s="75"/>
      <c r="HL175" s="75"/>
      <c r="HM175" s="75"/>
      <c r="HN175" s="75"/>
      <c r="HO175" s="75"/>
      <c r="HP175" s="75"/>
      <c r="HQ175" s="75"/>
      <c r="HR175" s="75"/>
      <c r="HS175" s="75"/>
      <c r="HT175" s="75"/>
      <c r="HU175" s="75"/>
      <c r="HV175" s="75"/>
      <c r="HW175" s="75"/>
      <c r="HX175" s="75"/>
      <c r="HY175" s="75"/>
      <c r="HZ175" s="75"/>
      <c r="IA175" s="75"/>
      <c r="IB175" s="75"/>
      <c r="IC175" s="75"/>
      <c r="ID175" s="75"/>
      <c r="IE175" s="75"/>
      <c r="IF175" s="75"/>
      <c r="IG175" s="75"/>
      <c r="IH175" s="75"/>
      <c r="II175" s="75"/>
      <c r="IJ175" s="75"/>
      <c r="IK175" s="75"/>
      <c r="IL175" s="75"/>
      <c r="IM175" s="75"/>
      <c r="IN175" s="75"/>
      <c r="IO175" s="75"/>
      <c r="IP175" s="75"/>
      <c r="IQ175" s="75"/>
      <c r="IR175" s="75"/>
      <c r="IS175" s="75"/>
      <c r="IT175" s="75"/>
      <c r="IU175" s="75"/>
      <c r="IV175" s="75"/>
      <c r="IW175" s="75"/>
    </row>
    <row r="176" customFormat="false" ht="12.75" hidden="false" customHeight="false" outlineLevel="0" collapsed="false">
      <c r="A176" s="69" t="n">
        <v>327456</v>
      </c>
      <c r="B176" s="70" t="n">
        <v>37109</v>
      </c>
      <c r="C176" s="71"/>
      <c r="D176" s="71" t="s">
        <v>343</v>
      </c>
      <c r="E176" s="71" t="s">
        <v>344</v>
      </c>
      <c r="F176" s="72" t="n">
        <v>22235.05</v>
      </c>
      <c r="G176" s="73"/>
      <c r="H176" s="73" t="n">
        <v>22235.05</v>
      </c>
      <c r="I176" s="71" t="n">
        <v>36</v>
      </c>
      <c r="J176" s="70"/>
      <c r="K176" s="70"/>
      <c r="L176" s="71"/>
      <c r="M176" s="71" t="s">
        <v>348</v>
      </c>
      <c r="N176" s="71"/>
      <c r="O176" s="71"/>
      <c r="P176" s="71"/>
      <c r="Q176" s="71"/>
      <c r="R176" s="71"/>
      <c r="S176" s="74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5"/>
      <c r="BG176" s="75"/>
      <c r="BH176" s="75"/>
      <c r="BI176" s="75"/>
      <c r="BJ176" s="75"/>
      <c r="BK176" s="75"/>
      <c r="BL176" s="75"/>
      <c r="BM176" s="75"/>
      <c r="BN176" s="75"/>
      <c r="BO176" s="75"/>
      <c r="BP176" s="75"/>
      <c r="BQ176" s="75"/>
      <c r="BR176" s="75"/>
      <c r="BS176" s="75"/>
      <c r="BT176" s="75"/>
      <c r="BU176" s="75"/>
      <c r="BV176" s="75"/>
      <c r="BW176" s="75"/>
      <c r="BX176" s="75"/>
      <c r="BY176" s="75"/>
      <c r="BZ176" s="75"/>
      <c r="CA176" s="75"/>
      <c r="CB176" s="75"/>
      <c r="CC176" s="75"/>
      <c r="CD176" s="75"/>
      <c r="CE176" s="75"/>
      <c r="CF176" s="75"/>
      <c r="CG176" s="75"/>
      <c r="CH176" s="75"/>
      <c r="CI176" s="75"/>
      <c r="CJ176" s="75"/>
      <c r="CK176" s="75"/>
      <c r="CL176" s="75"/>
      <c r="CM176" s="75"/>
      <c r="CN176" s="75"/>
      <c r="CO176" s="75"/>
      <c r="CP176" s="75"/>
      <c r="CQ176" s="75"/>
      <c r="CR176" s="75"/>
      <c r="CS176" s="75"/>
      <c r="CT176" s="75"/>
      <c r="CU176" s="75"/>
      <c r="CV176" s="75"/>
      <c r="CW176" s="75"/>
      <c r="CX176" s="75"/>
      <c r="CY176" s="75"/>
      <c r="CZ176" s="75"/>
      <c r="DA176" s="75"/>
      <c r="DB176" s="75"/>
      <c r="DC176" s="75"/>
      <c r="DD176" s="75"/>
      <c r="DE176" s="75"/>
      <c r="DF176" s="75"/>
      <c r="DG176" s="75"/>
      <c r="DH176" s="75"/>
      <c r="DI176" s="75"/>
      <c r="DJ176" s="75"/>
      <c r="DK176" s="75"/>
      <c r="DL176" s="75"/>
      <c r="DM176" s="75"/>
      <c r="DN176" s="75"/>
      <c r="DO176" s="75"/>
      <c r="DP176" s="75"/>
      <c r="DQ176" s="75"/>
      <c r="DR176" s="75"/>
      <c r="DS176" s="75"/>
      <c r="DT176" s="75"/>
      <c r="DU176" s="75"/>
      <c r="DV176" s="75"/>
      <c r="DW176" s="75"/>
      <c r="DX176" s="75"/>
      <c r="DY176" s="75"/>
      <c r="DZ176" s="75"/>
      <c r="EA176" s="75"/>
      <c r="EB176" s="75"/>
      <c r="EC176" s="75"/>
      <c r="ED176" s="75"/>
      <c r="EE176" s="75"/>
      <c r="EF176" s="75"/>
      <c r="EG176" s="75"/>
      <c r="EH176" s="75"/>
      <c r="EI176" s="75"/>
      <c r="EJ176" s="75"/>
      <c r="EK176" s="75"/>
      <c r="EL176" s="75"/>
      <c r="EM176" s="75"/>
      <c r="EN176" s="75"/>
      <c r="EO176" s="75"/>
      <c r="EP176" s="75"/>
      <c r="EQ176" s="75"/>
      <c r="ER176" s="75"/>
      <c r="ES176" s="75"/>
      <c r="ET176" s="75"/>
      <c r="EU176" s="75"/>
      <c r="EV176" s="75"/>
      <c r="EW176" s="75"/>
      <c r="EX176" s="75"/>
      <c r="EY176" s="75"/>
      <c r="EZ176" s="75"/>
      <c r="FA176" s="75"/>
      <c r="FB176" s="75"/>
      <c r="FC176" s="75"/>
      <c r="FD176" s="75"/>
      <c r="FE176" s="75"/>
      <c r="FF176" s="75"/>
      <c r="FG176" s="75"/>
      <c r="FH176" s="75"/>
      <c r="FI176" s="75"/>
      <c r="FJ176" s="75"/>
      <c r="FK176" s="75"/>
      <c r="FL176" s="75"/>
      <c r="FM176" s="75"/>
      <c r="FN176" s="75"/>
      <c r="FO176" s="75"/>
      <c r="FP176" s="75"/>
      <c r="FQ176" s="75"/>
      <c r="FR176" s="75"/>
      <c r="FS176" s="75"/>
      <c r="FT176" s="75"/>
      <c r="FU176" s="75"/>
      <c r="FV176" s="75"/>
      <c r="FW176" s="75"/>
      <c r="FX176" s="75"/>
      <c r="FY176" s="75"/>
      <c r="FZ176" s="75"/>
      <c r="GA176" s="75"/>
      <c r="GB176" s="75"/>
      <c r="GC176" s="75"/>
      <c r="GD176" s="75"/>
      <c r="GE176" s="75"/>
      <c r="GF176" s="75"/>
      <c r="GG176" s="75"/>
      <c r="GH176" s="75"/>
      <c r="GI176" s="75"/>
      <c r="GJ176" s="75"/>
      <c r="GK176" s="75"/>
      <c r="GL176" s="75"/>
      <c r="GM176" s="75"/>
      <c r="GN176" s="75"/>
      <c r="GO176" s="75"/>
      <c r="GP176" s="75"/>
      <c r="GQ176" s="75"/>
      <c r="GR176" s="75"/>
      <c r="GS176" s="75"/>
      <c r="GT176" s="75"/>
      <c r="GU176" s="75"/>
      <c r="GV176" s="75"/>
      <c r="GW176" s="75"/>
      <c r="GX176" s="75"/>
      <c r="GY176" s="75"/>
      <c r="GZ176" s="75"/>
      <c r="HA176" s="75"/>
      <c r="HB176" s="75"/>
      <c r="HC176" s="75"/>
      <c r="HD176" s="75"/>
      <c r="HE176" s="75"/>
      <c r="HF176" s="75"/>
      <c r="HG176" s="75"/>
      <c r="HH176" s="75"/>
      <c r="HI176" s="75"/>
      <c r="HJ176" s="75"/>
      <c r="HK176" s="75"/>
      <c r="HL176" s="75"/>
      <c r="HM176" s="75"/>
      <c r="HN176" s="75"/>
      <c r="HO176" s="75"/>
      <c r="HP176" s="75"/>
      <c r="HQ176" s="75"/>
      <c r="HR176" s="75"/>
      <c r="HS176" s="75"/>
      <c r="HT176" s="75"/>
      <c r="HU176" s="75"/>
      <c r="HV176" s="75"/>
      <c r="HW176" s="75"/>
      <c r="HX176" s="75"/>
      <c r="HY176" s="75"/>
      <c r="HZ176" s="75"/>
      <c r="IA176" s="75"/>
      <c r="IB176" s="75"/>
      <c r="IC176" s="75"/>
      <c r="ID176" s="75"/>
      <c r="IE176" s="75"/>
      <c r="IF176" s="75"/>
      <c r="IG176" s="75"/>
      <c r="IH176" s="75"/>
      <c r="II176" s="75"/>
      <c r="IJ176" s="75"/>
      <c r="IK176" s="75"/>
      <c r="IL176" s="75"/>
      <c r="IM176" s="75"/>
      <c r="IN176" s="75"/>
      <c r="IO176" s="75"/>
      <c r="IP176" s="75"/>
      <c r="IQ176" s="75"/>
      <c r="IR176" s="75"/>
      <c r="IS176" s="75"/>
      <c r="IT176" s="75"/>
      <c r="IU176" s="75"/>
      <c r="IV176" s="75"/>
      <c r="IW176" s="75"/>
    </row>
    <row r="177" customFormat="false" ht="12.75" hidden="false" customHeight="false" outlineLevel="0" collapsed="false">
      <c r="A177" s="69" t="n">
        <v>327458</v>
      </c>
      <c r="B177" s="70" t="n">
        <v>37109</v>
      </c>
      <c r="C177" s="71"/>
      <c r="D177" s="71" t="s">
        <v>343</v>
      </c>
      <c r="E177" s="71" t="s">
        <v>344</v>
      </c>
      <c r="F177" s="72" t="n">
        <v>8346.95</v>
      </c>
      <c r="G177" s="73"/>
      <c r="H177" s="73" t="n">
        <v>8346.95</v>
      </c>
      <c r="I177" s="71" t="n">
        <v>60</v>
      </c>
      <c r="J177" s="70"/>
      <c r="K177" s="70"/>
      <c r="L177" s="71"/>
      <c r="M177" s="71" t="s">
        <v>349</v>
      </c>
      <c r="N177" s="71"/>
      <c r="O177" s="71"/>
      <c r="P177" s="71"/>
      <c r="Q177" s="71"/>
      <c r="R177" s="71"/>
      <c r="S177" s="74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  <c r="BN177" s="75"/>
      <c r="BO177" s="75"/>
      <c r="BP177" s="75"/>
      <c r="BQ177" s="75"/>
      <c r="BR177" s="75"/>
      <c r="BS177" s="75"/>
      <c r="BT177" s="75"/>
      <c r="BU177" s="75"/>
      <c r="BV177" s="75"/>
      <c r="BW177" s="75"/>
      <c r="BX177" s="75"/>
      <c r="BY177" s="75"/>
      <c r="BZ177" s="75"/>
      <c r="CA177" s="75"/>
      <c r="CB177" s="75"/>
      <c r="CC177" s="75"/>
      <c r="CD177" s="75"/>
      <c r="CE177" s="75"/>
      <c r="CF177" s="75"/>
      <c r="CG177" s="75"/>
      <c r="CH177" s="75"/>
      <c r="CI177" s="75"/>
      <c r="CJ177" s="75"/>
      <c r="CK177" s="75"/>
      <c r="CL177" s="75"/>
      <c r="CM177" s="75"/>
      <c r="CN177" s="75"/>
      <c r="CO177" s="75"/>
      <c r="CP177" s="75"/>
      <c r="CQ177" s="75"/>
      <c r="CR177" s="75"/>
      <c r="CS177" s="75"/>
      <c r="CT177" s="75"/>
      <c r="CU177" s="75"/>
      <c r="CV177" s="75"/>
      <c r="CW177" s="75"/>
      <c r="CX177" s="75"/>
      <c r="CY177" s="75"/>
      <c r="CZ177" s="75"/>
      <c r="DA177" s="75"/>
      <c r="DB177" s="75"/>
      <c r="DC177" s="75"/>
      <c r="DD177" s="75"/>
      <c r="DE177" s="75"/>
      <c r="DF177" s="75"/>
      <c r="DG177" s="75"/>
      <c r="DH177" s="75"/>
      <c r="DI177" s="75"/>
      <c r="DJ177" s="75"/>
      <c r="DK177" s="75"/>
      <c r="DL177" s="75"/>
      <c r="DM177" s="75"/>
      <c r="DN177" s="75"/>
      <c r="DO177" s="75"/>
      <c r="DP177" s="75"/>
      <c r="DQ177" s="75"/>
      <c r="DR177" s="75"/>
      <c r="DS177" s="75"/>
      <c r="DT177" s="75"/>
      <c r="DU177" s="75"/>
      <c r="DV177" s="75"/>
      <c r="DW177" s="75"/>
      <c r="DX177" s="75"/>
      <c r="DY177" s="75"/>
      <c r="DZ177" s="75"/>
      <c r="EA177" s="75"/>
      <c r="EB177" s="75"/>
      <c r="EC177" s="75"/>
      <c r="ED177" s="75"/>
      <c r="EE177" s="75"/>
      <c r="EF177" s="75"/>
      <c r="EG177" s="75"/>
      <c r="EH177" s="75"/>
      <c r="EI177" s="75"/>
      <c r="EJ177" s="75"/>
      <c r="EK177" s="75"/>
      <c r="EL177" s="75"/>
      <c r="EM177" s="75"/>
      <c r="EN177" s="75"/>
      <c r="EO177" s="75"/>
      <c r="EP177" s="75"/>
      <c r="EQ177" s="75"/>
      <c r="ER177" s="75"/>
      <c r="ES177" s="75"/>
      <c r="ET177" s="75"/>
      <c r="EU177" s="75"/>
      <c r="EV177" s="75"/>
      <c r="EW177" s="75"/>
      <c r="EX177" s="75"/>
      <c r="EY177" s="75"/>
      <c r="EZ177" s="75"/>
      <c r="FA177" s="75"/>
      <c r="FB177" s="75"/>
      <c r="FC177" s="75"/>
      <c r="FD177" s="75"/>
      <c r="FE177" s="75"/>
      <c r="FF177" s="75"/>
      <c r="FG177" s="75"/>
      <c r="FH177" s="75"/>
      <c r="FI177" s="75"/>
      <c r="FJ177" s="75"/>
      <c r="FK177" s="75"/>
      <c r="FL177" s="75"/>
      <c r="FM177" s="75"/>
      <c r="FN177" s="75"/>
      <c r="FO177" s="75"/>
      <c r="FP177" s="75"/>
      <c r="FQ177" s="75"/>
      <c r="FR177" s="75"/>
      <c r="FS177" s="75"/>
      <c r="FT177" s="75"/>
      <c r="FU177" s="75"/>
      <c r="FV177" s="75"/>
      <c r="FW177" s="75"/>
      <c r="FX177" s="75"/>
      <c r="FY177" s="75"/>
      <c r="FZ177" s="75"/>
      <c r="GA177" s="75"/>
      <c r="GB177" s="75"/>
      <c r="GC177" s="75"/>
      <c r="GD177" s="75"/>
      <c r="GE177" s="75"/>
      <c r="GF177" s="75"/>
      <c r="GG177" s="75"/>
      <c r="GH177" s="75"/>
      <c r="GI177" s="75"/>
      <c r="GJ177" s="75"/>
      <c r="GK177" s="75"/>
      <c r="GL177" s="75"/>
      <c r="GM177" s="75"/>
      <c r="GN177" s="75"/>
      <c r="GO177" s="75"/>
      <c r="GP177" s="75"/>
      <c r="GQ177" s="75"/>
      <c r="GR177" s="75"/>
      <c r="GS177" s="75"/>
      <c r="GT177" s="75"/>
      <c r="GU177" s="75"/>
      <c r="GV177" s="75"/>
      <c r="GW177" s="75"/>
      <c r="GX177" s="75"/>
      <c r="GY177" s="75"/>
      <c r="GZ177" s="75"/>
      <c r="HA177" s="75"/>
      <c r="HB177" s="75"/>
      <c r="HC177" s="75"/>
      <c r="HD177" s="75"/>
      <c r="HE177" s="75"/>
      <c r="HF177" s="75"/>
      <c r="HG177" s="75"/>
      <c r="HH177" s="75"/>
      <c r="HI177" s="75"/>
      <c r="HJ177" s="75"/>
      <c r="HK177" s="75"/>
      <c r="HL177" s="75"/>
      <c r="HM177" s="75"/>
      <c r="HN177" s="75"/>
      <c r="HO177" s="75"/>
      <c r="HP177" s="75"/>
      <c r="HQ177" s="75"/>
      <c r="HR177" s="75"/>
      <c r="HS177" s="75"/>
      <c r="HT177" s="75"/>
      <c r="HU177" s="75"/>
      <c r="HV177" s="75"/>
      <c r="HW177" s="75"/>
      <c r="HX177" s="75"/>
      <c r="HY177" s="75"/>
      <c r="HZ177" s="75"/>
      <c r="IA177" s="75"/>
      <c r="IB177" s="75"/>
      <c r="IC177" s="75"/>
      <c r="ID177" s="75"/>
      <c r="IE177" s="75"/>
      <c r="IF177" s="75"/>
      <c r="IG177" s="75"/>
      <c r="IH177" s="75"/>
      <c r="II177" s="75"/>
      <c r="IJ177" s="75"/>
      <c r="IK177" s="75"/>
      <c r="IL177" s="75"/>
      <c r="IM177" s="75"/>
      <c r="IN177" s="75"/>
      <c r="IO177" s="75"/>
      <c r="IP177" s="75"/>
      <c r="IQ177" s="75"/>
      <c r="IR177" s="75"/>
      <c r="IS177" s="75"/>
      <c r="IT177" s="75"/>
      <c r="IU177" s="75"/>
      <c r="IV177" s="75"/>
      <c r="IW177" s="75"/>
    </row>
    <row r="178" customFormat="false" ht="12.75" hidden="false" customHeight="false" outlineLevel="0" collapsed="false">
      <c r="A178" s="69" t="n">
        <v>327553</v>
      </c>
      <c r="B178" s="70" t="n">
        <v>37110</v>
      </c>
      <c r="C178" s="71"/>
      <c r="D178" s="71" t="s">
        <v>343</v>
      </c>
      <c r="E178" s="71" t="s">
        <v>344</v>
      </c>
      <c r="F178" s="72" t="n">
        <v>-12210.5577</v>
      </c>
      <c r="G178" s="73"/>
      <c r="H178" s="73" t="n">
        <v>-12210.5577</v>
      </c>
      <c r="I178" s="71" t="n">
        <v>49</v>
      </c>
      <c r="J178" s="70"/>
      <c r="K178" s="70"/>
      <c r="L178" s="71"/>
      <c r="M178" s="71" t="s">
        <v>350</v>
      </c>
      <c r="N178" s="71"/>
      <c r="O178" s="71"/>
      <c r="P178" s="71"/>
      <c r="Q178" s="71"/>
      <c r="R178" s="71"/>
      <c r="S178" s="74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75"/>
      <c r="BR178" s="75"/>
      <c r="BS178" s="75"/>
      <c r="BT178" s="75"/>
      <c r="BU178" s="75"/>
      <c r="BV178" s="75"/>
      <c r="BW178" s="75"/>
      <c r="BX178" s="75"/>
      <c r="BY178" s="75"/>
      <c r="BZ178" s="75"/>
      <c r="CA178" s="75"/>
      <c r="CB178" s="75"/>
      <c r="CC178" s="75"/>
      <c r="CD178" s="75"/>
      <c r="CE178" s="75"/>
      <c r="CF178" s="75"/>
      <c r="CG178" s="75"/>
      <c r="CH178" s="75"/>
      <c r="CI178" s="75"/>
      <c r="CJ178" s="75"/>
      <c r="CK178" s="75"/>
      <c r="CL178" s="75"/>
      <c r="CM178" s="75"/>
      <c r="CN178" s="75"/>
      <c r="CO178" s="75"/>
      <c r="CP178" s="75"/>
      <c r="CQ178" s="75"/>
      <c r="CR178" s="75"/>
      <c r="CS178" s="75"/>
      <c r="CT178" s="75"/>
      <c r="CU178" s="75"/>
      <c r="CV178" s="75"/>
      <c r="CW178" s="75"/>
      <c r="CX178" s="75"/>
      <c r="CY178" s="75"/>
      <c r="CZ178" s="75"/>
      <c r="DA178" s="75"/>
      <c r="DB178" s="75"/>
      <c r="DC178" s="75"/>
      <c r="DD178" s="75"/>
      <c r="DE178" s="75"/>
      <c r="DF178" s="75"/>
      <c r="DG178" s="75"/>
      <c r="DH178" s="75"/>
      <c r="DI178" s="75"/>
      <c r="DJ178" s="75"/>
      <c r="DK178" s="75"/>
      <c r="DL178" s="75"/>
      <c r="DM178" s="75"/>
      <c r="DN178" s="75"/>
      <c r="DO178" s="75"/>
      <c r="DP178" s="75"/>
      <c r="DQ178" s="75"/>
      <c r="DR178" s="75"/>
      <c r="DS178" s="75"/>
      <c r="DT178" s="75"/>
      <c r="DU178" s="75"/>
      <c r="DV178" s="75"/>
      <c r="DW178" s="75"/>
      <c r="DX178" s="75"/>
      <c r="DY178" s="75"/>
      <c r="DZ178" s="75"/>
      <c r="EA178" s="75"/>
      <c r="EB178" s="75"/>
      <c r="EC178" s="75"/>
      <c r="ED178" s="75"/>
      <c r="EE178" s="75"/>
      <c r="EF178" s="75"/>
      <c r="EG178" s="75"/>
      <c r="EH178" s="75"/>
      <c r="EI178" s="75"/>
      <c r="EJ178" s="75"/>
      <c r="EK178" s="75"/>
      <c r="EL178" s="75"/>
      <c r="EM178" s="75"/>
      <c r="EN178" s="75"/>
      <c r="EO178" s="75"/>
      <c r="EP178" s="75"/>
      <c r="EQ178" s="75"/>
      <c r="ER178" s="75"/>
      <c r="ES178" s="75"/>
      <c r="ET178" s="75"/>
      <c r="EU178" s="75"/>
      <c r="EV178" s="75"/>
      <c r="EW178" s="75"/>
      <c r="EX178" s="75"/>
      <c r="EY178" s="75"/>
      <c r="EZ178" s="75"/>
      <c r="FA178" s="75"/>
      <c r="FB178" s="75"/>
      <c r="FC178" s="75"/>
      <c r="FD178" s="75"/>
      <c r="FE178" s="75"/>
      <c r="FF178" s="75"/>
      <c r="FG178" s="75"/>
      <c r="FH178" s="75"/>
      <c r="FI178" s="75"/>
      <c r="FJ178" s="75"/>
      <c r="FK178" s="75"/>
      <c r="FL178" s="75"/>
      <c r="FM178" s="75"/>
      <c r="FN178" s="75"/>
      <c r="FO178" s="75"/>
      <c r="FP178" s="75"/>
      <c r="FQ178" s="75"/>
      <c r="FR178" s="75"/>
      <c r="FS178" s="75"/>
      <c r="FT178" s="75"/>
      <c r="FU178" s="75"/>
      <c r="FV178" s="75"/>
      <c r="FW178" s="75"/>
      <c r="FX178" s="75"/>
      <c r="FY178" s="75"/>
      <c r="FZ178" s="75"/>
      <c r="GA178" s="75"/>
      <c r="GB178" s="75"/>
      <c r="GC178" s="75"/>
      <c r="GD178" s="75"/>
      <c r="GE178" s="75"/>
      <c r="GF178" s="75"/>
      <c r="GG178" s="75"/>
      <c r="GH178" s="75"/>
      <c r="GI178" s="75"/>
      <c r="GJ178" s="75"/>
      <c r="GK178" s="75"/>
      <c r="GL178" s="75"/>
      <c r="GM178" s="75"/>
      <c r="GN178" s="75"/>
      <c r="GO178" s="75"/>
      <c r="GP178" s="75"/>
      <c r="GQ178" s="75"/>
      <c r="GR178" s="75"/>
      <c r="GS178" s="75"/>
      <c r="GT178" s="75"/>
      <c r="GU178" s="75"/>
      <c r="GV178" s="75"/>
      <c r="GW178" s="75"/>
      <c r="GX178" s="75"/>
      <c r="GY178" s="75"/>
      <c r="GZ178" s="75"/>
      <c r="HA178" s="75"/>
      <c r="HB178" s="75"/>
      <c r="HC178" s="75"/>
      <c r="HD178" s="75"/>
      <c r="HE178" s="75"/>
      <c r="HF178" s="75"/>
      <c r="HG178" s="75"/>
      <c r="HH178" s="75"/>
      <c r="HI178" s="75"/>
      <c r="HJ178" s="75"/>
      <c r="HK178" s="75"/>
      <c r="HL178" s="75"/>
      <c r="HM178" s="75"/>
      <c r="HN178" s="75"/>
      <c r="HO178" s="75"/>
      <c r="HP178" s="75"/>
      <c r="HQ178" s="75"/>
      <c r="HR178" s="75"/>
      <c r="HS178" s="75"/>
      <c r="HT178" s="75"/>
      <c r="HU178" s="75"/>
      <c r="HV178" s="75"/>
      <c r="HW178" s="75"/>
      <c r="HX178" s="75"/>
      <c r="HY178" s="75"/>
      <c r="HZ178" s="75"/>
      <c r="IA178" s="75"/>
      <c r="IB178" s="75"/>
      <c r="IC178" s="75"/>
      <c r="ID178" s="75"/>
      <c r="IE178" s="75"/>
      <c r="IF178" s="75"/>
      <c r="IG178" s="75"/>
      <c r="IH178" s="75"/>
      <c r="II178" s="75"/>
      <c r="IJ178" s="75"/>
      <c r="IK178" s="75"/>
      <c r="IL178" s="75"/>
      <c r="IM178" s="75"/>
      <c r="IN178" s="75"/>
      <c r="IO178" s="75"/>
      <c r="IP178" s="75"/>
      <c r="IQ178" s="75"/>
      <c r="IR178" s="75"/>
      <c r="IS178" s="75"/>
      <c r="IT178" s="75"/>
      <c r="IU178" s="75"/>
      <c r="IV178" s="75"/>
      <c r="IW178" s="75"/>
    </row>
    <row r="179" customFormat="false" ht="12.75" hidden="false" customHeight="false" outlineLevel="0" collapsed="false">
      <c r="A179" s="69" t="n">
        <v>327554</v>
      </c>
      <c r="B179" s="70" t="n">
        <v>37110</v>
      </c>
      <c r="C179" s="71"/>
      <c r="D179" s="71" t="s">
        <v>343</v>
      </c>
      <c r="E179" s="71" t="s">
        <v>344</v>
      </c>
      <c r="F179" s="72" t="n">
        <v>9136.2539</v>
      </c>
      <c r="G179" s="73"/>
      <c r="H179" s="73" t="n">
        <v>9136.2539</v>
      </c>
      <c r="I179" s="71" t="n">
        <v>49</v>
      </c>
      <c r="J179" s="70"/>
      <c r="K179" s="70"/>
      <c r="L179" s="71"/>
      <c r="M179" s="71" t="s">
        <v>350</v>
      </c>
      <c r="N179" s="71"/>
      <c r="O179" s="71"/>
      <c r="P179" s="71"/>
      <c r="Q179" s="71"/>
      <c r="R179" s="71"/>
      <c r="S179" s="74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  <c r="HJ179" s="75"/>
      <c r="HK179" s="75"/>
      <c r="HL179" s="75"/>
      <c r="HM179" s="75"/>
      <c r="HN179" s="75"/>
      <c r="HO179" s="75"/>
      <c r="HP179" s="75"/>
      <c r="HQ179" s="75"/>
      <c r="HR179" s="75"/>
      <c r="HS179" s="75"/>
      <c r="HT179" s="75"/>
      <c r="HU179" s="75"/>
      <c r="HV179" s="75"/>
      <c r="HW179" s="75"/>
      <c r="HX179" s="75"/>
      <c r="HY179" s="75"/>
      <c r="HZ179" s="75"/>
      <c r="IA179" s="75"/>
      <c r="IB179" s="75"/>
      <c r="IC179" s="75"/>
      <c r="ID179" s="75"/>
      <c r="IE179" s="75"/>
      <c r="IF179" s="75"/>
      <c r="IG179" s="75"/>
      <c r="IH179" s="75"/>
      <c r="II179" s="75"/>
      <c r="IJ179" s="75"/>
      <c r="IK179" s="75"/>
      <c r="IL179" s="75"/>
      <c r="IM179" s="75"/>
      <c r="IN179" s="75"/>
      <c r="IO179" s="75"/>
      <c r="IP179" s="75"/>
      <c r="IQ179" s="75"/>
      <c r="IR179" s="75"/>
      <c r="IS179" s="75"/>
      <c r="IT179" s="75"/>
      <c r="IU179" s="75"/>
      <c r="IV179" s="75"/>
      <c r="IW179" s="75"/>
    </row>
    <row r="180" customFormat="false" ht="12.75" hidden="false" customHeight="false" outlineLevel="0" collapsed="false">
      <c r="A180" s="69" t="n">
        <v>327632</v>
      </c>
      <c r="B180" s="70" t="n">
        <v>37111</v>
      </c>
      <c r="C180" s="71"/>
      <c r="D180" s="71" t="s">
        <v>343</v>
      </c>
      <c r="E180" s="71" t="s">
        <v>344</v>
      </c>
      <c r="F180" s="72" t="n">
        <v>9660.99</v>
      </c>
      <c r="G180" s="73"/>
      <c r="H180" s="73" t="n">
        <v>9660.99</v>
      </c>
      <c r="I180" s="71" t="n">
        <v>12</v>
      </c>
      <c r="J180" s="70"/>
      <c r="K180" s="70"/>
      <c r="L180" s="71"/>
      <c r="M180" s="71" t="s">
        <v>351</v>
      </c>
      <c r="N180" s="71"/>
      <c r="O180" s="71"/>
      <c r="P180" s="71"/>
      <c r="Q180" s="71"/>
      <c r="R180" s="71"/>
      <c r="S180" s="74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  <c r="BA180" s="75"/>
      <c r="BB180" s="75"/>
      <c r="BC180" s="75"/>
      <c r="BD180" s="75"/>
      <c r="BE180" s="75"/>
      <c r="BF180" s="75"/>
      <c r="BG180" s="75"/>
      <c r="BH180" s="75"/>
      <c r="BI180" s="75"/>
      <c r="BJ180" s="75"/>
      <c r="BK180" s="75"/>
      <c r="BL180" s="75"/>
      <c r="BM180" s="75"/>
      <c r="BN180" s="75"/>
      <c r="BO180" s="75"/>
      <c r="BP180" s="75"/>
      <c r="BQ180" s="75"/>
      <c r="BR180" s="75"/>
      <c r="BS180" s="75"/>
      <c r="BT180" s="75"/>
      <c r="BU180" s="75"/>
      <c r="BV180" s="75"/>
      <c r="BW180" s="75"/>
      <c r="BX180" s="75"/>
      <c r="BY180" s="75"/>
      <c r="BZ180" s="75"/>
      <c r="CA180" s="75"/>
      <c r="CB180" s="75"/>
      <c r="CC180" s="75"/>
      <c r="CD180" s="75"/>
      <c r="CE180" s="75"/>
      <c r="CF180" s="75"/>
      <c r="CG180" s="75"/>
      <c r="CH180" s="75"/>
      <c r="CI180" s="75"/>
      <c r="CJ180" s="75"/>
      <c r="CK180" s="75"/>
      <c r="CL180" s="75"/>
      <c r="CM180" s="75"/>
      <c r="CN180" s="75"/>
      <c r="CO180" s="75"/>
      <c r="CP180" s="75"/>
      <c r="CQ180" s="75"/>
      <c r="CR180" s="75"/>
      <c r="CS180" s="75"/>
      <c r="CT180" s="75"/>
      <c r="CU180" s="75"/>
      <c r="CV180" s="75"/>
      <c r="CW180" s="75"/>
      <c r="CX180" s="75"/>
      <c r="CY180" s="75"/>
      <c r="CZ180" s="75"/>
      <c r="DA180" s="75"/>
      <c r="DB180" s="75"/>
      <c r="DC180" s="75"/>
      <c r="DD180" s="75"/>
      <c r="DE180" s="75"/>
      <c r="DF180" s="75"/>
      <c r="DG180" s="75"/>
      <c r="DH180" s="75"/>
      <c r="DI180" s="75"/>
      <c r="DJ180" s="75"/>
      <c r="DK180" s="75"/>
      <c r="DL180" s="75"/>
      <c r="DM180" s="75"/>
      <c r="DN180" s="75"/>
      <c r="DO180" s="75"/>
      <c r="DP180" s="75"/>
      <c r="DQ180" s="75"/>
      <c r="DR180" s="75"/>
      <c r="DS180" s="75"/>
      <c r="DT180" s="75"/>
      <c r="DU180" s="75"/>
      <c r="DV180" s="75"/>
      <c r="DW180" s="75"/>
      <c r="DX180" s="75"/>
      <c r="DY180" s="75"/>
      <c r="DZ180" s="75"/>
      <c r="EA180" s="75"/>
      <c r="EB180" s="75"/>
      <c r="EC180" s="75"/>
      <c r="ED180" s="75"/>
      <c r="EE180" s="75"/>
      <c r="EF180" s="75"/>
      <c r="EG180" s="75"/>
      <c r="EH180" s="75"/>
      <c r="EI180" s="75"/>
      <c r="EJ180" s="75"/>
      <c r="EK180" s="75"/>
      <c r="EL180" s="75"/>
      <c r="EM180" s="75"/>
      <c r="EN180" s="75"/>
      <c r="EO180" s="75"/>
      <c r="EP180" s="75"/>
      <c r="EQ180" s="75"/>
      <c r="ER180" s="75"/>
      <c r="ES180" s="75"/>
      <c r="ET180" s="75"/>
      <c r="EU180" s="75"/>
      <c r="EV180" s="75"/>
      <c r="EW180" s="75"/>
      <c r="EX180" s="75"/>
      <c r="EY180" s="75"/>
      <c r="EZ180" s="75"/>
      <c r="FA180" s="75"/>
      <c r="FB180" s="75"/>
      <c r="FC180" s="75"/>
      <c r="FD180" s="75"/>
      <c r="FE180" s="75"/>
      <c r="FF180" s="75"/>
      <c r="FG180" s="75"/>
      <c r="FH180" s="75"/>
      <c r="FI180" s="75"/>
      <c r="FJ180" s="75"/>
      <c r="FK180" s="75"/>
      <c r="FL180" s="75"/>
      <c r="FM180" s="75"/>
      <c r="FN180" s="75"/>
      <c r="FO180" s="75"/>
      <c r="FP180" s="75"/>
      <c r="FQ180" s="75"/>
      <c r="FR180" s="75"/>
      <c r="FS180" s="75"/>
      <c r="FT180" s="75"/>
      <c r="FU180" s="75"/>
      <c r="FV180" s="75"/>
      <c r="FW180" s="75"/>
      <c r="FX180" s="75"/>
      <c r="FY180" s="75"/>
      <c r="FZ180" s="75"/>
      <c r="GA180" s="75"/>
      <c r="GB180" s="75"/>
      <c r="GC180" s="75"/>
      <c r="GD180" s="75"/>
      <c r="GE180" s="75"/>
      <c r="GF180" s="75"/>
      <c r="GG180" s="75"/>
      <c r="GH180" s="75"/>
      <c r="GI180" s="75"/>
      <c r="GJ180" s="75"/>
      <c r="GK180" s="75"/>
      <c r="GL180" s="75"/>
      <c r="GM180" s="75"/>
      <c r="GN180" s="75"/>
      <c r="GO180" s="75"/>
      <c r="GP180" s="75"/>
      <c r="GQ180" s="75"/>
      <c r="GR180" s="75"/>
      <c r="GS180" s="75"/>
      <c r="GT180" s="75"/>
      <c r="GU180" s="75"/>
      <c r="GV180" s="75"/>
      <c r="GW180" s="75"/>
      <c r="GX180" s="75"/>
      <c r="GY180" s="75"/>
      <c r="GZ180" s="75"/>
      <c r="HA180" s="75"/>
      <c r="HB180" s="75"/>
      <c r="HC180" s="75"/>
      <c r="HD180" s="75"/>
      <c r="HE180" s="75"/>
      <c r="HF180" s="75"/>
      <c r="HG180" s="75"/>
      <c r="HH180" s="75"/>
      <c r="HI180" s="75"/>
      <c r="HJ180" s="75"/>
      <c r="HK180" s="75"/>
      <c r="HL180" s="75"/>
      <c r="HM180" s="75"/>
      <c r="HN180" s="75"/>
      <c r="HO180" s="75"/>
      <c r="HP180" s="75"/>
      <c r="HQ180" s="75"/>
      <c r="HR180" s="75"/>
      <c r="HS180" s="75"/>
      <c r="HT180" s="75"/>
      <c r="HU180" s="75"/>
      <c r="HV180" s="75"/>
      <c r="HW180" s="75"/>
      <c r="HX180" s="75"/>
      <c r="HY180" s="75"/>
      <c r="HZ180" s="75"/>
      <c r="IA180" s="75"/>
      <c r="IB180" s="75"/>
      <c r="IC180" s="75"/>
      <c r="ID180" s="75"/>
      <c r="IE180" s="75"/>
      <c r="IF180" s="75"/>
      <c r="IG180" s="75"/>
      <c r="IH180" s="75"/>
      <c r="II180" s="75"/>
      <c r="IJ180" s="75"/>
      <c r="IK180" s="75"/>
      <c r="IL180" s="75"/>
      <c r="IM180" s="75"/>
      <c r="IN180" s="75"/>
      <c r="IO180" s="75"/>
      <c r="IP180" s="75"/>
      <c r="IQ180" s="75"/>
      <c r="IR180" s="75"/>
      <c r="IS180" s="75"/>
      <c r="IT180" s="75"/>
      <c r="IU180" s="75"/>
      <c r="IV180" s="75"/>
      <c r="IW180" s="75"/>
    </row>
    <row r="181" customFormat="false" ht="12.75" hidden="false" customHeight="false" outlineLevel="0" collapsed="false">
      <c r="A181" s="69" t="n">
        <v>327650</v>
      </c>
      <c r="B181" s="70" t="n">
        <v>37111</v>
      </c>
      <c r="C181" s="71"/>
      <c r="D181" s="71" t="s">
        <v>343</v>
      </c>
      <c r="E181" s="71" t="s">
        <v>344</v>
      </c>
      <c r="F181" s="72" t="n">
        <v>6297.66</v>
      </c>
      <c r="G181" s="73"/>
      <c r="H181" s="73" t="n">
        <v>6297.66</v>
      </c>
      <c r="I181" s="71" t="n">
        <v>60</v>
      </c>
      <c r="J181" s="70"/>
      <c r="K181" s="70"/>
      <c r="L181" s="71"/>
      <c r="M181" s="71" t="s">
        <v>352</v>
      </c>
      <c r="N181" s="71"/>
      <c r="O181" s="71"/>
      <c r="P181" s="71"/>
      <c r="Q181" s="71"/>
      <c r="R181" s="71"/>
      <c r="S181" s="74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  <c r="BA181" s="75"/>
      <c r="BB181" s="75"/>
      <c r="BC181" s="75"/>
      <c r="BD181" s="75"/>
      <c r="BE181" s="75"/>
      <c r="BF181" s="75"/>
      <c r="BG181" s="75"/>
      <c r="BH181" s="75"/>
      <c r="BI181" s="75"/>
      <c r="BJ181" s="75"/>
      <c r="BK181" s="75"/>
      <c r="BL181" s="75"/>
      <c r="BM181" s="75"/>
      <c r="BN181" s="75"/>
      <c r="BO181" s="75"/>
      <c r="BP181" s="75"/>
      <c r="BQ181" s="75"/>
      <c r="BR181" s="75"/>
      <c r="BS181" s="75"/>
      <c r="BT181" s="75"/>
      <c r="BU181" s="75"/>
      <c r="BV181" s="75"/>
      <c r="BW181" s="75"/>
      <c r="BX181" s="75"/>
      <c r="BY181" s="75"/>
      <c r="BZ181" s="75"/>
      <c r="CA181" s="75"/>
      <c r="CB181" s="75"/>
      <c r="CC181" s="75"/>
      <c r="CD181" s="75"/>
      <c r="CE181" s="75"/>
      <c r="CF181" s="75"/>
      <c r="CG181" s="75"/>
      <c r="CH181" s="75"/>
      <c r="CI181" s="75"/>
      <c r="CJ181" s="75"/>
      <c r="CK181" s="75"/>
      <c r="CL181" s="75"/>
      <c r="CM181" s="75"/>
      <c r="CN181" s="75"/>
      <c r="CO181" s="75"/>
      <c r="CP181" s="75"/>
      <c r="CQ181" s="75"/>
      <c r="CR181" s="75"/>
      <c r="CS181" s="75"/>
      <c r="CT181" s="75"/>
      <c r="CU181" s="75"/>
      <c r="CV181" s="75"/>
      <c r="CW181" s="75"/>
      <c r="CX181" s="75"/>
      <c r="CY181" s="75"/>
      <c r="CZ181" s="75"/>
      <c r="DA181" s="75"/>
      <c r="DB181" s="75"/>
      <c r="DC181" s="75"/>
      <c r="DD181" s="75"/>
      <c r="DE181" s="75"/>
      <c r="DF181" s="75"/>
      <c r="DG181" s="75"/>
      <c r="DH181" s="75"/>
      <c r="DI181" s="75"/>
      <c r="DJ181" s="75"/>
      <c r="DK181" s="75"/>
      <c r="DL181" s="75"/>
      <c r="DM181" s="75"/>
      <c r="DN181" s="75"/>
      <c r="DO181" s="75"/>
      <c r="DP181" s="75"/>
      <c r="DQ181" s="75"/>
      <c r="DR181" s="75"/>
      <c r="DS181" s="75"/>
      <c r="DT181" s="75"/>
      <c r="DU181" s="75"/>
      <c r="DV181" s="75"/>
      <c r="DW181" s="75"/>
      <c r="DX181" s="75"/>
      <c r="DY181" s="75"/>
      <c r="DZ181" s="75"/>
      <c r="EA181" s="75"/>
      <c r="EB181" s="75"/>
      <c r="EC181" s="75"/>
      <c r="ED181" s="75"/>
      <c r="EE181" s="75"/>
      <c r="EF181" s="75"/>
      <c r="EG181" s="75"/>
      <c r="EH181" s="75"/>
      <c r="EI181" s="75"/>
      <c r="EJ181" s="75"/>
      <c r="EK181" s="75"/>
      <c r="EL181" s="75"/>
      <c r="EM181" s="75"/>
      <c r="EN181" s="75"/>
      <c r="EO181" s="75"/>
      <c r="EP181" s="75"/>
      <c r="EQ181" s="75"/>
      <c r="ER181" s="75"/>
      <c r="ES181" s="75"/>
      <c r="ET181" s="75"/>
      <c r="EU181" s="75"/>
      <c r="EV181" s="75"/>
      <c r="EW181" s="75"/>
      <c r="EX181" s="75"/>
      <c r="EY181" s="75"/>
      <c r="EZ181" s="75"/>
      <c r="FA181" s="75"/>
      <c r="FB181" s="75"/>
      <c r="FC181" s="75"/>
      <c r="FD181" s="75"/>
      <c r="FE181" s="75"/>
      <c r="FF181" s="75"/>
      <c r="FG181" s="75"/>
      <c r="FH181" s="75"/>
      <c r="FI181" s="75"/>
      <c r="FJ181" s="75"/>
      <c r="FK181" s="75"/>
      <c r="FL181" s="75"/>
      <c r="FM181" s="75"/>
      <c r="FN181" s="75"/>
      <c r="FO181" s="75"/>
      <c r="FP181" s="75"/>
      <c r="FQ181" s="75"/>
      <c r="FR181" s="75"/>
      <c r="FS181" s="75"/>
      <c r="FT181" s="75"/>
      <c r="FU181" s="75"/>
      <c r="FV181" s="75"/>
      <c r="FW181" s="75"/>
      <c r="FX181" s="75"/>
      <c r="FY181" s="75"/>
      <c r="FZ181" s="75"/>
      <c r="GA181" s="75"/>
      <c r="GB181" s="75"/>
      <c r="GC181" s="75"/>
      <c r="GD181" s="75"/>
      <c r="GE181" s="75"/>
      <c r="GF181" s="75"/>
      <c r="GG181" s="75"/>
      <c r="GH181" s="75"/>
      <c r="GI181" s="75"/>
      <c r="GJ181" s="75"/>
      <c r="GK181" s="75"/>
      <c r="GL181" s="75"/>
      <c r="GM181" s="75"/>
      <c r="GN181" s="75"/>
      <c r="GO181" s="75"/>
      <c r="GP181" s="75"/>
      <c r="GQ181" s="75"/>
      <c r="GR181" s="75"/>
      <c r="GS181" s="75"/>
      <c r="GT181" s="75"/>
      <c r="GU181" s="75"/>
      <c r="GV181" s="75"/>
      <c r="GW181" s="75"/>
      <c r="GX181" s="75"/>
      <c r="GY181" s="75"/>
      <c r="GZ181" s="75"/>
      <c r="HA181" s="75"/>
      <c r="HB181" s="75"/>
      <c r="HC181" s="75"/>
      <c r="HD181" s="75"/>
      <c r="HE181" s="75"/>
      <c r="HF181" s="75"/>
      <c r="HG181" s="75"/>
      <c r="HH181" s="75"/>
      <c r="HI181" s="75"/>
      <c r="HJ181" s="75"/>
      <c r="HK181" s="75"/>
      <c r="HL181" s="75"/>
      <c r="HM181" s="75"/>
      <c r="HN181" s="75"/>
      <c r="HO181" s="75"/>
      <c r="HP181" s="75"/>
      <c r="HQ181" s="75"/>
      <c r="HR181" s="75"/>
      <c r="HS181" s="75"/>
      <c r="HT181" s="75"/>
      <c r="HU181" s="75"/>
      <c r="HV181" s="75"/>
      <c r="HW181" s="75"/>
      <c r="HX181" s="75"/>
      <c r="HY181" s="75"/>
      <c r="HZ181" s="75"/>
      <c r="IA181" s="75"/>
      <c r="IB181" s="75"/>
      <c r="IC181" s="75"/>
      <c r="ID181" s="75"/>
      <c r="IE181" s="75"/>
      <c r="IF181" s="75"/>
      <c r="IG181" s="75"/>
      <c r="IH181" s="75"/>
      <c r="II181" s="75"/>
      <c r="IJ181" s="75"/>
      <c r="IK181" s="75"/>
      <c r="IL181" s="75"/>
      <c r="IM181" s="75"/>
      <c r="IN181" s="75"/>
      <c r="IO181" s="75"/>
      <c r="IP181" s="75"/>
      <c r="IQ181" s="75"/>
      <c r="IR181" s="75"/>
      <c r="IS181" s="75"/>
      <c r="IT181" s="75"/>
      <c r="IU181" s="75"/>
      <c r="IV181" s="75"/>
      <c r="IW181" s="75"/>
    </row>
    <row r="182" customFormat="false" ht="12.75" hidden="false" customHeight="false" outlineLevel="0" collapsed="false">
      <c r="A182" s="69" t="n">
        <v>327667</v>
      </c>
      <c r="B182" s="70" t="n">
        <v>37111</v>
      </c>
      <c r="C182" s="71"/>
      <c r="D182" s="71" t="s">
        <v>343</v>
      </c>
      <c r="E182" s="71" t="s">
        <v>344</v>
      </c>
      <c r="F182" s="72" t="n">
        <v>2588.27</v>
      </c>
      <c r="G182" s="73"/>
      <c r="H182" s="73" t="n">
        <v>2588.27</v>
      </c>
      <c r="I182" s="71" t="n">
        <v>60</v>
      </c>
      <c r="J182" s="70"/>
      <c r="K182" s="70"/>
      <c r="L182" s="71"/>
      <c r="M182" s="71" t="s">
        <v>353</v>
      </c>
      <c r="N182" s="71"/>
      <c r="O182" s="71"/>
      <c r="P182" s="71"/>
      <c r="Q182" s="71"/>
      <c r="R182" s="71"/>
      <c r="S182" s="74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  <c r="BT182" s="75"/>
      <c r="BU182" s="75"/>
      <c r="BV182" s="75"/>
      <c r="BW182" s="75"/>
      <c r="BX182" s="75"/>
      <c r="BY182" s="75"/>
      <c r="BZ182" s="75"/>
      <c r="CA182" s="75"/>
      <c r="CB182" s="75"/>
      <c r="CC182" s="75"/>
      <c r="CD182" s="75"/>
      <c r="CE182" s="75"/>
      <c r="CF182" s="75"/>
      <c r="CG182" s="75"/>
      <c r="CH182" s="75"/>
      <c r="CI182" s="75"/>
      <c r="CJ182" s="75"/>
      <c r="CK182" s="75"/>
      <c r="CL182" s="75"/>
      <c r="CM182" s="75"/>
      <c r="CN182" s="75"/>
      <c r="CO182" s="75"/>
      <c r="CP182" s="75"/>
      <c r="CQ182" s="75"/>
      <c r="CR182" s="75"/>
      <c r="CS182" s="75"/>
      <c r="CT182" s="75"/>
      <c r="CU182" s="75"/>
      <c r="CV182" s="75"/>
      <c r="CW182" s="75"/>
      <c r="CX182" s="75"/>
      <c r="CY182" s="75"/>
      <c r="CZ182" s="75"/>
      <c r="DA182" s="75"/>
      <c r="DB182" s="75"/>
      <c r="DC182" s="75"/>
      <c r="DD182" s="75"/>
      <c r="DE182" s="75"/>
      <c r="DF182" s="75"/>
      <c r="DG182" s="75"/>
      <c r="DH182" s="75"/>
      <c r="DI182" s="75"/>
      <c r="DJ182" s="75"/>
      <c r="DK182" s="75"/>
      <c r="DL182" s="75"/>
      <c r="DM182" s="75"/>
      <c r="DN182" s="75"/>
      <c r="DO182" s="75"/>
      <c r="DP182" s="75"/>
      <c r="DQ182" s="75"/>
      <c r="DR182" s="75"/>
      <c r="DS182" s="75"/>
      <c r="DT182" s="75"/>
      <c r="DU182" s="75"/>
      <c r="DV182" s="75"/>
      <c r="DW182" s="75"/>
      <c r="DX182" s="75"/>
      <c r="DY182" s="75"/>
      <c r="DZ182" s="75"/>
      <c r="EA182" s="75"/>
      <c r="EB182" s="75"/>
      <c r="EC182" s="75"/>
      <c r="ED182" s="75"/>
      <c r="EE182" s="75"/>
      <c r="EF182" s="75"/>
      <c r="EG182" s="75"/>
      <c r="EH182" s="75"/>
      <c r="EI182" s="75"/>
      <c r="EJ182" s="75"/>
      <c r="EK182" s="75"/>
      <c r="EL182" s="75"/>
      <c r="EM182" s="75"/>
      <c r="EN182" s="75"/>
      <c r="EO182" s="75"/>
      <c r="EP182" s="75"/>
      <c r="EQ182" s="75"/>
      <c r="ER182" s="75"/>
      <c r="ES182" s="75"/>
      <c r="ET182" s="75"/>
      <c r="EU182" s="75"/>
      <c r="EV182" s="75"/>
      <c r="EW182" s="75"/>
      <c r="EX182" s="75"/>
      <c r="EY182" s="75"/>
      <c r="EZ182" s="75"/>
      <c r="FA182" s="75"/>
      <c r="FB182" s="75"/>
      <c r="FC182" s="75"/>
      <c r="FD182" s="75"/>
      <c r="FE182" s="75"/>
      <c r="FF182" s="75"/>
      <c r="FG182" s="75"/>
      <c r="FH182" s="75"/>
      <c r="FI182" s="75"/>
      <c r="FJ182" s="75"/>
      <c r="FK182" s="75"/>
      <c r="FL182" s="75"/>
      <c r="FM182" s="75"/>
      <c r="FN182" s="75"/>
      <c r="FO182" s="75"/>
      <c r="FP182" s="75"/>
      <c r="FQ182" s="75"/>
      <c r="FR182" s="75"/>
      <c r="FS182" s="75"/>
      <c r="FT182" s="75"/>
      <c r="FU182" s="75"/>
      <c r="FV182" s="75"/>
      <c r="FW182" s="75"/>
      <c r="FX182" s="75"/>
      <c r="FY182" s="75"/>
      <c r="FZ182" s="75"/>
      <c r="GA182" s="75"/>
      <c r="GB182" s="75"/>
      <c r="GC182" s="75"/>
      <c r="GD182" s="75"/>
      <c r="GE182" s="75"/>
      <c r="GF182" s="75"/>
      <c r="GG182" s="75"/>
      <c r="GH182" s="75"/>
      <c r="GI182" s="75"/>
      <c r="GJ182" s="75"/>
      <c r="GK182" s="75"/>
      <c r="GL182" s="75"/>
      <c r="GM182" s="75"/>
      <c r="GN182" s="75"/>
      <c r="GO182" s="75"/>
      <c r="GP182" s="75"/>
      <c r="GQ182" s="75"/>
      <c r="GR182" s="75"/>
      <c r="GS182" s="75"/>
      <c r="GT182" s="75"/>
      <c r="GU182" s="75"/>
      <c r="GV182" s="75"/>
      <c r="GW182" s="75"/>
      <c r="GX182" s="75"/>
      <c r="GY182" s="75"/>
      <c r="GZ182" s="75"/>
      <c r="HA182" s="75"/>
      <c r="HB182" s="75"/>
      <c r="HC182" s="75"/>
      <c r="HD182" s="75"/>
      <c r="HE182" s="75"/>
      <c r="HF182" s="75"/>
      <c r="HG182" s="75"/>
      <c r="HH182" s="75"/>
      <c r="HI182" s="75"/>
      <c r="HJ182" s="75"/>
      <c r="HK182" s="75"/>
      <c r="HL182" s="75"/>
      <c r="HM182" s="75"/>
      <c r="HN182" s="75"/>
      <c r="HO182" s="75"/>
      <c r="HP182" s="75"/>
      <c r="HQ182" s="75"/>
      <c r="HR182" s="75"/>
      <c r="HS182" s="75"/>
      <c r="HT182" s="75"/>
      <c r="HU182" s="75"/>
      <c r="HV182" s="75"/>
      <c r="HW182" s="75"/>
      <c r="HX182" s="75"/>
      <c r="HY182" s="75"/>
      <c r="HZ182" s="75"/>
      <c r="IA182" s="75"/>
      <c r="IB182" s="75"/>
      <c r="IC182" s="75"/>
      <c r="ID182" s="75"/>
      <c r="IE182" s="75"/>
      <c r="IF182" s="75"/>
      <c r="IG182" s="75"/>
      <c r="IH182" s="75"/>
      <c r="II182" s="75"/>
      <c r="IJ182" s="75"/>
      <c r="IK182" s="75"/>
      <c r="IL182" s="75"/>
      <c r="IM182" s="75"/>
      <c r="IN182" s="75"/>
      <c r="IO182" s="75"/>
      <c r="IP182" s="75"/>
      <c r="IQ182" s="75"/>
      <c r="IR182" s="75"/>
      <c r="IS182" s="75"/>
      <c r="IT182" s="75"/>
      <c r="IU182" s="75"/>
      <c r="IV182" s="75"/>
      <c r="IW182" s="75"/>
    </row>
    <row r="183" customFormat="false" ht="12.75" hidden="false" customHeight="false" outlineLevel="0" collapsed="false">
      <c r="A183" s="69" t="n">
        <v>327722</v>
      </c>
      <c r="B183" s="70" t="n">
        <v>37112</v>
      </c>
      <c r="C183" s="71"/>
      <c r="D183" s="71" t="s">
        <v>343</v>
      </c>
      <c r="E183" s="71" t="s">
        <v>344</v>
      </c>
      <c r="F183" s="72" t="n">
        <v>7010.91</v>
      </c>
      <c r="G183" s="73"/>
      <c r="H183" s="73" t="n">
        <v>7010.91</v>
      </c>
      <c r="I183" s="71" t="n">
        <v>12</v>
      </c>
      <c r="J183" s="70"/>
      <c r="K183" s="70"/>
      <c r="L183" s="71"/>
      <c r="M183" s="71" t="s">
        <v>354</v>
      </c>
      <c r="N183" s="71"/>
      <c r="O183" s="71"/>
      <c r="P183" s="71"/>
      <c r="Q183" s="71"/>
      <c r="R183" s="71"/>
      <c r="S183" s="74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75"/>
      <c r="CB183" s="75"/>
      <c r="CC183" s="75"/>
      <c r="CD183" s="75"/>
      <c r="CE183" s="75"/>
      <c r="CF183" s="75"/>
      <c r="CG183" s="75"/>
      <c r="CH183" s="75"/>
      <c r="CI183" s="75"/>
      <c r="CJ183" s="75"/>
      <c r="CK183" s="75"/>
      <c r="CL183" s="75"/>
      <c r="CM183" s="75"/>
      <c r="CN183" s="75"/>
      <c r="CO183" s="75"/>
      <c r="CP183" s="75"/>
      <c r="CQ183" s="75"/>
      <c r="CR183" s="75"/>
      <c r="CS183" s="75"/>
      <c r="CT183" s="75"/>
      <c r="CU183" s="75"/>
      <c r="CV183" s="75"/>
      <c r="CW183" s="75"/>
      <c r="CX183" s="75"/>
      <c r="CY183" s="75"/>
      <c r="CZ183" s="75"/>
      <c r="DA183" s="75"/>
      <c r="DB183" s="75"/>
      <c r="DC183" s="75"/>
      <c r="DD183" s="75"/>
      <c r="DE183" s="75"/>
      <c r="DF183" s="75"/>
      <c r="DG183" s="75"/>
      <c r="DH183" s="75"/>
      <c r="DI183" s="75"/>
      <c r="DJ183" s="75"/>
      <c r="DK183" s="75"/>
      <c r="DL183" s="75"/>
      <c r="DM183" s="75"/>
      <c r="DN183" s="75"/>
      <c r="DO183" s="75"/>
      <c r="DP183" s="75"/>
      <c r="DQ183" s="75"/>
      <c r="DR183" s="75"/>
      <c r="DS183" s="75"/>
      <c r="DT183" s="75"/>
      <c r="DU183" s="75"/>
      <c r="DV183" s="75"/>
      <c r="DW183" s="75"/>
      <c r="DX183" s="75"/>
      <c r="DY183" s="75"/>
      <c r="DZ183" s="75"/>
      <c r="EA183" s="75"/>
      <c r="EB183" s="75"/>
      <c r="EC183" s="75"/>
      <c r="ED183" s="75"/>
      <c r="EE183" s="75"/>
      <c r="EF183" s="75"/>
      <c r="EG183" s="75"/>
      <c r="EH183" s="75"/>
      <c r="EI183" s="75"/>
      <c r="EJ183" s="75"/>
      <c r="EK183" s="75"/>
      <c r="EL183" s="75"/>
      <c r="EM183" s="75"/>
      <c r="EN183" s="75"/>
      <c r="EO183" s="75"/>
      <c r="EP183" s="75"/>
      <c r="EQ183" s="75"/>
      <c r="ER183" s="75"/>
      <c r="ES183" s="75"/>
      <c r="ET183" s="75"/>
      <c r="EU183" s="75"/>
      <c r="EV183" s="75"/>
      <c r="EW183" s="75"/>
      <c r="EX183" s="75"/>
      <c r="EY183" s="75"/>
      <c r="EZ183" s="75"/>
      <c r="FA183" s="75"/>
      <c r="FB183" s="75"/>
      <c r="FC183" s="75"/>
      <c r="FD183" s="75"/>
      <c r="FE183" s="75"/>
      <c r="FF183" s="75"/>
      <c r="FG183" s="75"/>
      <c r="FH183" s="75"/>
      <c r="FI183" s="75"/>
      <c r="FJ183" s="75"/>
      <c r="FK183" s="75"/>
      <c r="FL183" s="75"/>
      <c r="FM183" s="75"/>
      <c r="FN183" s="75"/>
      <c r="FO183" s="75"/>
      <c r="FP183" s="75"/>
      <c r="FQ183" s="75"/>
      <c r="FR183" s="75"/>
      <c r="FS183" s="75"/>
      <c r="FT183" s="75"/>
      <c r="FU183" s="75"/>
      <c r="FV183" s="75"/>
      <c r="FW183" s="75"/>
      <c r="FX183" s="75"/>
      <c r="FY183" s="75"/>
      <c r="FZ183" s="75"/>
      <c r="GA183" s="75"/>
      <c r="GB183" s="75"/>
      <c r="GC183" s="75"/>
      <c r="GD183" s="75"/>
      <c r="GE183" s="75"/>
      <c r="GF183" s="75"/>
      <c r="GG183" s="75"/>
      <c r="GH183" s="75"/>
      <c r="GI183" s="75"/>
      <c r="GJ183" s="75"/>
      <c r="GK183" s="75"/>
      <c r="GL183" s="75"/>
      <c r="GM183" s="75"/>
      <c r="GN183" s="75"/>
      <c r="GO183" s="75"/>
      <c r="GP183" s="75"/>
      <c r="GQ183" s="75"/>
      <c r="GR183" s="75"/>
      <c r="GS183" s="75"/>
      <c r="GT183" s="75"/>
      <c r="GU183" s="75"/>
      <c r="GV183" s="75"/>
      <c r="GW183" s="75"/>
      <c r="GX183" s="75"/>
      <c r="GY183" s="75"/>
      <c r="GZ183" s="75"/>
      <c r="HA183" s="75"/>
      <c r="HB183" s="75"/>
      <c r="HC183" s="75"/>
      <c r="HD183" s="75"/>
      <c r="HE183" s="75"/>
      <c r="HF183" s="75"/>
      <c r="HG183" s="75"/>
      <c r="HH183" s="75"/>
      <c r="HI183" s="75"/>
      <c r="HJ183" s="75"/>
      <c r="HK183" s="75"/>
      <c r="HL183" s="75"/>
      <c r="HM183" s="75"/>
      <c r="HN183" s="75"/>
      <c r="HO183" s="75"/>
      <c r="HP183" s="75"/>
      <c r="HQ183" s="75"/>
      <c r="HR183" s="75"/>
      <c r="HS183" s="75"/>
      <c r="HT183" s="75"/>
      <c r="HU183" s="75"/>
      <c r="HV183" s="75"/>
      <c r="HW183" s="75"/>
      <c r="HX183" s="75"/>
      <c r="HY183" s="75"/>
      <c r="HZ183" s="75"/>
      <c r="IA183" s="75"/>
      <c r="IB183" s="75"/>
      <c r="IC183" s="75"/>
      <c r="ID183" s="75"/>
      <c r="IE183" s="75"/>
      <c r="IF183" s="75"/>
      <c r="IG183" s="75"/>
      <c r="IH183" s="75"/>
      <c r="II183" s="75"/>
      <c r="IJ183" s="75"/>
      <c r="IK183" s="75"/>
      <c r="IL183" s="75"/>
      <c r="IM183" s="75"/>
      <c r="IN183" s="75"/>
      <c r="IO183" s="75"/>
      <c r="IP183" s="75"/>
      <c r="IQ183" s="75"/>
      <c r="IR183" s="75"/>
      <c r="IS183" s="75"/>
      <c r="IT183" s="75"/>
      <c r="IU183" s="75"/>
      <c r="IV183" s="75"/>
      <c r="IW183" s="75"/>
    </row>
    <row r="184" customFormat="false" ht="12.75" hidden="false" customHeight="false" outlineLevel="0" collapsed="false">
      <c r="A184" s="69" t="n">
        <v>327810</v>
      </c>
      <c r="B184" s="70" t="n">
        <v>37116</v>
      </c>
      <c r="C184" s="71"/>
      <c r="D184" s="71" t="s">
        <v>343</v>
      </c>
      <c r="E184" s="71" t="s">
        <v>344</v>
      </c>
      <c r="F184" s="72" t="n">
        <v>2597</v>
      </c>
      <c r="G184" s="73"/>
      <c r="H184" s="73" t="n">
        <v>2597</v>
      </c>
      <c r="I184" s="71" t="n">
        <v>36</v>
      </c>
      <c r="J184" s="70"/>
      <c r="K184" s="70"/>
      <c r="L184" s="71"/>
      <c r="M184" s="71" t="s">
        <v>355</v>
      </c>
      <c r="N184" s="71"/>
      <c r="O184" s="71"/>
      <c r="P184" s="71"/>
      <c r="Q184" s="71"/>
      <c r="R184" s="71"/>
      <c r="S184" s="74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5"/>
      <c r="BG184" s="75"/>
      <c r="BH184" s="75"/>
      <c r="BI184" s="75"/>
      <c r="BJ184" s="75"/>
      <c r="BK184" s="75"/>
      <c r="BL184" s="75"/>
      <c r="BM184" s="75"/>
      <c r="BN184" s="75"/>
      <c r="BO184" s="75"/>
      <c r="BP184" s="75"/>
      <c r="BQ184" s="75"/>
      <c r="BR184" s="75"/>
      <c r="BS184" s="75"/>
      <c r="BT184" s="75"/>
      <c r="BU184" s="75"/>
      <c r="BV184" s="75"/>
      <c r="BW184" s="75"/>
      <c r="BX184" s="75"/>
      <c r="BY184" s="75"/>
      <c r="BZ184" s="75"/>
      <c r="CA184" s="75"/>
      <c r="CB184" s="75"/>
      <c r="CC184" s="75"/>
      <c r="CD184" s="75"/>
      <c r="CE184" s="75"/>
      <c r="CF184" s="75"/>
      <c r="CG184" s="75"/>
      <c r="CH184" s="75"/>
      <c r="CI184" s="75"/>
      <c r="CJ184" s="75"/>
      <c r="CK184" s="75"/>
      <c r="CL184" s="75"/>
      <c r="CM184" s="75"/>
      <c r="CN184" s="75"/>
      <c r="CO184" s="75"/>
      <c r="CP184" s="75"/>
      <c r="CQ184" s="75"/>
      <c r="CR184" s="75"/>
      <c r="CS184" s="75"/>
      <c r="CT184" s="75"/>
      <c r="CU184" s="75"/>
      <c r="CV184" s="75"/>
      <c r="CW184" s="75"/>
      <c r="CX184" s="75"/>
      <c r="CY184" s="75"/>
      <c r="CZ184" s="75"/>
      <c r="DA184" s="75"/>
      <c r="DB184" s="75"/>
      <c r="DC184" s="75"/>
      <c r="DD184" s="75"/>
      <c r="DE184" s="75"/>
      <c r="DF184" s="75"/>
      <c r="DG184" s="75"/>
      <c r="DH184" s="75"/>
      <c r="DI184" s="75"/>
      <c r="DJ184" s="75"/>
      <c r="DK184" s="75"/>
      <c r="DL184" s="75"/>
      <c r="DM184" s="75"/>
      <c r="DN184" s="75"/>
      <c r="DO184" s="75"/>
      <c r="DP184" s="75"/>
      <c r="DQ184" s="75"/>
      <c r="DR184" s="75"/>
      <c r="DS184" s="75"/>
      <c r="DT184" s="75"/>
      <c r="DU184" s="75"/>
      <c r="DV184" s="75"/>
      <c r="DW184" s="75"/>
      <c r="DX184" s="75"/>
      <c r="DY184" s="75"/>
      <c r="DZ184" s="75"/>
      <c r="EA184" s="75"/>
      <c r="EB184" s="75"/>
      <c r="EC184" s="75"/>
      <c r="ED184" s="75"/>
      <c r="EE184" s="75"/>
      <c r="EF184" s="75"/>
      <c r="EG184" s="75"/>
      <c r="EH184" s="75"/>
      <c r="EI184" s="75"/>
      <c r="EJ184" s="75"/>
      <c r="EK184" s="75"/>
      <c r="EL184" s="75"/>
      <c r="EM184" s="75"/>
      <c r="EN184" s="75"/>
      <c r="EO184" s="75"/>
      <c r="EP184" s="75"/>
      <c r="EQ184" s="75"/>
      <c r="ER184" s="75"/>
      <c r="ES184" s="75"/>
      <c r="ET184" s="75"/>
      <c r="EU184" s="75"/>
      <c r="EV184" s="75"/>
      <c r="EW184" s="75"/>
      <c r="EX184" s="75"/>
      <c r="EY184" s="75"/>
      <c r="EZ184" s="75"/>
      <c r="FA184" s="75"/>
      <c r="FB184" s="75"/>
      <c r="FC184" s="75"/>
      <c r="FD184" s="75"/>
      <c r="FE184" s="75"/>
      <c r="FF184" s="75"/>
      <c r="FG184" s="75"/>
      <c r="FH184" s="75"/>
      <c r="FI184" s="75"/>
      <c r="FJ184" s="75"/>
      <c r="FK184" s="75"/>
      <c r="FL184" s="75"/>
      <c r="FM184" s="75"/>
      <c r="FN184" s="75"/>
      <c r="FO184" s="75"/>
      <c r="FP184" s="75"/>
      <c r="FQ184" s="75"/>
      <c r="FR184" s="75"/>
      <c r="FS184" s="75"/>
      <c r="FT184" s="75"/>
      <c r="FU184" s="75"/>
      <c r="FV184" s="75"/>
      <c r="FW184" s="75"/>
      <c r="FX184" s="75"/>
      <c r="FY184" s="75"/>
      <c r="FZ184" s="75"/>
      <c r="GA184" s="75"/>
      <c r="GB184" s="75"/>
      <c r="GC184" s="75"/>
      <c r="GD184" s="75"/>
      <c r="GE184" s="75"/>
      <c r="GF184" s="75"/>
      <c r="GG184" s="75"/>
      <c r="GH184" s="75"/>
      <c r="GI184" s="75"/>
      <c r="GJ184" s="75"/>
      <c r="GK184" s="75"/>
      <c r="GL184" s="75"/>
      <c r="GM184" s="75"/>
      <c r="GN184" s="75"/>
      <c r="GO184" s="75"/>
      <c r="GP184" s="75"/>
      <c r="GQ184" s="75"/>
      <c r="GR184" s="75"/>
      <c r="GS184" s="75"/>
      <c r="GT184" s="75"/>
      <c r="GU184" s="75"/>
      <c r="GV184" s="75"/>
      <c r="GW184" s="75"/>
      <c r="GX184" s="75"/>
      <c r="GY184" s="75"/>
      <c r="GZ184" s="75"/>
      <c r="HA184" s="75"/>
      <c r="HB184" s="75"/>
      <c r="HC184" s="75"/>
      <c r="HD184" s="75"/>
      <c r="HE184" s="75"/>
      <c r="HF184" s="75"/>
      <c r="HG184" s="75"/>
      <c r="HH184" s="75"/>
      <c r="HI184" s="75"/>
      <c r="HJ184" s="75"/>
      <c r="HK184" s="75"/>
      <c r="HL184" s="75"/>
      <c r="HM184" s="75"/>
      <c r="HN184" s="75"/>
      <c r="HO184" s="75"/>
      <c r="HP184" s="75"/>
      <c r="HQ184" s="75"/>
      <c r="HR184" s="75"/>
      <c r="HS184" s="75"/>
      <c r="HT184" s="75"/>
      <c r="HU184" s="75"/>
      <c r="HV184" s="75"/>
      <c r="HW184" s="75"/>
      <c r="HX184" s="75"/>
      <c r="HY184" s="75"/>
      <c r="HZ184" s="75"/>
      <c r="IA184" s="75"/>
      <c r="IB184" s="75"/>
      <c r="IC184" s="75"/>
      <c r="ID184" s="75"/>
      <c r="IE184" s="75"/>
      <c r="IF184" s="75"/>
      <c r="IG184" s="75"/>
      <c r="IH184" s="75"/>
      <c r="II184" s="75"/>
      <c r="IJ184" s="75"/>
      <c r="IK184" s="75"/>
      <c r="IL184" s="75"/>
      <c r="IM184" s="75"/>
      <c r="IN184" s="75"/>
      <c r="IO184" s="75"/>
      <c r="IP184" s="75"/>
      <c r="IQ184" s="75"/>
      <c r="IR184" s="75"/>
      <c r="IS184" s="75"/>
      <c r="IT184" s="75"/>
      <c r="IU184" s="75"/>
      <c r="IV184" s="75"/>
      <c r="IW184" s="75"/>
    </row>
    <row r="185" customFormat="false" ht="12.75" hidden="false" customHeight="false" outlineLevel="0" collapsed="false">
      <c r="A185" s="69" t="n">
        <v>327846</v>
      </c>
      <c r="B185" s="70" t="n">
        <v>37117</v>
      </c>
      <c r="C185" s="71"/>
      <c r="D185" s="71" t="s">
        <v>343</v>
      </c>
      <c r="E185" s="71" t="s">
        <v>344</v>
      </c>
      <c r="F185" s="72" t="n">
        <v>-831.38</v>
      </c>
      <c r="G185" s="73"/>
      <c r="H185" s="73" t="n">
        <v>-831.38</v>
      </c>
      <c r="I185" s="71" t="n">
        <v>20</v>
      </c>
      <c r="J185" s="70"/>
      <c r="K185" s="70"/>
      <c r="L185" s="71"/>
      <c r="M185" s="71" t="s">
        <v>356</v>
      </c>
      <c r="N185" s="71"/>
      <c r="O185" s="71"/>
      <c r="P185" s="71"/>
      <c r="Q185" s="71"/>
      <c r="R185" s="71"/>
      <c r="S185" s="74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  <c r="BT185" s="75"/>
      <c r="BU185" s="75"/>
      <c r="BV185" s="75"/>
      <c r="BW185" s="75"/>
      <c r="BX185" s="75"/>
      <c r="BY185" s="75"/>
      <c r="BZ185" s="75"/>
      <c r="CA185" s="75"/>
      <c r="CB185" s="75"/>
      <c r="CC185" s="75"/>
      <c r="CD185" s="75"/>
      <c r="CE185" s="75"/>
      <c r="CF185" s="75"/>
      <c r="CG185" s="75"/>
      <c r="CH185" s="75"/>
      <c r="CI185" s="75"/>
      <c r="CJ185" s="75"/>
      <c r="CK185" s="75"/>
      <c r="CL185" s="75"/>
      <c r="CM185" s="75"/>
      <c r="CN185" s="75"/>
      <c r="CO185" s="75"/>
      <c r="CP185" s="75"/>
      <c r="CQ185" s="75"/>
      <c r="CR185" s="75"/>
      <c r="CS185" s="75"/>
      <c r="CT185" s="75"/>
      <c r="CU185" s="75"/>
      <c r="CV185" s="75"/>
      <c r="CW185" s="75"/>
      <c r="CX185" s="75"/>
      <c r="CY185" s="75"/>
      <c r="CZ185" s="75"/>
      <c r="DA185" s="75"/>
      <c r="DB185" s="75"/>
      <c r="DC185" s="75"/>
      <c r="DD185" s="75"/>
      <c r="DE185" s="75"/>
      <c r="DF185" s="75"/>
      <c r="DG185" s="75"/>
      <c r="DH185" s="75"/>
      <c r="DI185" s="75"/>
      <c r="DJ185" s="75"/>
      <c r="DK185" s="75"/>
      <c r="DL185" s="75"/>
      <c r="DM185" s="75"/>
      <c r="DN185" s="75"/>
      <c r="DO185" s="75"/>
      <c r="DP185" s="75"/>
      <c r="DQ185" s="75"/>
      <c r="DR185" s="75"/>
      <c r="DS185" s="75"/>
      <c r="DT185" s="75"/>
      <c r="DU185" s="75"/>
      <c r="DV185" s="75"/>
      <c r="DW185" s="75"/>
      <c r="DX185" s="75"/>
      <c r="DY185" s="75"/>
      <c r="DZ185" s="75"/>
      <c r="EA185" s="75"/>
      <c r="EB185" s="75"/>
      <c r="EC185" s="75"/>
      <c r="ED185" s="75"/>
      <c r="EE185" s="75"/>
      <c r="EF185" s="75"/>
      <c r="EG185" s="75"/>
      <c r="EH185" s="75"/>
      <c r="EI185" s="75"/>
      <c r="EJ185" s="75"/>
      <c r="EK185" s="75"/>
      <c r="EL185" s="75"/>
      <c r="EM185" s="75"/>
      <c r="EN185" s="75"/>
      <c r="EO185" s="75"/>
      <c r="EP185" s="75"/>
      <c r="EQ185" s="75"/>
      <c r="ER185" s="75"/>
      <c r="ES185" s="75"/>
      <c r="ET185" s="75"/>
      <c r="EU185" s="75"/>
      <c r="EV185" s="75"/>
      <c r="EW185" s="75"/>
      <c r="EX185" s="75"/>
      <c r="EY185" s="75"/>
      <c r="EZ185" s="75"/>
      <c r="FA185" s="75"/>
      <c r="FB185" s="75"/>
      <c r="FC185" s="75"/>
      <c r="FD185" s="75"/>
      <c r="FE185" s="75"/>
      <c r="FF185" s="75"/>
      <c r="FG185" s="75"/>
      <c r="FH185" s="75"/>
      <c r="FI185" s="75"/>
      <c r="FJ185" s="75"/>
      <c r="FK185" s="75"/>
      <c r="FL185" s="75"/>
      <c r="FM185" s="75"/>
      <c r="FN185" s="75"/>
      <c r="FO185" s="75"/>
      <c r="FP185" s="75"/>
      <c r="FQ185" s="75"/>
      <c r="FR185" s="75"/>
      <c r="FS185" s="75"/>
      <c r="FT185" s="75"/>
      <c r="FU185" s="75"/>
      <c r="FV185" s="75"/>
      <c r="FW185" s="75"/>
      <c r="FX185" s="75"/>
      <c r="FY185" s="75"/>
      <c r="FZ185" s="75"/>
      <c r="GA185" s="75"/>
      <c r="GB185" s="75"/>
      <c r="GC185" s="75"/>
      <c r="GD185" s="75"/>
      <c r="GE185" s="75"/>
      <c r="GF185" s="75"/>
      <c r="GG185" s="75"/>
      <c r="GH185" s="75"/>
      <c r="GI185" s="75"/>
      <c r="GJ185" s="75"/>
      <c r="GK185" s="75"/>
      <c r="GL185" s="75"/>
      <c r="GM185" s="75"/>
      <c r="GN185" s="75"/>
      <c r="GO185" s="75"/>
      <c r="GP185" s="75"/>
      <c r="GQ185" s="75"/>
      <c r="GR185" s="75"/>
      <c r="GS185" s="75"/>
      <c r="GT185" s="75"/>
      <c r="GU185" s="75"/>
      <c r="GV185" s="75"/>
      <c r="GW185" s="75"/>
      <c r="GX185" s="75"/>
      <c r="GY185" s="75"/>
      <c r="GZ185" s="75"/>
      <c r="HA185" s="75"/>
      <c r="HB185" s="75"/>
      <c r="HC185" s="75"/>
      <c r="HD185" s="75"/>
      <c r="HE185" s="75"/>
      <c r="HF185" s="75"/>
      <c r="HG185" s="75"/>
      <c r="HH185" s="75"/>
      <c r="HI185" s="75"/>
      <c r="HJ185" s="75"/>
      <c r="HK185" s="75"/>
      <c r="HL185" s="75"/>
      <c r="HM185" s="75"/>
      <c r="HN185" s="75"/>
      <c r="HO185" s="75"/>
      <c r="HP185" s="75"/>
      <c r="HQ185" s="75"/>
      <c r="HR185" s="75"/>
      <c r="HS185" s="75"/>
      <c r="HT185" s="75"/>
      <c r="HU185" s="75"/>
      <c r="HV185" s="75"/>
      <c r="HW185" s="75"/>
      <c r="HX185" s="75"/>
      <c r="HY185" s="75"/>
      <c r="HZ185" s="75"/>
      <c r="IA185" s="75"/>
      <c r="IB185" s="75"/>
      <c r="IC185" s="75"/>
      <c r="ID185" s="75"/>
      <c r="IE185" s="75"/>
      <c r="IF185" s="75"/>
      <c r="IG185" s="75"/>
      <c r="IH185" s="75"/>
      <c r="II185" s="75"/>
      <c r="IJ185" s="75"/>
      <c r="IK185" s="75"/>
      <c r="IL185" s="75"/>
      <c r="IM185" s="75"/>
      <c r="IN185" s="75"/>
      <c r="IO185" s="75"/>
      <c r="IP185" s="75"/>
      <c r="IQ185" s="75"/>
      <c r="IR185" s="75"/>
      <c r="IS185" s="75"/>
      <c r="IT185" s="75"/>
      <c r="IU185" s="75"/>
      <c r="IV185" s="75"/>
      <c r="IW185" s="75"/>
    </row>
    <row r="186" customFormat="false" ht="12.75" hidden="false" customHeight="false" outlineLevel="0" collapsed="false">
      <c r="A186" s="69" t="n">
        <v>327847</v>
      </c>
      <c r="B186" s="70" t="n">
        <v>37117</v>
      </c>
      <c r="C186" s="71"/>
      <c r="D186" s="71" t="s">
        <v>343</v>
      </c>
      <c r="E186" s="71" t="s">
        <v>344</v>
      </c>
      <c r="F186" s="72" t="n">
        <v>2622.77</v>
      </c>
      <c r="G186" s="73"/>
      <c r="H186" s="73" t="n">
        <v>2622.77</v>
      </c>
      <c r="I186" s="71" t="n">
        <v>20</v>
      </c>
      <c r="J186" s="70"/>
      <c r="K186" s="70"/>
      <c r="L186" s="71"/>
      <c r="M186" s="71" t="s">
        <v>356</v>
      </c>
      <c r="N186" s="71"/>
      <c r="O186" s="71"/>
      <c r="P186" s="71"/>
      <c r="Q186" s="71"/>
      <c r="R186" s="71"/>
      <c r="S186" s="74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5"/>
      <c r="BG186" s="75"/>
      <c r="BH186" s="75"/>
      <c r="BI186" s="75"/>
      <c r="BJ186" s="75"/>
      <c r="BK186" s="75"/>
      <c r="BL186" s="75"/>
      <c r="BM186" s="75"/>
      <c r="BN186" s="75"/>
      <c r="BO186" s="75"/>
      <c r="BP186" s="75"/>
      <c r="BQ186" s="75"/>
      <c r="BR186" s="75"/>
      <c r="BS186" s="75"/>
      <c r="BT186" s="75"/>
      <c r="BU186" s="75"/>
      <c r="BV186" s="75"/>
      <c r="BW186" s="75"/>
      <c r="BX186" s="75"/>
      <c r="BY186" s="75"/>
      <c r="BZ186" s="75"/>
      <c r="CA186" s="75"/>
      <c r="CB186" s="75"/>
      <c r="CC186" s="75"/>
      <c r="CD186" s="75"/>
      <c r="CE186" s="75"/>
      <c r="CF186" s="75"/>
      <c r="CG186" s="75"/>
      <c r="CH186" s="75"/>
      <c r="CI186" s="75"/>
      <c r="CJ186" s="75"/>
      <c r="CK186" s="75"/>
      <c r="CL186" s="75"/>
      <c r="CM186" s="75"/>
      <c r="CN186" s="75"/>
      <c r="CO186" s="75"/>
      <c r="CP186" s="75"/>
      <c r="CQ186" s="75"/>
      <c r="CR186" s="75"/>
      <c r="CS186" s="75"/>
      <c r="CT186" s="75"/>
      <c r="CU186" s="75"/>
      <c r="CV186" s="75"/>
      <c r="CW186" s="75"/>
      <c r="CX186" s="75"/>
      <c r="CY186" s="75"/>
      <c r="CZ186" s="75"/>
      <c r="DA186" s="75"/>
      <c r="DB186" s="75"/>
      <c r="DC186" s="75"/>
      <c r="DD186" s="75"/>
      <c r="DE186" s="75"/>
      <c r="DF186" s="75"/>
      <c r="DG186" s="75"/>
      <c r="DH186" s="75"/>
      <c r="DI186" s="75"/>
      <c r="DJ186" s="75"/>
      <c r="DK186" s="75"/>
      <c r="DL186" s="75"/>
      <c r="DM186" s="75"/>
      <c r="DN186" s="75"/>
      <c r="DO186" s="75"/>
      <c r="DP186" s="75"/>
      <c r="DQ186" s="75"/>
      <c r="DR186" s="75"/>
      <c r="DS186" s="75"/>
      <c r="DT186" s="75"/>
      <c r="DU186" s="75"/>
      <c r="DV186" s="75"/>
      <c r="DW186" s="75"/>
      <c r="DX186" s="75"/>
      <c r="DY186" s="75"/>
      <c r="DZ186" s="75"/>
      <c r="EA186" s="75"/>
      <c r="EB186" s="75"/>
      <c r="EC186" s="75"/>
      <c r="ED186" s="75"/>
      <c r="EE186" s="75"/>
      <c r="EF186" s="75"/>
      <c r="EG186" s="75"/>
      <c r="EH186" s="75"/>
      <c r="EI186" s="75"/>
      <c r="EJ186" s="75"/>
      <c r="EK186" s="75"/>
      <c r="EL186" s="75"/>
      <c r="EM186" s="75"/>
      <c r="EN186" s="75"/>
      <c r="EO186" s="75"/>
      <c r="EP186" s="75"/>
      <c r="EQ186" s="75"/>
      <c r="ER186" s="75"/>
      <c r="ES186" s="75"/>
      <c r="ET186" s="75"/>
      <c r="EU186" s="75"/>
      <c r="EV186" s="75"/>
      <c r="EW186" s="75"/>
      <c r="EX186" s="75"/>
      <c r="EY186" s="75"/>
      <c r="EZ186" s="75"/>
      <c r="FA186" s="75"/>
      <c r="FB186" s="75"/>
      <c r="FC186" s="75"/>
      <c r="FD186" s="75"/>
      <c r="FE186" s="75"/>
      <c r="FF186" s="75"/>
      <c r="FG186" s="75"/>
      <c r="FH186" s="75"/>
      <c r="FI186" s="75"/>
      <c r="FJ186" s="75"/>
      <c r="FK186" s="75"/>
      <c r="FL186" s="75"/>
      <c r="FM186" s="75"/>
      <c r="FN186" s="75"/>
      <c r="FO186" s="75"/>
      <c r="FP186" s="75"/>
      <c r="FQ186" s="75"/>
      <c r="FR186" s="75"/>
      <c r="FS186" s="75"/>
      <c r="FT186" s="75"/>
      <c r="FU186" s="75"/>
      <c r="FV186" s="75"/>
      <c r="FW186" s="75"/>
      <c r="FX186" s="75"/>
      <c r="FY186" s="75"/>
      <c r="FZ186" s="75"/>
      <c r="GA186" s="75"/>
      <c r="GB186" s="75"/>
      <c r="GC186" s="75"/>
      <c r="GD186" s="75"/>
      <c r="GE186" s="75"/>
      <c r="GF186" s="75"/>
      <c r="GG186" s="75"/>
      <c r="GH186" s="75"/>
      <c r="GI186" s="75"/>
      <c r="GJ186" s="75"/>
      <c r="GK186" s="75"/>
      <c r="GL186" s="75"/>
      <c r="GM186" s="75"/>
      <c r="GN186" s="75"/>
      <c r="GO186" s="75"/>
      <c r="GP186" s="75"/>
      <c r="GQ186" s="75"/>
      <c r="GR186" s="75"/>
      <c r="GS186" s="75"/>
      <c r="GT186" s="75"/>
      <c r="GU186" s="75"/>
      <c r="GV186" s="75"/>
      <c r="GW186" s="75"/>
      <c r="GX186" s="75"/>
      <c r="GY186" s="75"/>
      <c r="GZ186" s="75"/>
      <c r="HA186" s="75"/>
      <c r="HB186" s="75"/>
      <c r="HC186" s="75"/>
      <c r="HD186" s="75"/>
      <c r="HE186" s="75"/>
      <c r="HF186" s="75"/>
      <c r="HG186" s="75"/>
      <c r="HH186" s="75"/>
      <c r="HI186" s="75"/>
      <c r="HJ186" s="75"/>
      <c r="HK186" s="75"/>
      <c r="HL186" s="75"/>
      <c r="HM186" s="75"/>
      <c r="HN186" s="75"/>
      <c r="HO186" s="75"/>
      <c r="HP186" s="75"/>
      <c r="HQ186" s="75"/>
      <c r="HR186" s="75"/>
      <c r="HS186" s="75"/>
      <c r="HT186" s="75"/>
      <c r="HU186" s="75"/>
      <c r="HV186" s="75"/>
      <c r="HW186" s="75"/>
      <c r="HX186" s="75"/>
      <c r="HY186" s="75"/>
      <c r="HZ186" s="75"/>
      <c r="IA186" s="75"/>
      <c r="IB186" s="75"/>
      <c r="IC186" s="75"/>
      <c r="ID186" s="75"/>
      <c r="IE186" s="75"/>
      <c r="IF186" s="75"/>
      <c r="IG186" s="75"/>
      <c r="IH186" s="75"/>
      <c r="II186" s="75"/>
      <c r="IJ186" s="75"/>
      <c r="IK186" s="75"/>
      <c r="IL186" s="75"/>
      <c r="IM186" s="75"/>
      <c r="IN186" s="75"/>
      <c r="IO186" s="75"/>
      <c r="IP186" s="75"/>
      <c r="IQ186" s="75"/>
      <c r="IR186" s="75"/>
      <c r="IS186" s="75"/>
      <c r="IT186" s="75"/>
      <c r="IU186" s="75"/>
      <c r="IV186" s="75"/>
      <c r="IW186" s="75"/>
    </row>
    <row r="187" customFormat="false" ht="12.75" hidden="false" customHeight="false" outlineLevel="0" collapsed="false">
      <c r="A187" s="69" t="n">
        <v>327885</v>
      </c>
      <c r="B187" s="70" t="n">
        <v>37117</v>
      </c>
      <c r="C187" s="71"/>
      <c r="D187" s="71" t="s">
        <v>343</v>
      </c>
      <c r="E187" s="71" t="s">
        <v>344</v>
      </c>
      <c r="F187" s="72" t="n">
        <v>4668.78</v>
      </c>
      <c r="G187" s="73"/>
      <c r="H187" s="73" t="n">
        <v>4668.78</v>
      </c>
      <c r="I187" s="71" t="n">
        <v>60</v>
      </c>
      <c r="J187" s="70"/>
      <c r="K187" s="70"/>
      <c r="L187" s="71"/>
      <c r="M187" s="71" t="s">
        <v>357</v>
      </c>
      <c r="N187" s="71"/>
      <c r="O187" s="71"/>
      <c r="P187" s="71"/>
      <c r="Q187" s="71"/>
      <c r="R187" s="71"/>
      <c r="S187" s="74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5"/>
      <c r="BG187" s="75"/>
      <c r="BH187" s="75"/>
      <c r="BI187" s="75"/>
      <c r="BJ187" s="75"/>
      <c r="BK187" s="75"/>
      <c r="BL187" s="75"/>
      <c r="BM187" s="75"/>
      <c r="BN187" s="75"/>
      <c r="BO187" s="75"/>
      <c r="BP187" s="75"/>
      <c r="BQ187" s="75"/>
      <c r="BR187" s="75"/>
      <c r="BS187" s="75"/>
      <c r="BT187" s="75"/>
      <c r="BU187" s="75"/>
      <c r="BV187" s="75"/>
      <c r="BW187" s="75"/>
      <c r="BX187" s="75"/>
      <c r="BY187" s="75"/>
      <c r="BZ187" s="75"/>
      <c r="CA187" s="75"/>
      <c r="CB187" s="75"/>
      <c r="CC187" s="75"/>
      <c r="CD187" s="75"/>
      <c r="CE187" s="75"/>
      <c r="CF187" s="75"/>
      <c r="CG187" s="75"/>
      <c r="CH187" s="75"/>
      <c r="CI187" s="75"/>
      <c r="CJ187" s="75"/>
      <c r="CK187" s="75"/>
      <c r="CL187" s="75"/>
      <c r="CM187" s="75"/>
      <c r="CN187" s="75"/>
      <c r="CO187" s="75"/>
      <c r="CP187" s="75"/>
      <c r="CQ187" s="75"/>
      <c r="CR187" s="75"/>
      <c r="CS187" s="75"/>
      <c r="CT187" s="75"/>
      <c r="CU187" s="75"/>
      <c r="CV187" s="75"/>
      <c r="CW187" s="75"/>
      <c r="CX187" s="75"/>
      <c r="CY187" s="75"/>
      <c r="CZ187" s="75"/>
      <c r="DA187" s="75"/>
      <c r="DB187" s="75"/>
      <c r="DC187" s="75"/>
      <c r="DD187" s="75"/>
      <c r="DE187" s="75"/>
      <c r="DF187" s="75"/>
      <c r="DG187" s="75"/>
      <c r="DH187" s="75"/>
      <c r="DI187" s="75"/>
      <c r="DJ187" s="75"/>
      <c r="DK187" s="75"/>
      <c r="DL187" s="75"/>
      <c r="DM187" s="75"/>
      <c r="DN187" s="75"/>
      <c r="DO187" s="75"/>
      <c r="DP187" s="75"/>
      <c r="DQ187" s="75"/>
      <c r="DR187" s="75"/>
      <c r="DS187" s="75"/>
      <c r="DT187" s="75"/>
      <c r="DU187" s="75"/>
      <c r="DV187" s="75"/>
      <c r="DW187" s="75"/>
      <c r="DX187" s="75"/>
      <c r="DY187" s="75"/>
      <c r="DZ187" s="75"/>
      <c r="EA187" s="75"/>
      <c r="EB187" s="75"/>
      <c r="EC187" s="75"/>
      <c r="ED187" s="75"/>
      <c r="EE187" s="75"/>
      <c r="EF187" s="75"/>
      <c r="EG187" s="75"/>
      <c r="EH187" s="75"/>
      <c r="EI187" s="75"/>
      <c r="EJ187" s="75"/>
      <c r="EK187" s="75"/>
      <c r="EL187" s="75"/>
      <c r="EM187" s="75"/>
      <c r="EN187" s="75"/>
      <c r="EO187" s="75"/>
      <c r="EP187" s="75"/>
      <c r="EQ187" s="75"/>
      <c r="ER187" s="75"/>
      <c r="ES187" s="75"/>
      <c r="ET187" s="75"/>
      <c r="EU187" s="75"/>
      <c r="EV187" s="75"/>
      <c r="EW187" s="75"/>
      <c r="EX187" s="75"/>
      <c r="EY187" s="75"/>
      <c r="EZ187" s="75"/>
      <c r="FA187" s="75"/>
      <c r="FB187" s="75"/>
      <c r="FC187" s="75"/>
      <c r="FD187" s="75"/>
      <c r="FE187" s="75"/>
      <c r="FF187" s="75"/>
      <c r="FG187" s="75"/>
      <c r="FH187" s="75"/>
      <c r="FI187" s="75"/>
      <c r="FJ187" s="75"/>
      <c r="FK187" s="75"/>
      <c r="FL187" s="75"/>
      <c r="FM187" s="75"/>
      <c r="FN187" s="75"/>
      <c r="FO187" s="75"/>
      <c r="FP187" s="75"/>
      <c r="FQ187" s="75"/>
      <c r="FR187" s="75"/>
      <c r="FS187" s="75"/>
      <c r="FT187" s="75"/>
      <c r="FU187" s="75"/>
      <c r="FV187" s="75"/>
      <c r="FW187" s="75"/>
      <c r="FX187" s="75"/>
      <c r="FY187" s="75"/>
      <c r="FZ187" s="75"/>
      <c r="GA187" s="75"/>
      <c r="GB187" s="75"/>
      <c r="GC187" s="75"/>
      <c r="GD187" s="75"/>
      <c r="GE187" s="75"/>
      <c r="GF187" s="75"/>
      <c r="GG187" s="75"/>
      <c r="GH187" s="75"/>
      <c r="GI187" s="75"/>
      <c r="GJ187" s="75"/>
      <c r="GK187" s="75"/>
      <c r="GL187" s="75"/>
      <c r="GM187" s="75"/>
      <c r="GN187" s="75"/>
      <c r="GO187" s="75"/>
      <c r="GP187" s="75"/>
      <c r="GQ187" s="75"/>
      <c r="GR187" s="75"/>
      <c r="GS187" s="75"/>
      <c r="GT187" s="75"/>
      <c r="GU187" s="75"/>
      <c r="GV187" s="75"/>
      <c r="GW187" s="75"/>
      <c r="GX187" s="75"/>
      <c r="GY187" s="75"/>
      <c r="GZ187" s="75"/>
      <c r="HA187" s="75"/>
      <c r="HB187" s="75"/>
      <c r="HC187" s="75"/>
      <c r="HD187" s="75"/>
      <c r="HE187" s="75"/>
      <c r="HF187" s="75"/>
      <c r="HG187" s="75"/>
      <c r="HH187" s="75"/>
      <c r="HI187" s="75"/>
      <c r="HJ187" s="75"/>
      <c r="HK187" s="75"/>
      <c r="HL187" s="75"/>
      <c r="HM187" s="75"/>
      <c r="HN187" s="75"/>
      <c r="HO187" s="75"/>
      <c r="HP187" s="75"/>
      <c r="HQ187" s="75"/>
      <c r="HR187" s="75"/>
      <c r="HS187" s="75"/>
      <c r="HT187" s="75"/>
      <c r="HU187" s="75"/>
      <c r="HV187" s="75"/>
      <c r="HW187" s="75"/>
      <c r="HX187" s="75"/>
      <c r="HY187" s="75"/>
      <c r="HZ187" s="75"/>
      <c r="IA187" s="75"/>
      <c r="IB187" s="75"/>
      <c r="IC187" s="75"/>
      <c r="ID187" s="75"/>
      <c r="IE187" s="75"/>
      <c r="IF187" s="75"/>
      <c r="IG187" s="75"/>
      <c r="IH187" s="75"/>
      <c r="II187" s="75"/>
      <c r="IJ187" s="75"/>
      <c r="IK187" s="75"/>
      <c r="IL187" s="75"/>
      <c r="IM187" s="75"/>
      <c r="IN187" s="75"/>
      <c r="IO187" s="75"/>
      <c r="IP187" s="75"/>
      <c r="IQ187" s="75"/>
      <c r="IR187" s="75"/>
      <c r="IS187" s="75"/>
      <c r="IT187" s="75"/>
      <c r="IU187" s="75"/>
      <c r="IV187" s="75"/>
      <c r="IW187" s="75"/>
    </row>
    <row r="188" customFormat="false" ht="12.75" hidden="false" customHeight="false" outlineLevel="0" collapsed="false">
      <c r="A188" s="69" t="n">
        <v>327909</v>
      </c>
      <c r="B188" s="70" t="n">
        <v>37118</v>
      </c>
      <c r="C188" s="71"/>
      <c r="D188" s="71" t="s">
        <v>343</v>
      </c>
      <c r="E188" s="71" t="s">
        <v>344</v>
      </c>
      <c r="F188" s="72" t="n">
        <v>4646.59</v>
      </c>
      <c r="G188" s="73"/>
      <c r="H188" s="73" t="n">
        <v>4646.59</v>
      </c>
      <c r="I188" s="71" t="n">
        <v>60</v>
      </c>
      <c r="J188" s="70"/>
      <c r="K188" s="70"/>
      <c r="L188" s="71"/>
      <c r="M188" s="71" t="s">
        <v>358</v>
      </c>
      <c r="N188" s="71"/>
      <c r="O188" s="71"/>
      <c r="P188" s="71"/>
      <c r="Q188" s="71"/>
      <c r="R188" s="71"/>
      <c r="S188" s="74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5"/>
      <c r="BG188" s="75"/>
      <c r="BH188" s="75"/>
      <c r="BI188" s="75"/>
      <c r="BJ188" s="75"/>
      <c r="BK188" s="75"/>
      <c r="BL188" s="75"/>
      <c r="BM188" s="75"/>
      <c r="BN188" s="75"/>
      <c r="BO188" s="75"/>
      <c r="BP188" s="75"/>
      <c r="BQ188" s="75"/>
      <c r="BR188" s="75"/>
      <c r="BS188" s="75"/>
      <c r="BT188" s="75"/>
      <c r="BU188" s="75"/>
      <c r="BV188" s="75"/>
      <c r="BW188" s="75"/>
      <c r="BX188" s="75"/>
      <c r="BY188" s="75"/>
      <c r="BZ188" s="75"/>
      <c r="CA188" s="75"/>
      <c r="CB188" s="75"/>
      <c r="CC188" s="75"/>
      <c r="CD188" s="75"/>
      <c r="CE188" s="75"/>
      <c r="CF188" s="75"/>
      <c r="CG188" s="75"/>
      <c r="CH188" s="75"/>
      <c r="CI188" s="75"/>
      <c r="CJ188" s="75"/>
      <c r="CK188" s="75"/>
      <c r="CL188" s="75"/>
      <c r="CM188" s="75"/>
      <c r="CN188" s="75"/>
      <c r="CO188" s="75"/>
      <c r="CP188" s="75"/>
      <c r="CQ188" s="75"/>
      <c r="CR188" s="75"/>
      <c r="CS188" s="75"/>
      <c r="CT188" s="75"/>
      <c r="CU188" s="75"/>
      <c r="CV188" s="75"/>
      <c r="CW188" s="75"/>
      <c r="CX188" s="75"/>
      <c r="CY188" s="75"/>
      <c r="CZ188" s="75"/>
      <c r="DA188" s="75"/>
      <c r="DB188" s="75"/>
      <c r="DC188" s="75"/>
      <c r="DD188" s="75"/>
      <c r="DE188" s="75"/>
      <c r="DF188" s="75"/>
      <c r="DG188" s="75"/>
      <c r="DH188" s="75"/>
      <c r="DI188" s="75"/>
      <c r="DJ188" s="75"/>
      <c r="DK188" s="75"/>
      <c r="DL188" s="75"/>
      <c r="DM188" s="75"/>
      <c r="DN188" s="75"/>
      <c r="DO188" s="75"/>
      <c r="DP188" s="75"/>
      <c r="DQ188" s="75"/>
      <c r="DR188" s="75"/>
      <c r="DS188" s="75"/>
      <c r="DT188" s="75"/>
      <c r="DU188" s="75"/>
      <c r="DV188" s="75"/>
      <c r="DW188" s="75"/>
      <c r="DX188" s="75"/>
      <c r="DY188" s="75"/>
      <c r="DZ188" s="75"/>
      <c r="EA188" s="75"/>
      <c r="EB188" s="75"/>
      <c r="EC188" s="75"/>
      <c r="ED188" s="75"/>
      <c r="EE188" s="75"/>
      <c r="EF188" s="75"/>
      <c r="EG188" s="75"/>
      <c r="EH188" s="75"/>
      <c r="EI188" s="75"/>
      <c r="EJ188" s="75"/>
      <c r="EK188" s="75"/>
      <c r="EL188" s="75"/>
      <c r="EM188" s="75"/>
      <c r="EN188" s="75"/>
      <c r="EO188" s="75"/>
      <c r="EP188" s="75"/>
      <c r="EQ188" s="75"/>
      <c r="ER188" s="75"/>
      <c r="ES188" s="75"/>
      <c r="ET188" s="75"/>
      <c r="EU188" s="75"/>
      <c r="EV188" s="75"/>
      <c r="EW188" s="75"/>
      <c r="EX188" s="75"/>
      <c r="EY188" s="75"/>
      <c r="EZ188" s="75"/>
      <c r="FA188" s="75"/>
      <c r="FB188" s="75"/>
      <c r="FC188" s="75"/>
      <c r="FD188" s="75"/>
      <c r="FE188" s="75"/>
      <c r="FF188" s="75"/>
      <c r="FG188" s="75"/>
      <c r="FH188" s="75"/>
      <c r="FI188" s="75"/>
      <c r="FJ188" s="75"/>
      <c r="FK188" s="75"/>
      <c r="FL188" s="75"/>
      <c r="FM188" s="75"/>
      <c r="FN188" s="75"/>
      <c r="FO188" s="75"/>
      <c r="FP188" s="75"/>
      <c r="FQ188" s="75"/>
      <c r="FR188" s="75"/>
      <c r="FS188" s="75"/>
      <c r="FT188" s="75"/>
      <c r="FU188" s="75"/>
      <c r="FV188" s="75"/>
      <c r="FW188" s="75"/>
      <c r="FX188" s="75"/>
      <c r="FY188" s="75"/>
      <c r="FZ188" s="75"/>
      <c r="GA188" s="75"/>
      <c r="GB188" s="75"/>
      <c r="GC188" s="75"/>
      <c r="GD188" s="75"/>
      <c r="GE188" s="75"/>
      <c r="GF188" s="75"/>
      <c r="GG188" s="75"/>
      <c r="GH188" s="75"/>
      <c r="GI188" s="75"/>
      <c r="GJ188" s="75"/>
      <c r="GK188" s="75"/>
      <c r="GL188" s="75"/>
      <c r="GM188" s="75"/>
      <c r="GN188" s="75"/>
      <c r="GO188" s="75"/>
      <c r="GP188" s="75"/>
      <c r="GQ188" s="75"/>
      <c r="GR188" s="75"/>
      <c r="GS188" s="75"/>
      <c r="GT188" s="75"/>
      <c r="GU188" s="75"/>
      <c r="GV188" s="75"/>
      <c r="GW188" s="75"/>
      <c r="GX188" s="75"/>
      <c r="GY188" s="75"/>
      <c r="GZ188" s="75"/>
      <c r="HA188" s="75"/>
      <c r="HB188" s="75"/>
      <c r="HC188" s="75"/>
      <c r="HD188" s="75"/>
      <c r="HE188" s="75"/>
      <c r="HF188" s="75"/>
      <c r="HG188" s="75"/>
      <c r="HH188" s="75"/>
      <c r="HI188" s="75"/>
      <c r="HJ188" s="75"/>
      <c r="HK188" s="75"/>
      <c r="HL188" s="75"/>
      <c r="HM188" s="75"/>
      <c r="HN188" s="75"/>
      <c r="HO188" s="75"/>
      <c r="HP188" s="75"/>
      <c r="HQ188" s="75"/>
      <c r="HR188" s="75"/>
      <c r="HS188" s="75"/>
      <c r="HT188" s="75"/>
      <c r="HU188" s="75"/>
      <c r="HV188" s="75"/>
      <c r="HW188" s="75"/>
      <c r="HX188" s="75"/>
      <c r="HY188" s="75"/>
      <c r="HZ188" s="75"/>
      <c r="IA188" s="75"/>
      <c r="IB188" s="75"/>
      <c r="IC188" s="75"/>
      <c r="ID188" s="75"/>
      <c r="IE188" s="75"/>
      <c r="IF188" s="75"/>
      <c r="IG188" s="75"/>
      <c r="IH188" s="75"/>
      <c r="II188" s="75"/>
      <c r="IJ188" s="75"/>
      <c r="IK188" s="75"/>
      <c r="IL188" s="75"/>
      <c r="IM188" s="75"/>
      <c r="IN188" s="75"/>
      <c r="IO188" s="75"/>
      <c r="IP188" s="75"/>
      <c r="IQ188" s="75"/>
      <c r="IR188" s="75"/>
      <c r="IS188" s="75"/>
      <c r="IT188" s="75"/>
      <c r="IU188" s="75"/>
      <c r="IV188" s="75"/>
      <c r="IW188" s="75"/>
    </row>
    <row r="189" customFormat="false" ht="12.75" hidden="false" customHeight="false" outlineLevel="0" collapsed="false">
      <c r="A189" s="69" t="n">
        <v>327910</v>
      </c>
      <c r="B189" s="70" t="n">
        <v>37118</v>
      </c>
      <c r="C189" s="71"/>
      <c r="D189" s="71" t="s">
        <v>343</v>
      </c>
      <c r="E189" s="71" t="s">
        <v>344</v>
      </c>
      <c r="F189" s="72" t="n">
        <v>22730.36</v>
      </c>
      <c r="G189" s="73"/>
      <c r="H189" s="73" t="n">
        <v>22730.36</v>
      </c>
      <c r="I189" s="71" t="n">
        <v>36</v>
      </c>
      <c r="J189" s="70"/>
      <c r="K189" s="70"/>
      <c r="L189" s="71"/>
      <c r="M189" s="71" t="s">
        <v>359</v>
      </c>
      <c r="N189" s="71"/>
      <c r="O189" s="71"/>
      <c r="P189" s="71"/>
      <c r="Q189" s="71"/>
      <c r="R189" s="71"/>
      <c r="S189" s="74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5"/>
      <c r="BG189" s="75"/>
      <c r="BH189" s="75"/>
      <c r="BI189" s="75"/>
      <c r="BJ189" s="75"/>
      <c r="BK189" s="75"/>
      <c r="BL189" s="75"/>
      <c r="BM189" s="75"/>
      <c r="BN189" s="75"/>
      <c r="BO189" s="75"/>
      <c r="BP189" s="75"/>
      <c r="BQ189" s="75"/>
      <c r="BR189" s="75"/>
      <c r="BS189" s="75"/>
      <c r="BT189" s="75"/>
      <c r="BU189" s="75"/>
      <c r="BV189" s="75"/>
      <c r="BW189" s="75"/>
      <c r="BX189" s="75"/>
      <c r="BY189" s="75"/>
      <c r="BZ189" s="75"/>
      <c r="CA189" s="75"/>
      <c r="CB189" s="75"/>
      <c r="CC189" s="75"/>
      <c r="CD189" s="75"/>
      <c r="CE189" s="75"/>
      <c r="CF189" s="75"/>
      <c r="CG189" s="75"/>
      <c r="CH189" s="75"/>
      <c r="CI189" s="75"/>
      <c r="CJ189" s="75"/>
      <c r="CK189" s="75"/>
      <c r="CL189" s="75"/>
      <c r="CM189" s="75"/>
      <c r="CN189" s="75"/>
      <c r="CO189" s="75"/>
      <c r="CP189" s="75"/>
      <c r="CQ189" s="75"/>
      <c r="CR189" s="75"/>
      <c r="CS189" s="75"/>
      <c r="CT189" s="75"/>
      <c r="CU189" s="75"/>
      <c r="CV189" s="75"/>
      <c r="CW189" s="75"/>
      <c r="CX189" s="75"/>
      <c r="CY189" s="75"/>
      <c r="CZ189" s="75"/>
      <c r="DA189" s="75"/>
      <c r="DB189" s="75"/>
      <c r="DC189" s="75"/>
      <c r="DD189" s="75"/>
      <c r="DE189" s="75"/>
      <c r="DF189" s="75"/>
      <c r="DG189" s="75"/>
      <c r="DH189" s="75"/>
      <c r="DI189" s="75"/>
      <c r="DJ189" s="75"/>
      <c r="DK189" s="75"/>
      <c r="DL189" s="75"/>
      <c r="DM189" s="75"/>
      <c r="DN189" s="75"/>
      <c r="DO189" s="75"/>
      <c r="DP189" s="75"/>
      <c r="DQ189" s="75"/>
      <c r="DR189" s="75"/>
      <c r="DS189" s="75"/>
      <c r="DT189" s="75"/>
      <c r="DU189" s="75"/>
      <c r="DV189" s="75"/>
      <c r="DW189" s="75"/>
      <c r="DX189" s="75"/>
      <c r="DY189" s="75"/>
      <c r="DZ189" s="75"/>
      <c r="EA189" s="75"/>
      <c r="EB189" s="75"/>
      <c r="EC189" s="75"/>
      <c r="ED189" s="75"/>
      <c r="EE189" s="75"/>
      <c r="EF189" s="75"/>
      <c r="EG189" s="75"/>
      <c r="EH189" s="75"/>
      <c r="EI189" s="75"/>
      <c r="EJ189" s="75"/>
      <c r="EK189" s="75"/>
      <c r="EL189" s="75"/>
      <c r="EM189" s="75"/>
      <c r="EN189" s="75"/>
      <c r="EO189" s="75"/>
      <c r="EP189" s="75"/>
      <c r="EQ189" s="75"/>
      <c r="ER189" s="75"/>
      <c r="ES189" s="75"/>
      <c r="ET189" s="75"/>
      <c r="EU189" s="75"/>
      <c r="EV189" s="75"/>
      <c r="EW189" s="75"/>
      <c r="EX189" s="75"/>
      <c r="EY189" s="75"/>
      <c r="EZ189" s="75"/>
      <c r="FA189" s="75"/>
      <c r="FB189" s="75"/>
      <c r="FC189" s="75"/>
      <c r="FD189" s="75"/>
      <c r="FE189" s="75"/>
      <c r="FF189" s="75"/>
      <c r="FG189" s="75"/>
      <c r="FH189" s="75"/>
      <c r="FI189" s="75"/>
      <c r="FJ189" s="75"/>
      <c r="FK189" s="75"/>
      <c r="FL189" s="75"/>
      <c r="FM189" s="75"/>
      <c r="FN189" s="75"/>
      <c r="FO189" s="75"/>
      <c r="FP189" s="75"/>
      <c r="FQ189" s="75"/>
      <c r="FR189" s="75"/>
      <c r="FS189" s="75"/>
      <c r="FT189" s="75"/>
      <c r="FU189" s="75"/>
      <c r="FV189" s="75"/>
      <c r="FW189" s="75"/>
      <c r="FX189" s="75"/>
      <c r="FY189" s="75"/>
      <c r="FZ189" s="75"/>
      <c r="GA189" s="75"/>
      <c r="GB189" s="75"/>
      <c r="GC189" s="75"/>
      <c r="GD189" s="75"/>
      <c r="GE189" s="75"/>
      <c r="GF189" s="75"/>
      <c r="GG189" s="75"/>
      <c r="GH189" s="75"/>
      <c r="GI189" s="75"/>
      <c r="GJ189" s="75"/>
      <c r="GK189" s="75"/>
      <c r="GL189" s="75"/>
      <c r="GM189" s="75"/>
      <c r="GN189" s="75"/>
      <c r="GO189" s="75"/>
      <c r="GP189" s="75"/>
      <c r="GQ189" s="75"/>
      <c r="GR189" s="75"/>
      <c r="GS189" s="75"/>
      <c r="GT189" s="75"/>
      <c r="GU189" s="75"/>
      <c r="GV189" s="75"/>
      <c r="GW189" s="75"/>
      <c r="GX189" s="75"/>
      <c r="GY189" s="75"/>
      <c r="GZ189" s="75"/>
      <c r="HA189" s="75"/>
      <c r="HB189" s="75"/>
      <c r="HC189" s="75"/>
      <c r="HD189" s="75"/>
      <c r="HE189" s="75"/>
      <c r="HF189" s="75"/>
      <c r="HG189" s="75"/>
      <c r="HH189" s="75"/>
      <c r="HI189" s="75"/>
      <c r="HJ189" s="75"/>
      <c r="HK189" s="75"/>
      <c r="HL189" s="75"/>
      <c r="HM189" s="75"/>
      <c r="HN189" s="75"/>
      <c r="HO189" s="75"/>
      <c r="HP189" s="75"/>
      <c r="HQ189" s="75"/>
      <c r="HR189" s="75"/>
      <c r="HS189" s="75"/>
      <c r="HT189" s="75"/>
      <c r="HU189" s="75"/>
      <c r="HV189" s="75"/>
      <c r="HW189" s="75"/>
      <c r="HX189" s="75"/>
      <c r="HY189" s="75"/>
      <c r="HZ189" s="75"/>
      <c r="IA189" s="75"/>
      <c r="IB189" s="75"/>
      <c r="IC189" s="75"/>
      <c r="ID189" s="75"/>
      <c r="IE189" s="75"/>
      <c r="IF189" s="75"/>
      <c r="IG189" s="75"/>
      <c r="IH189" s="75"/>
      <c r="II189" s="75"/>
      <c r="IJ189" s="75"/>
      <c r="IK189" s="75"/>
      <c r="IL189" s="75"/>
      <c r="IM189" s="75"/>
      <c r="IN189" s="75"/>
      <c r="IO189" s="75"/>
      <c r="IP189" s="75"/>
      <c r="IQ189" s="75"/>
      <c r="IR189" s="75"/>
      <c r="IS189" s="75"/>
      <c r="IT189" s="75"/>
      <c r="IU189" s="75"/>
      <c r="IV189" s="75"/>
      <c r="IW189" s="75"/>
    </row>
    <row r="190" customFormat="false" ht="12.75" hidden="false" customHeight="false" outlineLevel="0" collapsed="false">
      <c r="A190" s="69" t="n">
        <v>327916</v>
      </c>
      <c r="B190" s="70" t="n">
        <v>37118</v>
      </c>
      <c r="C190" s="71"/>
      <c r="D190" s="71" t="s">
        <v>343</v>
      </c>
      <c r="E190" s="71" t="s">
        <v>344</v>
      </c>
      <c r="F190" s="72" t="n">
        <v>160.4</v>
      </c>
      <c r="G190" s="73"/>
      <c r="H190" s="73" t="n">
        <v>160.4</v>
      </c>
      <c r="I190" s="71" t="n">
        <v>60</v>
      </c>
      <c r="J190" s="70"/>
      <c r="K190" s="70"/>
      <c r="L190" s="71"/>
      <c r="M190" s="71" t="s">
        <v>360</v>
      </c>
      <c r="N190" s="71"/>
      <c r="O190" s="71"/>
      <c r="P190" s="71"/>
      <c r="Q190" s="71"/>
      <c r="R190" s="71"/>
      <c r="S190" s="74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5"/>
      <c r="BG190" s="75"/>
      <c r="BH190" s="75"/>
      <c r="BI190" s="75"/>
      <c r="BJ190" s="75"/>
      <c r="BK190" s="75"/>
      <c r="BL190" s="75"/>
      <c r="BM190" s="75"/>
      <c r="BN190" s="75"/>
      <c r="BO190" s="75"/>
      <c r="BP190" s="75"/>
      <c r="BQ190" s="75"/>
      <c r="BR190" s="75"/>
      <c r="BS190" s="75"/>
      <c r="BT190" s="75"/>
      <c r="BU190" s="75"/>
      <c r="BV190" s="75"/>
      <c r="BW190" s="75"/>
      <c r="BX190" s="75"/>
      <c r="BY190" s="75"/>
      <c r="BZ190" s="75"/>
      <c r="CA190" s="75"/>
      <c r="CB190" s="75"/>
      <c r="CC190" s="75"/>
      <c r="CD190" s="75"/>
      <c r="CE190" s="75"/>
      <c r="CF190" s="75"/>
      <c r="CG190" s="75"/>
      <c r="CH190" s="75"/>
      <c r="CI190" s="75"/>
      <c r="CJ190" s="75"/>
      <c r="CK190" s="75"/>
      <c r="CL190" s="75"/>
      <c r="CM190" s="75"/>
      <c r="CN190" s="75"/>
      <c r="CO190" s="75"/>
      <c r="CP190" s="75"/>
      <c r="CQ190" s="75"/>
      <c r="CR190" s="75"/>
      <c r="CS190" s="75"/>
      <c r="CT190" s="75"/>
      <c r="CU190" s="75"/>
      <c r="CV190" s="75"/>
      <c r="CW190" s="75"/>
      <c r="CX190" s="75"/>
      <c r="CY190" s="75"/>
      <c r="CZ190" s="75"/>
      <c r="DA190" s="75"/>
      <c r="DB190" s="75"/>
      <c r="DC190" s="75"/>
      <c r="DD190" s="75"/>
      <c r="DE190" s="75"/>
      <c r="DF190" s="75"/>
      <c r="DG190" s="75"/>
      <c r="DH190" s="75"/>
      <c r="DI190" s="75"/>
      <c r="DJ190" s="75"/>
      <c r="DK190" s="75"/>
      <c r="DL190" s="75"/>
      <c r="DM190" s="75"/>
      <c r="DN190" s="75"/>
      <c r="DO190" s="75"/>
      <c r="DP190" s="75"/>
      <c r="DQ190" s="75"/>
      <c r="DR190" s="75"/>
      <c r="DS190" s="75"/>
      <c r="DT190" s="75"/>
      <c r="DU190" s="75"/>
      <c r="DV190" s="75"/>
      <c r="DW190" s="75"/>
      <c r="DX190" s="75"/>
      <c r="DY190" s="75"/>
      <c r="DZ190" s="75"/>
      <c r="EA190" s="75"/>
      <c r="EB190" s="75"/>
      <c r="EC190" s="75"/>
      <c r="ED190" s="75"/>
      <c r="EE190" s="75"/>
      <c r="EF190" s="75"/>
      <c r="EG190" s="75"/>
      <c r="EH190" s="75"/>
      <c r="EI190" s="75"/>
      <c r="EJ190" s="75"/>
      <c r="EK190" s="75"/>
      <c r="EL190" s="75"/>
      <c r="EM190" s="75"/>
      <c r="EN190" s="75"/>
      <c r="EO190" s="75"/>
      <c r="EP190" s="75"/>
      <c r="EQ190" s="75"/>
      <c r="ER190" s="75"/>
      <c r="ES190" s="75"/>
      <c r="ET190" s="75"/>
      <c r="EU190" s="75"/>
      <c r="EV190" s="75"/>
      <c r="EW190" s="75"/>
      <c r="EX190" s="75"/>
      <c r="EY190" s="75"/>
      <c r="EZ190" s="75"/>
      <c r="FA190" s="75"/>
      <c r="FB190" s="75"/>
      <c r="FC190" s="75"/>
      <c r="FD190" s="75"/>
      <c r="FE190" s="75"/>
      <c r="FF190" s="75"/>
      <c r="FG190" s="75"/>
      <c r="FH190" s="75"/>
      <c r="FI190" s="75"/>
      <c r="FJ190" s="75"/>
      <c r="FK190" s="75"/>
      <c r="FL190" s="75"/>
      <c r="FM190" s="75"/>
      <c r="FN190" s="75"/>
      <c r="FO190" s="75"/>
      <c r="FP190" s="75"/>
      <c r="FQ190" s="75"/>
      <c r="FR190" s="75"/>
      <c r="FS190" s="75"/>
      <c r="FT190" s="75"/>
      <c r="FU190" s="75"/>
      <c r="FV190" s="75"/>
      <c r="FW190" s="75"/>
      <c r="FX190" s="75"/>
      <c r="FY190" s="75"/>
      <c r="FZ190" s="75"/>
      <c r="GA190" s="75"/>
      <c r="GB190" s="75"/>
      <c r="GC190" s="75"/>
      <c r="GD190" s="75"/>
      <c r="GE190" s="75"/>
      <c r="GF190" s="75"/>
      <c r="GG190" s="75"/>
      <c r="GH190" s="75"/>
      <c r="GI190" s="75"/>
      <c r="GJ190" s="75"/>
      <c r="GK190" s="75"/>
      <c r="GL190" s="75"/>
      <c r="GM190" s="75"/>
      <c r="GN190" s="75"/>
      <c r="GO190" s="75"/>
      <c r="GP190" s="75"/>
      <c r="GQ190" s="75"/>
      <c r="GR190" s="75"/>
      <c r="GS190" s="75"/>
      <c r="GT190" s="75"/>
      <c r="GU190" s="75"/>
      <c r="GV190" s="75"/>
      <c r="GW190" s="75"/>
      <c r="GX190" s="75"/>
      <c r="GY190" s="75"/>
      <c r="GZ190" s="75"/>
      <c r="HA190" s="75"/>
      <c r="HB190" s="75"/>
      <c r="HC190" s="75"/>
      <c r="HD190" s="75"/>
      <c r="HE190" s="75"/>
      <c r="HF190" s="75"/>
      <c r="HG190" s="75"/>
      <c r="HH190" s="75"/>
      <c r="HI190" s="75"/>
      <c r="HJ190" s="75"/>
      <c r="HK190" s="75"/>
      <c r="HL190" s="75"/>
      <c r="HM190" s="75"/>
      <c r="HN190" s="75"/>
      <c r="HO190" s="75"/>
      <c r="HP190" s="75"/>
      <c r="HQ190" s="75"/>
      <c r="HR190" s="75"/>
      <c r="HS190" s="75"/>
      <c r="HT190" s="75"/>
      <c r="HU190" s="75"/>
      <c r="HV190" s="75"/>
      <c r="HW190" s="75"/>
      <c r="HX190" s="75"/>
      <c r="HY190" s="75"/>
      <c r="HZ190" s="75"/>
      <c r="IA190" s="75"/>
      <c r="IB190" s="75"/>
      <c r="IC190" s="75"/>
      <c r="ID190" s="75"/>
      <c r="IE190" s="75"/>
      <c r="IF190" s="75"/>
      <c r="IG190" s="75"/>
      <c r="IH190" s="75"/>
      <c r="II190" s="75"/>
      <c r="IJ190" s="75"/>
      <c r="IK190" s="75"/>
      <c r="IL190" s="75"/>
      <c r="IM190" s="75"/>
      <c r="IN190" s="75"/>
      <c r="IO190" s="75"/>
      <c r="IP190" s="75"/>
      <c r="IQ190" s="75"/>
      <c r="IR190" s="75"/>
      <c r="IS190" s="75"/>
      <c r="IT190" s="75"/>
      <c r="IU190" s="75"/>
      <c r="IV190" s="75"/>
      <c r="IW190" s="75"/>
    </row>
    <row r="191" customFormat="false" ht="12.75" hidden="false" customHeight="false" outlineLevel="0" collapsed="false">
      <c r="A191" s="69" t="n">
        <v>327974</v>
      </c>
      <c r="B191" s="70" t="n">
        <v>37119</v>
      </c>
      <c r="C191" s="71"/>
      <c r="D191" s="71" t="s">
        <v>343</v>
      </c>
      <c r="E191" s="71" t="s">
        <v>344</v>
      </c>
      <c r="F191" s="72" t="n">
        <v>2096.95</v>
      </c>
      <c r="G191" s="73"/>
      <c r="H191" s="73" t="n">
        <v>2096.95</v>
      </c>
      <c r="I191" s="71" t="n">
        <v>12</v>
      </c>
      <c r="J191" s="70"/>
      <c r="K191" s="70"/>
      <c r="L191" s="71"/>
      <c r="M191" s="71" t="s">
        <v>361</v>
      </c>
      <c r="N191" s="71"/>
      <c r="O191" s="71"/>
      <c r="P191" s="71"/>
      <c r="Q191" s="71"/>
      <c r="R191" s="71"/>
      <c r="S191" s="74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5"/>
      <c r="BG191" s="75"/>
      <c r="BH191" s="75"/>
      <c r="BI191" s="75"/>
      <c r="BJ191" s="75"/>
      <c r="BK191" s="75"/>
      <c r="BL191" s="75"/>
      <c r="BM191" s="75"/>
      <c r="BN191" s="75"/>
      <c r="BO191" s="75"/>
      <c r="BP191" s="75"/>
      <c r="BQ191" s="75"/>
      <c r="BR191" s="75"/>
      <c r="BS191" s="75"/>
      <c r="BT191" s="75"/>
      <c r="BU191" s="75"/>
      <c r="BV191" s="75"/>
      <c r="BW191" s="75"/>
      <c r="BX191" s="75"/>
      <c r="BY191" s="75"/>
      <c r="BZ191" s="75"/>
      <c r="CA191" s="75"/>
      <c r="CB191" s="75"/>
      <c r="CC191" s="75"/>
      <c r="CD191" s="75"/>
      <c r="CE191" s="75"/>
      <c r="CF191" s="75"/>
      <c r="CG191" s="75"/>
      <c r="CH191" s="75"/>
      <c r="CI191" s="75"/>
      <c r="CJ191" s="75"/>
      <c r="CK191" s="75"/>
      <c r="CL191" s="75"/>
      <c r="CM191" s="75"/>
      <c r="CN191" s="75"/>
      <c r="CO191" s="75"/>
      <c r="CP191" s="75"/>
      <c r="CQ191" s="75"/>
      <c r="CR191" s="75"/>
      <c r="CS191" s="75"/>
      <c r="CT191" s="75"/>
      <c r="CU191" s="75"/>
      <c r="CV191" s="75"/>
      <c r="CW191" s="75"/>
      <c r="CX191" s="75"/>
      <c r="CY191" s="75"/>
      <c r="CZ191" s="75"/>
      <c r="DA191" s="75"/>
      <c r="DB191" s="75"/>
      <c r="DC191" s="75"/>
      <c r="DD191" s="75"/>
      <c r="DE191" s="75"/>
      <c r="DF191" s="75"/>
      <c r="DG191" s="75"/>
      <c r="DH191" s="75"/>
      <c r="DI191" s="75"/>
      <c r="DJ191" s="75"/>
      <c r="DK191" s="75"/>
      <c r="DL191" s="75"/>
      <c r="DM191" s="75"/>
      <c r="DN191" s="75"/>
      <c r="DO191" s="75"/>
      <c r="DP191" s="75"/>
      <c r="DQ191" s="75"/>
      <c r="DR191" s="75"/>
      <c r="DS191" s="75"/>
      <c r="DT191" s="75"/>
      <c r="DU191" s="75"/>
      <c r="DV191" s="75"/>
      <c r="DW191" s="75"/>
      <c r="DX191" s="75"/>
      <c r="DY191" s="75"/>
      <c r="DZ191" s="75"/>
      <c r="EA191" s="75"/>
      <c r="EB191" s="75"/>
      <c r="EC191" s="75"/>
      <c r="ED191" s="75"/>
      <c r="EE191" s="75"/>
      <c r="EF191" s="75"/>
      <c r="EG191" s="75"/>
      <c r="EH191" s="75"/>
      <c r="EI191" s="75"/>
      <c r="EJ191" s="75"/>
      <c r="EK191" s="75"/>
      <c r="EL191" s="75"/>
      <c r="EM191" s="75"/>
      <c r="EN191" s="75"/>
      <c r="EO191" s="75"/>
      <c r="EP191" s="75"/>
      <c r="EQ191" s="75"/>
      <c r="ER191" s="75"/>
      <c r="ES191" s="75"/>
      <c r="ET191" s="75"/>
      <c r="EU191" s="75"/>
      <c r="EV191" s="75"/>
      <c r="EW191" s="75"/>
      <c r="EX191" s="75"/>
      <c r="EY191" s="75"/>
      <c r="EZ191" s="75"/>
      <c r="FA191" s="75"/>
      <c r="FB191" s="75"/>
      <c r="FC191" s="75"/>
      <c r="FD191" s="75"/>
      <c r="FE191" s="75"/>
      <c r="FF191" s="75"/>
      <c r="FG191" s="75"/>
      <c r="FH191" s="75"/>
      <c r="FI191" s="75"/>
      <c r="FJ191" s="75"/>
      <c r="FK191" s="75"/>
      <c r="FL191" s="75"/>
      <c r="FM191" s="75"/>
      <c r="FN191" s="75"/>
      <c r="FO191" s="75"/>
      <c r="FP191" s="75"/>
      <c r="FQ191" s="75"/>
      <c r="FR191" s="75"/>
      <c r="FS191" s="75"/>
      <c r="FT191" s="75"/>
      <c r="FU191" s="75"/>
      <c r="FV191" s="75"/>
      <c r="FW191" s="75"/>
      <c r="FX191" s="75"/>
      <c r="FY191" s="75"/>
      <c r="FZ191" s="75"/>
      <c r="GA191" s="75"/>
      <c r="GB191" s="75"/>
      <c r="GC191" s="75"/>
      <c r="GD191" s="75"/>
      <c r="GE191" s="75"/>
      <c r="GF191" s="75"/>
      <c r="GG191" s="75"/>
      <c r="GH191" s="75"/>
      <c r="GI191" s="75"/>
      <c r="GJ191" s="75"/>
      <c r="GK191" s="75"/>
      <c r="GL191" s="75"/>
      <c r="GM191" s="75"/>
      <c r="GN191" s="75"/>
      <c r="GO191" s="75"/>
      <c r="GP191" s="75"/>
      <c r="GQ191" s="75"/>
      <c r="GR191" s="75"/>
      <c r="GS191" s="75"/>
      <c r="GT191" s="75"/>
      <c r="GU191" s="75"/>
      <c r="GV191" s="75"/>
      <c r="GW191" s="75"/>
      <c r="GX191" s="75"/>
      <c r="GY191" s="75"/>
      <c r="GZ191" s="75"/>
      <c r="HA191" s="75"/>
      <c r="HB191" s="75"/>
      <c r="HC191" s="75"/>
      <c r="HD191" s="75"/>
      <c r="HE191" s="75"/>
      <c r="HF191" s="75"/>
      <c r="HG191" s="75"/>
      <c r="HH191" s="75"/>
      <c r="HI191" s="75"/>
      <c r="HJ191" s="75"/>
      <c r="HK191" s="75"/>
      <c r="HL191" s="75"/>
      <c r="HM191" s="75"/>
      <c r="HN191" s="75"/>
      <c r="HO191" s="75"/>
      <c r="HP191" s="75"/>
      <c r="HQ191" s="75"/>
      <c r="HR191" s="75"/>
      <c r="HS191" s="75"/>
      <c r="HT191" s="75"/>
      <c r="HU191" s="75"/>
      <c r="HV191" s="75"/>
      <c r="HW191" s="75"/>
      <c r="HX191" s="75"/>
      <c r="HY191" s="75"/>
      <c r="HZ191" s="75"/>
      <c r="IA191" s="75"/>
      <c r="IB191" s="75"/>
      <c r="IC191" s="75"/>
      <c r="ID191" s="75"/>
      <c r="IE191" s="75"/>
      <c r="IF191" s="75"/>
      <c r="IG191" s="75"/>
      <c r="IH191" s="75"/>
      <c r="II191" s="75"/>
      <c r="IJ191" s="75"/>
      <c r="IK191" s="75"/>
      <c r="IL191" s="75"/>
      <c r="IM191" s="75"/>
      <c r="IN191" s="75"/>
      <c r="IO191" s="75"/>
      <c r="IP191" s="75"/>
      <c r="IQ191" s="75"/>
      <c r="IR191" s="75"/>
      <c r="IS191" s="75"/>
      <c r="IT191" s="75"/>
      <c r="IU191" s="75"/>
      <c r="IV191" s="75"/>
      <c r="IW191" s="75"/>
    </row>
    <row r="192" customFormat="false" ht="12.75" hidden="false" customHeight="false" outlineLevel="0" collapsed="false">
      <c r="A192" s="69" t="n">
        <v>327998</v>
      </c>
      <c r="B192" s="70" t="n">
        <v>37119</v>
      </c>
      <c r="C192" s="71"/>
      <c r="D192" s="71" t="s">
        <v>343</v>
      </c>
      <c r="E192" s="71" t="s">
        <v>344</v>
      </c>
      <c r="F192" s="72" t="n">
        <v>72.61</v>
      </c>
      <c r="G192" s="73"/>
      <c r="H192" s="73" t="n">
        <v>72.61</v>
      </c>
      <c r="I192" s="71" t="n">
        <v>1</v>
      </c>
      <c r="J192" s="70"/>
      <c r="K192" s="70"/>
      <c r="L192" s="71"/>
      <c r="M192" s="71" t="s">
        <v>356</v>
      </c>
      <c r="N192" s="71"/>
      <c r="O192" s="71"/>
      <c r="P192" s="71"/>
      <c r="Q192" s="71"/>
      <c r="R192" s="71"/>
      <c r="S192" s="74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5"/>
      <c r="BG192" s="75"/>
      <c r="BH192" s="75"/>
      <c r="BI192" s="75"/>
      <c r="BJ192" s="75"/>
      <c r="BK192" s="75"/>
      <c r="BL192" s="75"/>
      <c r="BM192" s="75"/>
      <c r="BN192" s="75"/>
      <c r="BO192" s="75"/>
      <c r="BP192" s="75"/>
      <c r="BQ192" s="75"/>
      <c r="BR192" s="75"/>
      <c r="BS192" s="75"/>
      <c r="BT192" s="75"/>
      <c r="BU192" s="75"/>
      <c r="BV192" s="75"/>
      <c r="BW192" s="75"/>
      <c r="BX192" s="75"/>
      <c r="BY192" s="75"/>
      <c r="BZ192" s="75"/>
      <c r="CA192" s="75"/>
      <c r="CB192" s="75"/>
      <c r="CC192" s="75"/>
      <c r="CD192" s="75"/>
      <c r="CE192" s="75"/>
      <c r="CF192" s="75"/>
      <c r="CG192" s="75"/>
      <c r="CH192" s="75"/>
      <c r="CI192" s="75"/>
      <c r="CJ192" s="75"/>
      <c r="CK192" s="75"/>
      <c r="CL192" s="75"/>
      <c r="CM192" s="75"/>
      <c r="CN192" s="75"/>
      <c r="CO192" s="75"/>
      <c r="CP192" s="75"/>
      <c r="CQ192" s="75"/>
      <c r="CR192" s="75"/>
      <c r="CS192" s="75"/>
      <c r="CT192" s="75"/>
      <c r="CU192" s="75"/>
      <c r="CV192" s="75"/>
      <c r="CW192" s="75"/>
      <c r="CX192" s="75"/>
      <c r="CY192" s="75"/>
      <c r="CZ192" s="75"/>
      <c r="DA192" s="75"/>
      <c r="DB192" s="75"/>
      <c r="DC192" s="75"/>
      <c r="DD192" s="75"/>
      <c r="DE192" s="75"/>
      <c r="DF192" s="75"/>
      <c r="DG192" s="75"/>
      <c r="DH192" s="75"/>
      <c r="DI192" s="75"/>
      <c r="DJ192" s="75"/>
      <c r="DK192" s="75"/>
      <c r="DL192" s="75"/>
      <c r="DM192" s="75"/>
      <c r="DN192" s="75"/>
      <c r="DO192" s="75"/>
      <c r="DP192" s="75"/>
      <c r="DQ192" s="75"/>
      <c r="DR192" s="75"/>
      <c r="DS192" s="75"/>
      <c r="DT192" s="75"/>
      <c r="DU192" s="75"/>
      <c r="DV192" s="75"/>
      <c r="DW192" s="75"/>
      <c r="DX192" s="75"/>
      <c r="DY192" s="75"/>
      <c r="DZ192" s="75"/>
      <c r="EA192" s="75"/>
      <c r="EB192" s="75"/>
      <c r="EC192" s="75"/>
      <c r="ED192" s="75"/>
      <c r="EE192" s="75"/>
      <c r="EF192" s="75"/>
      <c r="EG192" s="75"/>
      <c r="EH192" s="75"/>
      <c r="EI192" s="75"/>
      <c r="EJ192" s="75"/>
      <c r="EK192" s="75"/>
      <c r="EL192" s="75"/>
      <c r="EM192" s="75"/>
      <c r="EN192" s="75"/>
      <c r="EO192" s="75"/>
      <c r="EP192" s="75"/>
      <c r="EQ192" s="75"/>
      <c r="ER192" s="75"/>
      <c r="ES192" s="75"/>
      <c r="ET192" s="75"/>
      <c r="EU192" s="75"/>
      <c r="EV192" s="75"/>
      <c r="EW192" s="75"/>
      <c r="EX192" s="75"/>
      <c r="EY192" s="75"/>
      <c r="EZ192" s="75"/>
      <c r="FA192" s="75"/>
      <c r="FB192" s="75"/>
      <c r="FC192" s="75"/>
      <c r="FD192" s="75"/>
      <c r="FE192" s="75"/>
      <c r="FF192" s="75"/>
      <c r="FG192" s="75"/>
      <c r="FH192" s="75"/>
      <c r="FI192" s="75"/>
      <c r="FJ192" s="75"/>
      <c r="FK192" s="75"/>
      <c r="FL192" s="75"/>
      <c r="FM192" s="75"/>
      <c r="FN192" s="75"/>
      <c r="FO192" s="75"/>
      <c r="FP192" s="75"/>
      <c r="FQ192" s="75"/>
      <c r="FR192" s="75"/>
      <c r="FS192" s="75"/>
      <c r="FT192" s="75"/>
      <c r="FU192" s="75"/>
      <c r="FV192" s="75"/>
      <c r="FW192" s="75"/>
      <c r="FX192" s="75"/>
      <c r="FY192" s="75"/>
      <c r="FZ192" s="75"/>
      <c r="GA192" s="75"/>
      <c r="GB192" s="75"/>
      <c r="GC192" s="75"/>
      <c r="GD192" s="75"/>
      <c r="GE192" s="75"/>
      <c r="GF192" s="75"/>
      <c r="GG192" s="75"/>
      <c r="GH192" s="75"/>
      <c r="GI192" s="75"/>
      <c r="GJ192" s="75"/>
      <c r="GK192" s="75"/>
      <c r="GL192" s="75"/>
      <c r="GM192" s="75"/>
      <c r="GN192" s="75"/>
      <c r="GO192" s="75"/>
      <c r="GP192" s="75"/>
      <c r="GQ192" s="75"/>
      <c r="GR192" s="75"/>
      <c r="GS192" s="75"/>
      <c r="GT192" s="75"/>
      <c r="GU192" s="75"/>
      <c r="GV192" s="75"/>
      <c r="GW192" s="75"/>
      <c r="GX192" s="75"/>
      <c r="GY192" s="75"/>
      <c r="GZ192" s="75"/>
      <c r="HA192" s="75"/>
      <c r="HB192" s="75"/>
      <c r="HC192" s="75"/>
      <c r="HD192" s="75"/>
      <c r="HE192" s="75"/>
      <c r="HF192" s="75"/>
      <c r="HG192" s="75"/>
      <c r="HH192" s="75"/>
      <c r="HI192" s="75"/>
      <c r="HJ192" s="75"/>
      <c r="HK192" s="75"/>
      <c r="HL192" s="75"/>
      <c r="HM192" s="75"/>
      <c r="HN192" s="75"/>
      <c r="HO192" s="75"/>
      <c r="HP192" s="75"/>
      <c r="HQ192" s="75"/>
      <c r="HR192" s="75"/>
      <c r="HS192" s="75"/>
      <c r="HT192" s="75"/>
      <c r="HU192" s="75"/>
      <c r="HV192" s="75"/>
      <c r="HW192" s="75"/>
      <c r="HX192" s="75"/>
      <c r="HY192" s="75"/>
      <c r="HZ192" s="75"/>
      <c r="IA192" s="75"/>
      <c r="IB192" s="75"/>
      <c r="IC192" s="75"/>
      <c r="ID192" s="75"/>
      <c r="IE192" s="75"/>
      <c r="IF192" s="75"/>
      <c r="IG192" s="75"/>
      <c r="IH192" s="75"/>
      <c r="II192" s="75"/>
      <c r="IJ192" s="75"/>
      <c r="IK192" s="75"/>
      <c r="IL192" s="75"/>
      <c r="IM192" s="75"/>
      <c r="IN192" s="75"/>
      <c r="IO192" s="75"/>
      <c r="IP192" s="75"/>
      <c r="IQ192" s="75"/>
      <c r="IR192" s="75"/>
      <c r="IS192" s="75"/>
      <c r="IT192" s="75"/>
      <c r="IU192" s="75"/>
      <c r="IV192" s="75"/>
      <c r="IW192" s="75"/>
    </row>
    <row r="193" customFormat="false" ht="12.75" hidden="false" customHeight="false" outlineLevel="0" collapsed="false">
      <c r="A193" s="69" t="n">
        <v>328016</v>
      </c>
      <c r="B193" s="70" t="n">
        <v>37120</v>
      </c>
      <c r="C193" s="71"/>
      <c r="D193" s="71" t="s">
        <v>343</v>
      </c>
      <c r="E193" s="71" t="s">
        <v>344</v>
      </c>
      <c r="F193" s="72" t="n">
        <v>9028.17</v>
      </c>
      <c r="G193" s="73"/>
      <c r="H193" s="73" t="n">
        <v>9028.17</v>
      </c>
      <c r="I193" s="71" t="n">
        <v>24</v>
      </c>
      <c r="J193" s="70"/>
      <c r="K193" s="70"/>
      <c r="L193" s="71"/>
      <c r="M193" s="71" t="s">
        <v>362</v>
      </c>
      <c r="N193" s="71"/>
      <c r="O193" s="71"/>
      <c r="P193" s="71"/>
      <c r="Q193" s="71"/>
      <c r="R193" s="71"/>
      <c r="S193" s="74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  <c r="BT193" s="75"/>
      <c r="BU193" s="75"/>
      <c r="BV193" s="75"/>
      <c r="BW193" s="75"/>
      <c r="BX193" s="75"/>
      <c r="BY193" s="75"/>
      <c r="BZ193" s="75"/>
      <c r="CA193" s="75"/>
      <c r="CB193" s="75"/>
      <c r="CC193" s="75"/>
      <c r="CD193" s="75"/>
      <c r="CE193" s="75"/>
      <c r="CF193" s="75"/>
      <c r="CG193" s="75"/>
      <c r="CH193" s="75"/>
      <c r="CI193" s="75"/>
      <c r="CJ193" s="75"/>
      <c r="CK193" s="75"/>
      <c r="CL193" s="75"/>
      <c r="CM193" s="75"/>
      <c r="CN193" s="75"/>
      <c r="CO193" s="75"/>
      <c r="CP193" s="75"/>
      <c r="CQ193" s="75"/>
      <c r="CR193" s="75"/>
      <c r="CS193" s="75"/>
      <c r="CT193" s="75"/>
      <c r="CU193" s="75"/>
      <c r="CV193" s="75"/>
      <c r="CW193" s="75"/>
      <c r="CX193" s="75"/>
      <c r="CY193" s="75"/>
      <c r="CZ193" s="75"/>
      <c r="DA193" s="75"/>
      <c r="DB193" s="75"/>
      <c r="DC193" s="75"/>
      <c r="DD193" s="75"/>
      <c r="DE193" s="75"/>
      <c r="DF193" s="75"/>
      <c r="DG193" s="75"/>
      <c r="DH193" s="75"/>
      <c r="DI193" s="75"/>
      <c r="DJ193" s="75"/>
      <c r="DK193" s="75"/>
      <c r="DL193" s="75"/>
      <c r="DM193" s="75"/>
      <c r="DN193" s="75"/>
      <c r="DO193" s="75"/>
      <c r="DP193" s="75"/>
      <c r="DQ193" s="75"/>
      <c r="DR193" s="75"/>
      <c r="DS193" s="75"/>
      <c r="DT193" s="75"/>
      <c r="DU193" s="75"/>
      <c r="DV193" s="75"/>
      <c r="DW193" s="75"/>
      <c r="DX193" s="75"/>
      <c r="DY193" s="75"/>
      <c r="DZ193" s="75"/>
      <c r="EA193" s="75"/>
      <c r="EB193" s="75"/>
      <c r="EC193" s="75"/>
      <c r="ED193" s="75"/>
      <c r="EE193" s="75"/>
      <c r="EF193" s="75"/>
      <c r="EG193" s="75"/>
      <c r="EH193" s="75"/>
      <c r="EI193" s="75"/>
      <c r="EJ193" s="75"/>
      <c r="EK193" s="75"/>
      <c r="EL193" s="75"/>
      <c r="EM193" s="75"/>
      <c r="EN193" s="75"/>
      <c r="EO193" s="75"/>
      <c r="EP193" s="75"/>
      <c r="EQ193" s="75"/>
      <c r="ER193" s="75"/>
      <c r="ES193" s="75"/>
      <c r="ET193" s="75"/>
      <c r="EU193" s="75"/>
      <c r="EV193" s="75"/>
      <c r="EW193" s="75"/>
      <c r="EX193" s="75"/>
      <c r="EY193" s="75"/>
      <c r="EZ193" s="75"/>
      <c r="FA193" s="75"/>
      <c r="FB193" s="75"/>
      <c r="FC193" s="75"/>
      <c r="FD193" s="75"/>
      <c r="FE193" s="75"/>
      <c r="FF193" s="75"/>
      <c r="FG193" s="75"/>
      <c r="FH193" s="75"/>
      <c r="FI193" s="75"/>
      <c r="FJ193" s="75"/>
      <c r="FK193" s="75"/>
      <c r="FL193" s="75"/>
      <c r="FM193" s="75"/>
      <c r="FN193" s="75"/>
      <c r="FO193" s="75"/>
      <c r="FP193" s="75"/>
      <c r="FQ193" s="75"/>
      <c r="FR193" s="75"/>
      <c r="FS193" s="75"/>
      <c r="FT193" s="75"/>
      <c r="FU193" s="75"/>
      <c r="FV193" s="75"/>
      <c r="FW193" s="75"/>
      <c r="FX193" s="75"/>
      <c r="FY193" s="75"/>
      <c r="FZ193" s="75"/>
      <c r="GA193" s="75"/>
      <c r="GB193" s="75"/>
      <c r="GC193" s="75"/>
      <c r="GD193" s="75"/>
      <c r="GE193" s="75"/>
      <c r="GF193" s="75"/>
      <c r="GG193" s="75"/>
      <c r="GH193" s="75"/>
      <c r="GI193" s="75"/>
      <c r="GJ193" s="75"/>
      <c r="GK193" s="75"/>
      <c r="GL193" s="75"/>
      <c r="GM193" s="75"/>
      <c r="GN193" s="75"/>
      <c r="GO193" s="75"/>
      <c r="GP193" s="75"/>
      <c r="GQ193" s="75"/>
      <c r="GR193" s="75"/>
      <c r="GS193" s="75"/>
      <c r="GT193" s="75"/>
      <c r="GU193" s="75"/>
      <c r="GV193" s="75"/>
      <c r="GW193" s="75"/>
      <c r="GX193" s="75"/>
      <c r="GY193" s="75"/>
      <c r="GZ193" s="75"/>
      <c r="HA193" s="75"/>
      <c r="HB193" s="75"/>
      <c r="HC193" s="75"/>
      <c r="HD193" s="75"/>
      <c r="HE193" s="75"/>
      <c r="HF193" s="75"/>
      <c r="HG193" s="75"/>
      <c r="HH193" s="75"/>
      <c r="HI193" s="75"/>
      <c r="HJ193" s="75"/>
      <c r="HK193" s="75"/>
      <c r="HL193" s="75"/>
      <c r="HM193" s="75"/>
      <c r="HN193" s="75"/>
      <c r="HO193" s="75"/>
      <c r="HP193" s="75"/>
      <c r="HQ193" s="75"/>
      <c r="HR193" s="75"/>
      <c r="HS193" s="75"/>
      <c r="HT193" s="75"/>
      <c r="HU193" s="75"/>
      <c r="HV193" s="75"/>
      <c r="HW193" s="75"/>
      <c r="HX193" s="75"/>
      <c r="HY193" s="75"/>
      <c r="HZ193" s="75"/>
      <c r="IA193" s="75"/>
      <c r="IB193" s="75"/>
      <c r="IC193" s="75"/>
      <c r="ID193" s="75"/>
      <c r="IE193" s="75"/>
      <c r="IF193" s="75"/>
      <c r="IG193" s="75"/>
      <c r="IH193" s="75"/>
      <c r="II193" s="75"/>
      <c r="IJ193" s="75"/>
      <c r="IK193" s="75"/>
      <c r="IL193" s="75"/>
      <c r="IM193" s="75"/>
      <c r="IN193" s="75"/>
      <c r="IO193" s="75"/>
      <c r="IP193" s="75"/>
      <c r="IQ193" s="75"/>
      <c r="IR193" s="75"/>
      <c r="IS193" s="75"/>
      <c r="IT193" s="75"/>
      <c r="IU193" s="75"/>
      <c r="IV193" s="75"/>
      <c r="IW193" s="75"/>
    </row>
    <row r="194" customFormat="false" ht="12.75" hidden="false" customHeight="false" outlineLevel="0" collapsed="false">
      <c r="A194" s="69" t="n">
        <v>328017</v>
      </c>
      <c r="B194" s="70" t="n">
        <v>37120</v>
      </c>
      <c r="C194" s="71"/>
      <c r="D194" s="71" t="s">
        <v>343</v>
      </c>
      <c r="E194" s="71" t="s">
        <v>344</v>
      </c>
      <c r="F194" s="72" t="n">
        <v>70.4</v>
      </c>
      <c r="G194" s="73"/>
      <c r="H194" s="73" t="n">
        <v>70.4</v>
      </c>
      <c r="I194" s="71" t="n">
        <v>1</v>
      </c>
      <c r="J194" s="70"/>
      <c r="K194" s="70"/>
      <c r="L194" s="71"/>
      <c r="M194" s="71" t="s">
        <v>356</v>
      </c>
      <c r="N194" s="71"/>
      <c r="O194" s="71"/>
      <c r="P194" s="71"/>
      <c r="Q194" s="71"/>
      <c r="R194" s="71"/>
      <c r="S194" s="74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  <c r="BT194" s="75"/>
      <c r="BU194" s="75"/>
      <c r="BV194" s="75"/>
      <c r="BW194" s="75"/>
      <c r="BX194" s="75"/>
      <c r="BY194" s="75"/>
      <c r="BZ194" s="75"/>
      <c r="CA194" s="75"/>
      <c r="CB194" s="75"/>
      <c r="CC194" s="75"/>
      <c r="CD194" s="75"/>
      <c r="CE194" s="75"/>
      <c r="CF194" s="75"/>
      <c r="CG194" s="75"/>
      <c r="CH194" s="75"/>
      <c r="CI194" s="75"/>
      <c r="CJ194" s="75"/>
      <c r="CK194" s="75"/>
      <c r="CL194" s="75"/>
      <c r="CM194" s="75"/>
      <c r="CN194" s="75"/>
      <c r="CO194" s="75"/>
      <c r="CP194" s="75"/>
      <c r="CQ194" s="75"/>
      <c r="CR194" s="75"/>
      <c r="CS194" s="75"/>
      <c r="CT194" s="75"/>
      <c r="CU194" s="75"/>
      <c r="CV194" s="75"/>
      <c r="CW194" s="75"/>
      <c r="CX194" s="75"/>
      <c r="CY194" s="75"/>
      <c r="CZ194" s="75"/>
      <c r="DA194" s="75"/>
      <c r="DB194" s="75"/>
      <c r="DC194" s="75"/>
      <c r="DD194" s="75"/>
      <c r="DE194" s="75"/>
      <c r="DF194" s="75"/>
      <c r="DG194" s="75"/>
      <c r="DH194" s="75"/>
      <c r="DI194" s="75"/>
      <c r="DJ194" s="75"/>
      <c r="DK194" s="75"/>
      <c r="DL194" s="75"/>
      <c r="DM194" s="75"/>
      <c r="DN194" s="75"/>
      <c r="DO194" s="75"/>
      <c r="DP194" s="75"/>
      <c r="DQ194" s="75"/>
      <c r="DR194" s="75"/>
      <c r="DS194" s="75"/>
      <c r="DT194" s="75"/>
      <c r="DU194" s="75"/>
      <c r="DV194" s="75"/>
      <c r="DW194" s="75"/>
      <c r="DX194" s="75"/>
      <c r="DY194" s="75"/>
      <c r="DZ194" s="75"/>
      <c r="EA194" s="75"/>
      <c r="EB194" s="75"/>
      <c r="EC194" s="75"/>
      <c r="ED194" s="75"/>
      <c r="EE194" s="75"/>
      <c r="EF194" s="75"/>
      <c r="EG194" s="75"/>
      <c r="EH194" s="75"/>
      <c r="EI194" s="75"/>
      <c r="EJ194" s="75"/>
      <c r="EK194" s="75"/>
      <c r="EL194" s="75"/>
      <c r="EM194" s="75"/>
      <c r="EN194" s="75"/>
      <c r="EO194" s="75"/>
      <c r="EP194" s="75"/>
      <c r="EQ194" s="75"/>
      <c r="ER194" s="75"/>
      <c r="ES194" s="75"/>
      <c r="ET194" s="75"/>
      <c r="EU194" s="75"/>
      <c r="EV194" s="75"/>
      <c r="EW194" s="75"/>
      <c r="EX194" s="75"/>
      <c r="EY194" s="75"/>
      <c r="EZ194" s="75"/>
      <c r="FA194" s="75"/>
      <c r="FB194" s="75"/>
      <c r="FC194" s="75"/>
      <c r="FD194" s="75"/>
      <c r="FE194" s="75"/>
      <c r="FF194" s="75"/>
      <c r="FG194" s="75"/>
      <c r="FH194" s="75"/>
      <c r="FI194" s="75"/>
      <c r="FJ194" s="75"/>
      <c r="FK194" s="75"/>
      <c r="FL194" s="75"/>
      <c r="FM194" s="75"/>
      <c r="FN194" s="75"/>
      <c r="FO194" s="75"/>
      <c r="FP194" s="75"/>
      <c r="FQ194" s="75"/>
      <c r="FR194" s="75"/>
      <c r="FS194" s="75"/>
      <c r="FT194" s="75"/>
      <c r="FU194" s="75"/>
      <c r="FV194" s="75"/>
      <c r="FW194" s="75"/>
      <c r="FX194" s="75"/>
      <c r="FY194" s="75"/>
      <c r="FZ194" s="75"/>
      <c r="GA194" s="75"/>
      <c r="GB194" s="75"/>
      <c r="GC194" s="75"/>
      <c r="GD194" s="75"/>
      <c r="GE194" s="75"/>
      <c r="GF194" s="75"/>
      <c r="GG194" s="75"/>
      <c r="GH194" s="75"/>
      <c r="GI194" s="75"/>
      <c r="GJ194" s="75"/>
      <c r="GK194" s="75"/>
      <c r="GL194" s="75"/>
      <c r="GM194" s="75"/>
      <c r="GN194" s="75"/>
      <c r="GO194" s="75"/>
      <c r="GP194" s="75"/>
      <c r="GQ194" s="75"/>
      <c r="GR194" s="75"/>
      <c r="GS194" s="75"/>
      <c r="GT194" s="75"/>
      <c r="GU194" s="75"/>
      <c r="GV194" s="75"/>
      <c r="GW194" s="75"/>
      <c r="GX194" s="75"/>
      <c r="GY194" s="75"/>
      <c r="GZ194" s="75"/>
      <c r="HA194" s="75"/>
      <c r="HB194" s="75"/>
      <c r="HC194" s="75"/>
      <c r="HD194" s="75"/>
      <c r="HE194" s="75"/>
      <c r="HF194" s="75"/>
      <c r="HG194" s="75"/>
      <c r="HH194" s="75"/>
      <c r="HI194" s="75"/>
      <c r="HJ194" s="75"/>
      <c r="HK194" s="75"/>
      <c r="HL194" s="75"/>
      <c r="HM194" s="75"/>
      <c r="HN194" s="75"/>
      <c r="HO194" s="75"/>
      <c r="HP194" s="75"/>
      <c r="HQ194" s="75"/>
      <c r="HR194" s="75"/>
      <c r="HS194" s="75"/>
      <c r="HT194" s="75"/>
      <c r="HU194" s="75"/>
      <c r="HV194" s="75"/>
      <c r="HW194" s="75"/>
      <c r="HX194" s="75"/>
      <c r="HY194" s="75"/>
      <c r="HZ194" s="75"/>
      <c r="IA194" s="75"/>
      <c r="IB194" s="75"/>
      <c r="IC194" s="75"/>
      <c r="ID194" s="75"/>
      <c r="IE194" s="75"/>
      <c r="IF194" s="75"/>
      <c r="IG194" s="75"/>
      <c r="IH194" s="75"/>
      <c r="II194" s="75"/>
      <c r="IJ194" s="75"/>
      <c r="IK194" s="75"/>
      <c r="IL194" s="75"/>
      <c r="IM194" s="75"/>
      <c r="IN194" s="75"/>
      <c r="IO194" s="75"/>
      <c r="IP194" s="75"/>
      <c r="IQ194" s="75"/>
      <c r="IR194" s="75"/>
      <c r="IS194" s="75"/>
      <c r="IT194" s="75"/>
      <c r="IU194" s="75"/>
      <c r="IV194" s="75"/>
      <c r="IW194" s="75"/>
    </row>
    <row r="195" customFormat="false" ht="12.75" hidden="false" customHeight="false" outlineLevel="0" collapsed="false">
      <c r="A195" s="69" t="n">
        <v>328027</v>
      </c>
      <c r="B195" s="70" t="n">
        <v>37120</v>
      </c>
      <c r="C195" s="71"/>
      <c r="D195" s="71" t="s">
        <v>343</v>
      </c>
      <c r="E195" s="71" t="s">
        <v>344</v>
      </c>
      <c r="F195" s="72" t="n">
        <v>5465.68</v>
      </c>
      <c r="G195" s="73"/>
      <c r="H195" s="73" t="n">
        <v>5465.68</v>
      </c>
      <c r="I195" s="71" t="n">
        <v>24</v>
      </c>
      <c r="J195" s="70"/>
      <c r="K195" s="70"/>
      <c r="L195" s="71"/>
      <c r="M195" s="71" t="s">
        <v>363</v>
      </c>
      <c r="N195" s="71"/>
      <c r="O195" s="71"/>
      <c r="P195" s="71"/>
      <c r="Q195" s="71"/>
      <c r="R195" s="71"/>
      <c r="S195" s="74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  <c r="BT195" s="75"/>
      <c r="BU195" s="75"/>
      <c r="BV195" s="75"/>
      <c r="BW195" s="75"/>
      <c r="BX195" s="75"/>
      <c r="BY195" s="75"/>
      <c r="BZ195" s="75"/>
      <c r="CA195" s="75"/>
      <c r="CB195" s="75"/>
      <c r="CC195" s="75"/>
      <c r="CD195" s="75"/>
      <c r="CE195" s="75"/>
      <c r="CF195" s="75"/>
      <c r="CG195" s="75"/>
      <c r="CH195" s="75"/>
      <c r="CI195" s="75"/>
      <c r="CJ195" s="75"/>
      <c r="CK195" s="75"/>
      <c r="CL195" s="75"/>
      <c r="CM195" s="75"/>
      <c r="CN195" s="75"/>
      <c r="CO195" s="75"/>
      <c r="CP195" s="75"/>
      <c r="CQ195" s="75"/>
      <c r="CR195" s="75"/>
      <c r="CS195" s="75"/>
      <c r="CT195" s="75"/>
      <c r="CU195" s="75"/>
      <c r="CV195" s="75"/>
      <c r="CW195" s="75"/>
      <c r="CX195" s="75"/>
      <c r="CY195" s="75"/>
      <c r="CZ195" s="75"/>
      <c r="DA195" s="75"/>
      <c r="DB195" s="75"/>
      <c r="DC195" s="75"/>
      <c r="DD195" s="75"/>
      <c r="DE195" s="75"/>
      <c r="DF195" s="75"/>
      <c r="DG195" s="75"/>
      <c r="DH195" s="75"/>
      <c r="DI195" s="75"/>
      <c r="DJ195" s="75"/>
      <c r="DK195" s="75"/>
      <c r="DL195" s="75"/>
      <c r="DM195" s="75"/>
      <c r="DN195" s="75"/>
      <c r="DO195" s="75"/>
      <c r="DP195" s="75"/>
      <c r="DQ195" s="75"/>
      <c r="DR195" s="75"/>
      <c r="DS195" s="75"/>
      <c r="DT195" s="75"/>
      <c r="DU195" s="75"/>
      <c r="DV195" s="75"/>
      <c r="DW195" s="75"/>
      <c r="DX195" s="75"/>
      <c r="DY195" s="75"/>
      <c r="DZ195" s="75"/>
      <c r="EA195" s="75"/>
      <c r="EB195" s="75"/>
      <c r="EC195" s="75"/>
      <c r="ED195" s="75"/>
      <c r="EE195" s="75"/>
      <c r="EF195" s="75"/>
      <c r="EG195" s="75"/>
      <c r="EH195" s="75"/>
      <c r="EI195" s="75"/>
      <c r="EJ195" s="75"/>
      <c r="EK195" s="75"/>
      <c r="EL195" s="75"/>
      <c r="EM195" s="75"/>
      <c r="EN195" s="75"/>
      <c r="EO195" s="75"/>
      <c r="EP195" s="75"/>
      <c r="EQ195" s="75"/>
      <c r="ER195" s="75"/>
      <c r="ES195" s="75"/>
      <c r="ET195" s="75"/>
      <c r="EU195" s="75"/>
      <c r="EV195" s="75"/>
      <c r="EW195" s="75"/>
      <c r="EX195" s="75"/>
      <c r="EY195" s="75"/>
      <c r="EZ195" s="75"/>
      <c r="FA195" s="75"/>
      <c r="FB195" s="75"/>
      <c r="FC195" s="75"/>
      <c r="FD195" s="75"/>
      <c r="FE195" s="75"/>
      <c r="FF195" s="75"/>
      <c r="FG195" s="75"/>
      <c r="FH195" s="75"/>
      <c r="FI195" s="75"/>
      <c r="FJ195" s="75"/>
      <c r="FK195" s="75"/>
      <c r="FL195" s="75"/>
      <c r="FM195" s="75"/>
      <c r="FN195" s="75"/>
      <c r="FO195" s="75"/>
      <c r="FP195" s="75"/>
      <c r="FQ195" s="75"/>
      <c r="FR195" s="75"/>
      <c r="FS195" s="75"/>
      <c r="FT195" s="75"/>
      <c r="FU195" s="75"/>
      <c r="FV195" s="75"/>
      <c r="FW195" s="75"/>
      <c r="FX195" s="75"/>
      <c r="FY195" s="75"/>
      <c r="FZ195" s="75"/>
      <c r="GA195" s="75"/>
      <c r="GB195" s="75"/>
      <c r="GC195" s="75"/>
      <c r="GD195" s="75"/>
      <c r="GE195" s="75"/>
      <c r="GF195" s="75"/>
      <c r="GG195" s="75"/>
      <c r="GH195" s="75"/>
      <c r="GI195" s="75"/>
      <c r="GJ195" s="75"/>
      <c r="GK195" s="75"/>
      <c r="GL195" s="75"/>
      <c r="GM195" s="75"/>
      <c r="GN195" s="75"/>
      <c r="GO195" s="75"/>
      <c r="GP195" s="75"/>
      <c r="GQ195" s="75"/>
      <c r="GR195" s="75"/>
      <c r="GS195" s="75"/>
      <c r="GT195" s="75"/>
      <c r="GU195" s="75"/>
      <c r="GV195" s="75"/>
      <c r="GW195" s="75"/>
      <c r="GX195" s="75"/>
      <c r="GY195" s="75"/>
      <c r="GZ195" s="75"/>
      <c r="HA195" s="75"/>
      <c r="HB195" s="75"/>
      <c r="HC195" s="75"/>
      <c r="HD195" s="75"/>
      <c r="HE195" s="75"/>
      <c r="HF195" s="75"/>
      <c r="HG195" s="75"/>
      <c r="HH195" s="75"/>
      <c r="HI195" s="75"/>
      <c r="HJ195" s="75"/>
      <c r="HK195" s="75"/>
      <c r="HL195" s="75"/>
      <c r="HM195" s="75"/>
      <c r="HN195" s="75"/>
      <c r="HO195" s="75"/>
      <c r="HP195" s="75"/>
      <c r="HQ195" s="75"/>
      <c r="HR195" s="75"/>
      <c r="HS195" s="75"/>
      <c r="HT195" s="75"/>
      <c r="HU195" s="75"/>
      <c r="HV195" s="75"/>
      <c r="HW195" s="75"/>
      <c r="HX195" s="75"/>
      <c r="HY195" s="75"/>
      <c r="HZ195" s="75"/>
      <c r="IA195" s="75"/>
      <c r="IB195" s="75"/>
      <c r="IC195" s="75"/>
      <c r="ID195" s="75"/>
      <c r="IE195" s="75"/>
      <c r="IF195" s="75"/>
      <c r="IG195" s="75"/>
      <c r="IH195" s="75"/>
      <c r="II195" s="75"/>
      <c r="IJ195" s="75"/>
      <c r="IK195" s="75"/>
      <c r="IL195" s="75"/>
      <c r="IM195" s="75"/>
      <c r="IN195" s="75"/>
      <c r="IO195" s="75"/>
      <c r="IP195" s="75"/>
      <c r="IQ195" s="75"/>
      <c r="IR195" s="75"/>
      <c r="IS195" s="75"/>
      <c r="IT195" s="75"/>
      <c r="IU195" s="75"/>
      <c r="IV195" s="75"/>
      <c r="IW195" s="75"/>
    </row>
    <row r="196" customFormat="false" ht="12.75" hidden="false" customHeight="false" outlineLevel="0" collapsed="false">
      <c r="A196" s="69" t="n">
        <v>328059</v>
      </c>
      <c r="B196" s="70" t="n">
        <v>37120</v>
      </c>
      <c r="C196" s="71"/>
      <c r="D196" s="71" t="s">
        <v>343</v>
      </c>
      <c r="E196" s="71" t="s">
        <v>344</v>
      </c>
      <c r="F196" s="72" t="n">
        <v>9018.19</v>
      </c>
      <c r="G196" s="73"/>
      <c r="H196" s="73" t="n">
        <v>9018.19</v>
      </c>
      <c r="I196" s="71" t="n">
        <v>24</v>
      </c>
      <c r="J196" s="70"/>
      <c r="K196" s="70"/>
      <c r="L196" s="71"/>
      <c r="M196" s="71" t="s">
        <v>364</v>
      </c>
      <c r="N196" s="71"/>
      <c r="O196" s="71"/>
      <c r="P196" s="71"/>
      <c r="Q196" s="71"/>
      <c r="R196" s="71"/>
      <c r="S196" s="74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  <c r="BT196" s="75"/>
      <c r="BU196" s="75"/>
      <c r="BV196" s="75"/>
      <c r="BW196" s="75"/>
      <c r="BX196" s="75"/>
      <c r="BY196" s="75"/>
      <c r="BZ196" s="75"/>
      <c r="CA196" s="75"/>
      <c r="CB196" s="75"/>
      <c r="CC196" s="75"/>
      <c r="CD196" s="75"/>
      <c r="CE196" s="75"/>
      <c r="CF196" s="75"/>
      <c r="CG196" s="75"/>
      <c r="CH196" s="75"/>
      <c r="CI196" s="75"/>
      <c r="CJ196" s="75"/>
      <c r="CK196" s="75"/>
      <c r="CL196" s="75"/>
      <c r="CM196" s="75"/>
      <c r="CN196" s="75"/>
      <c r="CO196" s="75"/>
      <c r="CP196" s="75"/>
      <c r="CQ196" s="75"/>
      <c r="CR196" s="75"/>
      <c r="CS196" s="75"/>
      <c r="CT196" s="75"/>
      <c r="CU196" s="75"/>
      <c r="CV196" s="75"/>
      <c r="CW196" s="75"/>
      <c r="CX196" s="75"/>
      <c r="CY196" s="75"/>
      <c r="CZ196" s="75"/>
      <c r="DA196" s="75"/>
      <c r="DB196" s="75"/>
      <c r="DC196" s="75"/>
      <c r="DD196" s="75"/>
      <c r="DE196" s="75"/>
      <c r="DF196" s="75"/>
      <c r="DG196" s="75"/>
      <c r="DH196" s="75"/>
      <c r="DI196" s="75"/>
      <c r="DJ196" s="75"/>
      <c r="DK196" s="75"/>
      <c r="DL196" s="75"/>
      <c r="DM196" s="75"/>
      <c r="DN196" s="75"/>
      <c r="DO196" s="75"/>
      <c r="DP196" s="75"/>
      <c r="DQ196" s="75"/>
      <c r="DR196" s="75"/>
      <c r="DS196" s="75"/>
      <c r="DT196" s="75"/>
      <c r="DU196" s="75"/>
      <c r="DV196" s="75"/>
      <c r="DW196" s="75"/>
      <c r="DX196" s="75"/>
      <c r="DY196" s="75"/>
      <c r="DZ196" s="75"/>
      <c r="EA196" s="75"/>
      <c r="EB196" s="75"/>
      <c r="EC196" s="75"/>
      <c r="ED196" s="75"/>
      <c r="EE196" s="75"/>
      <c r="EF196" s="75"/>
      <c r="EG196" s="75"/>
      <c r="EH196" s="75"/>
      <c r="EI196" s="75"/>
      <c r="EJ196" s="75"/>
      <c r="EK196" s="75"/>
      <c r="EL196" s="75"/>
      <c r="EM196" s="75"/>
      <c r="EN196" s="75"/>
      <c r="EO196" s="75"/>
      <c r="EP196" s="75"/>
      <c r="EQ196" s="75"/>
      <c r="ER196" s="75"/>
      <c r="ES196" s="75"/>
      <c r="ET196" s="75"/>
      <c r="EU196" s="75"/>
      <c r="EV196" s="75"/>
      <c r="EW196" s="75"/>
      <c r="EX196" s="75"/>
      <c r="EY196" s="75"/>
      <c r="EZ196" s="75"/>
      <c r="FA196" s="75"/>
      <c r="FB196" s="75"/>
      <c r="FC196" s="75"/>
      <c r="FD196" s="75"/>
      <c r="FE196" s="75"/>
      <c r="FF196" s="75"/>
      <c r="FG196" s="75"/>
      <c r="FH196" s="75"/>
      <c r="FI196" s="75"/>
      <c r="FJ196" s="75"/>
      <c r="FK196" s="75"/>
      <c r="FL196" s="75"/>
      <c r="FM196" s="75"/>
      <c r="FN196" s="75"/>
      <c r="FO196" s="75"/>
      <c r="FP196" s="75"/>
      <c r="FQ196" s="75"/>
      <c r="FR196" s="75"/>
      <c r="FS196" s="75"/>
      <c r="FT196" s="75"/>
      <c r="FU196" s="75"/>
      <c r="FV196" s="75"/>
      <c r="FW196" s="75"/>
      <c r="FX196" s="75"/>
      <c r="FY196" s="75"/>
      <c r="FZ196" s="75"/>
      <c r="GA196" s="75"/>
      <c r="GB196" s="75"/>
      <c r="GC196" s="75"/>
      <c r="GD196" s="75"/>
      <c r="GE196" s="75"/>
      <c r="GF196" s="75"/>
      <c r="GG196" s="75"/>
      <c r="GH196" s="75"/>
      <c r="GI196" s="75"/>
      <c r="GJ196" s="75"/>
      <c r="GK196" s="75"/>
      <c r="GL196" s="75"/>
      <c r="GM196" s="75"/>
      <c r="GN196" s="75"/>
      <c r="GO196" s="75"/>
      <c r="GP196" s="75"/>
      <c r="GQ196" s="75"/>
      <c r="GR196" s="75"/>
      <c r="GS196" s="75"/>
      <c r="GT196" s="75"/>
      <c r="GU196" s="75"/>
      <c r="GV196" s="75"/>
      <c r="GW196" s="75"/>
      <c r="GX196" s="75"/>
      <c r="GY196" s="75"/>
      <c r="GZ196" s="75"/>
      <c r="HA196" s="75"/>
      <c r="HB196" s="75"/>
      <c r="HC196" s="75"/>
      <c r="HD196" s="75"/>
      <c r="HE196" s="75"/>
      <c r="HF196" s="75"/>
      <c r="HG196" s="75"/>
      <c r="HH196" s="75"/>
      <c r="HI196" s="75"/>
      <c r="HJ196" s="75"/>
      <c r="HK196" s="75"/>
      <c r="HL196" s="75"/>
      <c r="HM196" s="75"/>
      <c r="HN196" s="75"/>
      <c r="HO196" s="75"/>
      <c r="HP196" s="75"/>
      <c r="HQ196" s="75"/>
      <c r="HR196" s="75"/>
      <c r="HS196" s="75"/>
      <c r="HT196" s="75"/>
      <c r="HU196" s="75"/>
      <c r="HV196" s="75"/>
      <c r="HW196" s="75"/>
      <c r="HX196" s="75"/>
      <c r="HY196" s="75"/>
      <c r="HZ196" s="75"/>
      <c r="IA196" s="75"/>
      <c r="IB196" s="75"/>
      <c r="IC196" s="75"/>
      <c r="ID196" s="75"/>
      <c r="IE196" s="75"/>
      <c r="IF196" s="75"/>
      <c r="IG196" s="75"/>
      <c r="IH196" s="75"/>
      <c r="II196" s="75"/>
      <c r="IJ196" s="75"/>
      <c r="IK196" s="75"/>
      <c r="IL196" s="75"/>
      <c r="IM196" s="75"/>
      <c r="IN196" s="75"/>
      <c r="IO196" s="75"/>
      <c r="IP196" s="75"/>
      <c r="IQ196" s="75"/>
      <c r="IR196" s="75"/>
      <c r="IS196" s="75"/>
      <c r="IT196" s="75"/>
      <c r="IU196" s="75"/>
      <c r="IV196" s="75"/>
      <c r="IW196" s="75"/>
    </row>
    <row r="197" customFormat="false" ht="12.75" hidden="false" customHeight="false" outlineLevel="0" collapsed="false">
      <c r="A197" s="69" t="n">
        <v>328065</v>
      </c>
      <c r="B197" s="70" t="n">
        <v>37120</v>
      </c>
      <c r="C197" s="71"/>
      <c r="D197" s="71" t="s">
        <v>343</v>
      </c>
      <c r="E197" s="71" t="s">
        <v>344</v>
      </c>
      <c r="F197" s="72" t="n">
        <v>9300.32</v>
      </c>
      <c r="G197" s="73"/>
      <c r="H197" s="73" t="n">
        <v>9300.32</v>
      </c>
      <c r="I197" s="71" t="n">
        <v>7</v>
      </c>
      <c r="J197" s="70"/>
      <c r="K197" s="70"/>
      <c r="L197" s="71"/>
      <c r="M197" s="71" t="s">
        <v>365</v>
      </c>
      <c r="N197" s="71"/>
      <c r="O197" s="71"/>
      <c r="P197" s="71"/>
      <c r="Q197" s="71"/>
      <c r="R197" s="71"/>
      <c r="S197" s="74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75"/>
      <c r="CB197" s="75"/>
      <c r="CC197" s="75"/>
      <c r="CD197" s="75"/>
      <c r="CE197" s="75"/>
      <c r="CF197" s="75"/>
      <c r="CG197" s="75"/>
      <c r="CH197" s="75"/>
      <c r="CI197" s="75"/>
      <c r="CJ197" s="75"/>
      <c r="CK197" s="75"/>
      <c r="CL197" s="75"/>
      <c r="CM197" s="75"/>
      <c r="CN197" s="75"/>
      <c r="CO197" s="75"/>
      <c r="CP197" s="75"/>
      <c r="CQ197" s="75"/>
      <c r="CR197" s="75"/>
      <c r="CS197" s="75"/>
      <c r="CT197" s="75"/>
      <c r="CU197" s="75"/>
      <c r="CV197" s="75"/>
      <c r="CW197" s="75"/>
      <c r="CX197" s="75"/>
      <c r="CY197" s="75"/>
      <c r="CZ197" s="75"/>
      <c r="DA197" s="75"/>
      <c r="DB197" s="75"/>
      <c r="DC197" s="75"/>
      <c r="DD197" s="75"/>
      <c r="DE197" s="75"/>
      <c r="DF197" s="75"/>
      <c r="DG197" s="75"/>
      <c r="DH197" s="75"/>
      <c r="DI197" s="75"/>
      <c r="DJ197" s="75"/>
      <c r="DK197" s="75"/>
      <c r="DL197" s="75"/>
      <c r="DM197" s="75"/>
      <c r="DN197" s="75"/>
      <c r="DO197" s="75"/>
      <c r="DP197" s="75"/>
      <c r="DQ197" s="75"/>
      <c r="DR197" s="75"/>
      <c r="DS197" s="75"/>
      <c r="DT197" s="75"/>
      <c r="DU197" s="75"/>
      <c r="DV197" s="75"/>
      <c r="DW197" s="75"/>
      <c r="DX197" s="75"/>
      <c r="DY197" s="75"/>
      <c r="DZ197" s="75"/>
      <c r="EA197" s="75"/>
      <c r="EB197" s="75"/>
      <c r="EC197" s="75"/>
      <c r="ED197" s="75"/>
      <c r="EE197" s="75"/>
      <c r="EF197" s="75"/>
      <c r="EG197" s="75"/>
      <c r="EH197" s="75"/>
      <c r="EI197" s="75"/>
      <c r="EJ197" s="75"/>
      <c r="EK197" s="75"/>
      <c r="EL197" s="75"/>
      <c r="EM197" s="75"/>
      <c r="EN197" s="75"/>
      <c r="EO197" s="75"/>
      <c r="EP197" s="75"/>
      <c r="EQ197" s="75"/>
      <c r="ER197" s="75"/>
      <c r="ES197" s="75"/>
      <c r="ET197" s="75"/>
      <c r="EU197" s="75"/>
      <c r="EV197" s="75"/>
      <c r="EW197" s="75"/>
      <c r="EX197" s="75"/>
      <c r="EY197" s="75"/>
      <c r="EZ197" s="75"/>
      <c r="FA197" s="75"/>
      <c r="FB197" s="75"/>
      <c r="FC197" s="75"/>
      <c r="FD197" s="75"/>
      <c r="FE197" s="75"/>
      <c r="FF197" s="75"/>
      <c r="FG197" s="75"/>
      <c r="FH197" s="75"/>
      <c r="FI197" s="75"/>
      <c r="FJ197" s="75"/>
      <c r="FK197" s="75"/>
      <c r="FL197" s="75"/>
      <c r="FM197" s="75"/>
      <c r="FN197" s="75"/>
      <c r="FO197" s="75"/>
      <c r="FP197" s="75"/>
      <c r="FQ197" s="75"/>
      <c r="FR197" s="75"/>
      <c r="FS197" s="75"/>
      <c r="FT197" s="75"/>
      <c r="FU197" s="75"/>
      <c r="FV197" s="75"/>
      <c r="FW197" s="75"/>
      <c r="FX197" s="75"/>
      <c r="FY197" s="75"/>
      <c r="FZ197" s="75"/>
      <c r="GA197" s="75"/>
      <c r="GB197" s="75"/>
      <c r="GC197" s="75"/>
      <c r="GD197" s="75"/>
      <c r="GE197" s="75"/>
      <c r="GF197" s="75"/>
      <c r="GG197" s="75"/>
      <c r="GH197" s="75"/>
      <c r="GI197" s="75"/>
      <c r="GJ197" s="75"/>
      <c r="GK197" s="75"/>
      <c r="GL197" s="75"/>
      <c r="GM197" s="75"/>
      <c r="GN197" s="75"/>
      <c r="GO197" s="75"/>
      <c r="GP197" s="75"/>
      <c r="GQ197" s="75"/>
      <c r="GR197" s="75"/>
      <c r="GS197" s="75"/>
      <c r="GT197" s="75"/>
      <c r="GU197" s="75"/>
      <c r="GV197" s="75"/>
      <c r="GW197" s="75"/>
      <c r="GX197" s="75"/>
      <c r="GY197" s="75"/>
      <c r="GZ197" s="75"/>
      <c r="HA197" s="75"/>
      <c r="HB197" s="75"/>
      <c r="HC197" s="75"/>
      <c r="HD197" s="75"/>
      <c r="HE197" s="75"/>
      <c r="HF197" s="75"/>
      <c r="HG197" s="75"/>
      <c r="HH197" s="75"/>
      <c r="HI197" s="75"/>
      <c r="HJ197" s="75"/>
      <c r="HK197" s="75"/>
      <c r="HL197" s="75"/>
      <c r="HM197" s="75"/>
      <c r="HN197" s="75"/>
      <c r="HO197" s="75"/>
      <c r="HP197" s="75"/>
      <c r="HQ197" s="75"/>
      <c r="HR197" s="75"/>
      <c r="HS197" s="75"/>
      <c r="HT197" s="75"/>
      <c r="HU197" s="75"/>
      <c r="HV197" s="75"/>
      <c r="HW197" s="75"/>
      <c r="HX197" s="75"/>
      <c r="HY197" s="75"/>
      <c r="HZ197" s="75"/>
      <c r="IA197" s="75"/>
      <c r="IB197" s="75"/>
      <c r="IC197" s="75"/>
      <c r="ID197" s="75"/>
      <c r="IE197" s="75"/>
      <c r="IF197" s="75"/>
      <c r="IG197" s="75"/>
      <c r="IH197" s="75"/>
      <c r="II197" s="75"/>
      <c r="IJ197" s="75"/>
      <c r="IK197" s="75"/>
      <c r="IL197" s="75"/>
      <c r="IM197" s="75"/>
      <c r="IN197" s="75"/>
      <c r="IO197" s="75"/>
      <c r="IP197" s="75"/>
      <c r="IQ197" s="75"/>
      <c r="IR197" s="75"/>
      <c r="IS197" s="75"/>
      <c r="IT197" s="75"/>
      <c r="IU197" s="75"/>
      <c r="IV197" s="75"/>
      <c r="IW197" s="75"/>
    </row>
    <row r="198" customFormat="false" ht="12.75" hidden="false" customHeight="false" outlineLevel="0" collapsed="false">
      <c r="A198" s="69" t="n">
        <v>328127</v>
      </c>
      <c r="B198" s="70" t="n">
        <v>37124</v>
      </c>
      <c r="C198" s="71"/>
      <c r="D198" s="71" t="s">
        <v>343</v>
      </c>
      <c r="E198" s="71" t="s">
        <v>344</v>
      </c>
      <c r="F198" s="72" t="n">
        <v>7107.17</v>
      </c>
      <c r="G198" s="73"/>
      <c r="H198" s="73" t="n">
        <v>7107.17</v>
      </c>
      <c r="I198" s="71" t="n">
        <v>36</v>
      </c>
      <c r="J198" s="70"/>
      <c r="K198" s="70"/>
      <c r="L198" s="71"/>
      <c r="M198" s="71" t="s">
        <v>366</v>
      </c>
      <c r="N198" s="71"/>
      <c r="O198" s="71"/>
      <c r="P198" s="71"/>
      <c r="Q198" s="71"/>
      <c r="R198" s="71"/>
      <c r="S198" s="74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75"/>
      <c r="CB198" s="75"/>
      <c r="CC198" s="75"/>
      <c r="CD198" s="75"/>
      <c r="CE198" s="75"/>
      <c r="CF198" s="75"/>
      <c r="CG198" s="75"/>
      <c r="CH198" s="75"/>
      <c r="CI198" s="75"/>
      <c r="CJ198" s="75"/>
      <c r="CK198" s="75"/>
      <c r="CL198" s="75"/>
      <c r="CM198" s="75"/>
      <c r="CN198" s="75"/>
      <c r="CO198" s="75"/>
      <c r="CP198" s="75"/>
      <c r="CQ198" s="75"/>
      <c r="CR198" s="75"/>
      <c r="CS198" s="75"/>
      <c r="CT198" s="75"/>
      <c r="CU198" s="75"/>
      <c r="CV198" s="75"/>
      <c r="CW198" s="75"/>
      <c r="CX198" s="75"/>
      <c r="CY198" s="75"/>
      <c r="CZ198" s="75"/>
      <c r="DA198" s="75"/>
      <c r="DB198" s="75"/>
      <c r="DC198" s="75"/>
      <c r="DD198" s="75"/>
      <c r="DE198" s="75"/>
      <c r="DF198" s="75"/>
      <c r="DG198" s="75"/>
      <c r="DH198" s="75"/>
      <c r="DI198" s="75"/>
      <c r="DJ198" s="75"/>
      <c r="DK198" s="75"/>
      <c r="DL198" s="75"/>
      <c r="DM198" s="75"/>
      <c r="DN198" s="75"/>
      <c r="DO198" s="75"/>
      <c r="DP198" s="75"/>
      <c r="DQ198" s="75"/>
      <c r="DR198" s="75"/>
      <c r="DS198" s="75"/>
      <c r="DT198" s="75"/>
      <c r="DU198" s="75"/>
      <c r="DV198" s="75"/>
      <c r="DW198" s="75"/>
      <c r="DX198" s="75"/>
      <c r="DY198" s="75"/>
      <c r="DZ198" s="75"/>
      <c r="EA198" s="75"/>
      <c r="EB198" s="75"/>
      <c r="EC198" s="75"/>
      <c r="ED198" s="75"/>
      <c r="EE198" s="75"/>
      <c r="EF198" s="75"/>
      <c r="EG198" s="75"/>
      <c r="EH198" s="75"/>
      <c r="EI198" s="75"/>
      <c r="EJ198" s="75"/>
      <c r="EK198" s="75"/>
      <c r="EL198" s="75"/>
      <c r="EM198" s="75"/>
      <c r="EN198" s="75"/>
      <c r="EO198" s="75"/>
      <c r="EP198" s="75"/>
      <c r="EQ198" s="75"/>
      <c r="ER198" s="75"/>
      <c r="ES198" s="75"/>
      <c r="ET198" s="75"/>
      <c r="EU198" s="75"/>
      <c r="EV198" s="75"/>
      <c r="EW198" s="75"/>
      <c r="EX198" s="75"/>
      <c r="EY198" s="75"/>
      <c r="EZ198" s="75"/>
      <c r="FA198" s="75"/>
      <c r="FB198" s="75"/>
      <c r="FC198" s="75"/>
      <c r="FD198" s="75"/>
      <c r="FE198" s="75"/>
      <c r="FF198" s="75"/>
      <c r="FG198" s="75"/>
      <c r="FH198" s="75"/>
      <c r="FI198" s="75"/>
      <c r="FJ198" s="75"/>
      <c r="FK198" s="75"/>
      <c r="FL198" s="75"/>
      <c r="FM198" s="75"/>
      <c r="FN198" s="75"/>
      <c r="FO198" s="75"/>
      <c r="FP198" s="75"/>
      <c r="FQ198" s="75"/>
      <c r="FR198" s="75"/>
      <c r="FS198" s="75"/>
      <c r="FT198" s="75"/>
      <c r="FU198" s="75"/>
      <c r="FV198" s="75"/>
      <c r="FW198" s="75"/>
      <c r="FX198" s="75"/>
      <c r="FY198" s="75"/>
      <c r="FZ198" s="75"/>
      <c r="GA198" s="75"/>
      <c r="GB198" s="75"/>
      <c r="GC198" s="75"/>
      <c r="GD198" s="75"/>
      <c r="GE198" s="75"/>
      <c r="GF198" s="75"/>
      <c r="GG198" s="75"/>
      <c r="GH198" s="75"/>
      <c r="GI198" s="75"/>
      <c r="GJ198" s="75"/>
      <c r="GK198" s="75"/>
      <c r="GL198" s="75"/>
      <c r="GM198" s="75"/>
      <c r="GN198" s="75"/>
      <c r="GO198" s="75"/>
      <c r="GP198" s="75"/>
      <c r="GQ198" s="75"/>
      <c r="GR198" s="75"/>
      <c r="GS198" s="75"/>
      <c r="GT198" s="75"/>
      <c r="GU198" s="75"/>
      <c r="GV198" s="75"/>
      <c r="GW198" s="75"/>
      <c r="GX198" s="75"/>
      <c r="GY198" s="75"/>
      <c r="GZ198" s="75"/>
      <c r="HA198" s="75"/>
      <c r="HB198" s="75"/>
      <c r="HC198" s="75"/>
      <c r="HD198" s="75"/>
      <c r="HE198" s="75"/>
      <c r="HF198" s="75"/>
      <c r="HG198" s="75"/>
      <c r="HH198" s="75"/>
      <c r="HI198" s="75"/>
      <c r="HJ198" s="75"/>
      <c r="HK198" s="75"/>
      <c r="HL198" s="75"/>
      <c r="HM198" s="75"/>
      <c r="HN198" s="75"/>
      <c r="HO198" s="75"/>
      <c r="HP198" s="75"/>
      <c r="HQ198" s="75"/>
      <c r="HR198" s="75"/>
      <c r="HS198" s="75"/>
      <c r="HT198" s="75"/>
      <c r="HU198" s="75"/>
      <c r="HV198" s="75"/>
      <c r="HW198" s="75"/>
      <c r="HX198" s="75"/>
      <c r="HY198" s="75"/>
      <c r="HZ198" s="75"/>
      <c r="IA198" s="75"/>
      <c r="IB198" s="75"/>
      <c r="IC198" s="75"/>
      <c r="ID198" s="75"/>
      <c r="IE198" s="75"/>
      <c r="IF198" s="75"/>
      <c r="IG198" s="75"/>
      <c r="IH198" s="75"/>
      <c r="II198" s="75"/>
      <c r="IJ198" s="75"/>
      <c r="IK198" s="75"/>
      <c r="IL198" s="75"/>
      <c r="IM198" s="75"/>
      <c r="IN198" s="75"/>
      <c r="IO198" s="75"/>
      <c r="IP198" s="75"/>
      <c r="IQ198" s="75"/>
      <c r="IR198" s="75"/>
      <c r="IS198" s="75"/>
      <c r="IT198" s="75"/>
      <c r="IU198" s="75"/>
      <c r="IV198" s="75"/>
      <c r="IW198" s="75"/>
    </row>
    <row r="199" customFormat="false" ht="12.75" hidden="false" customHeight="false" outlineLevel="0" collapsed="false">
      <c r="A199" s="69" t="n">
        <v>328256</v>
      </c>
      <c r="B199" s="70" t="n">
        <v>37126</v>
      </c>
      <c r="C199" s="71"/>
      <c r="D199" s="71" t="s">
        <v>343</v>
      </c>
      <c r="E199" s="71" t="s">
        <v>344</v>
      </c>
      <c r="F199" s="72" t="n">
        <v>4371.07</v>
      </c>
      <c r="G199" s="73"/>
      <c r="H199" s="73" t="n">
        <v>4371.07</v>
      </c>
      <c r="I199" s="71" t="n">
        <v>60</v>
      </c>
      <c r="J199" s="70"/>
      <c r="K199" s="70"/>
      <c r="L199" s="71"/>
      <c r="M199" s="71" t="s">
        <v>367</v>
      </c>
      <c r="N199" s="71"/>
      <c r="O199" s="71"/>
      <c r="P199" s="71"/>
      <c r="Q199" s="71"/>
      <c r="R199" s="71"/>
      <c r="S199" s="74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75"/>
      <c r="BL199" s="75"/>
      <c r="BM199" s="75"/>
      <c r="BN199" s="75"/>
      <c r="BO199" s="75"/>
      <c r="BP199" s="75"/>
      <c r="BQ199" s="75"/>
      <c r="BR199" s="75"/>
      <c r="BS199" s="75"/>
      <c r="BT199" s="75"/>
      <c r="BU199" s="75"/>
      <c r="BV199" s="75"/>
      <c r="BW199" s="75"/>
      <c r="BX199" s="75"/>
      <c r="BY199" s="75"/>
      <c r="BZ199" s="75"/>
      <c r="CA199" s="75"/>
      <c r="CB199" s="75"/>
      <c r="CC199" s="75"/>
      <c r="CD199" s="75"/>
      <c r="CE199" s="75"/>
      <c r="CF199" s="75"/>
      <c r="CG199" s="75"/>
      <c r="CH199" s="75"/>
      <c r="CI199" s="75"/>
      <c r="CJ199" s="75"/>
      <c r="CK199" s="75"/>
      <c r="CL199" s="75"/>
      <c r="CM199" s="75"/>
      <c r="CN199" s="75"/>
      <c r="CO199" s="75"/>
      <c r="CP199" s="75"/>
      <c r="CQ199" s="75"/>
      <c r="CR199" s="75"/>
      <c r="CS199" s="75"/>
      <c r="CT199" s="75"/>
      <c r="CU199" s="75"/>
      <c r="CV199" s="75"/>
      <c r="CW199" s="75"/>
      <c r="CX199" s="75"/>
      <c r="CY199" s="75"/>
      <c r="CZ199" s="75"/>
      <c r="DA199" s="75"/>
      <c r="DB199" s="75"/>
      <c r="DC199" s="75"/>
      <c r="DD199" s="75"/>
      <c r="DE199" s="75"/>
      <c r="DF199" s="75"/>
      <c r="DG199" s="75"/>
      <c r="DH199" s="75"/>
      <c r="DI199" s="75"/>
      <c r="DJ199" s="75"/>
      <c r="DK199" s="75"/>
      <c r="DL199" s="75"/>
      <c r="DM199" s="75"/>
      <c r="DN199" s="75"/>
      <c r="DO199" s="75"/>
      <c r="DP199" s="75"/>
      <c r="DQ199" s="75"/>
      <c r="DR199" s="75"/>
      <c r="DS199" s="75"/>
      <c r="DT199" s="75"/>
      <c r="DU199" s="75"/>
      <c r="DV199" s="75"/>
      <c r="DW199" s="75"/>
      <c r="DX199" s="75"/>
      <c r="DY199" s="75"/>
      <c r="DZ199" s="75"/>
      <c r="EA199" s="75"/>
      <c r="EB199" s="75"/>
      <c r="EC199" s="75"/>
      <c r="ED199" s="75"/>
      <c r="EE199" s="75"/>
      <c r="EF199" s="75"/>
      <c r="EG199" s="75"/>
      <c r="EH199" s="75"/>
      <c r="EI199" s="75"/>
      <c r="EJ199" s="75"/>
      <c r="EK199" s="75"/>
      <c r="EL199" s="75"/>
      <c r="EM199" s="75"/>
      <c r="EN199" s="75"/>
      <c r="EO199" s="75"/>
      <c r="EP199" s="75"/>
      <c r="EQ199" s="75"/>
      <c r="ER199" s="75"/>
      <c r="ES199" s="75"/>
      <c r="ET199" s="75"/>
      <c r="EU199" s="75"/>
      <c r="EV199" s="75"/>
      <c r="EW199" s="75"/>
      <c r="EX199" s="75"/>
      <c r="EY199" s="75"/>
      <c r="EZ199" s="75"/>
      <c r="FA199" s="75"/>
      <c r="FB199" s="75"/>
      <c r="FC199" s="75"/>
      <c r="FD199" s="75"/>
      <c r="FE199" s="75"/>
      <c r="FF199" s="75"/>
      <c r="FG199" s="75"/>
      <c r="FH199" s="75"/>
      <c r="FI199" s="75"/>
      <c r="FJ199" s="75"/>
      <c r="FK199" s="75"/>
      <c r="FL199" s="75"/>
      <c r="FM199" s="75"/>
      <c r="FN199" s="75"/>
      <c r="FO199" s="75"/>
      <c r="FP199" s="75"/>
      <c r="FQ199" s="75"/>
      <c r="FR199" s="75"/>
      <c r="FS199" s="75"/>
      <c r="FT199" s="75"/>
      <c r="FU199" s="75"/>
      <c r="FV199" s="75"/>
      <c r="FW199" s="75"/>
      <c r="FX199" s="75"/>
      <c r="FY199" s="75"/>
      <c r="FZ199" s="75"/>
      <c r="GA199" s="75"/>
      <c r="GB199" s="75"/>
      <c r="GC199" s="75"/>
      <c r="GD199" s="75"/>
      <c r="GE199" s="75"/>
      <c r="GF199" s="75"/>
      <c r="GG199" s="75"/>
      <c r="GH199" s="75"/>
      <c r="GI199" s="75"/>
      <c r="GJ199" s="75"/>
      <c r="GK199" s="75"/>
      <c r="GL199" s="75"/>
      <c r="GM199" s="75"/>
      <c r="GN199" s="75"/>
      <c r="GO199" s="75"/>
      <c r="GP199" s="75"/>
      <c r="GQ199" s="75"/>
      <c r="GR199" s="75"/>
      <c r="GS199" s="75"/>
      <c r="GT199" s="75"/>
      <c r="GU199" s="75"/>
      <c r="GV199" s="75"/>
      <c r="GW199" s="75"/>
      <c r="GX199" s="75"/>
      <c r="GY199" s="75"/>
      <c r="GZ199" s="75"/>
      <c r="HA199" s="75"/>
      <c r="HB199" s="75"/>
      <c r="HC199" s="75"/>
      <c r="HD199" s="75"/>
      <c r="HE199" s="75"/>
      <c r="HF199" s="75"/>
      <c r="HG199" s="75"/>
      <c r="HH199" s="75"/>
      <c r="HI199" s="75"/>
      <c r="HJ199" s="75"/>
      <c r="HK199" s="75"/>
      <c r="HL199" s="75"/>
      <c r="HM199" s="75"/>
      <c r="HN199" s="75"/>
      <c r="HO199" s="75"/>
      <c r="HP199" s="75"/>
      <c r="HQ199" s="75"/>
      <c r="HR199" s="75"/>
      <c r="HS199" s="75"/>
      <c r="HT199" s="75"/>
      <c r="HU199" s="75"/>
      <c r="HV199" s="75"/>
      <c r="HW199" s="75"/>
      <c r="HX199" s="75"/>
      <c r="HY199" s="75"/>
      <c r="HZ199" s="75"/>
      <c r="IA199" s="75"/>
      <c r="IB199" s="75"/>
      <c r="IC199" s="75"/>
      <c r="ID199" s="75"/>
      <c r="IE199" s="75"/>
      <c r="IF199" s="75"/>
      <c r="IG199" s="75"/>
      <c r="IH199" s="75"/>
      <c r="II199" s="75"/>
      <c r="IJ199" s="75"/>
      <c r="IK199" s="75"/>
      <c r="IL199" s="75"/>
      <c r="IM199" s="75"/>
      <c r="IN199" s="75"/>
      <c r="IO199" s="75"/>
      <c r="IP199" s="75"/>
      <c r="IQ199" s="75"/>
      <c r="IR199" s="75"/>
      <c r="IS199" s="75"/>
      <c r="IT199" s="75"/>
      <c r="IU199" s="75"/>
      <c r="IV199" s="75"/>
      <c r="IW199" s="75"/>
    </row>
    <row r="200" customFormat="false" ht="12.75" hidden="false" customHeight="false" outlineLevel="0" collapsed="false">
      <c r="A200" s="69" t="n">
        <v>328360</v>
      </c>
      <c r="B200" s="70" t="n">
        <v>37130</v>
      </c>
      <c r="C200" s="71"/>
      <c r="D200" s="71" t="s">
        <v>343</v>
      </c>
      <c r="E200" s="71" t="s">
        <v>344</v>
      </c>
      <c r="F200" s="72" t="n">
        <v>13832.22</v>
      </c>
      <c r="G200" s="73"/>
      <c r="H200" s="73" t="n">
        <v>13832.22</v>
      </c>
      <c r="I200" s="71" t="n">
        <v>60</v>
      </c>
      <c r="J200" s="70"/>
      <c r="K200" s="70"/>
      <c r="L200" s="71"/>
      <c r="M200" s="71" t="s">
        <v>358</v>
      </c>
      <c r="N200" s="71"/>
      <c r="O200" s="71"/>
      <c r="P200" s="71"/>
      <c r="Q200" s="71"/>
      <c r="R200" s="71"/>
      <c r="S200" s="74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  <c r="BT200" s="75"/>
      <c r="BU200" s="75"/>
      <c r="BV200" s="75"/>
      <c r="BW200" s="75"/>
      <c r="BX200" s="75"/>
      <c r="BY200" s="75"/>
      <c r="BZ200" s="75"/>
      <c r="CA200" s="75"/>
      <c r="CB200" s="75"/>
      <c r="CC200" s="75"/>
      <c r="CD200" s="75"/>
      <c r="CE200" s="75"/>
      <c r="CF200" s="75"/>
      <c r="CG200" s="75"/>
      <c r="CH200" s="75"/>
      <c r="CI200" s="75"/>
      <c r="CJ200" s="75"/>
      <c r="CK200" s="75"/>
      <c r="CL200" s="75"/>
      <c r="CM200" s="75"/>
      <c r="CN200" s="75"/>
      <c r="CO200" s="75"/>
      <c r="CP200" s="75"/>
      <c r="CQ200" s="75"/>
      <c r="CR200" s="75"/>
      <c r="CS200" s="75"/>
      <c r="CT200" s="75"/>
      <c r="CU200" s="75"/>
      <c r="CV200" s="75"/>
      <c r="CW200" s="75"/>
      <c r="CX200" s="75"/>
      <c r="CY200" s="75"/>
      <c r="CZ200" s="75"/>
      <c r="DA200" s="75"/>
      <c r="DB200" s="75"/>
      <c r="DC200" s="75"/>
      <c r="DD200" s="75"/>
      <c r="DE200" s="75"/>
      <c r="DF200" s="75"/>
      <c r="DG200" s="75"/>
      <c r="DH200" s="75"/>
      <c r="DI200" s="75"/>
      <c r="DJ200" s="75"/>
      <c r="DK200" s="75"/>
      <c r="DL200" s="75"/>
      <c r="DM200" s="75"/>
      <c r="DN200" s="75"/>
      <c r="DO200" s="75"/>
      <c r="DP200" s="75"/>
      <c r="DQ200" s="75"/>
      <c r="DR200" s="75"/>
      <c r="DS200" s="75"/>
      <c r="DT200" s="75"/>
      <c r="DU200" s="75"/>
      <c r="DV200" s="75"/>
      <c r="DW200" s="75"/>
      <c r="DX200" s="75"/>
      <c r="DY200" s="75"/>
      <c r="DZ200" s="75"/>
      <c r="EA200" s="75"/>
      <c r="EB200" s="75"/>
      <c r="EC200" s="75"/>
      <c r="ED200" s="75"/>
      <c r="EE200" s="75"/>
      <c r="EF200" s="75"/>
      <c r="EG200" s="75"/>
      <c r="EH200" s="75"/>
      <c r="EI200" s="75"/>
      <c r="EJ200" s="75"/>
      <c r="EK200" s="75"/>
      <c r="EL200" s="75"/>
      <c r="EM200" s="75"/>
      <c r="EN200" s="75"/>
      <c r="EO200" s="75"/>
      <c r="EP200" s="75"/>
      <c r="EQ200" s="75"/>
      <c r="ER200" s="75"/>
      <c r="ES200" s="75"/>
      <c r="ET200" s="75"/>
      <c r="EU200" s="75"/>
      <c r="EV200" s="75"/>
      <c r="EW200" s="75"/>
      <c r="EX200" s="75"/>
      <c r="EY200" s="75"/>
      <c r="EZ200" s="75"/>
      <c r="FA200" s="75"/>
      <c r="FB200" s="75"/>
      <c r="FC200" s="75"/>
      <c r="FD200" s="75"/>
      <c r="FE200" s="75"/>
      <c r="FF200" s="75"/>
      <c r="FG200" s="75"/>
      <c r="FH200" s="75"/>
      <c r="FI200" s="75"/>
      <c r="FJ200" s="75"/>
      <c r="FK200" s="75"/>
      <c r="FL200" s="75"/>
      <c r="FM200" s="75"/>
      <c r="FN200" s="75"/>
      <c r="FO200" s="75"/>
      <c r="FP200" s="75"/>
      <c r="FQ200" s="75"/>
      <c r="FR200" s="75"/>
      <c r="FS200" s="75"/>
      <c r="FT200" s="75"/>
      <c r="FU200" s="75"/>
      <c r="FV200" s="75"/>
      <c r="FW200" s="75"/>
      <c r="FX200" s="75"/>
      <c r="FY200" s="75"/>
      <c r="FZ200" s="75"/>
      <c r="GA200" s="75"/>
      <c r="GB200" s="75"/>
      <c r="GC200" s="75"/>
      <c r="GD200" s="75"/>
      <c r="GE200" s="75"/>
      <c r="GF200" s="75"/>
      <c r="GG200" s="75"/>
      <c r="GH200" s="75"/>
      <c r="GI200" s="75"/>
      <c r="GJ200" s="75"/>
      <c r="GK200" s="75"/>
      <c r="GL200" s="75"/>
      <c r="GM200" s="75"/>
      <c r="GN200" s="75"/>
      <c r="GO200" s="75"/>
      <c r="GP200" s="75"/>
      <c r="GQ200" s="75"/>
      <c r="GR200" s="75"/>
      <c r="GS200" s="75"/>
      <c r="GT200" s="75"/>
      <c r="GU200" s="75"/>
      <c r="GV200" s="75"/>
      <c r="GW200" s="75"/>
      <c r="GX200" s="75"/>
      <c r="GY200" s="75"/>
      <c r="GZ200" s="75"/>
      <c r="HA200" s="75"/>
      <c r="HB200" s="75"/>
      <c r="HC200" s="75"/>
      <c r="HD200" s="75"/>
      <c r="HE200" s="75"/>
      <c r="HF200" s="75"/>
      <c r="HG200" s="75"/>
      <c r="HH200" s="75"/>
      <c r="HI200" s="75"/>
      <c r="HJ200" s="75"/>
      <c r="HK200" s="75"/>
      <c r="HL200" s="75"/>
      <c r="HM200" s="75"/>
      <c r="HN200" s="75"/>
      <c r="HO200" s="75"/>
      <c r="HP200" s="75"/>
      <c r="HQ200" s="75"/>
      <c r="HR200" s="75"/>
      <c r="HS200" s="75"/>
      <c r="HT200" s="75"/>
      <c r="HU200" s="75"/>
      <c r="HV200" s="75"/>
      <c r="HW200" s="75"/>
      <c r="HX200" s="75"/>
      <c r="HY200" s="75"/>
      <c r="HZ200" s="75"/>
      <c r="IA200" s="75"/>
      <c r="IB200" s="75"/>
      <c r="IC200" s="75"/>
      <c r="ID200" s="75"/>
      <c r="IE200" s="75"/>
      <c r="IF200" s="75"/>
      <c r="IG200" s="75"/>
      <c r="IH200" s="75"/>
      <c r="II200" s="75"/>
      <c r="IJ200" s="75"/>
      <c r="IK200" s="75"/>
      <c r="IL200" s="75"/>
      <c r="IM200" s="75"/>
      <c r="IN200" s="75"/>
      <c r="IO200" s="75"/>
      <c r="IP200" s="75"/>
      <c r="IQ200" s="75"/>
      <c r="IR200" s="75"/>
      <c r="IS200" s="75"/>
      <c r="IT200" s="75"/>
      <c r="IU200" s="75"/>
      <c r="IV200" s="75"/>
      <c r="IW200" s="75"/>
    </row>
    <row r="201" customFormat="false" ht="12.75" hidden="false" customHeight="false" outlineLevel="0" collapsed="false">
      <c r="A201" s="69" t="n">
        <v>328421</v>
      </c>
      <c r="B201" s="70" t="n">
        <v>37130</v>
      </c>
      <c r="C201" s="71"/>
      <c r="D201" s="71" t="s">
        <v>343</v>
      </c>
      <c r="E201" s="71" t="s">
        <v>344</v>
      </c>
      <c r="F201" s="72" t="n">
        <v>10749.05</v>
      </c>
      <c r="G201" s="73"/>
      <c r="H201" s="73" t="n">
        <v>10749.05</v>
      </c>
      <c r="I201" s="71" t="n">
        <v>24</v>
      </c>
      <c r="J201" s="70"/>
      <c r="K201" s="70"/>
      <c r="L201" s="71"/>
      <c r="M201" s="71" t="s">
        <v>368</v>
      </c>
      <c r="N201" s="71"/>
      <c r="O201" s="71"/>
      <c r="P201" s="71"/>
      <c r="Q201" s="71"/>
      <c r="R201" s="71"/>
      <c r="S201" s="74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75"/>
      <c r="CB201" s="75"/>
      <c r="CC201" s="75"/>
      <c r="CD201" s="75"/>
      <c r="CE201" s="75"/>
      <c r="CF201" s="75"/>
      <c r="CG201" s="75"/>
      <c r="CH201" s="75"/>
      <c r="CI201" s="75"/>
      <c r="CJ201" s="75"/>
      <c r="CK201" s="75"/>
      <c r="CL201" s="75"/>
      <c r="CM201" s="75"/>
      <c r="CN201" s="75"/>
      <c r="CO201" s="75"/>
      <c r="CP201" s="75"/>
      <c r="CQ201" s="75"/>
      <c r="CR201" s="75"/>
      <c r="CS201" s="75"/>
      <c r="CT201" s="75"/>
      <c r="CU201" s="75"/>
      <c r="CV201" s="75"/>
      <c r="CW201" s="75"/>
      <c r="CX201" s="75"/>
      <c r="CY201" s="75"/>
      <c r="CZ201" s="75"/>
      <c r="DA201" s="75"/>
      <c r="DB201" s="75"/>
      <c r="DC201" s="75"/>
      <c r="DD201" s="75"/>
      <c r="DE201" s="75"/>
      <c r="DF201" s="75"/>
      <c r="DG201" s="75"/>
      <c r="DH201" s="75"/>
      <c r="DI201" s="75"/>
      <c r="DJ201" s="75"/>
      <c r="DK201" s="75"/>
      <c r="DL201" s="75"/>
      <c r="DM201" s="75"/>
      <c r="DN201" s="75"/>
      <c r="DO201" s="75"/>
      <c r="DP201" s="75"/>
      <c r="DQ201" s="75"/>
      <c r="DR201" s="75"/>
      <c r="DS201" s="75"/>
      <c r="DT201" s="75"/>
      <c r="DU201" s="75"/>
      <c r="DV201" s="75"/>
      <c r="DW201" s="75"/>
      <c r="DX201" s="75"/>
      <c r="DY201" s="75"/>
      <c r="DZ201" s="75"/>
      <c r="EA201" s="75"/>
      <c r="EB201" s="75"/>
      <c r="EC201" s="75"/>
      <c r="ED201" s="75"/>
      <c r="EE201" s="75"/>
      <c r="EF201" s="75"/>
      <c r="EG201" s="75"/>
      <c r="EH201" s="75"/>
      <c r="EI201" s="75"/>
      <c r="EJ201" s="75"/>
      <c r="EK201" s="75"/>
      <c r="EL201" s="75"/>
      <c r="EM201" s="75"/>
      <c r="EN201" s="75"/>
      <c r="EO201" s="75"/>
      <c r="EP201" s="75"/>
      <c r="EQ201" s="75"/>
      <c r="ER201" s="75"/>
      <c r="ES201" s="75"/>
      <c r="ET201" s="75"/>
      <c r="EU201" s="75"/>
      <c r="EV201" s="75"/>
      <c r="EW201" s="75"/>
      <c r="EX201" s="75"/>
      <c r="EY201" s="75"/>
      <c r="EZ201" s="75"/>
      <c r="FA201" s="75"/>
      <c r="FB201" s="75"/>
      <c r="FC201" s="75"/>
      <c r="FD201" s="75"/>
      <c r="FE201" s="75"/>
      <c r="FF201" s="75"/>
      <c r="FG201" s="75"/>
      <c r="FH201" s="75"/>
      <c r="FI201" s="75"/>
      <c r="FJ201" s="75"/>
      <c r="FK201" s="75"/>
      <c r="FL201" s="75"/>
      <c r="FM201" s="75"/>
      <c r="FN201" s="75"/>
      <c r="FO201" s="75"/>
      <c r="FP201" s="75"/>
      <c r="FQ201" s="75"/>
      <c r="FR201" s="75"/>
      <c r="FS201" s="75"/>
      <c r="FT201" s="75"/>
      <c r="FU201" s="75"/>
      <c r="FV201" s="75"/>
      <c r="FW201" s="75"/>
      <c r="FX201" s="75"/>
      <c r="FY201" s="75"/>
      <c r="FZ201" s="75"/>
      <c r="GA201" s="75"/>
      <c r="GB201" s="75"/>
      <c r="GC201" s="75"/>
      <c r="GD201" s="75"/>
      <c r="GE201" s="75"/>
      <c r="GF201" s="75"/>
      <c r="GG201" s="75"/>
      <c r="GH201" s="75"/>
      <c r="GI201" s="75"/>
      <c r="GJ201" s="75"/>
      <c r="GK201" s="75"/>
      <c r="GL201" s="75"/>
      <c r="GM201" s="75"/>
      <c r="GN201" s="75"/>
      <c r="GO201" s="75"/>
      <c r="GP201" s="75"/>
      <c r="GQ201" s="75"/>
      <c r="GR201" s="75"/>
      <c r="GS201" s="75"/>
      <c r="GT201" s="75"/>
      <c r="GU201" s="75"/>
      <c r="GV201" s="75"/>
      <c r="GW201" s="75"/>
      <c r="GX201" s="75"/>
      <c r="GY201" s="75"/>
      <c r="GZ201" s="75"/>
      <c r="HA201" s="75"/>
      <c r="HB201" s="75"/>
      <c r="HC201" s="75"/>
      <c r="HD201" s="75"/>
      <c r="HE201" s="75"/>
      <c r="HF201" s="75"/>
      <c r="HG201" s="75"/>
      <c r="HH201" s="75"/>
      <c r="HI201" s="75"/>
      <c r="HJ201" s="75"/>
      <c r="HK201" s="75"/>
      <c r="HL201" s="75"/>
      <c r="HM201" s="75"/>
      <c r="HN201" s="75"/>
      <c r="HO201" s="75"/>
      <c r="HP201" s="75"/>
      <c r="HQ201" s="75"/>
      <c r="HR201" s="75"/>
      <c r="HS201" s="75"/>
      <c r="HT201" s="75"/>
      <c r="HU201" s="75"/>
      <c r="HV201" s="75"/>
      <c r="HW201" s="75"/>
      <c r="HX201" s="75"/>
      <c r="HY201" s="75"/>
      <c r="HZ201" s="75"/>
      <c r="IA201" s="75"/>
      <c r="IB201" s="75"/>
      <c r="IC201" s="75"/>
      <c r="ID201" s="75"/>
      <c r="IE201" s="75"/>
      <c r="IF201" s="75"/>
      <c r="IG201" s="75"/>
      <c r="IH201" s="75"/>
      <c r="II201" s="75"/>
      <c r="IJ201" s="75"/>
      <c r="IK201" s="75"/>
      <c r="IL201" s="75"/>
      <c r="IM201" s="75"/>
      <c r="IN201" s="75"/>
      <c r="IO201" s="75"/>
      <c r="IP201" s="75"/>
      <c r="IQ201" s="75"/>
      <c r="IR201" s="75"/>
      <c r="IS201" s="75"/>
      <c r="IT201" s="75"/>
      <c r="IU201" s="75"/>
      <c r="IV201" s="75"/>
      <c r="IW201" s="75"/>
    </row>
    <row r="202" customFormat="false" ht="12.75" hidden="false" customHeight="false" outlineLevel="0" collapsed="false">
      <c r="A202" s="69" t="n">
        <v>328588</v>
      </c>
      <c r="B202" s="70" t="n">
        <v>37131</v>
      </c>
      <c r="C202" s="71"/>
      <c r="D202" s="71" t="s">
        <v>343</v>
      </c>
      <c r="E202" s="71" t="s">
        <v>344</v>
      </c>
      <c r="F202" s="72" t="n">
        <v>25143.98</v>
      </c>
      <c r="G202" s="73"/>
      <c r="H202" s="73" t="n">
        <v>25143.98</v>
      </c>
      <c r="I202" s="71" t="n">
        <v>24</v>
      </c>
      <c r="J202" s="70"/>
      <c r="K202" s="70"/>
      <c r="L202" s="71"/>
      <c r="M202" s="71" t="s">
        <v>369</v>
      </c>
      <c r="N202" s="71"/>
      <c r="O202" s="71"/>
      <c r="P202" s="71"/>
      <c r="Q202" s="71"/>
      <c r="R202" s="71"/>
      <c r="S202" s="74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  <c r="AY202" s="75"/>
      <c r="AZ202" s="75"/>
      <c r="BA202" s="75"/>
      <c r="BB202" s="75"/>
      <c r="BC202" s="75"/>
      <c r="BD202" s="75"/>
      <c r="BE202" s="75"/>
      <c r="BF202" s="75"/>
      <c r="BG202" s="75"/>
      <c r="BH202" s="75"/>
      <c r="BI202" s="75"/>
      <c r="BJ202" s="75"/>
      <c r="BK202" s="75"/>
      <c r="BL202" s="75"/>
      <c r="BM202" s="75"/>
      <c r="BN202" s="75"/>
      <c r="BO202" s="75"/>
      <c r="BP202" s="75"/>
      <c r="BQ202" s="75"/>
      <c r="BR202" s="75"/>
      <c r="BS202" s="75"/>
      <c r="BT202" s="75"/>
      <c r="BU202" s="75"/>
      <c r="BV202" s="75"/>
      <c r="BW202" s="75"/>
      <c r="BX202" s="75"/>
      <c r="BY202" s="75"/>
      <c r="BZ202" s="75"/>
      <c r="CA202" s="75"/>
      <c r="CB202" s="75"/>
      <c r="CC202" s="75"/>
      <c r="CD202" s="75"/>
      <c r="CE202" s="75"/>
      <c r="CF202" s="75"/>
      <c r="CG202" s="75"/>
      <c r="CH202" s="75"/>
      <c r="CI202" s="75"/>
      <c r="CJ202" s="75"/>
      <c r="CK202" s="75"/>
      <c r="CL202" s="75"/>
      <c r="CM202" s="75"/>
      <c r="CN202" s="75"/>
      <c r="CO202" s="75"/>
      <c r="CP202" s="75"/>
      <c r="CQ202" s="75"/>
      <c r="CR202" s="75"/>
      <c r="CS202" s="75"/>
      <c r="CT202" s="75"/>
      <c r="CU202" s="75"/>
      <c r="CV202" s="75"/>
      <c r="CW202" s="75"/>
      <c r="CX202" s="75"/>
      <c r="CY202" s="75"/>
      <c r="CZ202" s="75"/>
      <c r="DA202" s="75"/>
      <c r="DB202" s="75"/>
      <c r="DC202" s="75"/>
      <c r="DD202" s="75"/>
      <c r="DE202" s="75"/>
      <c r="DF202" s="75"/>
      <c r="DG202" s="75"/>
      <c r="DH202" s="75"/>
      <c r="DI202" s="75"/>
      <c r="DJ202" s="75"/>
      <c r="DK202" s="75"/>
      <c r="DL202" s="75"/>
      <c r="DM202" s="75"/>
      <c r="DN202" s="75"/>
      <c r="DO202" s="75"/>
      <c r="DP202" s="75"/>
      <c r="DQ202" s="75"/>
      <c r="DR202" s="75"/>
      <c r="DS202" s="75"/>
      <c r="DT202" s="75"/>
      <c r="DU202" s="75"/>
      <c r="DV202" s="75"/>
      <c r="DW202" s="75"/>
      <c r="DX202" s="75"/>
      <c r="DY202" s="75"/>
      <c r="DZ202" s="75"/>
      <c r="EA202" s="75"/>
      <c r="EB202" s="75"/>
      <c r="EC202" s="75"/>
      <c r="ED202" s="75"/>
      <c r="EE202" s="75"/>
      <c r="EF202" s="75"/>
      <c r="EG202" s="75"/>
      <c r="EH202" s="75"/>
      <c r="EI202" s="75"/>
      <c r="EJ202" s="75"/>
      <c r="EK202" s="75"/>
      <c r="EL202" s="75"/>
      <c r="EM202" s="75"/>
      <c r="EN202" s="75"/>
      <c r="EO202" s="75"/>
      <c r="EP202" s="75"/>
      <c r="EQ202" s="75"/>
      <c r="ER202" s="75"/>
      <c r="ES202" s="75"/>
      <c r="ET202" s="75"/>
      <c r="EU202" s="75"/>
      <c r="EV202" s="75"/>
      <c r="EW202" s="75"/>
      <c r="EX202" s="75"/>
      <c r="EY202" s="75"/>
      <c r="EZ202" s="75"/>
      <c r="FA202" s="75"/>
      <c r="FB202" s="75"/>
      <c r="FC202" s="75"/>
      <c r="FD202" s="75"/>
      <c r="FE202" s="75"/>
      <c r="FF202" s="75"/>
      <c r="FG202" s="75"/>
      <c r="FH202" s="75"/>
      <c r="FI202" s="75"/>
      <c r="FJ202" s="75"/>
      <c r="FK202" s="75"/>
      <c r="FL202" s="75"/>
      <c r="FM202" s="75"/>
      <c r="FN202" s="75"/>
      <c r="FO202" s="75"/>
      <c r="FP202" s="75"/>
      <c r="FQ202" s="75"/>
      <c r="FR202" s="75"/>
      <c r="FS202" s="75"/>
      <c r="FT202" s="75"/>
      <c r="FU202" s="75"/>
      <c r="FV202" s="75"/>
      <c r="FW202" s="75"/>
      <c r="FX202" s="75"/>
      <c r="FY202" s="75"/>
      <c r="FZ202" s="75"/>
      <c r="GA202" s="75"/>
      <c r="GB202" s="75"/>
      <c r="GC202" s="75"/>
      <c r="GD202" s="75"/>
      <c r="GE202" s="75"/>
      <c r="GF202" s="75"/>
      <c r="GG202" s="75"/>
      <c r="GH202" s="75"/>
      <c r="GI202" s="75"/>
      <c r="GJ202" s="75"/>
      <c r="GK202" s="75"/>
      <c r="GL202" s="75"/>
      <c r="GM202" s="75"/>
      <c r="GN202" s="75"/>
      <c r="GO202" s="75"/>
      <c r="GP202" s="75"/>
      <c r="GQ202" s="75"/>
      <c r="GR202" s="75"/>
      <c r="GS202" s="75"/>
      <c r="GT202" s="75"/>
      <c r="GU202" s="75"/>
      <c r="GV202" s="75"/>
      <c r="GW202" s="75"/>
      <c r="GX202" s="75"/>
      <c r="GY202" s="75"/>
      <c r="GZ202" s="75"/>
      <c r="HA202" s="75"/>
      <c r="HB202" s="75"/>
      <c r="HC202" s="75"/>
      <c r="HD202" s="75"/>
      <c r="HE202" s="75"/>
      <c r="HF202" s="75"/>
      <c r="HG202" s="75"/>
      <c r="HH202" s="75"/>
      <c r="HI202" s="75"/>
      <c r="HJ202" s="75"/>
      <c r="HK202" s="75"/>
      <c r="HL202" s="75"/>
      <c r="HM202" s="75"/>
      <c r="HN202" s="75"/>
      <c r="HO202" s="75"/>
      <c r="HP202" s="75"/>
      <c r="HQ202" s="75"/>
      <c r="HR202" s="75"/>
      <c r="HS202" s="75"/>
      <c r="HT202" s="75"/>
      <c r="HU202" s="75"/>
      <c r="HV202" s="75"/>
      <c r="HW202" s="75"/>
      <c r="HX202" s="75"/>
      <c r="HY202" s="75"/>
      <c r="HZ202" s="75"/>
      <c r="IA202" s="75"/>
      <c r="IB202" s="75"/>
      <c r="IC202" s="75"/>
      <c r="ID202" s="75"/>
      <c r="IE202" s="75"/>
      <c r="IF202" s="75"/>
      <c r="IG202" s="75"/>
      <c r="IH202" s="75"/>
      <c r="II202" s="75"/>
      <c r="IJ202" s="75"/>
      <c r="IK202" s="75"/>
      <c r="IL202" s="75"/>
      <c r="IM202" s="75"/>
      <c r="IN202" s="75"/>
      <c r="IO202" s="75"/>
      <c r="IP202" s="75"/>
      <c r="IQ202" s="75"/>
      <c r="IR202" s="75"/>
      <c r="IS202" s="75"/>
      <c r="IT202" s="75"/>
      <c r="IU202" s="75"/>
      <c r="IV202" s="75"/>
      <c r="IW202" s="75"/>
    </row>
    <row r="203" customFormat="false" ht="12.75" hidden="false" customHeight="false" outlineLevel="0" collapsed="false">
      <c r="A203" s="69" t="n">
        <v>328672</v>
      </c>
      <c r="B203" s="70" t="n">
        <v>37132</v>
      </c>
      <c r="C203" s="71"/>
      <c r="D203" s="71" t="s">
        <v>343</v>
      </c>
      <c r="E203" s="71" t="s">
        <v>344</v>
      </c>
      <c r="F203" s="72" t="n">
        <v>3771.05</v>
      </c>
      <c r="G203" s="73"/>
      <c r="H203" s="73" t="n">
        <v>3771.05</v>
      </c>
      <c r="I203" s="71" t="n">
        <v>36</v>
      </c>
      <c r="J203" s="70"/>
      <c r="K203" s="70"/>
      <c r="L203" s="71"/>
      <c r="M203" s="71" t="s">
        <v>370</v>
      </c>
      <c r="N203" s="71"/>
      <c r="O203" s="71"/>
      <c r="P203" s="71"/>
      <c r="Q203" s="71"/>
      <c r="R203" s="71"/>
      <c r="S203" s="74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5"/>
      <c r="BG203" s="75"/>
      <c r="BH203" s="75"/>
      <c r="BI203" s="75"/>
      <c r="BJ203" s="75"/>
      <c r="BK203" s="75"/>
      <c r="BL203" s="75"/>
      <c r="BM203" s="75"/>
      <c r="BN203" s="75"/>
      <c r="BO203" s="75"/>
      <c r="BP203" s="75"/>
      <c r="BQ203" s="75"/>
      <c r="BR203" s="75"/>
      <c r="BS203" s="75"/>
      <c r="BT203" s="75"/>
      <c r="BU203" s="75"/>
      <c r="BV203" s="75"/>
      <c r="BW203" s="75"/>
      <c r="BX203" s="75"/>
      <c r="BY203" s="75"/>
      <c r="BZ203" s="75"/>
      <c r="CA203" s="75"/>
      <c r="CB203" s="75"/>
      <c r="CC203" s="75"/>
      <c r="CD203" s="75"/>
      <c r="CE203" s="75"/>
      <c r="CF203" s="75"/>
      <c r="CG203" s="75"/>
      <c r="CH203" s="75"/>
      <c r="CI203" s="75"/>
      <c r="CJ203" s="75"/>
      <c r="CK203" s="75"/>
      <c r="CL203" s="75"/>
      <c r="CM203" s="75"/>
      <c r="CN203" s="75"/>
      <c r="CO203" s="75"/>
      <c r="CP203" s="75"/>
      <c r="CQ203" s="75"/>
      <c r="CR203" s="75"/>
      <c r="CS203" s="75"/>
      <c r="CT203" s="75"/>
      <c r="CU203" s="75"/>
      <c r="CV203" s="75"/>
      <c r="CW203" s="75"/>
      <c r="CX203" s="75"/>
      <c r="CY203" s="75"/>
      <c r="CZ203" s="75"/>
      <c r="DA203" s="75"/>
      <c r="DB203" s="75"/>
      <c r="DC203" s="75"/>
      <c r="DD203" s="75"/>
      <c r="DE203" s="75"/>
      <c r="DF203" s="75"/>
      <c r="DG203" s="75"/>
      <c r="DH203" s="75"/>
      <c r="DI203" s="75"/>
      <c r="DJ203" s="75"/>
      <c r="DK203" s="75"/>
      <c r="DL203" s="75"/>
      <c r="DM203" s="75"/>
      <c r="DN203" s="75"/>
      <c r="DO203" s="75"/>
      <c r="DP203" s="75"/>
      <c r="DQ203" s="75"/>
      <c r="DR203" s="75"/>
      <c r="DS203" s="75"/>
      <c r="DT203" s="75"/>
      <c r="DU203" s="75"/>
      <c r="DV203" s="75"/>
      <c r="DW203" s="75"/>
      <c r="DX203" s="75"/>
      <c r="DY203" s="75"/>
      <c r="DZ203" s="75"/>
      <c r="EA203" s="75"/>
      <c r="EB203" s="75"/>
      <c r="EC203" s="75"/>
      <c r="ED203" s="75"/>
      <c r="EE203" s="75"/>
      <c r="EF203" s="75"/>
      <c r="EG203" s="75"/>
      <c r="EH203" s="75"/>
      <c r="EI203" s="75"/>
      <c r="EJ203" s="75"/>
      <c r="EK203" s="75"/>
      <c r="EL203" s="75"/>
      <c r="EM203" s="75"/>
      <c r="EN203" s="75"/>
      <c r="EO203" s="75"/>
      <c r="EP203" s="75"/>
      <c r="EQ203" s="75"/>
      <c r="ER203" s="75"/>
      <c r="ES203" s="75"/>
      <c r="ET203" s="75"/>
      <c r="EU203" s="75"/>
      <c r="EV203" s="75"/>
      <c r="EW203" s="75"/>
      <c r="EX203" s="75"/>
      <c r="EY203" s="75"/>
      <c r="EZ203" s="75"/>
      <c r="FA203" s="75"/>
      <c r="FB203" s="75"/>
      <c r="FC203" s="75"/>
      <c r="FD203" s="75"/>
      <c r="FE203" s="75"/>
      <c r="FF203" s="75"/>
      <c r="FG203" s="75"/>
      <c r="FH203" s="75"/>
      <c r="FI203" s="75"/>
      <c r="FJ203" s="75"/>
      <c r="FK203" s="75"/>
      <c r="FL203" s="75"/>
      <c r="FM203" s="75"/>
      <c r="FN203" s="75"/>
      <c r="FO203" s="75"/>
      <c r="FP203" s="75"/>
      <c r="FQ203" s="75"/>
      <c r="FR203" s="75"/>
      <c r="FS203" s="75"/>
      <c r="FT203" s="75"/>
      <c r="FU203" s="75"/>
      <c r="FV203" s="75"/>
      <c r="FW203" s="75"/>
      <c r="FX203" s="75"/>
      <c r="FY203" s="75"/>
      <c r="FZ203" s="75"/>
      <c r="GA203" s="75"/>
      <c r="GB203" s="75"/>
      <c r="GC203" s="75"/>
      <c r="GD203" s="75"/>
      <c r="GE203" s="75"/>
      <c r="GF203" s="75"/>
      <c r="GG203" s="75"/>
      <c r="GH203" s="75"/>
      <c r="GI203" s="75"/>
      <c r="GJ203" s="75"/>
      <c r="GK203" s="75"/>
      <c r="GL203" s="75"/>
      <c r="GM203" s="75"/>
      <c r="GN203" s="75"/>
      <c r="GO203" s="75"/>
      <c r="GP203" s="75"/>
      <c r="GQ203" s="75"/>
      <c r="GR203" s="75"/>
      <c r="GS203" s="75"/>
      <c r="GT203" s="75"/>
      <c r="GU203" s="75"/>
      <c r="GV203" s="75"/>
      <c r="GW203" s="75"/>
      <c r="GX203" s="75"/>
      <c r="GY203" s="75"/>
      <c r="GZ203" s="75"/>
      <c r="HA203" s="75"/>
      <c r="HB203" s="75"/>
      <c r="HC203" s="75"/>
      <c r="HD203" s="75"/>
      <c r="HE203" s="75"/>
      <c r="HF203" s="75"/>
      <c r="HG203" s="75"/>
      <c r="HH203" s="75"/>
      <c r="HI203" s="75"/>
      <c r="HJ203" s="75"/>
      <c r="HK203" s="75"/>
      <c r="HL203" s="75"/>
      <c r="HM203" s="75"/>
      <c r="HN203" s="75"/>
      <c r="HO203" s="75"/>
      <c r="HP203" s="75"/>
      <c r="HQ203" s="75"/>
      <c r="HR203" s="75"/>
      <c r="HS203" s="75"/>
      <c r="HT203" s="75"/>
      <c r="HU203" s="75"/>
      <c r="HV203" s="75"/>
      <c r="HW203" s="75"/>
      <c r="HX203" s="75"/>
      <c r="HY203" s="75"/>
      <c r="HZ203" s="75"/>
      <c r="IA203" s="75"/>
      <c r="IB203" s="75"/>
      <c r="IC203" s="75"/>
      <c r="ID203" s="75"/>
      <c r="IE203" s="75"/>
      <c r="IF203" s="75"/>
      <c r="IG203" s="75"/>
      <c r="IH203" s="75"/>
      <c r="II203" s="75"/>
      <c r="IJ203" s="75"/>
      <c r="IK203" s="75"/>
      <c r="IL203" s="75"/>
      <c r="IM203" s="75"/>
      <c r="IN203" s="75"/>
      <c r="IO203" s="75"/>
      <c r="IP203" s="75"/>
      <c r="IQ203" s="75"/>
      <c r="IR203" s="75"/>
      <c r="IS203" s="75"/>
      <c r="IT203" s="75"/>
      <c r="IU203" s="75"/>
      <c r="IV203" s="75"/>
      <c r="IW203" s="75"/>
    </row>
    <row r="204" customFormat="false" ht="12.75" hidden="false" customHeight="false" outlineLevel="0" collapsed="false">
      <c r="A204" s="69" t="n">
        <v>328744</v>
      </c>
      <c r="B204" s="70" t="n">
        <v>37132</v>
      </c>
      <c r="C204" s="71"/>
      <c r="D204" s="71" t="s">
        <v>343</v>
      </c>
      <c r="E204" s="71" t="s">
        <v>344</v>
      </c>
      <c r="F204" s="72" t="n">
        <v>45210.9</v>
      </c>
      <c r="G204" s="73"/>
      <c r="H204" s="73" t="n">
        <v>45210.9</v>
      </c>
      <c r="I204" s="71" t="n">
        <v>36</v>
      </c>
      <c r="J204" s="70"/>
      <c r="K204" s="70"/>
      <c r="L204" s="71"/>
      <c r="M204" s="71" t="s">
        <v>371</v>
      </c>
      <c r="N204" s="71"/>
      <c r="O204" s="71"/>
      <c r="P204" s="71"/>
      <c r="Q204" s="71"/>
      <c r="R204" s="71"/>
      <c r="S204" s="74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  <c r="AY204" s="75"/>
      <c r="AZ204" s="75"/>
      <c r="BA204" s="75"/>
      <c r="BB204" s="75"/>
      <c r="BC204" s="75"/>
      <c r="BD204" s="75"/>
      <c r="BE204" s="75"/>
      <c r="BF204" s="75"/>
      <c r="BG204" s="75"/>
      <c r="BH204" s="75"/>
      <c r="BI204" s="75"/>
      <c r="BJ204" s="75"/>
      <c r="BK204" s="75"/>
      <c r="BL204" s="75"/>
      <c r="BM204" s="75"/>
      <c r="BN204" s="75"/>
      <c r="BO204" s="75"/>
      <c r="BP204" s="75"/>
      <c r="BQ204" s="75"/>
      <c r="BR204" s="75"/>
      <c r="BS204" s="75"/>
      <c r="BT204" s="75"/>
      <c r="BU204" s="75"/>
      <c r="BV204" s="75"/>
      <c r="BW204" s="75"/>
      <c r="BX204" s="75"/>
      <c r="BY204" s="75"/>
      <c r="BZ204" s="75"/>
      <c r="CA204" s="75"/>
      <c r="CB204" s="75"/>
      <c r="CC204" s="75"/>
      <c r="CD204" s="75"/>
      <c r="CE204" s="75"/>
      <c r="CF204" s="75"/>
      <c r="CG204" s="75"/>
      <c r="CH204" s="75"/>
      <c r="CI204" s="75"/>
      <c r="CJ204" s="75"/>
      <c r="CK204" s="75"/>
      <c r="CL204" s="75"/>
      <c r="CM204" s="75"/>
      <c r="CN204" s="75"/>
      <c r="CO204" s="75"/>
      <c r="CP204" s="75"/>
      <c r="CQ204" s="75"/>
      <c r="CR204" s="75"/>
      <c r="CS204" s="75"/>
      <c r="CT204" s="75"/>
      <c r="CU204" s="75"/>
      <c r="CV204" s="75"/>
      <c r="CW204" s="75"/>
      <c r="CX204" s="75"/>
      <c r="CY204" s="75"/>
      <c r="CZ204" s="75"/>
      <c r="DA204" s="75"/>
      <c r="DB204" s="75"/>
      <c r="DC204" s="75"/>
      <c r="DD204" s="75"/>
      <c r="DE204" s="75"/>
      <c r="DF204" s="75"/>
      <c r="DG204" s="75"/>
      <c r="DH204" s="75"/>
      <c r="DI204" s="75"/>
      <c r="DJ204" s="75"/>
      <c r="DK204" s="75"/>
      <c r="DL204" s="75"/>
      <c r="DM204" s="75"/>
      <c r="DN204" s="75"/>
      <c r="DO204" s="75"/>
      <c r="DP204" s="75"/>
      <c r="DQ204" s="75"/>
      <c r="DR204" s="75"/>
      <c r="DS204" s="75"/>
      <c r="DT204" s="75"/>
      <c r="DU204" s="75"/>
      <c r="DV204" s="75"/>
      <c r="DW204" s="75"/>
      <c r="DX204" s="75"/>
      <c r="DY204" s="75"/>
      <c r="DZ204" s="75"/>
      <c r="EA204" s="75"/>
      <c r="EB204" s="75"/>
      <c r="EC204" s="75"/>
      <c r="ED204" s="75"/>
      <c r="EE204" s="75"/>
      <c r="EF204" s="75"/>
      <c r="EG204" s="75"/>
      <c r="EH204" s="75"/>
      <c r="EI204" s="75"/>
      <c r="EJ204" s="75"/>
      <c r="EK204" s="75"/>
      <c r="EL204" s="75"/>
      <c r="EM204" s="75"/>
      <c r="EN204" s="75"/>
      <c r="EO204" s="75"/>
      <c r="EP204" s="75"/>
      <c r="EQ204" s="75"/>
      <c r="ER204" s="75"/>
      <c r="ES204" s="75"/>
      <c r="ET204" s="75"/>
      <c r="EU204" s="75"/>
      <c r="EV204" s="75"/>
      <c r="EW204" s="75"/>
      <c r="EX204" s="75"/>
      <c r="EY204" s="75"/>
      <c r="EZ204" s="75"/>
      <c r="FA204" s="75"/>
      <c r="FB204" s="75"/>
      <c r="FC204" s="75"/>
      <c r="FD204" s="75"/>
      <c r="FE204" s="75"/>
      <c r="FF204" s="75"/>
      <c r="FG204" s="75"/>
      <c r="FH204" s="75"/>
      <c r="FI204" s="75"/>
      <c r="FJ204" s="75"/>
      <c r="FK204" s="75"/>
      <c r="FL204" s="75"/>
      <c r="FM204" s="75"/>
      <c r="FN204" s="75"/>
      <c r="FO204" s="75"/>
      <c r="FP204" s="75"/>
      <c r="FQ204" s="75"/>
      <c r="FR204" s="75"/>
      <c r="FS204" s="75"/>
      <c r="FT204" s="75"/>
      <c r="FU204" s="75"/>
      <c r="FV204" s="75"/>
      <c r="FW204" s="75"/>
      <c r="FX204" s="75"/>
      <c r="FY204" s="75"/>
      <c r="FZ204" s="75"/>
      <c r="GA204" s="75"/>
      <c r="GB204" s="75"/>
      <c r="GC204" s="75"/>
      <c r="GD204" s="75"/>
      <c r="GE204" s="75"/>
      <c r="GF204" s="75"/>
      <c r="GG204" s="75"/>
      <c r="GH204" s="75"/>
      <c r="GI204" s="75"/>
      <c r="GJ204" s="75"/>
      <c r="GK204" s="75"/>
      <c r="GL204" s="75"/>
      <c r="GM204" s="75"/>
      <c r="GN204" s="75"/>
      <c r="GO204" s="75"/>
      <c r="GP204" s="75"/>
      <c r="GQ204" s="75"/>
      <c r="GR204" s="75"/>
      <c r="GS204" s="75"/>
      <c r="GT204" s="75"/>
      <c r="GU204" s="75"/>
      <c r="GV204" s="75"/>
      <c r="GW204" s="75"/>
      <c r="GX204" s="75"/>
      <c r="GY204" s="75"/>
      <c r="GZ204" s="75"/>
      <c r="HA204" s="75"/>
      <c r="HB204" s="75"/>
      <c r="HC204" s="75"/>
      <c r="HD204" s="75"/>
      <c r="HE204" s="75"/>
      <c r="HF204" s="75"/>
      <c r="HG204" s="75"/>
      <c r="HH204" s="75"/>
      <c r="HI204" s="75"/>
      <c r="HJ204" s="75"/>
      <c r="HK204" s="75"/>
      <c r="HL204" s="75"/>
      <c r="HM204" s="75"/>
      <c r="HN204" s="75"/>
      <c r="HO204" s="75"/>
      <c r="HP204" s="75"/>
      <c r="HQ204" s="75"/>
      <c r="HR204" s="75"/>
      <c r="HS204" s="75"/>
      <c r="HT204" s="75"/>
      <c r="HU204" s="75"/>
      <c r="HV204" s="75"/>
      <c r="HW204" s="75"/>
      <c r="HX204" s="75"/>
      <c r="HY204" s="75"/>
      <c r="HZ204" s="75"/>
      <c r="IA204" s="75"/>
      <c r="IB204" s="75"/>
      <c r="IC204" s="75"/>
      <c r="ID204" s="75"/>
      <c r="IE204" s="75"/>
      <c r="IF204" s="75"/>
      <c r="IG204" s="75"/>
      <c r="IH204" s="75"/>
      <c r="II204" s="75"/>
      <c r="IJ204" s="75"/>
      <c r="IK204" s="75"/>
      <c r="IL204" s="75"/>
      <c r="IM204" s="75"/>
      <c r="IN204" s="75"/>
      <c r="IO204" s="75"/>
      <c r="IP204" s="75"/>
      <c r="IQ204" s="75"/>
      <c r="IR204" s="75"/>
      <c r="IS204" s="75"/>
      <c r="IT204" s="75"/>
      <c r="IU204" s="75"/>
      <c r="IV204" s="75"/>
      <c r="IW204" s="75"/>
    </row>
    <row r="205" customFormat="false" ht="12.75" hidden="false" customHeight="false" outlineLevel="0" collapsed="false">
      <c r="A205" s="69" t="n">
        <v>328861</v>
      </c>
      <c r="B205" s="70" t="n">
        <v>37133</v>
      </c>
      <c r="C205" s="71"/>
      <c r="D205" s="71" t="s">
        <v>343</v>
      </c>
      <c r="E205" s="71" t="s">
        <v>344</v>
      </c>
      <c r="F205" s="72" t="n">
        <v>16037.67</v>
      </c>
      <c r="G205" s="73"/>
      <c r="H205" s="73" t="n">
        <v>16037.67</v>
      </c>
      <c r="I205" s="71" t="n">
        <v>51</v>
      </c>
      <c r="J205" s="70"/>
      <c r="K205" s="70"/>
      <c r="L205" s="71"/>
      <c r="M205" s="71" t="s">
        <v>372</v>
      </c>
      <c r="N205" s="71"/>
      <c r="O205" s="71"/>
      <c r="P205" s="71"/>
      <c r="Q205" s="71"/>
      <c r="R205" s="71"/>
      <c r="S205" s="74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  <c r="AY205" s="75"/>
      <c r="AZ205" s="75"/>
      <c r="BA205" s="75"/>
      <c r="BB205" s="75"/>
      <c r="BC205" s="75"/>
      <c r="BD205" s="75"/>
      <c r="BE205" s="75"/>
      <c r="BF205" s="75"/>
      <c r="BG205" s="75"/>
      <c r="BH205" s="75"/>
      <c r="BI205" s="75"/>
      <c r="BJ205" s="75"/>
      <c r="BK205" s="75"/>
      <c r="BL205" s="75"/>
      <c r="BM205" s="75"/>
      <c r="BN205" s="75"/>
      <c r="BO205" s="75"/>
      <c r="BP205" s="75"/>
      <c r="BQ205" s="75"/>
      <c r="BR205" s="75"/>
      <c r="BS205" s="75"/>
      <c r="BT205" s="75"/>
      <c r="BU205" s="75"/>
      <c r="BV205" s="75"/>
      <c r="BW205" s="75"/>
      <c r="BX205" s="75"/>
      <c r="BY205" s="75"/>
      <c r="BZ205" s="75"/>
      <c r="CA205" s="75"/>
      <c r="CB205" s="75"/>
      <c r="CC205" s="75"/>
      <c r="CD205" s="75"/>
      <c r="CE205" s="75"/>
      <c r="CF205" s="75"/>
      <c r="CG205" s="75"/>
      <c r="CH205" s="75"/>
      <c r="CI205" s="75"/>
      <c r="CJ205" s="75"/>
      <c r="CK205" s="75"/>
      <c r="CL205" s="75"/>
      <c r="CM205" s="75"/>
      <c r="CN205" s="75"/>
      <c r="CO205" s="75"/>
      <c r="CP205" s="75"/>
      <c r="CQ205" s="75"/>
      <c r="CR205" s="75"/>
      <c r="CS205" s="75"/>
      <c r="CT205" s="75"/>
      <c r="CU205" s="75"/>
      <c r="CV205" s="75"/>
      <c r="CW205" s="75"/>
      <c r="CX205" s="75"/>
      <c r="CY205" s="75"/>
      <c r="CZ205" s="75"/>
      <c r="DA205" s="75"/>
      <c r="DB205" s="75"/>
      <c r="DC205" s="75"/>
      <c r="DD205" s="75"/>
      <c r="DE205" s="75"/>
      <c r="DF205" s="75"/>
      <c r="DG205" s="75"/>
      <c r="DH205" s="75"/>
      <c r="DI205" s="75"/>
      <c r="DJ205" s="75"/>
      <c r="DK205" s="75"/>
      <c r="DL205" s="75"/>
      <c r="DM205" s="75"/>
      <c r="DN205" s="75"/>
      <c r="DO205" s="75"/>
      <c r="DP205" s="75"/>
      <c r="DQ205" s="75"/>
      <c r="DR205" s="75"/>
      <c r="DS205" s="75"/>
      <c r="DT205" s="75"/>
      <c r="DU205" s="75"/>
      <c r="DV205" s="75"/>
      <c r="DW205" s="75"/>
      <c r="DX205" s="75"/>
      <c r="DY205" s="75"/>
      <c r="DZ205" s="75"/>
      <c r="EA205" s="75"/>
      <c r="EB205" s="75"/>
      <c r="EC205" s="75"/>
      <c r="ED205" s="75"/>
      <c r="EE205" s="75"/>
      <c r="EF205" s="75"/>
      <c r="EG205" s="75"/>
      <c r="EH205" s="75"/>
      <c r="EI205" s="75"/>
      <c r="EJ205" s="75"/>
      <c r="EK205" s="75"/>
      <c r="EL205" s="75"/>
      <c r="EM205" s="75"/>
      <c r="EN205" s="75"/>
      <c r="EO205" s="75"/>
      <c r="EP205" s="75"/>
      <c r="EQ205" s="75"/>
      <c r="ER205" s="75"/>
      <c r="ES205" s="75"/>
      <c r="ET205" s="75"/>
      <c r="EU205" s="75"/>
      <c r="EV205" s="75"/>
      <c r="EW205" s="75"/>
      <c r="EX205" s="75"/>
      <c r="EY205" s="75"/>
      <c r="EZ205" s="75"/>
      <c r="FA205" s="75"/>
      <c r="FB205" s="75"/>
      <c r="FC205" s="75"/>
      <c r="FD205" s="75"/>
      <c r="FE205" s="75"/>
      <c r="FF205" s="75"/>
      <c r="FG205" s="75"/>
      <c r="FH205" s="75"/>
      <c r="FI205" s="75"/>
      <c r="FJ205" s="75"/>
      <c r="FK205" s="75"/>
      <c r="FL205" s="75"/>
      <c r="FM205" s="75"/>
      <c r="FN205" s="75"/>
      <c r="FO205" s="75"/>
      <c r="FP205" s="75"/>
      <c r="FQ205" s="75"/>
      <c r="FR205" s="75"/>
      <c r="FS205" s="75"/>
      <c r="FT205" s="75"/>
      <c r="FU205" s="75"/>
      <c r="FV205" s="75"/>
      <c r="FW205" s="75"/>
      <c r="FX205" s="75"/>
      <c r="FY205" s="75"/>
      <c r="FZ205" s="75"/>
      <c r="GA205" s="75"/>
      <c r="GB205" s="75"/>
      <c r="GC205" s="75"/>
      <c r="GD205" s="75"/>
      <c r="GE205" s="75"/>
      <c r="GF205" s="75"/>
      <c r="GG205" s="75"/>
      <c r="GH205" s="75"/>
      <c r="GI205" s="75"/>
      <c r="GJ205" s="75"/>
      <c r="GK205" s="75"/>
      <c r="GL205" s="75"/>
      <c r="GM205" s="75"/>
      <c r="GN205" s="75"/>
      <c r="GO205" s="75"/>
      <c r="GP205" s="75"/>
      <c r="GQ205" s="75"/>
      <c r="GR205" s="75"/>
      <c r="GS205" s="75"/>
      <c r="GT205" s="75"/>
      <c r="GU205" s="75"/>
      <c r="GV205" s="75"/>
      <c r="GW205" s="75"/>
      <c r="GX205" s="75"/>
      <c r="GY205" s="75"/>
      <c r="GZ205" s="75"/>
      <c r="HA205" s="75"/>
      <c r="HB205" s="75"/>
      <c r="HC205" s="75"/>
      <c r="HD205" s="75"/>
      <c r="HE205" s="75"/>
      <c r="HF205" s="75"/>
      <c r="HG205" s="75"/>
      <c r="HH205" s="75"/>
      <c r="HI205" s="75"/>
      <c r="HJ205" s="75"/>
      <c r="HK205" s="75"/>
      <c r="HL205" s="75"/>
      <c r="HM205" s="75"/>
      <c r="HN205" s="75"/>
      <c r="HO205" s="75"/>
      <c r="HP205" s="75"/>
      <c r="HQ205" s="75"/>
      <c r="HR205" s="75"/>
      <c r="HS205" s="75"/>
      <c r="HT205" s="75"/>
      <c r="HU205" s="75"/>
      <c r="HV205" s="75"/>
      <c r="HW205" s="75"/>
      <c r="HX205" s="75"/>
      <c r="HY205" s="75"/>
      <c r="HZ205" s="75"/>
      <c r="IA205" s="75"/>
      <c r="IB205" s="75"/>
      <c r="IC205" s="75"/>
      <c r="ID205" s="75"/>
      <c r="IE205" s="75"/>
      <c r="IF205" s="75"/>
      <c r="IG205" s="75"/>
      <c r="IH205" s="75"/>
      <c r="II205" s="75"/>
      <c r="IJ205" s="75"/>
      <c r="IK205" s="75"/>
      <c r="IL205" s="75"/>
      <c r="IM205" s="75"/>
      <c r="IN205" s="75"/>
      <c r="IO205" s="75"/>
      <c r="IP205" s="75"/>
      <c r="IQ205" s="75"/>
      <c r="IR205" s="75"/>
      <c r="IS205" s="75"/>
      <c r="IT205" s="75"/>
      <c r="IU205" s="75"/>
      <c r="IV205" s="75"/>
      <c r="IW205" s="75"/>
    </row>
    <row r="206" customFormat="false" ht="12.75" hidden="false" customHeight="false" outlineLevel="0" collapsed="false">
      <c r="A206" s="69" t="n">
        <v>328863</v>
      </c>
      <c r="B206" s="70" t="n">
        <v>37133</v>
      </c>
      <c r="C206" s="71"/>
      <c r="D206" s="71" t="s">
        <v>343</v>
      </c>
      <c r="E206" s="71" t="s">
        <v>344</v>
      </c>
      <c r="F206" s="72" t="n">
        <v>16386.7</v>
      </c>
      <c r="G206" s="73"/>
      <c r="H206" s="73" t="n">
        <v>16386.7</v>
      </c>
      <c r="I206" s="71" t="n">
        <v>52</v>
      </c>
      <c r="J206" s="70"/>
      <c r="K206" s="70"/>
      <c r="L206" s="71"/>
      <c r="M206" s="71" t="s">
        <v>372</v>
      </c>
      <c r="N206" s="71"/>
      <c r="O206" s="71"/>
      <c r="P206" s="71"/>
      <c r="Q206" s="71"/>
      <c r="R206" s="71"/>
      <c r="S206" s="74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  <c r="AY206" s="75"/>
      <c r="AZ206" s="75"/>
      <c r="BA206" s="75"/>
      <c r="BB206" s="75"/>
      <c r="BC206" s="75"/>
      <c r="BD206" s="75"/>
      <c r="BE206" s="75"/>
      <c r="BF206" s="75"/>
      <c r="BG206" s="75"/>
      <c r="BH206" s="75"/>
      <c r="BI206" s="75"/>
      <c r="BJ206" s="75"/>
      <c r="BK206" s="75"/>
      <c r="BL206" s="75"/>
      <c r="BM206" s="75"/>
      <c r="BN206" s="75"/>
      <c r="BO206" s="75"/>
      <c r="BP206" s="75"/>
      <c r="BQ206" s="75"/>
      <c r="BR206" s="75"/>
      <c r="BS206" s="75"/>
      <c r="BT206" s="75"/>
      <c r="BU206" s="75"/>
      <c r="BV206" s="75"/>
      <c r="BW206" s="75"/>
      <c r="BX206" s="75"/>
      <c r="BY206" s="75"/>
      <c r="BZ206" s="75"/>
      <c r="CA206" s="75"/>
      <c r="CB206" s="75"/>
      <c r="CC206" s="75"/>
      <c r="CD206" s="75"/>
      <c r="CE206" s="75"/>
      <c r="CF206" s="75"/>
      <c r="CG206" s="75"/>
      <c r="CH206" s="75"/>
      <c r="CI206" s="75"/>
      <c r="CJ206" s="75"/>
      <c r="CK206" s="75"/>
      <c r="CL206" s="75"/>
      <c r="CM206" s="75"/>
      <c r="CN206" s="75"/>
      <c r="CO206" s="75"/>
      <c r="CP206" s="75"/>
      <c r="CQ206" s="75"/>
      <c r="CR206" s="75"/>
      <c r="CS206" s="75"/>
      <c r="CT206" s="75"/>
      <c r="CU206" s="75"/>
      <c r="CV206" s="75"/>
      <c r="CW206" s="75"/>
      <c r="CX206" s="75"/>
      <c r="CY206" s="75"/>
      <c r="CZ206" s="75"/>
      <c r="DA206" s="75"/>
      <c r="DB206" s="75"/>
      <c r="DC206" s="75"/>
      <c r="DD206" s="75"/>
      <c r="DE206" s="75"/>
      <c r="DF206" s="75"/>
      <c r="DG206" s="75"/>
      <c r="DH206" s="75"/>
      <c r="DI206" s="75"/>
      <c r="DJ206" s="75"/>
      <c r="DK206" s="75"/>
      <c r="DL206" s="75"/>
      <c r="DM206" s="75"/>
      <c r="DN206" s="75"/>
      <c r="DO206" s="75"/>
      <c r="DP206" s="75"/>
      <c r="DQ206" s="75"/>
      <c r="DR206" s="75"/>
      <c r="DS206" s="75"/>
      <c r="DT206" s="75"/>
      <c r="DU206" s="75"/>
      <c r="DV206" s="75"/>
      <c r="DW206" s="75"/>
      <c r="DX206" s="75"/>
      <c r="DY206" s="75"/>
      <c r="DZ206" s="75"/>
      <c r="EA206" s="75"/>
      <c r="EB206" s="75"/>
      <c r="EC206" s="75"/>
      <c r="ED206" s="75"/>
      <c r="EE206" s="75"/>
      <c r="EF206" s="75"/>
      <c r="EG206" s="75"/>
      <c r="EH206" s="75"/>
      <c r="EI206" s="75"/>
      <c r="EJ206" s="75"/>
      <c r="EK206" s="75"/>
      <c r="EL206" s="75"/>
      <c r="EM206" s="75"/>
      <c r="EN206" s="75"/>
      <c r="EO206" s="75"/>
      <c r="EP206" s="75"/>
      <c r="EQ206" s="75"/>
      <c r="ER206" s="75"/>
      <c r="ES206" s="75"/>
      <c r="ET206" s="75"/>
      <c r="EU206" s="75"/>
      <c r="EV206" s="75"/>
      <c r="EW206" s="75"/>
      <c r="EX206" s="75"/>
      <c r="EY206" s="75"/>
      <c r="EZ206" s="75"/>
      <c r="FA206" s="75"/>
      <c r="FB206" s="75"/>
      <c r="FC206" s="75"/>
      <c r="FD206" s="75"/>
      <c r="FE206" s="75"/>
      <c r="FF206" s="75"/>
      <c r="FG206" s="75"/>
      <c r="FH206" s="75"/>
      <c r="FI206" s="75"/>
      <c r="FJ206" s="75"/>
      <c r="FK206" s="75"/>
      <c r="FL206" s="75"/>
      <c r="FM206" s="75"/>
      <c r="FN206" s="75"/>
      <c r="FO206" s="75"/>
      <c r="FP206" s="75"/>
      <c r="FQ206" s="75"/>
      <c r="FR206" s="75"/>
      <c r="FS206" s="75"/>
      <c r="FT206" s="75"/>
      <c r="FU206" s="75"/>
      <c r="FV206" s="75"/>
      <c r="FW206" s="75"/>
      <c r="FX206" s="75"/>
      <c r="FY206" s="75"/>
      <c r="FZ206" s="75"/>
      <c r="GA206" s="75"/>
      <c r="GB206" s="75"/>
      <c r="GC206" s="75"/>
      <c r="GD206" s="75"/>
      <c r="GE206" s="75"/>
      <c r="GF206" s="75"/>
      <c r="GG206" s="75"/>
      <c r="GH206" s="75"/>
      <c r="GI206" s="75"/>
      <c r="GJ206" s="75"/>
      <c r="GK206" s="75"/>
      <c r="GL206" s="75"/>
      <c r="GM206" s="75"/>
      <c r="GN206" s="75"/>
      <c r="GO206" s="75"/>
      <c r="GP206" s="75"/>
      <c r="GQ206" s="75"/>
      <c r="GR206" s="75"/>
      <c r="GS206" s="75"/>
      <c r="GT206" s="75"/>
      <c r="GU206" s="75"/>
      <c r="GV206" s="75"/>
      <c r="GW206" s="75"/>
      <c r="GX206" s="75"/>
      <c r="GY206" s="75"/>
      <c r="GZ206" s="75"/>
      <c r="HA206" s="75"/>
      <c r="HB206" s="75"/>
      <c r="HC206" s="75"/>
      <c r="HD206" s="75"/>
      <c r="HE206" s="75"/>
      <c r="HF206" s="75"/>
      <c r="HG206" s="75"/>
      <c r="HH206" s="75"/>
      <c r="HI206" s="75"/>
      <c r="HJ206" s="75"/>
      <c r="HK206" s="75"/>
      <c r="HL206" s="75"/>
      <c r="HM206" s="75"/>
      <c r="HN206" s="75"/>
      <c r="HO206" s="75"/>
      <c r="HP206" s="75"/>
      <c r="HQ206" s="75"/>
      <c r="HR206" s="75"/>
      <c r="HS206" s="75"/>
      <c r="HT206" s="75"/>
      <c r="HU206" s="75"/>
      <c r="HV206" s="75"/>
      <c r="HW206" s="75"/>
      <c r="HX206" s="75"/>
      <c r="HY206" s="75"/>
      <c r="HZ206" s="75"/>
      <c r="IA206" s="75"/>
      <c r="IB206" s="75"/>
      <c r="IC206" s="75"/>
      <c r="ID206" s="75"/>
      <c r="IE206" s="75"/>
      <c r="IF206" s="75"/>
      <c r="IG206" s="75"/>
      <c r="IH206" s="75"/>
      <c r="II206" s="75"/>
      <c r="IJ206" s="75"/>
      <c r="IK206" s="75"/>
      <c r="IL206" s="75"/>
      <c r="IM206" s="75"/>
      <c r="IN206" s="75"/>
      <c r="IO206" s="75"/>
      <c r="IP206" s="75"/>
      <c r="IQ206" s="75"/>
      <c r="IR206" s="75"/>
      <c r="IS206" s="75"/>
      <c r="IT206" s="75"/>
      <c r="IU206" s="75"/>
      <c r="IV206" s="75"/>
      <c r="IW206" s="75"/>
    </row>
    <row r="207" customFormat="false" ht="12.75" hidden="false" customHeight="false" outlineLevel="0" collapsed="false">
      <c r="A207" s="69" t="n">
        <v>328865</v>
      </c>
      <c r="B207" s="70" t="n">
        <v>37133</v>
      </c>
      <c r="C207" s="71"/>
      <c r="D207" s="71" t="s">
        <v>343</v>
      </c>
      <c r="E207" s="71" t="s">
        <v>344</v>
      </c>
      <c r="F207" s="72" t="n">
        <v>-73.49</v>
      </c>
      <c r="G207" s="73"/>
      <c r="H207" s="73" t="n">
        <v>-73.49</v>
      </c>
      <c r="I207" s="71" t="n">
        <v>1</v>
      </c>
      <c r="J207" s="70"/>
      <c r="K207" s="70"/>
      <c r="L207" s="71"/>
      <c r="M207" s="71" t="s">
        <v>372</v>
      </c>
      <c r="N207" s="71"/>
      <c r="O207" s="71"/>
      <c r="P207" s="71"/>
      <c r="Q207" s="71"/>
      <c r="R207" s="71"/>
      <c r="S207" s="74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  <c r="AY207" s="75"/>
      <c r="AZ207" s="75"/>
      <c r="BA207" s="75"/>
      <c r="BB207" s="75"/>
      <c r="BC207" s="75"/>
      <c r="BD207" s="75"/>
      <c r="BE207" s="75"/>
      <c r="BF207" s="75"/>
      <c r="BG207" s="75"/>
      <c r="BH207" s="75"/>
      <c r="BI207" s="75"/>
      <c r="BJ207" s="75"/>
      <c r="BK207" s="75"/>
      <c r="BL207" s="75"/>
      <c r="BM207" s="75"/>
      <c r="BN207" s="75"/>
      <c r="BO207" s="75"/>
      <c r="BP207" s="75"/>
      <c r="BQ207" s="75"/>
      <c r="BR207" s="75"/>
      <c r="BS207" s="75"/>
      <c r="BT207" s="75"/>
      <c r="BU207" s="75"/>
      <c r="BV207" s="75"/>
      <c r="BW207" s="75"/>
      <c r="BX207" s="75"/>
      <c r="BY207" s="75"/>
      <c r="BZ207" s="75"/>
      <c r="CA207" s="75"/>
      <c r="CB207" s="75"/>
      <c r="CC207" s="75"/>
      <c r="CD207" s="75"/>
      <c r="CE207" s="75"/>
      <c r="CF207" s="75"/>
      <c r="CG207" s="75"/>
      <c r="CH207" s="75"/>
      <c r="CI207" s="75"/>
      <c r="CJ207" s="75"/>
      <c r="CK207" s="75"/>
      <c r="CL207" s="75"/>
      <c r="CM207" s="75"/>
      <c r="CN207" s="75"/>
      <c r="CO207" s="75"/>
      <c r="CP207" s="75"/>
      <c r="CQ207" s="75"/>
      <c r="CR207" s="75"/>
      <c r="CS207" s="75"/>
      <c r="CT207" s="75"/>
      <c r="CU207" s="75"/>
      <c r="CV207" s="75"/>
      <c r="CW207" s="75"/>
      <c r="CX207" s="75"/>
      <c r="CY207" s="75"/>
      <c r="CZ207" s="75"/>
      <c r="DA207" s="75"/>
      <c r="DB207" s="75"/>
      <c r="DC207" s="75"/>
      <c r="DD207" s="75"/>
      <c r="DE207" s="75"/>
      <c r="DF207" s="75"/>
      <c r="DG207" s="75"/>
      <c r="DH207" s="75"/>
      <c r="DI207" s="75"/>
      <c r="DJ207" s="75"/>
      <c r="DK207" s="75"/>
      <c r="DL207" s="75"/>
      <c r="DM207" s="75"/>
      <c r="DN207" s="75"/>
      <c r="DO207" s="75"/>
      <c r="DP207" s="75"/>
      <c r="DQ207" s="75"/>
      <c r="DR207" s="75"/>
      <c r="DS207" s="75"/>
      <c r="DT207" s="75"/>
      <c r="DU207" s="75"/>
      <c r="DV207" s="75"/>
      <c r="DW207" s="75"/>
      <c r="DX207" s="75"/>
      <c r="DY207" s="75"/>
      <c r="DZ207" s="75"/>
      <c r="EA207" s="75"/>
      <c r="EB207" s="75"/>
      <c r="EC207" s="75"/>
      <c r="ED207" s="75"/>
      <c r="EE207" s="75"/>
      <c r="EF207" s="75"/>
      <c r="EG207" s="75"/>
      <c r="EH207" s="75"/>
      <c r="EI207" s="75"/>
      <c r="EJ207" s="75"/>
      <c r="EK207" s="75"/>
      <c r="EL207" s="75"/>
      <c r="EM207" s="75"/>
      <c r="EN207" s="75"/>
      <c r="EO207" s="75"/>
      <c r="EP207" s="75"/>
      <c r="EQ207" s="75"/>
      <c r="ER207" s="75"/>
      <c r="ES207" s="75"/>
      <c r="ET207" s="75"/>
      <c r="EU207" s="75"/>
      <c r="EV207" s="75"/>
      <c r="EW207" s="75"/>
      <c r="EX207" s="75"/>
      <c r="EY207" s="75"/>
      <c r="EZ207" s="75"/>
      <c r="FA207" s="75"/>
      <c r="FB207" s="75"/>
      <c r="FC207" s="75"/>
      <c r="FD207" s="75"/>
      <c r="FE207" s="75"/>
      <c r="FF207" s="75"/>
      <c r="FG207" s="75"/>
      <c r="FH207" s="75"/>
      <c r="FI207" s="75"/>
      <c r="FJ207" s="75"/>
      <c r="FK207" s="75"/>
      <c r="FL207" s="75"/>
      <c r="FM207" s="75"/>
      <c r="FN207" s="75"/>
      <c r="FO207" s="75"/>
      <c r="FP207" s="75"/>
      <c r="FQ207" s="75"/>
      <c r="FR207" s="75"/>
      <c r="FS207" s="75"/>
      <c r="FT207" s="75"/>
      <c r="FU207" s="75"/>
      <c r="FV207" s="75"/>
      <c r="FW207" s="75"/>
      <c r="FX207" s="75"/>
      <c r="FY207" s="75"/>
      <c r="FZ207" s="75"/>
      <c r="GA207" s="75"/>
      <c r="GB207" s="75"/>
      <c r="GC207" s="75"/>
      <c r="GD207" s="75"/>
      <c r="GE207" s="75"/>
      <c r="GF207" s="75"/>
      <c r="GG207" s="75"/>
      <c r="GH207" s="75"/>
      <c r="GI207" s="75"/>
      <c r="GJ207" s="75"/>
      <c r="GK207" s="75"/>
      <c r="GL207" s="75"/>
      <c r="GM207" s="75"/>
      <c r="GN207" s="75"/>
      <c r="GO207" s="75"/>
      <c r="GP207" s="75"/>
      <c r="GQ207" s="75"/>
      <c r="GR207" s="75"/>
      <c r="GS207" s="75"/>
      <c r="GT207" s="75"/>
      <c r="GU207" s="75"/>
      <c r="GV207" s="75"/>
      <c r="GW207" s="75"/>
      <c r="GX207" s="75"/>
      <c r="GY207" s="75"/>
      <c r="GZ207" s="75"/>
      <c r="HA207" s="75"/>
      <c r="HB207" s="75"/>
      <c r="HC207" s="75"/>
      <c r="HD207" s="75"/>
      <c r="HE207" s="75"/>
      <c r="HF207" s="75"/>
      <c r="HG207" s="75"/>
      <c r="HH207" s="75"/>
      <c r="HI207" s="75"/>
      <c r="HJ207" s="75"/>
      <c r="HK207" s="75"/>
      <c r="HL207" s="75"/>
      <c r="HM207" s="75"/>
      <c r="HN207" s="75"/>
      <c r="HO207" s="75"/>
      <c r="HP207" s="75"/>
      <c r="HQ207" s="75"/>
      <c r="HR207" s="75"/>
      <c r="HS207" s="75"/>
      <c r="HT207" s="75"/>
      <c r="HU207" s="75"/>
      <c r="HV207" s="75"/>
      <c r="HW207" s="75"/>
      <c r="HX207" s="75"/>
      <c r="HY207" s="75"/>
      <c r="HZ207" s="75"/>
      <c r="IA207" s="75"/>
      <c r="IB207" s="75"/>
      <c r="IC207" s="75"/>
      <c r="ID207" s="75"/>
      <c r="IE207" s="75"/>
      <c r="IF207" s="75"/>
      <c r="IG207" s="75"/>
      <c r="IH207" s="75"/>
      <c r="II207" s="75"/>
      <c r="IJ207" s="75"/>
      <c r="IK207" s="75"/>
      <c r="IL207" s="75"/>
      <c r="IM207" s="75"/>
      <c r="IN207" s="75"/>
      <c r="IO207" s="75"/>
      <c r="IP207" s="75"/>
      <c r="IQ207" s="75"/>
      <c r="IR207" s="75"/>
      <c r="IS207" s="75"/>
      <c r="IT207" s="75"/>
      <c r="IU207" s="75"/>
      <c r="IV207" s="75"/>
      <c r="IW207" s="75"/>
    </row>
    <row r="208" customFormat="false" ht="12.75" hidden="false" customHeight="false" outlineLevel="0" collapsed="false">
      <c r="A208" s="69" t="n">
        <v>328872</v>
      </c>
      <c r="B208" s="70" t="n">
        <v>37133</v>
      </c>
      <c r="C208" s="71"/>
      <c r="D208" s="71" t="s">
        <v>343</v>
      </c>
      <c r="E208" s="71" t="s">
        <v>344</v>
      </c>
      <c r="F208" s="72" t="n">
        <v>11070.58</v>
      </c>
      <c r="G208" s="73"/>
      <c r="H208" s="73" t="n">
        <v>11070.58</v>
      </c>
      <c r="I208" s="71" t="n">
        <v>24</v>
      </c>
      <c r="J208" s="70"/>
      <c r="K208" s="70"/>
      <c r="L208" s="71"/>
      <c r="M208" s="71" t="s">
        <v>373</v>
      </c>
      <c r="N208" s="71"/>
      <c r="O208" s="71"/>
      <c r="P208" s="71"/>
      <c r="Q208" s="71"/>
      <c r="R208" s="71"/>
      <c r="S208" s="74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  <c r="AY208" s="75"/>
      <c r="AZ208" s="75"/>
      <c r="BA208" s="75"/>
      <c r="BB208" s="75"/>
      <c r="BC208" s="75"/>
      <c r="BD208" s="75"/>
      <c r="BE208" s="75"/>
      <c r="BF208" s="75"/>
      <c r="BG208" s="75"/>
      <c r="BH208" s="75"/>
      <c r="BI208" s="75"/>
      <c r="BJ208" s="75"/>
      <c r="BK208" s="75"/>
      <c r="BL208" s="75"/>
      <c r="BM208" s="75"/>
      <c r="BN208" s="75"/>
      <c r="BO208" s="75"/>
      <c r="BP208" s="75"/>
      <c r="BQ208" s="75"/>
      <c r="BR208" s="75"/>
      <c r="BS208" s="75"/>
      <c r="BT208" s="75"/>
      <c r="BU208" s="75"/>
      <c r="BV208" s="75"/>
      <c r="BW208" s="75"/>
      <c r="BX208" s="75"/>
      <c r="BY208" s="75"/>
      <c r="BZ208" s="75"/>
      <c r="CA208" s="75"/>
      <c r="CB208" s="75"/>
      <c r="CC208" s="75"/>
      <c r="CD208" s="75"/>
      <c r="CE208" s="75"/>
      <c r="CF208" s="75"/>
      <c r="CG208" s="75"/>
      <c r="CH208" s="75"/>
      <c r="CI208" s="75"/>
      <c r="CJ208" s="75"/>
      <c r="CK208" s="75"/>
      <c r="CL208" s="75"/>
      <c r="CM208" s="75"/>
      <c r="CN208" s="75"/>
      <c r="CO208" s="75"/>
      <c r="CP208" s="75"/>
      <c r="CQ208" s="75"/>
      <c r="CR208" s="75"/>
      <c r="CS208" s="75"/>
      <c r="CT208" s="75"/>
      <c r="CU208" s="75"/>
      <c r="CV208" s="75"/>
      <c r="CW208" s="75"/>
      <c r="CX208" s="75"/>
      <c r="CY208" s="75"/>
      <c r="CZ208" s="75"/>
      <c r="DA208" s="75"/>
      <c r="DB208" s="75"/>
      <c r="DC208" s="75"/>
      <c r="DD208" s="75"/>
      <c r="DE208" s="75"/>
      <c r="DF208" s="75"/>
      <c r="DG208" s="75"/>
      <c r="DH208" s="75"/>
      <c r="DI208" s="75"/>
      <c r="DJ208" s="75"/>
      <c r="DK208" s="75"/>
      <c r="DL208" s="75"/>
      <c r="DM208" s="75"/>
      <c r="DN208" s="75"/>
      <c r="DO208" s="75"/>
      <c r="DP208" s="75"/>
      <c r="DQ208" s="75"/>
      <c r="DR208" s="75"/>
      <c r="DS208" s="75"/>
      <c r="DT208" s="75"/>
      <c r="DU208" s="75"/>
      <c r="DV208" s="75"/>
      <c r="DW208" s="75"/>
      <c r="DX208" s="75"/>
      <c r="DY208" s="75"/>
      <c r="DZ208" s="75"/>
      <c r="EA208" s="75"/>
      <c r="EB208" s="75"/>
      <c r="EC208" s="75"/>
      <c r="ED208" s="75"/>
      <c r="EE208" s="75"/>
      <c r="EF208" s="75"/>
      <c r="EG208" s="75"/>
      <c r="EH208" s="75"/>
      <c r="EI208" s="75"/>
      <c r="EJ208" s="75"/>
      <c r="EK208" s="75"/>
      <c r="EL208" s="75"/>
      <c r="EM208" s="75"/>
      <c r="EN208" s="75"/>
      <c r="EO208" s="75"/>
      <c r="EP208" s="75"/>
      <c r="EQ208" s="75"/>
      <c r="ER208" s="75"/>
      <c r="ES208" s="75"/>
      <c r="ET208" s="75"/>
      <c r="EU208" s="75"/>
      <c r="EV208" s="75"/>
      <c r="EW208" s="75"/>
      <c r="EX208" s="75"/>
      <c r="EY208" s="75"/>
      <c r="EZ208" s="75"/>
      <c r="FA208" s="75"/>
      <c r="FB208" s="75"/>
      <c r="FC208" s="75"/>
      <c r="FD208" s="75"/>
      <c r="FE208" s="75"/>
      <c r="FF208" s="75"/>
      <c r="FG208" s="75"/>
      <c r="FH208" s="75"/>
      <c r="FI208" s="75"/>
      <c r="FJ208" s="75"/>
      <c r="FK208" s="75"/>
      <c r="FL208" s="75"/>
      <c r="FM208" s="75"/>
      <c r="FN208" s="75"/>
      <c r="FO208" s="75"/>
      <c r="FP208" s="75"/>
      <c r="FQ208" s="75"/>
      <c r="FR208" s="75"/>
      <c r="FS208" s="75"/>
      <c r="FT208" s="75"/>
      <c r="FU208" s="75"/>
      <c r="FV208" s="75"/>
      <c r="FW208" s="75"/>
      <c r="FX208" s="75"/>
      <c r="FY208" s="75"/>
      <c r="FZ208" s="75"/>
      <c r="GA208" s="75"/>
      <c r="GB208" s="75"/>
      <c r="GC208" s="75"/>
      <c r="GD208" s="75"/>
      <c r="GE208" s="75"/>
      <c r="GF208" s="75"/>
      <c r="GG208" s="75"/>
      <c r="GH208" s="75"/>
      <c r="GI208" s="75"/>
      <c r="GJ208" s="75"/>
      <c r="GK208" s="75"/>
      <c r="GL208" s="75"/>
      <c r="GM208" s="75"/>
      <c r="GN208" s="75"/>
      <c r="GO208" s="75"/>
      <c r="GP208" s="75"/>
      <c r="GQ208" s="75"/>
      <c r="GR208" s="75"/>
      <c r="GS208" s="75"/>
      <c r="GT208" s="75"/>
      <c r="GU208" s="75"/>
      <c r="GV208" s="75"/>
      <c r="GW208" s="75"/>
      <c r="GX208" s="75"/>
      <c r="GY208" s="75"/>
      <c r="GZ208" s="75"/>
      <c r="HA208" s="75"/>
      <c r="HB208" s="75"/>
      <c r="HC208" s="75"/>
      <c r="HD208" s="75"/>
      <c r="HE208" s="75"/>
      <c r="HF208" s="75"/>
      <c r="HG208" s="75"/>
      <c r="HH208" s="75"/>
      <c r="HI208" s="75"/>
      <c r="HJ208" s="75"/>
      <c r="HK208" s="75"/>
      <c r="HL208" s="75"/>
      <c r="HM208" s="75"/>
      <c r="HN208" s="75"/>
      <c r="HO208" s="75"/>
      <c r="HP208" s="75"/>
      <c r="HQ208" s="75"/>
      <c r="HR208" s="75"/>
      <c r="HS208" s="75"/>
      <c r="HT208" s="75"/>
      <c r="HU208" s="75"/>
      <c r="HV208" s="75"/>
      <c r="HW208" s="75"/>
      <c r="HX208" s="75"/>
      <c r="HY208" s="75"/>
      <c r="HZ208" s="75"/>
      <c r="IA208" s="75"/>
      <c r="IB208" s="75"/>
      <c r="IC208" s="75"/>
      <c r="ID208" s="75"/>
      <c r="IE208" s="75"/>
      <c r="IF208" s="75"/>
      <c r="IG208" s="75"/>
      <c r="IH208" s="75"/>
      <c r="II208" s="75"/>
      <c r="IJ208" s="75"/>
      <c r="IK208" s="75"/>
      <c r="IL208" s="75"/>
      <c r="IM208" s="75"/>
      <c r="IN208" s="75"/>
      <c r="IO208" s="75"/>
      <c r="IP208" s="75"/>
      <c r="IQ208" s="75"/>
      <c r="IR208" s="75"/>
      <c r="IS208" s="75"/>
      <c r="IT208" s="75"/>
      <c r="IU208" s="75"/>
      <c r="IV208" s="75"/>
      <c r="IW208" s="75"/>
    </row>
    <row r="209" customFormat="false" ht="12.75" hidden="false" customHeight="false" outlineLevel="0" collapsed="false">
      <c r="A209" s="69"/>
      <c r="B209" s="70"/>
      <c r="C209" s="71"/>
      <c r="D209" s="71" t="s">
        <v>374</v>
      </c>
      <c r="E209" s="71"/>
      <c r="F209" s="72" t="n">
        <v>293111.2862</v>
      </c>
      <c r="G209" s="73"/>
      <c r="H209" s="73" t="n">
        <v>293111.2862</v>
      </c>
      <c r="I209" s="71"/>
      <c r="J209" s="70"/>
      <c r="K209" s="70"/>
      <c r="L209" s="71"/>
      <c r="M209" s="71"/>
      <c r="N209" s="71"/>
      <c r="O209" s="71"/>
      <c r="P209" s="71"/>
      <c r="Q209" s="71"/>
      <c r="R209" s="71"/>
      <c r="S209" s="74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  <c r="AY209" s="75"/>
      <c r="AZ209" s="75"/>
      <c r="BA209" s="75"/>
      <c r="BB209" s="75"/>
      <c r="BC209" s="75"/>
      <c r="BD209" s="75"/>
      <c r="BE209" s="75"/>
      <c r="BF209" s="75"/>
      <c r="BG209" s="75"/>
      <c r="BH209" s="75"/>
      <c r="BI209" s="75"/>
      <c r="BJ209" s="75"/>
      <c r="BK209" s="75"/>
      <c r="BL209" s="75"/>
      <c r="BM209" s="75"/>
      <c r="BN209" s="75"/>
      <c r="BO209" s="75"/>
      <c r="BP209" s="75"/>
      <c r="BQ209" s="75"/>
      <c r="BR209" s="75"/>
      <c r="BS209" s="75"/>
      <c r="BT209" s="75"/>
      <c r="BU209" s="75"/>
      <c r="BV209" s="75"/>
      <c r="BW209" s="75"/>
      <c r="BX209" s="75"/>
      <c r="BY209" s="75"/>
      <c r="BZ209" s="75"/>
      <c r="CA209" s="75"/>
      <c r="CB209" s="75"/>
      <c r="CC209" s="75"/>
      <c r="CD209" s="75"/>
      <c r="CE209" s="75"/>
      <c r="CF209" s="75"/>
      <c r="CG209" s="75"/>
      <c r="CH209" s="75"/>
      <c r="CI209" s="75"/>
      <c r="CJ209" s="75"/>
      <c r="CK209" s="75"/>
      <c r="CL209" s="75"/>
      <c r="CM209" s="75"/>
      <c r="CN209" s="75"/>
      <c r="CO209" s="75"/>
      <c r="CP209" s="75"/>
      <c r="CQ209" s="75"/>
      <c r="CR209" s="75"/>
      <c r="CS209" s="75"/>
      <c r="CT209" s="75"/>
      <c r="CU209" s="75"/>
      <c r="CV209" s="75"/>
      <c r="CW209" s="75"/>
      <c r="CX209" s="75"/>
      <c r="CY209" s="75"/>
      <c r="CZ209" s="75"/>
      <c r="DA209" s="75"/>
      <c r="DB209" s="75"/>
      <c r="DC209" s="75"/>
      <c r="DD209" s="75"/>
      <c r="DE209" s="75"/>
      <c r="DF209" s="75"/>
      <c r="DG209" s="75"/>
      <c r="DH209" s="75"/>
      <c r="DI209" s="75"/>
      <c r="DJ209" s="75"/>
      <c r="DK209" s="75"/>
      <c r="DL209" s="75"/>
      <c r="DM209" s="75"/>
      <c r="DN209" s="75"/>
      <c r="DO209" s="75"/>
      <c r="DP209" s="75"/>
      <c r="DQ209" s="75"/>
      <c r="DR209" s="75"/>
      <c r="DS209" s="75"/>
      <c r="DT209" s="75"/>
      <c r="DU209" s="75"/>
      <c r="DV209" s="75"/>
      <c r="DW209" s="75"/>
      <c r="DX209" s="75"/>
      <c r="DY209" s="75"/>
      <c r="DZ209" s="75"/>
      <c r="EA209" s="75"/>
      <c r="EB209" s="75"/>
      <c r="EC209" s="75"/>
      <c r="ED209" s="75"/>
      <c r="EE209" s="75"/>
      <c r="EF209" s="75"/>
      <c r="EG209" s="75"/>
      <c r="EH209" s="75"/>
      <c r="EI209" s="75"/>
      <c r="EJ209" s="75"/>
      <c r="EK209" s="75"/>
      <c r="EL209" s="75"/>
      <c r="EM209" s="75"/>
      <c r="EN209" s="75"/>
      <c r="EO209" s="75"/>
      <c r="EP209" s="75"/>
      <c r="EQ209" s="75"/>
      <c r="ER209" s="75"/>
      <c r="ES209" s="75"/>
      <c r="ET209" s="75"/>
      <c r="EU209" s="75"/>
      <c r="EV209" s="75"/>
      <c r="EW209" s="75"/>
      <c r="EX209" s="75"/>
      <c r="EY209" s="75"/>
      <c r="EZ209" s="75"/>
      <c r="FA209" s="75"/>
      <c r="FB209" s="75"/>
      <c r="FC209" s="75"/>
      <c r="FD209" s="75"/>
      <c r="FE209" s="75"/>
      <c r="FF209" s="75"/>
      <c r="FG209" s="75"/>
      <c r="FH209" s="75"/>
      <c r="FI209" s="75"/>
      <c r="FJ209" s="75"/>
      <c r="FK209" s="75"/>
      <c r="FL209" s="75"/>
      <c r="FM209" s="75"/>
      <c r="FN209" s="75"/>
      <c r="FO209" s="75"/>
      <c r="FP209" s="75"/>
      <c r="FQ209" s="75"/>
      <c r="FR209" s="75"/>
      <c r="FS209" s="75"/>
      <c r="FT209" s="75"/>
      <c r="FU209" s="75"/>
      <c r="FV209" s="75"/>
      <c r="FW209" s="75"/>
      <c r="FX209" s="75"/>
      <c r="FY209" s="75"/>
      <c r="FZ209" s="75"/>
      <c r="GA209" s="75"/>
      <c r="GB209" s="75"/>
      <c r="GC209" s="75"/>
      <c r="GD209" s="75"/>
      <c r="GE209" s="75"/>
      <c r="GF209" s="75"/>
      <c r="GG209" s="75"/>
      <c r="GH209" s="75"/>
      <c r="GI209" s="75"/>
      <c r="GJ209" s="75"/>
      <c r="GK209" s="75"/>
      <c r="GL209" s="75"/>
      <c r="GM209" s="75"/>
      <c r="GN209" s="75"/>
      <c r="GO209" s="75"/>
      <c r="GP209" s="75"/>
      <c r="GQ209" s="75"/>
      <c r="GR209" s="75"/>
      <c r="GS209" s="75"/>
      <c r="GT209" s="75"/>
      <c r="GU209" s="75"/>
      <c r="GV209" s="75"/>
      <c r="GW209" s="75"/>
      <c r="GX209" s="75"/>
      <c r="GY209" s="75"/>
      <c r="GZ209" s="75"/>
      <c r="HA209" s="75"/>
      <c r="HB209" s="75"/>
      <c r="HC209" s="75"/>
      <c r="HD209" s="75"/>
      <c r="HE209" s="75"/>
      <c r="HF209" s="75"/>
      <c r="HG209" s="75"/>
      <c r="HH209" s="75"/>
      <c r="HI209" s="75"/>
      <c r="HJ209" s="75"/>
      <c r="HK209" s="75"/>
      <c r="HL209" s="75"/>
      <c r="HM209" s="75"/>
      <c r="HN209" s="75"/>
      <c r="HO209" s="75"/>
      <c r="HP209" s="75"/>
      <c r="HQ209" s="75"/>
      <c r="HR209" s="75"/>
      <c r="HS209" s="75"/>
      <c r="HT209" s="75"/>
      <c r="HU209" s="75"/>
      <c r="HV209" s="75"/>
      <c r="HW209" s="75"/>
      <c r="HX209" s="75"/>
      <c r="HY209" s="75"/>
      <c r="HZ209" s="75"/>
      <c r="IA209" s="75"/>
      <c r="IB209" s="75"/>
      <c r="IC209" s="75"/>
      <c r="ID209" s="75"/>
      <c r="IE209" s="75"/>
      <c r="IF209" s="75"/>
      <c r="IG209" s="75"/>
      <c r="IH209" s="75"/>
      <c r="II209" s="75"/>
      <c r="IJ209" s="75"/>
      <c r="IK209" s="75"/>
      <c r="IL209" s="75"/>
      <c r="IM209" s="75"/>
      <c r="IN209" s="75"/>
      <c r="IO209" s="75"/>
      <c r="IP209" s="75"/>
      <c r="IQ209" s="75"/>
      <c r="IR209" s="75"/>
      <c r="IS209" s="75"/>
      <c r="IT209" s="75"/>
      <c r="IU209" s="75"/>
      <c r="IV209" s="75"/>
      <c r="IW209" s="75"/>
    </row>
    <row r="210" customFormat="false" ht="12.75" hidden="false" customHeight="false" outlineLevel="0" collapsed="false">
      <c r="A210" s="69" t="n">
        <v>327363</v>
      </c>
      <c r="B210" s="70" t="n">
        <v>37106</v>
      </c>
      <c r="C210" s="71"/>
      <c r="D210" s="71" t="s">
        <v>375</v>
      </c>
      <c r="E210" s="71" t="s">
        <v>376</v>
      </c>
      <c r="F210" s="72" t="n">
        <v>4310</v>
      </c>
      <c r="G210" s="73"/>
      <c r="H210" s="73" t="n">
        <v>4310</v>
      </c>
      <c r="I210" s="71" t="n">
        <v>2</v>
      </c>
      <c r="J210" s="70"/>
      <c r="K210" s="70"/>
      <c r="L210" s="71"/>
      <c r="M210" s="71" t="s">
        <v>377</v>
      </c>
      <c r="N210" s="71"/>
      <c r="O210" s="71"/>
      <c r="P210" s="71"/>
      <c r="Q210" s="71"/>
      <c r="R210" s="71"/>
      <c r="S210" s="74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  <c r="AY210" s="75"/>
      <c r="AZ210" s="75"/>
      <c r="BA210" s="75"/>
      <c r="BB210" s="75"/>
      <c r="BC210" s="75"/>
      <c r="BD210" s="75"/>
      <c r="BE210" s="75"/>
      <c r="BF210" s="75"/>
      <c r="BG210" s="75"/>
      <c r="BH210" s="75"/>
      <c r="BI210" s="75"/>
      <c r="BJ210" s="75"/>
      <c r="BK210" s="75"/>
      <c r="BL210" s="75"/>
      <c r="BM210" s="75"/>
      <c r="BN210" s="75"/>
      <c r="BO210" s="75"/>
      <c r="BP210" s="75"/>
      <c r="BQ210" s="75"/>
      <c r="BR210" s="75"/>
      <c r="BS210" s="75"/>
      <c r="BT210" s="75"/>
      <c r="BU210" s="75"/>
      <c r="BV210" s="75"/>
      <c r="BW210" s="75"/>
      <c r="BX210" s="75"/>
      <c r="BY210" s="75"/>
      <c r="BZ210" s="75"/>
      <c r="CA210" s="75"/>
      <c r="CB210" s="75"/>
      <c r="CC210" s="75"/>
      <c r="CD210" s="75"/>
      <c r="CE210" s="75"/>
      <c r="CF210" s="75"/>
      <c r="CG210" s="75"/>
      <c r="CH210" s="75"/>
      <c r="CI210" s="75"/>
      <c r="CJ210" s="75"/>
      <c r="CK210" s="75"/>
      <c r="CL210" s="75"/>
      <c r="CM210" s="75"/>
      <c r="CN210" s="75"/>
      <c r="CO210" s="75"/>
      <c r="CP210" s="75"/>
      <c r="CQ210" s="75"/>
      <c r="CR210" s="75"/>
      <c r="CS210" s="75"/>
      <c r="CT210" s="75"/>
      <c r="CU210" s="75"/>
      <c r="CV210" s="75"/>
      <c r="CW210" s="75"/>
      <c r="CX210" s="75"/>
      <c r="CY210" s="75"/>
      <c r="CZ210" s="75"/>
      <c r="DA210" s="75"/>
      <c r="DB210" s="75"/>
      <c r="DC210" s="75"/>
      <c r="DD210" s="75"/>
      <c r="DE210" s="75"/>
      <c r="DF210" s="75"/>
      <c r="DG210" s="75"/>
      <c r="DH210" s="75"/>
      <c r="DI210" s="75"/>
      <c r="DJ210" s="75"/>
      <c r="DK210" s="75"/>
      <c r="DL210" s="75"/>
      <c r="DM210" s="75"/>
      <c r="DN210" s="75"/>
      <c r="DO210" s="75"/>
      <c r="DP210" s="75"/>
      <c r="DQ210" s="75"/>
      <c r="DR210" s="75"/>
      <c r="DS210" s="75"/>
      <c r="DT210" s="75"/>
      <c r="DU210" s="75"/>
      <c r="DV210" s="75"/>
      <c r="DW210" s="75"/>
      <c r="DX210" s="75"/>
      <c r="DY210" s="75"/>
      <c r="DZ210" s="75"/>
      <c r="EA210" s="75"/>
      <c r="EB210" s="75"/>
      <c r="EC210" s="75"/>
      <c r="ED210" s="75"/>
      <c r="EE210" s="75"/>
      <c r="EF210" s="75"/>
      <c r="EG210" s="75"/>
      <c r="EH210" s="75"/>
      <c r="EI210" s="75"/>
      <c r="EJ210" s="75"/>
      <c r="EK210" s="75"/>
      <c r="EL210" s="75"/>
      <c r="EM210" s="75"/>
      <c r="EN210" s="75"/>
      <c r="EO210" s="75"/>
      <c r="EP210" s="75"/>
      <c r="EQ210" s="75"/>
      <c r="ER210" s="75"/>
      <c r="ES210" s="75"/>
      <c r="ET210" s="75"/>
      <c r="EU210" s="75"/>
      <c r="EV210" s="75"/>
      <c r="EW210" s="75"/>
      <c r="EX210" s="75"/>
      <c r="EY210" s="75"/>
      <c r="EZ210" s="75"/>
      <c r="FA210" s="75"/>
      <c r="FB210" s="75"/>
      <c r="FC210" s="75"/>
      <c r="FD210" s="75"/>
      <c r="FE210" s="75"/>
      <c r="FF210" s="75"/>
      <c r="FG210" s="75"/>
      <c r="FH210" s="75"/>
      <c r="FI210" s="75"/>
      <c r="FJ210" s="75"/>
      <c r="FK210" s="75"/>
      <c r="FL210" s="75"/>
      <c r="FM210" s="75"/>
      <c r="FN210" s="75"/>
      <c r="FO210" s="75"/>
      <c r="FP210" s="75"/>
      <c r="FQ210" s="75"/>
      <c r="FR210" s="75"/>
      <c r="FS210" s="75"/>
      <c r="FT210" s="75"/>
      <c r="FU210" s="75"/>
      <c r="FV210" s="75"/>
      <c r="FW210" s="75"/>
      <c r="FX210" s="75"/>
      <c r="FY210" s="75"/>
      <c r="FZ210" s="75"/>
      <c r="GA210" s="75"/>
      <c r="GB210" s="75"/>
      <c r="GC210" s="75"/>
      <c r="GD210" s="75"/>
      <c r="GE210" s="75"/>
      <c r="GF210" s="75"/>
      <c r="GG210" s="75"/>
      <c r="GH210" s="75"/>
      <c r="GI210" s="75"/>
      <c r="GJ210" s="75"/>
      <c r="GK210" s="75"/>
      <c r="GL210" s="75"/>
      <c r="GM210" s="75"/>
      <c r="GN210" s="75"/>
      <c r="GO210" s="75"/>
      <c r="GP210" s="75"/>
      <c r="GQ210" s="75"/>
      <c r="GR210" s="75"/>
      <c r="GS210" s="75"/>
      <c r="GT210" s="75"/>
      <c r="GU210" s="75"/>
      <c r="GV210" s="75"/>
      <c r="GW210" s="75"/>
      <c r="GX210" s="75"/>
      <c r="GY210" s="75"/>
      <c r="GZ210" s="75"/>
      <c r="HA210" s="75"/>
      <c r="HB210" s="75"/>
      <c r="HC210" s="75"/>
      <c r="HD210" s="75"/>
      <c r="HE210" s="75"/>
      <c r="HF210" s="75"/>
      <c r="HG210" s="75"/>
      <c r="HH210" s="75"/>
      <c r="HI210" s="75"/>
      <c r="HJ210" s="75"/>
      <c r="HK210" s="75"/>
      <c r="HL210" s="75"/>
      <c r="HM210" s="75"/>
      <c r="HN210" s="75"/>
      <c r="HO210" s="75"/>
      <c r="HP210" s="75"/>
      <c r="HQ210" s="75"/>
      <c r="HR210" s="75"/>
      <c r="HS210" s="75"/>
      <c r="HT210" s="75"/>
      <c r="HU210" s="75"/>
      <c r="HV210" s="75"/>
      <c r="HW210" s="75"/>
      <c r="HX210" s="75"/>
      <c r="HY210" s="75"/>
      <c r="HZ210" s="75"/>
      <c r="IA210" s="75"/>
      <c r="IB210" s="75"/>
      <c r="IC210" s="75"/>
      <c r="ID210" s="75"/>
      <c r="IE210" s="75"/>
      <c r="IF210" s="75"/>
      <c r="IG210" s="75"/>
      <c r="IH210" s="75"/>
      <c r="II210" s="75"/>
      <c r="IJ210" s="75"/>
      <c r="IK210" s="75"/>
      <c r="IL210" s="75"/>
      <c r="IM210" s="75"/>
      <c r="IN210" s="75"/>
      <c r="IO210" s="75"/>
      <c r="IP210" s="75"/>
      <c r="IQ210" s="75"/>
      <c r="IR210" s="75"/>
      <c r="IS210" s="75"/>
      <c r="IT210" s="75"/>
      <c r="IU210" s="75"/>
      <c r="IV210" s="75"/>
      <c r="IW210" s="75"/>
    </row>
    <row r="211" customFormat="false" ht="12.75" hidden="false" customHeight="false" outlineLevel="0" collapsed="false">
      <c r="A211" s="69" t="n">
        <v>327364</v>
      </c>
      <c r="B211" s="70" t="n">
        <v>37106</v>
      </c>
      <c r="C211" s="71"/>
      <c r="D211" s="71" t="s">
        <v>375</v>
      </c>
      <c r="E211" s="71" t="s">
        <v>376</v>
      </c>
      <c r="F211" s="72" t="n">
        <v>17331</v>
      </c>
      <c r="G211" s="73"/>
      <c r="H211" s="73" t="n">
        <v>17331</v>
      </c>
      <c r="I211" s="71" t="n">
        <v>7</v>
      </c>
      <c r="J211" s="70"/>
      <c r="K211" s="70"/>
      <c r="L211" s="71"/>
      <c r="M211" s="71" t="s">
        <v>377</v>
      </c>
      <c r="N211" s="71"/>
      <c r="O211" s="71"/>
      <c r="P211" s="71"/>
      <c r="Q211" s="71"/>
      <c r="R211" s="71"/>
      <c r="S211" s="74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  <c r="AY211" s="75"/>
      <c r="AZ211" s="75"/>
      <c r="BA211" s="75"/>
      <c r="BB211" s="75"/>
      <c r="BC211" s="75"/>
      <c r="BD211" s="75"/>
      <c r="BE211" s="75"/>
      <c r="BF211" s="75"/>
      <c r="BG211" s="75"/>
      <c r="BH211" s="75"/>
      <c r="BI211" s="75"/>
      <c r="BJ211" s="75"/>
      <c r="BK211" s="75"/>
      <c r="BL211" s="75"/>
      <c r="BM211" s="75"/>
      <c r="BN211" s="75"/>
      <c r="BO211" s="75"/>
      <c r="BP211" s="75"/>
      <c r="BQ211" s="75"/>
      <c r="BR211" s="75"/>
      <c r="BS211" s="75"/>
      <c r="BT211" s="75"/>
      <c r="BU211" s="75"/>
      <c r="BV211" s="75"/>
      <c r="BW211" s="75"/>
      <c r="BX211" s="75"/>
      <c r="BY211" s="75"/>
      <c r="BZ211" s="75"/>
      <c r="CA211" s="75"/>
      <c r="CB211" s="75"/>
      <c r="CC211" s="75"/>
      <c r="CD211" s="75"/>
      <c r="CE211" s="75"/>
      <c r="CF211" s="75"/>
      <c r="CG211" s="75"/>
      <c r="CH211" s="75"/>
      <c r="CI211" s="75"/>
      <c r="CJ211" s="75"/>
      <c r="CK211" s="75"/>
      <c r="CL211" s="75"/>
      <c r="CM211" s="75"/>
      <c r="CN211" s="75"/>
      <c r="CO211" s="75"/>
      <c r="CP211" s="75"/>
      <c r="CQ211" s="75"/>
      <c r="CR211" s="75"/>
      <c r="CS211" s="75"/>
      <c r="CT211" s="75"/>
      <c r="CU211" s="75"/>
      <c r="CV211" s="75"/>
      <c r="CW211" s="75"/>
      <c r="CX211" s="75"/>
      <c r="CY211" s="75"/>
      <c r="CZ211" s="75"/>
      <c r="DA211" s="75"/>
      <c r="DB211" s="75"/>
      <c r="DC211" s="75"/>
      <c r="DD211" s="75"/>
      <c r="DE211" s="75"/>
      <c r="DF211" s="75"/>
      <c r="DG211" s="75"/>
      <c r="DH211" s="75"/>
      <c r="DI211" s="75"/>
      <c r="DJ211" s="75"/>
      <c r="DK211" s="75"/>
      <c r="DL211" s="75"/>
      <c r="DM211" s="75"/>
      <c r="DN211" s="75"/>
      <c r="DO211" s="75"/>
      <c r="DP211" s="75"/>
      <c r="DQ211" s="75"/>
      <c r="DR211" s="75"/>
      <c r="DS211" s="75"/>
      <c r="DT211" s="75"/>
      <c r="DU211" s="75"/>
      <c r="DV211" s="75"/>
      <c r="DW211" s="75"/>
      <c r="DX211" s="75"/>
      <c r="DY211" s="75"/>
      <c r="DZ211" s="75"/>
      <c r="EA211" s="75"/>
      <c r="EB211" s="75"/>
      <c r="EC211" s="75"/>
      <c r="ED211" s="75"/>
      <c r="EE211" s="75"/>
      <c r="EF211" s="75"/>
      <c r="EG211" s="75"/>
      <c r="EH211" s="75"/>
      <c r="EI211" s="75"/>
      <c r="EJ211" s="75"/>
      <c r="EK211" s="75"/>
      <c r="EL211" s="75"/>
      <c r="EM211" s="75"/>
      <c r="EN211" s="75"/>
      <c r="EO211" s="75"/>
      <c r="EP211" s="75"/>
      <c r="EQ211" s="75"/>
      <c r="ER211" s="75"/>
      <c r="ES211" s="75"/>
      <c r="ET211" s="75"/>
      <c r="EU211" s="75"/>
      <c r="EV211" s="75"/>
      <c r="EW211" s="75"/>
      <c r="EX211" s="75"/>
      <c r="EY211" s="75"/>
      <c r="EZ211" s="75"/>
      <c r="FA211" s="75"/>
      <c r="FB211" s="75"/>
      <c r="FC211" s="75"/>
      <c r="FD211" s="75"/>
      <c r="FE211" s="75"/>
      <c r="FF211" s="75"/>
      <c r="FG211" s="75"/>
      <c r="FH211" s="75"/>
      <c r="FI211" s="75"/>
      <c r="FJ211" s="75"/>
      <c r="FK211" s="75"/>
      <c r="FL211" s="75"/>
      <c r="FM211" s="75"/>
      <c r="FN211" s="75"/>
      <c r="FO211" s="75"/>
      <c r="FP211" s="75"/>
      <c r="FQ211" s="75"/>
      <c r="FR211" s="75"/>
      <c r="FS211" s="75"/>
      <c r="FT211" s="75"/>
      <c r="FU211" s="75"/>
      <c r="FV211" s="75"/>
      <c r="FW211" s="75"/>
      <c r="FX211" s="75"/>
      <c r="FY211" s="75"/>
      <c r="FZ211" s="75"/>
      <c r="GA211" s="75"/>
      <c r="GB211" s="75"/>
      <c r="GC211" s="75"/>
      <c r="GD211" s="75"/>
      <c r="GE211" s="75"/>
      <c r="GF211" s="75"/>
      <c r="GG211" s="75"/>
      <c r="GH211" s="75"/>
      <c r="GI211" s="75"/>
      <c r="GJ211" s="75"/>
      <c r="GK211" s="75"/>
      <c r="GL211" s="75"/>
      <c r="GM211" s="75"/>
      <c r="GN211" s="75"/>
      <c r="GO211" s="75"/>
      <c r="GP211" s="75"/>
      <c r="GQ211" s="75"/>
      <c r="GR211" s="75"/>
      <c r="GS211" s="75"/>
      <c r="GT211" s="75"/>
      <c r="GU211" s="75"/>
      <c r="GV211" s="75"/>
      <c r="GW211" s="75"/>
      <c r="GX211" s="75"/>
      <c r="GY211" s="75"/>
      <c r="GZ211" s="75"/>
      <c r="HA211" s="75"/>
      <c r="HB211" s="75"/>
      <c r="HC211" s="75"/>
      <c r="HD211" s="75"/>
      <c r="HE211" s="75"/>
      <c r="HF211" s="75"/>
      <c r="HG211" s="75"/>
      <c r="HH211" s="75"/>
      <c r="HI211" s="75"/>
      <c r="HJ211" s="75"/>
      <c r="HK211" s="75"/>
      <c r="HL211" s="75"/>
      <c r="HM211" s="75"/>
      <c r="HN211" s="75"/>
      <c r="HO211" s="75"/>
      <c r="HP211" s="75"/>
      <c r="HQ211" s="75"/>
      <c r="HR211" s="75"/>
      <c r="HS211" s="75"/>
      <c r="HT211" s="75"/>
      <c r="HU211" s="75"/>
      <c r="HV211" s="75"/>
      <c r="HW211" s="75"/>
      <c r="HX211" s="75"/>
      <c r="HY211" s="75"/>
      <c r="HZ211" s="75"/>
      <c r="IA211" s="75"/>
      <c r="IB211" s="75"/>
      <c r="IC211" s="75"/>
      <c r="ID211" s="75"/>
      <c r="IE211" s="75"/>
      <c r="IF211" s="75"/>
      <c r="IG211" s="75"/>
      <c r="IH211" s="75"/>
      <c r="II211" s="75"/>
      <c r="IJ211" s="75"/>
      <c r="IK211" s="75"/>
      <c r="IL211" s="75"/>
      <c r="IM211" s="75"/>
      <c r="IN211" s="75"/>
      <c r="IO211" s="75"/>
      <c r="IP211" s="75"/>
      <c r="IQ211" s="75"/>
      <c r="IR211" s="75"/>
      <c r="IS211" s="75"/>
      <c r="IT211" s="75"/>
      <c r="IU211" s="75"/>
      <c r="IV211" s="75"/>
      <c r="IW211" s="75"/>
    </row>
    <row r="212" customFormat="false" ht="12.75" hidden="false" customHeight="false" outlineLevel="0" collapsed="false">
      <c r="A212" s="69" t="n">
        <v>327734</v>
      </c>
      <c r="B212" s="70" t="n">
        <v>37113</v>
      </c>
      <c r="C212" s="71"/>
      <c r="D212" s="71" t="s">
        <v>375</v>
      </c>
      <c r="E212" s="71" t="s">
        <v>376</v>
      </c>
      <c r="F212" s="72" t="n">
        <v>-34463.86</v>
      </c>
      <c r="G212" s="73"/>
      <c r="H212" s="73" t="n">
        <v>-34463.86</v>
      </c>
      <c r="I212" s="71" t="n">
        <v>1</v>
      </c>
      <c r="J212" s="70"/>
      <c r="K212" s="70"/>
      <c r="L212" s="71"/>
      <c r="M212" s="71" t="s">
        <v>378</v>
      </c>
      <c r="N212" s="71"/>
      <c r="O212" s="71"/>
      <c r="P212" s="71"/>
      <c r="Q212" s="71"/>
      <c r="R212" s="71"/>
      <c r="S212" s="74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  <c r="AY212" s="75"/>
      <c r="AZ212" s="75"/>
      <c r="BA212" s="75"/>
      <c r="BB212" s="75"/>
      <c r="BC212" s="75"/>
      <c r="BD212" s="75"/>
      <c r="BE212" s="75"/>
      <c r="BF212" s="75"/>
      <c r="BG212" s="75"/>
      <c r="BH212" s="75"/>
      <c r="BI212" s="75"/>
      <c r="BJ212" s="75"/>
      <c r="BK212" s="75"/>
      <c r="BL212" s="75"/>
      <c r="BM212" s="75"/>
      <c r="BN212" s="75"/>
      <c r="BO212" s="75"/>
      <c r="BP212" s="75"/>
      <c r="BQ212" s="75"/>
      <c r="BR212" s="75"/>
      <c r="BS212" s="75"/>
      <c r="BT212" s="75"/>
      <c r="BU212" s="75"/>
      <c r="BV212" s="75"/>
      <c r="BW212" s="75"/>
      <c r="BX212" s="75"/>
      <c r="BY212" s="75"/>
      <c r="BZ212" s="75"/>
      <c r="CA212" s="75"/>
      <c r="CB212" s="75"/>
      <c r="CC212" s="75"/>
      <c r="CD212" s="75"/>
      <c r="CE212" s="75"/>
      <c r="CF212" s="75"/>
      <c r="CG212" s="75"/>
      <c r="CH212" s="75"/>
      <c r="CI212" s="75"/>
      <c r="CJ212" s="75"/>
      <c r="CK212" s="75"/>
      <c r="CL212" s="75"/>
      <c r="CM212" s="75"/>
      <c r="CN212" s="75"/>
      <c r="CO212" s="75"/>
      <c r="CP212" s="75"/>
      <c r="CQ212" s="75"/>
      <c r="CR212" s="75"/>
      <c r="CS212" s="75"/>
      <c r="CT212" s="75"/>
      <c r="CU212" s="75"/>
      <c r="CV212" s="75"/>
      <c r="CW212" s="75"/>
      <c r="CX212" s="75"/>
      <c r="CY212" s="75"/>
      <c r="CZ212" s="75"/>
      <c r="DA212" s="75"/>
      <c r="DB212" s="75"/>
      <c r="DC212" s="75"/>
      <c r="DD212" s="75"/>
      <c r="DE212" s="75"/>
      <c r="DF212" s="75"/>
      <c r="DG212" s="75"/>
      <c r="DH212" s="75"/>
      <c r="DI212" s="75"/>
      <c r="DJ212" s="75"/>
      <c r="DK212" s="75"/>
      <c r="DL212" s="75"/>
      <c r="DM212" s="75"/>
      <c r="DN212" s="75"/>
      <c r="DO212" s="75"/>
      <c r="DP212" s="75"/>
      <c r="DQ212" s="75"/>
      <c r="DR212" s="75"/>
      <c r="DS212" s="75"/>
      <c r="DT212" s="75"/>
      <c r="DU212" s="75"/>
      <c r="DV212" s="75"/>
      <c r="DW212" s="75"/>
      <c r="DX212" s="75"/>
      <c r="DY212" s="75"/>
      <c r="DZ212" s="75"/>
      <c r="EA212" s="75"/>
      <c r="EB212" s="75"/>
      <c r="EC212" s="75"/>
      <c r="ED212" s="75"/>
      <c r="EE212" s="75"/>
      <c r="EF212" s="75"/>
      <c r="EG212" s="75"/>
      <c r="EH212" s="75"/>
      <c r="EI212" s="75"/>
      <c r="EJ212" s="75"/>
      <c r="EK212" s="75"/>
      <c r="EL212" s="75"/>
      <c r="EM212" s="75"/>
      <c r="EN212" s="75"/>
      <c r="EO212" s="75"/>
      <c r="EP212" s="75"/>
      <c r="EQ212" s="75"/>
      <c r="ER212" s="75"/>
      <c r="ES212" s="75"/>
      <c r="ET212" s="75"/>
      <c r="EU212" s="75"/>
      <c r="EV212" s="75"/>
      <c r="EW212" s="75"/>
      <c r="EX212" s="75"/>
      <c r="EY212" s="75"/>
      <c r="EZ212" s="75"/>
      <c r="FA212" s="75"/>
      <c r="FB212" s="75"/>
      <c r="FC212" s="75"/>
      <c r="FD212" s="75"/>
      <c r="FE212" s="75"/>
      <c r="FF212" s="75"/>
      <c r="FG212" s="75"/>
      <c r="FH212" s="75"/>
      <c r="FI212" s="75"/>
      <c r="FJ212" s="75"/>
      <c r="FK212" s="75"/>
      <c r="FL212" s="75"/>
      <c r="FM212" s="75"/>
      <c r="FN212" s="75"/>
      <c r="FO212" s="75"/>
      <c r="FP212" s="75"/>
      <c r="FQ212" s="75"/>
      <c r="FR212" s="75"/>
      <c r="FS212" s="75"/>
      <c r="FT212" s="75"/>
      <c r="FU212" s="75"/>
      <c r="FV212" s="75"/>
      <c r="FW212" s="75"/>
      <c r="FX212" s="75"/>
      <c r="FY212" s="75"/>
      <c r="FZ212" s="75"/>
      <c r="GA212" s="75"/>
      <c r="GB212" s="75"/>
      <c r="GC212" s="75"/>
      <c r="GD212" s="75"/>
      <c r="GE212" s="75"/>
      <c r="GF212" s="75"/>
      <c r="GG212" s="75"/>
      <c r="GH212" s="75"/>
      <c r="GI212" s="75"/>
      <c r="GJ212" s="75"/>
      <c r="GK212" s="75"/>
      <c r="GL212" s="75"/>
      <c r="GM212" s="75"/>
      <c r="GN212" s="75"/>
      <c r="GO212" s="75"/>
      <c r="GP212" s="75"/>
      <c r="GQ212" s="75"/>
      <c r="GR212" s="75"/>
      <c r="GS212" s="75"/>
      <c r="GT212" s="75"/>
      <c r="GU212" s="75"/>
      <c r="GV212" s="75"/>
      <c r="GW212" s="75"/>
      <c r="GX212" s="75"/>
      <c r="GY212" s="75"/>
      <c r="GZ212" s="75"/>
      <c r="HA212" s="75"/>
      <c r="HB212" s="75"/>
      <c r="HC212" s="75"/>
      <c r="HD212" s="75"/>
      <c r="HE212" s="75"/>
      <c r="HF212" s="75"/>
      <c r="HG212" s="75"/>
      <c r="HH212" s="75"/>
      <c r="HI212" s="75"/>
      <c r="HJ212" s="75"/>
      <c r="HK212" s="75"/>
      <c r="HL212" s="75"/>
      <c r="HM212" s="75"/>
      <c r="HN212" s="75"/>
      <c r="HO212" s="75"/>
      <c r="HP212" s="75"/>
      <c r="HQ212" s="75"/>
      <c r="HR212" s="75"/>
      <c r="HS212" s="75"/>
      <c r="HT212" s="75"/>
      <c r="HU212" s="75"/>
      <c r="HV212" s="75"/>
      <c r="HW212" s="75"/>
      <c r="HX212" s="75"/>
      <c r="HY212" s="75"/>
      <c r="HZ212" s="75"/>
      <c r="IA212" s="75"/>
      <c r="IB212" s="75"/>
      <c r="IC212" s="75"/>
      <c r="ID212" s="75"/>
      <c r="IE212" s="75"/>
      <c r="IF212" s="75"/>
      <c r="IG212" s="75"/>
      <c r="IH212" s="75"/>
      <c r="II212" s="75"/>
      <c r="IJ212" s="75"/>
      <c r="IK212" s="75"/>
      <c r="IL212" s="75"/>
      <c r="IM212" s="75"/>
      <c r="IN212" s="75"/>
      <c r="IO212" s="75"/>
      <c r="IP212" s="75"/>
      <c r="IQ212" s="75"/>
      <c r="IR212" s="75"/>
      <c r="IS212" s="75"/>
      <c r="IT212" s="75"/>
      <c r="IU212" s="75"/>
      <c r="IV212" s="75"/>
      <c r="IW212" s="75"/>
    </row>
    <row r="213" customFormat="false" ht="12.75" hidden="false" customHeight="false" outlineLevel="0" collapsed="false">
      <c r="A213" s="69" t="n">
        <v>328377</v>
      </c>
      <c r="B213" s="70" t="n">
        <v>37130</v>
      </c>
      <c r="C213" s="71"/>
      <c r="D213" s="71" t="s">
        <v>375</v>
      </c>
      <c r="E213" s="71" t="s">
        <v>376</v>
      </c>
      <c r="F213" s="72" t="n">
        <v>14801.61</v>
      </c>
      <c r="G213" s="73"/>
      <c r="H213" s="73" t="n">
        <v>14801.61</v>
      </c>
      <c r="I213" s="71" t="n">
        <v>12</v>
      </c>
      <c r="J213" s="70"/>
      <c r="K213" s="70"/>
      <c r="L213" s="71"/>
      <c r="M213" s="71" t="s">
        <v>379</v>
      </c>
      <c r="N213" s="71"/>
      <c r="O213" s="71"/>
      <c r="P213" s="71"/>
      <c r="Q213" s="71"/>
      <c r="R213" s="71"/>
      <c r="S213" s="74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  <c r="AY213" s="75"/>
      <c r="AZ213" s="75"/>
      <c r="BA213" s="75"/>
      <c r="BB213" s="75"/>
      <c r="BC213" s="75"/>
      <c r="BD213" s="75"/>
      <c r="BE213" s="75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  <c r="BT213" s="75"/>
      <c r="BU213" s="75"/>
      <c r="BV213" s="75"/>
      <c r="BW213" s="75"/>
      <c r="BX213" s="75"/>
      <c r="BY213" s="75"/>
      <c r="BZ213" s="75"/>
      <c r="CA213" s="75"/>
      <c r="CB213" s="75"/>
      <c r="CC213" s="75"/>
      <c r="CD213" s="75"/>
      <c r="CE213" s="75"/>
      <c r="CF213" s="75"/>
      <c r="CG213" s="75"/>
      <c r="CH213" s="75"/>
      <c r="CI213" s="75"/>
      <c r="CJ213" s="75"/>
      <c r="CK213" s="75"/>
      <c r="CL213" s="75"/>
      <c r="CM213" s="75"/>
      <c r="CN213" s="75"/>
      <c r="CO213" s="75"/>
      <c r="CP213" s="75"/>
      <c r="CQ213" s="75"/>
      <c r="CR213" s="75"/>
      <c r="CS213" s="75"/>
      <c r="CT213" s="75"/>
      <c r="CU213" s="75"/>
      <c r="CV213" s="75"/>
      <c r="CW213" s="75"/>
      <c r="CX213" s="75"/>
      <c r="CY213" s="75"/>
      <c r="CZ213" s="75"/>
      <c r="DA213" s="75"/>
      <c r="DB213" s="75"/>
      <c r="DC213" s="75"/>
      <c r="DD213" s="75"/>
      <c r="DE213" s="75"/>
      <c r="DF213" s="75"/>
      <c r="DG213" s="75"/>
      <c r="DH213" s="75"/>
      <c r="DI213" s="75"/>
      <c r="DJ213" s="75"/>
      <c r="DK213" s="75"/>
      <c r="DL213" s="75"/>
      <c r="DM213" s="75"/>
      <c r="DN213" s="75"/>
      <c r="DO213" s="75"/>
      <c r="DP213" s="75"/>
      <c r="DQ213" s="75"/>
      <c r="DR213" s="75"/>
      <c r="DS213" s="75"/>
      <c r="DT213" s="75"/>
      <c r="DU213" s="75"/>
      <c r="DV213" s="75"/>
      <c r="DW213" s="75"/>
      <c r="DX213" s="75"/>
      <c r="DY213" s="75"/>
      <c r="DZ213" s="75"/>
      <c r="EA213" s="75"/>
      <c r="EB213" s="75"/>
      <c r="EC213" s="75"/>
      <c r="ED213" s="75"/>
      <c r="EE213" s="75"/>
      <c r="EF213" s="75"/>
      <c r="EG213" s="75"/>
      <c r="EH213" s="75"/>
      <c r="EI213" s="75"/>
      <c r="EJ213" s="75"/>
      <c r="EK213" s="75"/>
      <c r="EL213" s="75"/>
      <c r="EM213" s="75"/>
      <c r="EN213" s="75"/>
      <c r="EO213" s="75"/>
      <c r="EP213" s="75"/>
      <c r="EQ213" s="75"/>
      <c r="ER213" s="75"/>
      <c r="ES213" s="75"/>
      <c r="ET213" s="75"/>
      <c r="EU213" s="75"/>
      <c r="EV213" s="75"/>
      <c r="EW213" s="75"/>
      <c r="EX213" s="75"/>
      <c r="EY213" s="75"/>
      <c r="EZ213" s="75"/>
      <c r="FA213" s="75"/>
      <c r="FB213" s="75"/>
      <c r="FC213" s="75"/>
      <c r="FD213" s="75"/>
      <c r="FE213" s="75"/>
      <c r="FF213" s="75"/>
      <c r="FG213" s="75"/>
      <c r="FH213" s="75"/>
      <c r="FI213" s="75"/>
      <c r="FJ213" s="75"/>
      <c r="FK213" s="75"/>
      <c r="FL213" s="75"/>
      <c r="FM213" s="75"/>
      <c r="FN213" s="75"/>
      <c r="FO213" s="75"/>
      <c r="FP213" s="75"/>
      <c r="FQ213" s="75"/>
      <c r="FR213" s="75"/>
      <c r="FS213" s="75"/>
      <c r="FT213" s="75"/>
      <c r="FU213" s="75"/>
      <c r="FV213" s="75"/>
      <c r="FW213" s="75"/>
      <c r="FX213" s="75"/>
      <c r="FY213" s="75"/>
      <c r="FZ213" s="75"/>
      <c r="GA213" s="75"/>
      <c r="GB213" s="75"/>
      <c r="GC213" s="75"/>
      <c r="GD213" s="75"/>
      <c r="GE213" s="75"/>
      <c r="GF213" s="75"/>
      <c r="GG213" s="75"/>
      <c r="GH213" s="75"/>
      <c r="GI213" s="75"/>
      <c r="GJ213" s="75"/>
      <c r="GK213" s="75"/>
      <c r="GL213" s="75"/>
      <c r="GM213" s="75"/>
      <c r="GN213" s="75"/>
      <c r="GO213" s="75"/>
      <c r="GP213" s="75"/>
      <c r="GQ213" s="75"/>
      <c r="GR213" s="75"/>
      <c r="GS213" s="75"/>
      <c r="GT213" s="75"/>
      <c r="GU213" s="75"/>
      <c r="GV213" s="75"/>
      <c r="GW213" s="75"/>
      <c r="GX213" s="75"/>
      <c r="GY213" s="75"/>
      <c r="GZ213" s="75"/>
      <c r="HA213" s="75"/>
      <c r="HB213" s="75"/>
      <c r="HC213" s="75"/>
      <c r="HD213" s="75"/>
      <c r="HE213" s="75"/>
      <c r="HF213" s="75"/>
      <c r="HG213" s="75"/>
      <c r="HH213" s="75"/>
      <c r="HI213" s="75"/>
      <c r="HJ213" s="75"/>
      <c r="HK213" s="75"/>
      <c r="HL213" s="75"/>
      <c r="HM213" s="75"/>
      <c r="HN213" s="75"/>
      <c r="HO213" s="75"/>
      <c r="HP213" s="75"/>
      <c r="HQ213" s="75"/>
      <c r="HR213" s="75"/>
      <c r="HS213" s="75"/>
      <c r="HT213" s="75"/>
      <c r="HU213" s="75"/>
      <c r="HV213" s="75"/>
      <c r="HW213" s="75"/>
      <c r="HX213" s="75"/>
      <c r="HY213" s="75"/>
      <c r="HZ213" s="75"/>
      <c r="IA213" s="75"/>
      <c r="IB213" s="75"/>
      <c r="IC213" s="75"/>
      <c r="ID213" s="75"/>
      <c r="IE213" s="75"/>
      <c r="IF213" s="75"/>
      <c r="IG213" s="75"/>
      <c r="IH213" s="75"/>
      <c r="II213" s="75"/>
      <c r="IJ213" s="75"/>
      <c r="IK213" s="75"/>
      <c r="IL213" s="75"/>
      <c r="IM213" s="75"/>
      <c r="IN213" s="75"/>
      <c r="IO213" s="75"/>
      <c r="IP213" s="75"/>
      <c r="IQ213" s="75"/>
      <c r="IR213" s="75"/>
      <c r="IS213" s="75"/>
      <c r="IT213" s="75"/>
      <c r="IU213" s="75"/>
      <c r="IV213" s="75"/>
      <c r="IW213" s="75"/>
    </row>
    <row r="214" customFormat="false" ht="12.75" hidden="false" customHeight="false" outlineLevel="0" collapsed="false">
      <c r="A214" s="69" t="n">
        <v>328437</v>
      </c>
      <c r="B214" s="70" t="n">
        <v>37130</v>
      </c>
      <c r="C214" s="71"/>
      <c r="D214" s="71" t="s">
        <v>375</v>
      </c>
      <c r="E214" s="71" t="s">
        <v>376</v>
      </c>
      <c r="F214" s="72" t="n">
        <v>42829</v>
      </c>
      <c r="G214" s="73"/>
      <c r="H214" s="73" t="n">
        <v>42829</v>
      </c>
      <c r="I214" s="71" t="n">
        <v>12</v>
      </c>
      <c r="J214" s="70"/>
      <c r="K214" s="70"/>
      <c r="L214" s="71"/>
      <c r="M214" s="71" t="s">
        <v>380</v>
      </c>
      <c r="N214" s="71"/>
      <c r="O214" s="71"/>
      <c r="P214" s="71"/>
      <c r="Q214" s="71"/>
      <c r="R214" s="71"/>
      <c r="S214" s="74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  <c r="AY214" s="75"/>
      <c r="AZ214" s="75"/>
      <c r="BA214" s="75"/>
      <c r="BB214" s="75"/>
      <c r="BC214" s="75"/>
      <c r="BD214" s="75"/>
      <c r="BE214" s="75"/>
      <c r="BF214" s="75"/>
      <c r="BG214" s="75"/>
      <c r="BH214" s="75"/>
      <c r="BI214" s="75"/>
      <c r="BJ214" s="75"/>
      <c r="BK214" s="75"/>
      <c r="BL214" s="75"/>
      <c r="BM214" s="75"/>
      <c r="BN214" s="75"/>
      <c r="BO214" s="75"/>
      <c r="BP214" s="75"/>
      <c r="BQ214" s="75"/>
      <c r="BR214" s="75"/>
      <c r="BS214" s="75"/>
      <c r="BT214" s="75"/>
      <c r="BU214" s="75"/>
      <c r="BV214" s="75"/>
      <c r="BW214" s="75"/>
      <c r="BX214" s="75"/>
      <c r="BY214" s="75"/>
      <c r="BZ214" s="75"/>
      <c r="CA214" s="75"/>
      <c r="CB214" s="75"/>
      <c r="CC214" s="75"/>
      <c r="CD214" s="75"/>
      <c r="CE214" s="75"/>
      <c r="CF214" s="75"/>
      <c r="CG214" s="75"/>
      <c r="CH214" s="75"/>
      <c r="CI214" s="75"/>
      <c r="CJ214" s="75"/>
      <c r="CK214" s="75"/>
      <c r="CL214" s="75"/>
      <c r="CM214" s="75"/>
      <c r="CN214" s="75"/>
      <c r="CO214" s="75"/>
      <c r="CP214" s="75"/>
      <c r="CQ214" s="75"/>
      <c r="CR214" s="75"/>
      <c r="CS214" s="75"/>
      <c r="CT214" s="75"/>
      <c r="CU214" s="75"/>
      <c r="CV214" s="75"/>
      <c r="CW214" s="75"/>
      <c r="CX214" s="75"/>
      <c r="CY214" s="75"/>
      <c r="CZ214" s="75"/>
      <c r="DA214" s="75"/>
      <c r="DB214" s="75"/>
      <c r="DC214" s="75"/>
      <c r="DD214" s="75"/>
      <c r="DE214" s="75"/>
      <c r="DF214" s="75"/>
      <c r="DG214" s="75"/>
      <c r="DH214" s="75"/>
      <c r="DI214" s="75"/>
      <c r="DJ214" s="75"/>
      <c r="DK214" s="75"/>
      <c r="DL214" s="75"/>
      <c r="DM214" s="75"/>
      <c r="DN214" s="75"/>
      <c r="DO214" s="75"/>
      <c r="DP214" s="75"/>
      <c r="DQ214" s="75"/>
      <c r="DR214" s="75"/>
      <c r="DS214" s="75"/>
      <c r="DT214" s="75"/>
      <c r="DU214" s="75"/>
      <c r="DV214" s="75"/>
      <c r="DW214" s="75"/>
      <c r="DX214" s="75"/>
      <c r="DY214" s="75"/>
      <c r="DZ214" s="75"/>
      <c r="EA214" s="75"/>
      <c r="EB214" s="75"/>
      <c r="EC214" s="75"/>
      <c r="ED214" s="75"/>
      <c r="EE214" s="75"/>
      <c r="EF214" s="75"/>
      <c r="EG214" s="75"/>
      <c r="EH214" s="75"/>
      <c r="EI214" s="75"/>
      <c r="EJ214" s="75"/>
      <c r="EK214" s="75"/>
      <c r="EL214" s="75"/>
      <c r="EM214" s="75"/>
      <c r="EN214" s="75"/>
      <c r="EO214" s="75"/>
      <c r="EP214" s="75"/>
      <c r="EQ214" s="75"/>
      <c r="ER214" s="75"/>
      <c r="ES214" s="75"/>
      <c r="ET214" s="75"/>
      <c r="EU214" s="75"/>
      <c r="EV214" s="75"/>
      <c r="EW214" s="75"/>
      <c r="EX214" s="75"/>
      <c r="EY214" s="75"/>
      <c r="EZ214" s="75"/>
      <c r="FA214" s="75"/>
      <c r="FB214" s="75"/>
      <c r="FC214" s="75"/>
      <c r="FD214" s="75"/>
      <c r="FE214" s="75"/>
      <c r="FF214" s="75"/>
      <c r="FG214" s="75"/>
      <c r="FH214" s="75"/>
      <c r="FI214" s="75"/>
      <c r="FJ214" s="75"/>
      <c r="FK214" s="75"/>
      <c r="FL214" s="75"/>
      <c r="FM214" s="75"/>
      <c r="FN214" s="75"/>
      <c r="FO214" s="75"/>
      <c r="FP214" s="75"/>
      <c r="FQ214" s="75"/>
      <c r="FR214" s="75"/>
      <c r="FS214" s="75"/>
      <c r="FT214" s="75"/>
      <c r="FU214" s="75"/>
      <c r="FV214" s="75"/>
      <c r="FW214" s="75"/>
      <c r="FX214" s="75"/>
      <c r="FY214" s="75"/>
      <c r="FZ214" s="75"/>
      <c r="GA214" s="75"/>
      <c r="GB214" s="75"/>
      <c r="GC214" s="75"/>
      <c r="GD214" s="75"/>
      <c r="GE214" s="75"/>
      <c r="GF214" s="75"/>
      <c r="GG214" s="75"/>
      <c r="GH214" s="75"/>
      <c r="GI214" s="75"/>
      <c r="GJ214" s="75"/>
      <c r="GK214" s="75"/>
      <c r="GL214" s="75"/>
      <c r="GM214" s="75"/>
      <c r="GN214" s="75"/>
      <c r="GO214" s="75"/>
      <c r="GP214" s="75"/>
      <c r="GQ214" s="75"/>
      <c r="GR214" s="75"/>
      <c r="GS214" s="75"/>
      <c r="GT214" s="75"/>
      <c r="GU214" s="75"/>
      <c r="GV214" s="75"/>
      <c r="GW214" s="75"/>
      <c r="GX214" s="75"/>
      <c r="GY214" s="75"/>
      <c r="GZ214" s="75"/>
      <c r="HA214" s="75"/>
      <c r="HB214" s="75"/>
      <c r="HC214" s="75"/>
      <c r="HD214" s="75"/>
      <c r="HE214" s="75"/>
      <c r="HF214" s="75"/>
      <c r="HG214" s="75"/>
      <c r="HH214" s="75"/>
      <c r="HI214" s="75"/>
      <c r="HJ214" s="75"/>
      <c r="HK214" s="75"/>
      <c r="HL214" s="75"/>
      <c r="HM214" s="75"/>
      <c r="HN214" s="75"/>
      <c r="HO214" s="75"/>
      <c r="HP214" s="75"/>
      <c r="HQ214" s="75"/>
      <c r="HR214" s="75"/>
      <c r="HS214" s="75"/>
      <c r="HT214" s="75"/>
      <c r="HU214" s="75"/>
      <c r="HV214" s="75"/>
      <c r="HW214" s="75"/>
      <c r="HX214" s="75"/>
      <c r="HY214" s="75"/>
      <c r="HZ214" s="75"/>
      <c r="IA214" s="75"/>
      <c r="IB214" s="75"/>
      <c r="IC214" s="75"/>
      <c r="ID214" s="75"/>
      <c r="IE214" s="75"/>
      <c r="IF214" s="75"/>
      <c r="IG214" s="75"/>
      <c r="IH214" s="75"/>
      <c r="II214" s="75"/>
      <c r="IJ214" s="75"/>
      <c r="IK214" s="75"/>
      <c r="IL214" s="75"/>
      <c r="IM214" s="75"/>
      <c r="IN214" s="75"/>
      <c r="IO214" s="75"/>
      <c r="IP214" s="75"/>
      <c r="IQ214" s="75"/>
      <c r="IR214" s="75"/>
      <c r="IS214" s="75"/>
      <c r="IT214" s="75"/>
      <c r="IU214" s="75"/>
      <c r="IV214" s="75"/>
      <c r="IW214" s="75"/>
    </row>
    <row r="215" customFormat="false" ht="12.75" hidden="false" customHeight="false" outlineLevel="0" collapsed="false">
      <c r="A215" s="69" t="n">
        <v>328495</v>
      </c>
      <c r="B215" s="70" t="n">
        <v>37131</v>
      </c>
      <c r="C215" s="71"/>
      <c r="D215" s="71" t="s">
        <v>375</v>
      </c>
      <c r="E215" s="71" t="s">
        <v>376</v>
      </c>
      <c r="F215" s="72" t="n">
        <v>22365.21</v>
      </c>
      <c r="G215" s="73"/>
      <c r="H215" s="73" t="n">
        <v>22365.21</v>
      </c>
      <c r="I215" s="71" t="n">
        <v>6</v>
      </c>
      <c r="J215" s="70"/>
      <c r="K215" s="70"/>
      <c r="L215" s="71"/>
      <c r="M215" s="71" t="s">
        <v>381</v>
      </c>
      <c r="N215" s="71"/>
      <c r="O215" s="71"/>
      <c r="P215" s="71"/>
      <c r="Q215" s="71"/>
      <c r="R215" s="71"/>
      <c r="S215" s="74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  <c r="BA215" s="75"/>
      <c r="BB215" s="75"/>
      <c r="BC215" s="75"/>
      <c r="BD215" s="75"/>
      <c r="BE215" s="75"/>
      <c r="BF215" s="75"/>
      <c r="BG215" s="75"/>
      <c r="BH215" s="75"/>
      <c r="BI215" s="75"/>
      <c r="BJ215" s="75"/>
      <c r="BK215" s="75"/>
      <c r="BL215" s="75"/>
      <c r="BM215" s="75"/>
      <c r="BN215" s="75"/>
      <c r="BO215" s="75"/>
      <c r="BP215" s="75"/>
      <c r="BQ215" s="75"/>
      <c r="BR215" s="75"/>
      <c r="BS215" s="75"/>
      <c r="BT215" s="75"/>
      <c r="BU215" s="75"/>
      <c r="BV215" s="75"/>
      <c r="BW215" s="75"/>
      <c r="BX215" s="75"/>
      <c r="BY215" s="75"/>
      <c r="BZ215" s="75"/>
      <c r="CA215" s="75"/>
      <c r="CB215" s="75"/>
      <c r="CC215" s="75"/>
      <c r="CD215" s="75"/>
      <c r="CE215" s="75"/>
      <c r="CF215" s="75"/>
      <c r="CG215" s="75"/>
      <c r="CH215" s="75"/>
      <c r="CI215" s="75"/>
      <c r="CJ215" s="75"/>
      <c r="CK215" s="75"/>
      <c r="CL215" s="75"/>
      <c r="CM215" s="75"/>
      <c r="CN215" s="75"/>
      <c r="CO215" s="75"/>
      <c r="CP215" s="75"/>
      <c r="CQ215" s="75"/>
      <c r="CR215" s="75"/>
      <c r="CS215" s="75"/>
      <c r="CT215" s="75"/>
      <c r="CU215" s="75"/>
      <c r="CV215" s="75"/>
      <c r="CW215" s="75"/>
      <c r="CX215" s="75"/>
      <c r="CY215" s="75"/>
      <c r="CZ215" s="75"/>
      <c r="DA215" s="75"/>
      <c r="DB215" s="75"/>
      <c r="DC215" s="75"/>
      <c r="DD215" s="75"/>
      <c r="DE215" s="75"/>
      <c r="DF215" s="75"/>
      <c r="DG215" s="75"/>
      <c r="DH215" s="75"/>
      <c r="DI215" s="75"/>
      <c r="DJ215" s="75"/>
      <c r="DK215" s="75"/>
      <c r="DL215" s="75"/>
      <c r="DM215" s="75"/>
      <c r="DN215" s="75"/>
      <c r="DO215" s="75"/>
      <c r="DP215" s="75"/>
      <c r="DQ215" s="75"/>
      <c r="DR215" s="75"/>
      <c r="DS215" s="75"/>
      <c r="DT215" s="75"/>
      <c r="DU215" s="75"/>
      <c r="DV215" s="75"/>
      <c r="DW215" s="75"/>
      <c r="DX215" s="75"/>
      <c r="DY215" s="75"/>
      <c r="DZ215" s="75"/>
      <c r="EA215" s="75"/>
      <c r="EB215" s="75"/>
      <c r="EC215" s="75"/>
      <c r="ED215" s="75"/>
      <c r="EE215" s="75"/>
      <c r="EF215" s="75"/>
      <c r="EG215" s="75"/>
      <c r="EH215" s="75"/>
      <c r="EI215" s="75"/>
      <c r="EJ215" s="75"/>
      <c r="EK215" s="75"/>
      <c r="EL215" s="75"/>
      <c r="EM215" s="75"/>
      <c r="EN215" s="75"/>
      <c r="EO215" s="75"/>
      <c r="EP215" s="75"/>
      <c r="EQ215" s="75"/>
      <c r="ER215" s="75"/>
      <c r="ES215" s="75"/>
      <c r="ET215" s="75"/>
      <c r="EU215" s="75"/>
      <c r="EV215" s="75"/>
      <c r="EW215" s="75"/>
      <c r="EX215" s="75"/>
      <c r="EY215" s="75"/>
      <c r="EZ215" s="75"/>
      <c r="FA215" s="75"/>
      <c r="FB215" s="75"/>
      <c r="FC215" s="75"/>
      <c r="FD215" s="75"/>
      <c r="FE215" s="75"/>
      <c r="FF215" s="75"/>
      <c r="FG215" s="75"/>
      <c r="FH215" s="75"/>
      <c r="FI215" s="75"/>
      <c r="FJ215" s="75"/>
      <c r="FK215" s="75"/>
      <c r="FL215" s="75"/>
      <c r="FM215" s="75"/>
      <c r="FN215" s="75"/>
      <c r="FO215" s="75"/>
      <c r="FP215" s="75"/>
      <c r="FQ215" s="75"/>
      <c r="FR215" s="75"/>
      <c r="FS215" s="75"/>
      <c r="FT215" s="75"/>
      <c r="FU215" s="75"/>
      <c r="FV215" s="75"/>
      <c r="FW215" s="75"/>
      <c r="FX215" s="75"/>
      <c r="FY215" s="75"/>
      <c r="FZ215" s="75"/>
      <c r="GA215" s="75"/>
      <c r="GB215" s="75"/>
      <c r="GC215" s="75"/>
      <c r="GD215" s="75"/>
      <c r="GE215" s="75"/>
      <c r="GF215" s="75"/>
      <c r="GG215" s="75"/>
      <c r="GH215" s="75"/>
      <c r="GI215" s="75"/>
      <c r="GJ215" s="75"/>
      <c r="GK215" s="75"/>
      <c r="GL215" s="75"/>
      <c r="GM215" s="75"/>
      <c r="GN215" s="75"/>
      <c r="GO215" s="75"/>
      <c r="GP215" s="75"/>
      <c r="GQ215" s="75"/>
      <c r="GR215" s="75"/>
      <c r="GS215" s="75"/>
      <c r="GT215" s="75"/>
      <c r="GU215" s="75"/>
      <c r="GV215" s="75"/>
      <c r="GW215" s="75"/>
      <c r="GX215" s="75"/>
      <c r="GY215" s="75"/>
      <c r="GZ215" s="75"/>
      <c r="HA215" s="75"/>
      <c r="HB215" s="75"/>
      <c r="HC215" s="75"/>
      <c r="HD215" s="75"/>
      <c r="HE215" s="75"/>
      <c r="HF215" s="75"/>
      <c r="HG215" s="75"/>
      <c r="HH215" s="75"/>
      <c r="HI215" s="75"/>
      <c r="HJ215" s="75"/>
      <c r="HK215" s="75"/>
      <c r="HL215" s="75"/>
      <c r="HM215" s="75"/>
      <c r="HN215" s="75"/>
      <c r="HO215" s="75"/>
      <c r="HP215" s="75"/>
      <c r="HQ215" s="75"/>
      <c r="HR215" s="75"/>
      <c r="HS215" s="75"/>
      <c r="HT215" s="75"/>
      <c r="HU215" s="75"/>
      <c r="HV215" s="75"/>
      <c r="HW215" s="75"/>
      <c r="HX215" s="75"/>
      <c r="HY215" s="75"/>
      <c r="HZ215" s="75"/>
      <c r="IA215" s="75"/>
      <c r="IB215" s="75"/>
      <c r="IC215" s="75"/>
      <c r="ID215" s="75"/>
      <c r="IE215" s="75"/>
      <c r="IF215" s="75"/>
      <c r="IG215" s="75"/>
      <c r="IH215" s="75"/>
      <c r="II215" s="75"/>
      <c r="IJ215" s="75"/>
      <c r="IK215" s="75"/>
      <c r="IL215" s="75"/>
      <c r="IM215" s="75"/>
      <c r="IN215" s="75"/>
      <c r="IO215" s="75"/>
      <c r="IP215" s="75"/>
      <c r="IQ215" s="75"/>
      <c r="IR215" s="75"/>
      <c r="IS215" s="75"/>
      <c r="IT215" s="75"/>
      <c r="IU215" s="75"/>
      <c r="IV215" s="75"/>
      <c r="IW215" s="75"/>
    </row>
    <row r="216" customFormat="false" ht="12.75" hidden="false" customHeight="false" outlineLevel="0" collapsed="false">
      <c r="A216" s="69" t="n">
        <v>328556</v>
      </c>
      <c r="B216" s="70" t="n">
        <v>37131</v>
      </c>
      <c r="C216" s="71"/>
      <c r="D216" s="71" t="s">
        <v>375</v>
      </c>
      <c r="E216" s="71" t="s">
        <v>376</v>
      </c>
      <c r="F216" s="72" t="n">
        <v>38361.42</v>
      </c>
      <c r="G216" s="73"/>
      <c r="H216" s="73" t="n">
        <v>38361.42</v>
      </c>
      <c r="I216" s="71" t="n">
        <v>8</v>
      </c>
      <c r="J216" s="70"/>
      <c r="K216" s="70"/>
      <c r="L216" s="71"/>
      <c r="M216" s="71" t="s">
        <v>382</v>
      </c>
      <c r="N216" s="71"/>
      <c r="O216" s="71"/>
      <c r="P216" s="71"/>
      <c r="Q216" s="71"/>
      <c r="R216" s="71"/>
      <c r="S216" s="74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  <c r="AY216" s="75"/>
      <c r="AZ216" s="75"/>
      <c r="BA216" s="75"/>
      <c r="BB216" s="75"/>
      <c r="BC216" s="75"/>
      <c r="BD216" s="75"/>
      <c r="BE216" s="75"/>
      <c r="BF216" s="75"/>
      <c r="BG216" s="75"/>
      <c r="BH216" s="75"/>
      <c r="BI216" s="75"/>
      <c r="BJ216" s="75"/>
      <c r="BK216" s="75"/>
      <c r="BL216" s="75"/>
      <c r="BM216" s="75"/>
      <c r="BN216" s="75"/>
      <c r="BO216" s="75"/>
      <c r="BP216" s="75"/>
      <c r="BQ216" s="75"/>
      <c r="BR216" s="75"/>
      <c r="BS216" s="75"/>
      <c r="BT216" s="75"/>
      <c r="BU216" s="75"/>
      <c r="BV216" s="75"/>
      <c r="BW216" s="75"/>
      <c r="BX216" s="75"/>
      <c r="BY216" s="75"/>
      <c r="BZ216" s="75"/>
      <c r="CA216" s="75"/>
      <c r="CB216" s="75"/>
      <c r="CC216" s="75"/>
      <c r="CD216" s="75"/>
      <c r="CE216" s="75"/>
      <c r="CF216" s="75"/>
      <c r="CG216" s="75"/>
      <c r="CH216" s="75"/>
      <c r="CI216" s="75"/>
      <c r="CJ216" s="75"/>
      <c r="CK216" s="75"/>
      <c r="CL216" s="75"/>
      <c r="CM216" s="75"/>
      <c r="CN216" s="75"/>
      <c r="CO216" s="75"/>
      <c r="CP216" s="75"/>
      <c r="CQ216" s="75"/>
      <c r="CR216" s="75"/>
      <c r="CS216" s="75"/>
      <c r="CT216" s="75"/>
      <c r="CU216" s="75"/>
      <c r="CV216" s="75"/>
      <c r="CW216" s="75"/>
      <c r="CX216" s="75"/>
      <c r="CY216" s="75"/>
      <c r="CZ216" s="75"/>
      <c r="DA216" s="75"/>
      <c r="DB216" s="75"/>
      <c r="DC216" s="75"/>
      <c r="DD216" s="75"/>
      <c r="DE216" s="75"/>
      <c r="DF216" s="75"/>
      <c r="DG216" s="75"/>
      <c r="DH216" s="75"/>
      <c r="DI216" s="75"/>
      <c r="DJ216" s="75"/>
      <c r="DK216" s="75"/>
      <c r="DL216" s="75"/>
      <c r="DM216" s="75"/>
      <c r="DN216" s="75"/>
      <c r="DO216" s="75"/>
      <c r="DP216" s="75"/>
      <c r="DQ216" s="75"/>
      <c r="DR216" s="75"/>
      <c r="DS216" s="75"/>
      <c r="DT216" s="75"/>
      <c r="DU216" s="75"/>
      <c r="DV216" s="75"/>
      <c r="DW216" s="75"/>
      <c r="DX216" s="75"/>
      <c r="DY216" s="75"/>
      <c r="DZ216" s="75"/>
      <c r="EA216" s="75"/>
      <c r="EB216" s="75"/>
      <c r="EC216" s="75"/>
      <c r="ED216" s="75"/>
      <c r="EE216" s="75"/>
      <c r="EF216" s="75"/>
      <c r="EG216" s="75"/>
      <c r="EH216" s="75"/>
      <c r="EI216" s="75"/>
      <c r="EJ216" s="75"/>
      <c r="EK216" s="75"/>
      <c r="EL216" s="75"/>
      <c r="EM216" s="75"/>
      <c r="EN216" s="75"/>
      <c r="EO216" s="75"/>
      <c r="EP216" s="75"/>
      <c r="EQ216" s="75"/>
      <c r="ER216" s="75"/>
      <c r="ES216" s="75"/>
      <c r="ET216" s="75"/>
      <c r="EU216" s="75"/>
      <c r="EV216" s="75"/>
      <c r="EW216" s="75"/>
      <c r="EX216" s="75"/>
      <c r="EY216" s="75"/>
      <c r="EZ216" s="75"/>
      <c r="FA216" s="75"/>
      <c r="FB216" s="75"/>
      <c r="FC216" s="75"/>
      <c r="FD216" s="75"/>
      <c r="FE216" s="75"/>
      <c r="FF216" s="75"/>
      <c r="FG216" s="75"/>
      <c r="FH216" s="75"/>
      <c r="FI216" s="75"/>
      <c r="FJ216" s="75"/>
      <c r="FK216" s="75"/>
      <c r="FL216" s="75"/>
      <c r="FM216" s="75"/>
      <c r="FN216" s="75"/>
      <c r="FO216" s="75"/>
      <c r="FP216" s="75"/>
      <c r="FQ216" s="75"/>
      <c r="FR216" s="75"/>
      <c r="FS216" s="75"/>
      <c r="FT216" s="75"/>
      <c r="FU216" s="75"/>
      <c r="FV216" s="75"/>
      <c r="FW216" s="75"/>
      <c r="FX216" s="75"/>
      <c r="FY216" s="75"/>
      <c r="FZ216" s="75"/>
      <c r="GA216" s="75"/>
      <c r="GB216" s="75"/>
      <c r="GC216" s="75"/>
      <c r="GD216" s="75"/>
      <c r="GE216" s="75"/>
      <c r="GF216" s="75"/>
      <c r="GG216" s="75"/>
      <c r="GH216" s="75"/>
      <c r="GI216" s="75"/>
      <c r="GJ216" s="75"/>
      <c r="GK216" s="75"/>
      <c r="GL216" s="75"/>
      <c r="GM216" s="75"/>
      <c r="GN216" s="75"/>
      <c r="GO216" s="75"/>
      <c r="GP216" s="75"/>
      <c r="GQ216" s="75"/>
      <c r="GR216" s="75"/>
      <c r="GS216" s="75"/>
      <c r="GT216" s="75"/>
      <c r="GU216" s="75"/>
      <c r="GV216" s="75"/>
      <c r="GW216" s="75"/>
      <c r="GX216" s="75"/>
      <c r="GY216" s="75"/>
      <c r="GZ216" s="75"/>
      <c r="HA216" s="75"/>
      <c r="HB216" s="75"/>
      <c r="HC216" s="75"/>
      <c r="HD216" s="75"/>
      <c r="HE216" s="75"/>
      <c r="HF216" s="75"/>
      <c r="HG216" s="75"/>
      <c r="HH216" s="75"/>
      <c r="HI216" s="75"/>
      <c r="HJ216" s="75"/>
      <c r="HK216" s="75"/>
      <c r="HL216" s="75"/>
      <c r="HM216" s="75"/>
      <c r="HN216" s="75"/>
      <c r="HO216" s="75"/>
      <c r="HP216" s="75"/>
      <c r="HQ216" s="75"/>
      <c r="HR216" s="75"/>
      <c r="HS216" s="75"/>
      <c r="HT216" s="75"/>
      <c r="HU216" s="75"/>
      <c r="HV216" s="75"/>
      <c r="HW216" s="75"/>
      <c r="HX216" s="75"/>
      <c r="HY216" s="75"/>
      <c r="HZ216" s="75"/>
      <c r="IA216" s="75"/>
      <c r="IB216" s="75"/>
      <c r="IC216" s="75"/>
      <c r="ID216" s="75"/>
      <c r="IE216" s="75"/>
      <c r="IF216" s="75"/>
      <c r="IG216" s="75"/>
      <c r="IH216" s="75"/>
      <c r="II216" s="75"/>
      <c r="IJ216" s="75"/>
      <c r="IK216" s="75"/>
      <c r="IL216" s="75"/>
      <c r="IM216" s="75"/>
      <c r="IN216" s="75"/>
      <c r="IO216" s="75"/>
      <c r="IP216" s="75"/>
      <c r="IQ216" s="75"/>
      <c r="IR216" s="75"/>
      <c r="IS216" s="75"/>
      <c r="IT216" s="75"/>
      <c r="IU216" s="75"/>
      <c r="IV216" s="75"/>
      <c r="IW216" s="75"/>
    </row>
    <row r="217" customFormat="false" ht="12.75" hidden="false" customHeight="false" outlineLevel="0" collapsed="false">
      <c r="A217" s="69" t="n">
        <v>328570</v>
      </c>
      <c r="B217" s="70" t="n">
        <v>37131</v>
      </c>
      <c r="C217" s="71"/>
      <c r="D217" s="71" t="s">
        <v>375</v>
      </c>
      <c r="E217" s="71" t="s">
        <v>376</v>
      </c>
      <c r="F217" s="72" t="n">
        <v>11678.4</v>
      </c>
      <c r="G217" s="73"/>
      <c r="H217" s="73" t="n">
        <v>11678.4</v>
      </c>
      <c r="I217" s="71" t="n">
        <v>9</v>
      </c>
      <c r="J217" s="70"/>
      <c r="K217" s="70"/>
      <c r="L217" s="71"/>
      <c r="M217" s="71" t="s">
        <v>383</v>
      </c>
      <c r="N217" s="71"/>
      <c r="O217" s="71"/>
      <c r="P217" s="71"/>
      <c r="Q217" s="71"/>
      <c r="R217" s="71"/>
      <c r="S217" s="74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  <c r="BA217" s="75"/>
      <c r="BB217" s="75"/>
      <c r="BC217" s="75"/>
      <c r="BD217" s="75"/>
      <c r="BE217" s="75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  <c r="HJ217" s="75"/>
      <c r="HK217" s="75"/>
      <c r="HL217" s="75"/>
      <c r="HM217" s="75"/>
      <c r="HN217" s="75"/>
      <c r="HO217" s="75"/>
      <c r="HP217" s="75"/>
      <c r="HQ217" s="75"/>
      <c r="HR217" s="75"/>
      <c r="HS217" s="75"/>
      <c r="HT217" s="75"/>
      <c r="HU217" s="75"/>
      <c r="HV217" s="75"/>
      <c r="HW217" s="75"/>
      <c r="HX217" s="75"/>
      <c r="HY217" s="75"/>
      <c r="HZ217" s="75"/>
      <c r="IA217" s="75"/>
      <c r="IB217" s="75"/>
      <c r="IC217" s="75"/>
      <c r="ID217" s="75"/>
      <c r="IE217" s="75"/>
      <c r="IF217" s="75"/>
      <c r="IG217" s="75"/>
      <c r="IH217" s="75"/>
      <c r="II217" s="75"/>
      <c r="IJ217" s="75"/>
      <c r="IK217" s="75"/>
      <c r="IL217" s="75"/>
      <c r="IM217" s="75"/>
      <c r="IN217" s="75"/>
      <c r="IO217" s="75"/>
      <c r="IP217" s="75"/>
      <c r="IQ217" s="75"/>
      <c r="IR217" s="75"/>
      <c r="IS217" s="75"/>
      <c r="IT217" s="75"/>
      <c r="IU217" s="75"/>
      <c r="IV217" s="75"/>
      <c r="IW217" s="75"/>
    </row>
    <row r="218" customFormat="false" ht="12.75" hidden="false" customHeight="false" outlineLevel="0" collapsed="false">
      <c r="A218" s="69" t="n">
        <v>328583</v>
      </c>
      <c r="B218" s="70" t="n">
        <v>37131</v>
      </c>
      <c r="C218" s="71"/>
      <c r="D218" s="71" t="s">
        <v>375</v>
      </c>
      <c r="E218" s="71" t="s">
        <v>376</v>
      </c>
      <c r="F218" s="72" t="n">
        <v>-3244.83</v>
      </c>
      <c r="G218" s="73"/>
      <c r="H218" s="73" t="n">
        <v>-3244.83</v>
      </c>
      <c r="I218" s="71" t="n">
        <v>6</v>
      </c>
      <c r="J218" s="70"/>
      <c r="K218" s="70"/>
      <c r="L218" s="71"/>
      <c r="M218" s="71" t="s">
        <v>383</v>
      </c>
      <c r="N218" s="71"/>
      <c r="O218" s="71"/>
      <c r="P218" s="71"/>
      <c r="Q218" s="71"/>
      <c r="R218" s="71"/>
      <c r="S218" s="74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  <c r="AY218" s="75"/>
      <c r="AZ218" s="75"/>
      <c r="BA218" s="75"/>
      <c r="BB218" s="75"/>
      <c r="BC218" s="75"/>
      <c r="BD218" s="75"/>
      <c r="BE218" s="75"/>
      <c r="BF218" s="75"/>
      <c r="BG218" s="75"/>
      <c r="BH218" s="75"/>
      <c r="BI218" s="75"/>
      <c r="BJ218" s="75"/>
      <c r="BK218" s="75"/>
      <c r="BL218" s="75"/>
      <c r="BM218" s="75"/>
      <c r="BN218" s="75"/>
      <c r="BO218" s="75"/>
      <c r="BP218" s="75"/>
      <c r="BQ218" s="75"/>
      <c r="BR218" s="75"/>
      <c r="BS218" s="75"/>
      <c r="BT218" s="75"/>
      <c r="BU218" s="75"/>
      <c r="BV218" s="75"/>
      <c r="BW218" s="75"/>
      <c r="BX218" s="75"/>
      <c r="BY218" s="75"/>
      <c r="BZ218" s="75"/>
      <c r="CA218" s="75"/>
      <c r="CB218" s="75"/>
      <c r="CC218" s="75"/>
      <c r="CD218" s="75"/>
      <c r="CE218" s="75"/>
      <c r="CF218" s="75"/>
      <c r="CG218" s="75"/>
      <c r="CH218" s="75"/>
      <c r="CI218" s="75"/>
      <c r="CJ218" s="75"/>
      <c r="CK218" s="75"/>
      <c r="CL218" s="75"/>
      <c r="CM218" s="75"/>
      <c r="CN218" s="75"/>
      <c r="CO218" s="75"/>
      <c r="CP218" s="75"/>
      <c r="CQ218" s="75"/>
      <c r="CR218" s="75"/>
      <c r="CS218" s="75"/>
      <c r="CT218" s="75"/>
      <c r="CU218" s="75"/>
      <c r="CV218" s="75"/>
      <c r="CW218" s="75"/>
      <c r="CX218" s="75"/>
      <c r="CY218" s="75"/>
      <c r="CZ218" s="75"/>
      <c r="DA218" s="75"/>
      <c r="DB218" s="75"/>
      <c r="DC218" s="75"/>
      <c r="DD218" s="75"/>
      <c r="DE218" s="75"/>
      <c r="DF218" s="75"/>
      <c r="DG218" s="75"/>
      <c r="DH218" s="75"/>
      <c r="DI218" s="75"/>
      <c r="DJ218" s="75"/>
      <c r="DK218" s="75"/>
      <c r="DL218" s="75"/>
      <c r="DM218" s="75"/>
      <c r="DN218" s="75"/>
      <c r="DO218" s="75"/>
      <c r="DP218" s="75"/>
      <c r="DQ218" s="75"/>
      <c r="DR218" s="75"/>
      <c r="DS218" s="75"/>
      <c r="DT218" s="75"/>
      <c r="DU218" s="75"/>
      <c r="DV218" s="75"/>
      <c r="DW218" s="75"/>
      <c r="DX218" s="75"/>
      <c r="DY218" s="75"/>
      <c r="DZ218" s="75"/>
      <c r="EA218" s="75"/>
      <c r="EB218" s="75"/>
      <c r="EC218" s="75"/>
      <c r="ED218" s="75"/>
      <c r="EE218" s="75"/>
      <c r="EF218" s="75"/>
      <c r="EG218" s="75"/>
      <c r="EH218" s="75"/>
      <c r="EI218" s="75"/>
      <c r="EJ218" s="75"/>
      <c r="EK218" s="75"/>
      <c r="EL218" s="75"/>
      <c r="EM218" s="75"/>
      <c r="EN218" s="75"/>
      <c r="EO218" s="75"/>
      <c r="EP218" s="75"/>
      <c r="EQ218" s="75"/>
      <c r="ER218" s="75"/>
      <c r="ES218" s="75"/>
      <c r="ET218" s="75"/>
      <c r="EU218" s="75"/>
      <c r="EV218" s="75"/>
      <c r="EW218" s="75"/>
      <c r="EX218" s="75"/>
      <c r="EY218" s="75"/>
      <c r="EZ218" s="75"/>
      <c r="FA218" s="75"/>
      <c r="FB218" s="75"/>
      <c r="FC218" s="75"/>
      <c r="FD218" s="75"/>
      <c r="FE218" s="75"/>
      <c r="FF218" s="75"/>
      <c r="FG218" s="75"/>
      <c r="FH218" s="75"/>
      <c r="FI218" s="75"/>
      <c r="FJ218" s="75"/>
      <c r="FK218" s="75"/>
      <c r="FL218" s="75"/>
      <c r="FM218" s="75"/>
      <c r="FN218" s="75"/>
      <c r="FO218" s="75"/>
      <c r="FP218" s="75"/>
      <c r="FQ218" s="75"/>
      <c r="FR218" s="75"/>
      <c r="FS218" s="75"/>
      <c r="FT218" s="75"/>
      <c r="FU218" s="75"/>
      <c r="FV218" s="75"/>
      <c r="FW218" s="75"/>
      <c r="FX218" s="75"/>
      <c r="FY218" s="75"/>
      <c r="FZ218" s="75"/>
      <c r="GA218" s="75"/>
      <c r="GB218" s="75"/>
      <c r="GC218" s="75"/>
      <c r="GD218" s="75"/>
      <c r="GE218" s="75"/>
      <c r="GF218" s="75"/>
      <c r="GG218" s="75"/>
      <c r="GH218" s="75"/>
      <c r="GI218" s="75"/>
      <c r="GJ218" s="75"/>
      <c r="GK218" s="75"/>
      <c r="GL218" s="75"/>
      <c r="GM218" s="75"/>
      <c r="GN218" s="75"/>
      <c r="GO218" s="75"/>
      <c r="GP218" s="75"/>
      <c r="GQ218" s="75"/>
      <c r="GR218" s="75"/>
      <c r="GS218" s="75"/>
      <c r="GT218" s="75"/>
      <c r="GU218" s="75"/>
      <c r="GV218" s="75"/>
      <c r="GW218" s="75"/>
      <c r="GX218" s="75"/>
      <c r="GY218" s="75"/>
      <c r="GZ218" s="75"/>
      <c r="HA218" s="75"/>
      <c r="HB218" s="75"/>
      <c r="HC218" s="75"/>
      <c r="HD218" s="75"/>
      <c r="HE218" s="75"/>
      <c r="HF218" s="75"/>
      <c r="HG218" s="75"/>
      <c r="HH218" s="75"/>
      <c r="HI218" s="75"/>
      <c r="HJ218" s="75"/>
      <c r="HK218" s="75"/>
      <c r="HL218" s="75"/>
      <c r="HM218" s="75"/>
      <c r="HN218" s="75"/>
      <c r="HO218" s="75"/>
      <c r="HP218" s="75"/>
      <c r="HQ218" s="75"/>
      <c r="HR218" s="75"/>
      <c r="HS218" s="75"/>
      <c r="HT218" s="75"/>
      <c r="HU218" s="75"/>
      <c r="HV218" s="75"/>
      <c r="HW218" s="75"/>
      <c r="HX218" s="75"/>
      <c r="HY218" s="75"/>
      <c r="HZ218" s="75"/>
      <c r="IA218" s="75"/>
      <c r="IB218" s="75"/>
      <c r="IC218" s="75"/>
      <c r="ID218" s="75"/>
      <c r="IE218" s="75"/>
      <c r="IF218" s="75"/>
      <c r="IG218" s="75"/>
      <c r="IH218" s="75"/>
      <c r="II218" s="75"/>
      <c r="IJ218" s="75"/>
      <c r="IK218" s="75"/>
      <c r="IL218" s="75"/>
      <c r="IM218" s="75"/>
      <c r="IN218" s="75"/>
      <c r="IO218" s="75"/>
      <c r="IP218" s="75"/>
      <c r="IQ218" s="75"/>
      <c r="IR218" s="75"/>
      <c r="IS218" s="75"/>
      <c r="IT218" s="75"/>
      <c r="IU218" s="75"/>
      <c r="IV218" s="75"/>
      <c r="IW218" s="75"/>
    </row>
    <row r="219" customFormat="false" ht="12.75" hidden="false" customHeight="false" outlineLevel="0" collapsed="false">
      <c r="A219" s="69" t="n">
        <v>328596</v>
      </c>
      <c r="B219" s="70" t="n">
        <v>37131</v>
      </c>
      <c r="C219" s="71"/>
      <c r="D219" s="71" t="s">
        <v>375</v>
      </c>
      <c r="E219" s="71" t="s">
        <v>376</v>
      </c>
      <c r="F219" s="72" t="n">
        <v>24525.39</v>
      </c>
      <c r="G219" s="73"/>
      <c r="H219" s="73" t="n">
        <v>24525.39</v>
      </c>
      <c r="I219" s="71" t="n">
        <v>3</v>
      </c>
      <c r="J219" s="70"/>
      <c r="K219" s="70"/>
      <c r="L219" s="71"/>
      <c r="M219" s="71" t="s">
        <v>384</v>
      </c>
      <c r="N219" s="71"/>
      <c r="O219" s="71"/>
      <c r="P219" s="71"/>
      <c r="Q219" s="71"/>
      <c r="R219" s="71"/>
      <c r="S219" s="74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75"/>
      <c r="BD219" s="75"/>
      <c r="BE219" s="75"/>
      <c r="BF219" s="75"/>
      <c r="BG219" s="75"/>
      <c r="BH219" s="75"/>
      <c r="BI219" s="75"/>
      <c r="BJ219" s="75"/>
      <c r="BK219" s="75"/>
      <c r="BL219" s="75"/>
      <c r="BM219" s="75"/>
      <c r="BN219" s="75"/>
      <c r="BO219" s="75"/>
      <c r="BP219" s="75"/>
      <c r="BQ219" s="75"/>
      <c r="BR219" s="75"/>
      <c r="BS219" s="75"/>
      <c r="BT219" s="75"/>
      <c r="BU219" s="75"/>
      <c r="BV219" s="75"/>
      <c r="BW219" s="75"/>
      <c r="BX219" s="75"/>
      <c r="BY219" s="75"/>
      <c r="BZ219" s="75"/>
      <c r="CA219" s="75"/>
      <c r="CB219" s="75"/>
      <c r="CC219" s="75"/>
      <c r="CD219" s="75"/>
      <c r="CE219" s="75"/>
      <c r="CF219" s="75"/>
      <c r="CG219" s="75"/>
      <c r="CH219" s="75"/>
      <c r="CI219" s="75"/>
      <c r="CJ219" s="75"/>
      <c r="CK219" s="75"/>
      <c r="CL219" s="75"/>
      <c r="CM219" s="75"/>
      <c r="CN219" s="75"/>
      <c r="CO219" s="75"/>
      <c r="CP219" s="75"/>
      <c r="CQ219" s="75"/>
      <c r="CR219" s="75"/>
      <c r="CS219" s="75"/>
      <c r="CT219" s="75"/>
      <c r="CU219" s="75"/>
      <c r="CV219" s="75"/>
      <c r="CW219" s="75"/>
      <c r="CX219" s="75"/>
      <c r="CY219" s="75"/>
      <c r="CZ219" s="75"/>
      <c r="DA219" s="75"/>
      <c r="DB219" s="75"/>
      <c r="DC219" s="75"/>
      <c r="DD219" s="75"/>
      <c r="DE219" s="75"/>
      <c r="DF219" s="75"/>
      <c r="DG219" s="75"/>
      <c r="DH219" s="75"/>
      <c r="DI219" s="75"/>
      <c r="DJ219" s="75"/>
      <c r="DK219" s="75"/>
      <c r="DL219" s="75"/>
      <c r="DM219" s="75"/>
      <c r="DN219" s="75"/>
      <c r="DO219" s="75"/>
      <c r="DP219" s="75"/>
      <c r="DQ219" s="75"/>
      <c r="DR219" s="75"/>
      <c r="DS219" s="75"/>
      <c r="DT219" s="75"/>
      <c r="DU219" s="75"/>
      <c r="DV219" s="75"/>
      <c r="DW219" s="75"/>
      <c r="DX219" s="75"/>
      <c r="DY219" s="75"/>
      <c r="DZ219" s="75"/>
      <c r="EA219" s="75"/>
      <c r="EB219" s="75"/>
      <c r="EC219" s="75"/>
      <c r="ED219" s="75"/>
      <c r="EE219" s="75"/>
      <c r="EF219" s="75"/>
      <c r="EG219" s="75"/>
      <c r="EH219" s="75"/>
      <c r="EI219" s="75"/>
      <c r="EJ219" s="75"/>
      <c r="EK219" s="75"/>
      <c r="EL219" s="75"/>
      <c r="EM219" s="75"/>
      <c r="EN219" s="75"/>
      <c r="EO219" s="75"/>
      <c r="EP219" s="75"/>
      <c r="EQ219" s="75"/>
      <c r="ER219" s="75"/>
      <c r="ES219" s="75"/>
      <c r="ET219" s="75"/>
      <c r="EU219" s="75"/>
      <c r="EV219" s="75"/>
      <c r="EW219" s="75"/>
      <c r="EX219" s="75"/>
      <c r="EY219" s="75"/>
      <c r="EZ219" s="75"/>
      <c r="FA219" s="75"/>
      <c r="FB219" s="75"/>
      <c r="FC219" s="75"/>
      <c r="FD219" s="75"/>
      <c r="FE219" s="75"/>
      <c r="FF219" s="75"/>
      <c r="FG219" s="75"/>
      <c r="FH219" s="75"/>
      <c r="FI219" s="75"/>
      <c r="FJ219" s="75"/>
      <c r="FK219" s="75"/>
      <c r="FL219" s="75"/>
      <c r="FM219" s="75"/>
      <c r="FN219" s="75"/>
      <c r="FO219" s="75"/>
      <c r="FP219" s="75"/>
      <c r="FQ219" s="75"/>
      <c r="FR219" s="75"/>
      <c r="FS219" s="75"/>
      <c r="FT219" s="75"/>
      <c r="FU219" s="75"/>
      <c r="FV219" s="75"/>
      <c r="FW219" s="75"/>
      <c r="FX219" s="75"/>
      <c r="FY219" s="75"/>
      <c r="FZ219" s="75"/>
      <c r="GA219" s="75"/>
      <c r="GB219" s="75"/>
      <c r="GC219" s="75"/>
      <c r="GD219" s="75"/>
      <c r="GE219" s="75"/>
      <c r="GF219" s="75"/>
      <c r="GG219" s="75"/>
      <c r="GH219" s="75"/>
      <c r="GI219" s="75"/>
      <c r="GJ219" s="75"/>
      <c r="GK219" s="75"/>
      <c r="GL219" s="75"/>
      <c r="GM219" s="75"/>
      <c r="GN219" s="75"/>
      <c r="GO219" s="75"/>
      <c r="GP219" s="75"/>
      <c r="GQ219" s="75"/>
      <c r="GR219" s="75"/>
      <c r="GS219" s="75"/>
      <c r="GT219" s="75"/>
      <c r="GU219" s="75"/>
      <c r="GV219" s="75"/>
      <c r="GW219" s="75"/>
      <c r="GX219" s="75"/>
      <c r="GY219" s="75"/>
      <c r="GZ219" s="75"/>
      <c r="HA219" s="75"/>
      <c r="HB219" s="75"/>
      <c r="HC219" s="75"/>
      <c r="HD219" s="75"/>
      <c r="HE219" s="75"/>
      <c r="HF219" s="75"/>
      <c r="HG219" s="75"/>
      <c r="HH219" s="75"/>
      <c r="HI219" s="75"/>
      <c r="HJ219" s="75"/>
      <c r="HK219" s="75"/>
      <c r="HL219" s="75"/>
      <c r="HM219" s="75"/>
      <c r="HN219" s="75"/>
      <c r="HO219" s="75"/>
      <c r="HP219" s="75"/>
      <c r="HQ219" s="75"/>
      <c r="HR219" s="75"/>
      <c r="HS219" s="75"/>
      <c r="HT219" s="75"/>
      <c r="HU219" s="75"/>
      <c r="HV219" s="75"/>
      <c r="HW219" s="75"/>
      <c r="HX219" s="75"/>
      <c r="HY219" s="75"/>
      <c r="HZ219" s="75"/>
      <c r="IA219" s="75"/>
      <c r="IB219" s="75"/>
      <c r="IC219" s="75"/>
      <c r="ID219" s="75"/>
      <c r="IE219" s="75"/>
      <c r="IF219" s="75"/>
      <c r="IG219" s="75"/>
      <c r="IH219" s="75"/>
      <c r="II219" s="75"/>
      <c r="IJ219" s="75"/>
      <c r="IK219" s="75"/>
      <c r="IL219" s="75"/>
      <c r="IM219" s="75"/>
      <c r="IN219" s="75"/>
      <c r="IO219" s="75"/>
      <c r="IP219" s="75"/>
      <c r="IQ219" s="75"/>
      <c r="IR219" s="75"/>
      <c r="IS219" s="75"/>
      <c r="IT219" s="75"/>
      <c r="IU219" s="75"/>
      <c r="IV219" s="75"/>
      <c r="IW219" s="75"/>
    </row>
    <row r="220" customFormat="false" ht="12.75" hidden="false" customHeight="false" outlineLevel="0" collapsed="false">
      <c r="A220" s="69" t="n">
        <v>328598</v>
      </c>
      <c r="B220" s="70" t="n">
        <v>37131</v>
      </c>
      <c r="C220" s="71"/>
      <c r="D220" s="71" t="s">
        <v>375</v>
      </c>
      <c r="E220" s="71" t="s">
        <v>376</v>
      </c>
      <c r="F220" s="72" t="n">
        <v>14839.39</v>
      </c>
      <c r="G220" s="73"/>
      <c r="H220" s="73" t="n">
        <v>14839.39</v>
      </c>
      <c r="I220" s="71" t="n">
        <v>24</v>
      </c>
      <c r="J220" s="70"/>
      <c r="K220" s="70"/>
      <c r="L220" s="71"/>
      <c r="M220" s="71" t="s">
        <v>385</v>
      </c>
      <c r="N220" s="71"/>
      <c r="O220" s="71"/>
      <c r="P220" s="71"/>
      <c r="Q220" s="71"/>
      <c r="R220" s="71"/>
      <c r="S220" s="74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  <c r="AY220" s="75"/>
      <c r="AZ220" s="75"/>
      <c r="BA220" s="75"/>
      <c r="BB220" s="75"/>
      <c r="BC220" s="75"/>
      <c r="BD220" s="75"/>
      <c r="BE220" s="75"/>
      <c r="BF220" s="75"/>
      <c r="BG220" s="75"/>
      <c r="BH220" s="75"/>
      <c r="BI220" s="75"/>
      <c r="BJ220" s="75"/>
      <c r="BK220" s="75"/>
      <c r="BL220" s="75"/>
      <c r="BM220" s="75"/>
      <c r="BN220" s="75"/>
      <c r="BO220" s="75"/>
      <c r="BP220" s="75"/>
      <c r="BQ220" s="75"/>
      <c r="BR220" s="75"/>
      <c r="BS220" s="75"/>
      <c r="BT220" s="75"/>
      <c r="BU220" s="75"/>
      <c r="BV220" s="75"/>
      <c r="BW220" s="75"/>
      <c r="BX220" s="75"/>
      <c r="BY220" s="75"/>
      <c r="BZ220" s="75"/>
      <c r="CA220" s="75"/>
      <c r="CB220" s="75"/>
      <c r="CC220" s="75"/>
      <c r="CD220" s="75"/>
      <c r="CE220" s="75"/>
      <c r="CF220" s="75"/>
      <c r="CG220" s="75"/>
      <c r="CH220" s="75"/>
      <c r="CI220" s="75"/>
      <c r="CJ220" s="75"/>
      <c r="CK220" s="75"/>
      <c r="CL220" s="75"/>
      <c r="CM220" s="75"/>
      <c r="CN220" s="75"/>
      <c r="CO220" s="75"/>
      <c r="CP220" s="75"/>
      <c r="CQ220" s="75"/>
      <c r="CR220" s="75"/>
      <c r="CS220" s="75"/>
      <c r="CT220" s="75"/>
      <c r="CU220" s="75"/>
      <c r="CV220" s="75"/>
      <c r="CW220" s="75"/>
      <c r="CX220" s="75"/>
      <c r="CY220" s="75"/>
      <c r="CZ220" s="75"/>
      <c r="DA220" s="75"/>
      <c r="DB220" s="75"/>
      <c r="DC220" s="75"/>
      <c r="DD220" s="75"/>
      <c r="DE220" s="75"/>
      <c r="DF220" s="75"/>
      <c r="DG220" s="75"/>
      <c r="DH220" s="75"/>
      <c r="DI220" s="75"/>
      <c r="DJ220" s="75"/>
      <c r="DK220" s="75"/>
      <c r="DL220" s="75"/>
      <c r="DM220" s="75"/>
      <c r="DN220" s="75"/>
      <c r="DO220" s="75"/>
      <c r="DP220" s="75"/>
      <c r="DQ220" s="75"/>
      <c r="DR220" s="75"/>
      <c r="DS220" s="75"/>
      <c r="DT220" s="75"/>
      <c r="DU220" s="75"/>
      <c r="DV220" s="75"/>
      <c r="DW220" s="75"/>
      <c r="DX220" s="75"/>
      <c r="DY220" s="75"/>
      <c r="DZ220" s="75"/>
      <c r="EA220" s="75"/>
      <c r="EB220" s="75"/>
      <c r="EC220" s="75"/>
      <c r="ED220" s="75"/>
      <c r="EE220" s="75"/>
      <c r="EF220" s="75"/>
      <c r="EG220" s="75"/>
      <c r="EH220" s="75"/>
      <c r="EI220" s="75"/>
      <c r="EJ220" s="75"/>
      <c r="EK220" s="75"/>
      <c r="EL220" s="75"/>
      <c r="EM220" s="75"/>
      <c r="EN220" s="75"/>
      <c r="EO220" s="75"/>
      <c r="EP220" s="75"/>
      <c r="EQ220" s="75"/>
      <c r="ER220" s="75"/>
      <c r="ES220" s="75"/>
      <c r="ET220" s="75"/>
      <c r="EU220" s="75"/>
      <c r="EV220" s="75"/>
      <c r="EW220" s="75"/>
      <c r="EX220" s="75"/>
      <c r="EY220" s="75"/>
      <c r="EZ220" s="75"/>
      <c r="FA220" s="75"/>
      <c r="FB220" s="75"/>
      <c r="FC220" s="75"/>
      <c r="FD220" s="75"/>
      <c r="FE220" s="75"/>
      <c r="FF220" s="75"/>
      <c r="FG220" s="75"/>
      <c r="FH220" s="75"/>
      <c r="FI220" s="75"/>
      <c r="FJ220" s="75"/>
      <c r="FK220" s="75"/>
      <c r="FL220" s="75"/>
      <c r="FM220" s="75"/>
      <c r="FN220" s="75"/>
      <c r="FO220" s="75"/>
      <c r="FP220" s="75"/>
      <c r="FQ220" s="75"/>
      <c r="FR220" s="75"/>
      <c r="FS220" s="75"/>
      <c r="FT220" s="75"/>
      <c r="FU220" s="75"/>
      <c r="FV220" s="75"/>
      <c r="FW220" s="75"/>
      <c r="FX220" s="75"/>
      <c r="FY220" s="75"/>
      <c r="FZ220" s="75"/>
      <c r="GA220" s="75"/>
      <c r="GB220" s="75"/>
      <c r="GC220" s="75"/>
      <c r="GD220" s="75"/>
      <c r="GE220" s="75"/>
      <c r="GF220" s="75"/>
      <c r="GG220" s="75"/>
      <c r="GH220" s="75"/>
      <c r="GI220" s="75"/>
      <c r="GJ220" s="75"/>
      <c r="GK220" s="75"/>
      <c r="GL220" s="75"/>
      <c r="GM220" s="75"/>
      <c r="GN220" s="75"/>
      <c r="GO220" s="75"/>
      <c r="GP220" s="75"/>
      <c r="GQ220" s="75"/>
      <c r="GR220" s="75"/>
      <c r="GS220" s="75"/>
      <c r="GT220" s="75"/>
      <c r="GU220" s="75"/>
      <c r="GV220" s="75"/>
      <c r="GW220" s="75"/>
      <c r="GX220" s="75"/>
      <c r="GY220" s="75"/>
      <c r="GZ220" s="75"/>
      <c r="HA220" s="75"/>
      <c r="HB220" s="75"/>
      <c r="HC220" s="75"/>
      <c r="HD220" s="75"/>
      <c r="HE220" s="75"/>
      <c r="HF220" s="75"/>
      <c r="HG220" s="75"/>
      <c r="HH220" s="75"/>
      <c r="HI220" s="75"/>
      <c r="HJ220" s="75"/>
      <c r="HK220" s="75"/>
      <c r="HL220" s="75"/>
      <c r="HM220" s="75"/>
      <c r="HN220" s="75"/>
      <c r="HO220" s="75"/>
      <c r="HP220" s="75"/>
      <c r="HQ220" s="75"/>
      <c r="HR220" s="75"/>
      <c r="HS220" s="75"/>
      <c r="HT220" s="75"/>
      <c r="HU220" s="75"/>
      <c r="HV220" s="75"/>
      <c r="HW220" s="75"/>
      <c r="HX220" s="75"/>
      <c r="HY220" s="75"/>
      <c r="HZ220" s="75"/>
      <c r="IA220" s="75"/>
      <c r="IB220" s="75"/>
      <c r="IC220" s="75"/>
      <c r="ID220" s="75"/>
      <c r="IE220" s="75"/>
      <c r="IF220" s="75"/>
      <c r="IG220" s="75"/>
      <c r="IH220" s="75"/>
      <c r="II220" s="75"/>
      <c r="IJ220" s="75"/>
      <c r="IK220" s="75"/>
      <c r="IL220" s="75"/>
      <c r="IM220" s="75"/>
      <c r="IN220" s="75"/>
      <c r="IO220" s="75"/>
      <c r="IP220" s="75"/>
      <c r="IQ220" s="75"/>
      <c r="IR220" s="75"/>
      <c r="IS220" s="75"/>
      <c r="IT220" s="75"/>
      <c r="IU220" s="75"/>
      <c r="IV220" s="75"/>
      <c r="IW220" s="75"/>
    </row>
    <row r="221" customFormat="false" ht="12.75" hidden="false" customHeight="false" outlineLevel="0" collapsed="false">
      <c r="A221" s="69" t="n">
        <v>328707</v>
      </c>
      <c r="B221" s="70" t="n">
        <v>37132</v>
      </c>
      <c r="C221" s="71"/>
      <c r="D221" s="71" t="s">
        <v>375</v>
      </c>
      <c r="E221" s="71" t="s">
        <v>376</v>
      </c>
      <c r="F221" s="72" t="n">
        <v>11121.62</v>
      </c>
      <c r="G221" s="73"/>
      <c r="H221" s="73" t="n">
        <v>11121.62</v>
      </c>
      <c r="I221" s="71" t="n">
        <v>12</v>
      </c>
      <c r="J221" s="70"/>
      <c r="K221" s="70"/>
      <c r="L221" s="71"/>
      <c r="M221" s="71" t="s">
        <v>386</v>
      </c>
      <c r="N221" s="71"/>
      <c r="O221" s="71"/>
      <c r="P221" s="71"/>
      <c r="Q221" s="71"/>
      <c r="R221" s="71"/>
      <c r="S221" s="74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  <c r="AY221" s="75"/>
      <c r="AZ221" s="75"/>
      <c r="BA221" s="75"/>
      <c r="BB221" s="75"/>
      <c r="BC221" s="75"/>
      <c r="BD221" s="75"/>
      <c r="BE221" s="75"/>
      <c r="BF221" s="75"/>
      <c r="BG221" s="75"/>
      <c r="BH221" s="75"/>
      <c r="BI221" s="75"/>
      <c r="BJ221" s="75"/>
      <c r="BK221" s="75"/>
      <c r="BL221" s="75"/>
      <c r="BM221" s="75"/>
      <c r="BN221" s="75"/>
      <c r="BO221" s="75"/>
      <c r="BP221" s="75"/>
      <c r="BQ221" s="75"/>
      <c r="BR221" s="75"/>
      <c r="BS221" s="75"/>
      <c r="BT221" s="75"/>
      <c r="BU221" s="75"/>
      <c r="BV221" s="75"/>
      <c r="BW221" s="75"/>
      <c r="BX221" s="75"/>
      <c r="BY221" s="75"/>
      <c r="BZ221" s="75"/>
      <c r="CA221" s="75"/>
      <c r="CB221" s="75"/>
      <c r="CC221" s="75"/>
      <c r="CD221" s="75"/>
      <c r="CE221" s="75"/>
      <c r="CF221" s="75"/>
      <c r="CG221" s="75"/>
      <c r="CH221" s="75"/>
      <c r="CI221" s="75"/>
      <c r="CJ221" s="75"/>
      <c r="CK221" s="75"/>
      <c r="CL221" s="75"/>
      <c r="CM221" s="75"/>
      <c r="CN221" s="75"/>
      <c r="CO221" s="75"/>
      <c r="CP221" s="75"/>
      <c r="CQ221" s="75"/>
      <c r="CR221" s="75"/>
      <c r="CS221" s="75"/>
      <c r="CT221" s="75"/>
      <c r="CU221" s="75"/>
      <c r="CV221" s="75"/>
      <c r="CW221" s="75"/>
      <c r="CX221" s="75"/>
      <c r="CY221" s="75"/>
      <c r="CZ221" s="75"/>
      <c r="DA221" s="75"/>
      <c r="DB221" s="75"/>
      <c r="DC221" s="75"/>
      <c r="DD221" s="75"/>
      <c r="DE221" s="75"/>
      <c r="DF221" s="75"/>
      <c r="DG221" s="75"/>
      <c r="DH221" s="75"/>
      <c r="DI221" s="75"/>
      <c r="DJ221" s="75"/>
      <c r="DK221" s="75"/>
      <c r="DL221" s="75"/>
      <c r="DM221" s="75"/>
      <c r="DN221" s="75"/>
      <c r="DO221" s="75"/>
      <c r="DP221" s="75"/>
      <c r="DQ221" s="75"/>
      <c r="DR221" s="75"/>
      <c r="DS221" s="75"/>
      <c r="DT221" s="75"/>
      <c r="DU221" s="75"/>
      <c r="DV221" s="75"/>
      <c r="DW221" s="75"/>
      <c r="DX221" s="75"/>
      <c r="DY221" s="75"/>
      <c r="DZ221" s="75"/>
      <c r="EA221" s="75"/>
      <c r="EB221" s="75"/>
      <c r="EC221" s="75"/>
      <c r="ED221" s="75"/>
      <c r="EE221" s="75"/>
      <c r="EF221" s="75"/>
      <c r="EG221" s="75"/>
      <c r="EH221" s="75"/>
      <c r="EI221" s="75"/>
      <c r="EJ221" s="75"/>
      <c r="EK221" s="75"/>
      <c r="EL221" s="75"/>
      <c r="EM221" s="75"/>
      <c r="EN221" s="75"/>
      <c r="EO221" s="75"/>
      <c r="EP221" s="75"/>
      <c r="EQ221" s="75"/>
      <c r="ER221" s="75"/>
      <c r="ES221" s="75"/>
      <c r="ET221" s="75"/>
      <c r="EU221" s="75"/>
      <c r="EV221" s="75"/>
      <c r="EW221" s="75"/>
      <c r="EX221" s="75"/>
      <c r="EY221" s="75"/>
      <c r="EZ221" s="75"/>
      <c r="FA221" s="75"/>
      <c r="FB221" s="75"/>
      <c r="FC221" s="75"/>
      <c r="FD221" s="75"/>
      <c r="FE221" s="75"/>
      <c r="FF221" s="75"/>
      <c r="FG221" s="75"/>
      <c r="FH221" s="75"/>
      <c r="FI221" s="75"/>
      <c r="FJ221" s="75"/>
      <c r="FK221" s="75"/>
      <c r="FL221" s="75"/>
      <c r="FM221" s="75"/>
      <c r="FN221" s="75"/>
      <c r="FO221" s="75"/>
      <c r="FP221" s="75"/>
      <c r="FQ221" s="75"/>
      <c r="FR221" s="75"/>
      <c r="FS221" s="75"/>
      <c r="FT221" s="75"/>
      <c r="FU221" s="75"/>
      <c r="FV221" s="75"/>
      <c r="FW221" s="75"/>
      <c r="FX221" s="75"/>
      <c r="FY221" s="75"/>
      <c r="FZ221" s="75"/>
      <c r="GA221" s="75"/>
      <c r="GB221" s="75"/>
      <c r="GC221" s="75"/>
      <c r="GD221" s="75"/>
      <c r="GE221" s="75"/>
      <c r="GF221" s="75"/>
      <c r="GG221" s="75"/>
      <c r="GH221" s="75"/>
      <c r="GI221" s="75"/>
      <c r="GJ221" s="75"/>
      <c r="GK221" s="75"/>
      <c r="GL221" s="75"/>
      <c r="GM221" s="75"/>
      <c r="GN221" s="75"/>
      <c r="GO221" s="75"/>
      <c r="GP221" s="75"/>
      <c r="GQ221" s="75"/>
      <c r="GR221" s="75"/>
      <c r="GS221" s="75"/>
      <c r="GT221" s="75"/>
      <c r="GU221" s="75"/>
      <c r="GV221" s="75"/>
      <c r="GW221" s="75"/>
      <c r="GX221" s="75"/>
      <c r="GY221" s="75"/>
      <c r="GZ221" s="75"/>
      <c r="HA221" s="75"/>
      <c r="HB221" s="75"/>
      <c r="HC221" s="75"/>
      <c r="HD221" s="75"/>
      <c r="HE221" s="75"/>
      <c r="HF221" s="75"/>
      <c r="HG221" s="75"/>
      <c r="HH221" s="75"/>
      <c r="HI221" s="75"/>
      <c r="HJ221" s="75"/>
      <c r="HK221" s="75"/>
      <c r="HL221" s="75"/>
      <c r="HM221" s="75"/>
      <c r="HN221" s="75"/>
      <c r="HO221" s="75"/>
      <c r="HP221" s="75"/>
      <c r="HQ221" s="75"/>
      <c r="HR221" s="75"/>
      <c r="HS221" s="75"/>
      <c r="HT221" s="75"/>
      <c r="HU221" s="75"/>
      <c r="HV221" s="75"/>
      <c r="HW221" s="75"/>
      <c r="HX221" s="75"/>
      <c r="HY221" s="75"/>
      <c r="HZ221" s="75"/>
      <c r="IA221" s="75"/>
      <c r="IB221" s="75"/>
      <c r="IC221" s="75"/>
      <c r="ID221" s="75"/>
      <c r="IE221" s="75"/>
      <c r="IF221" s="75"/>
      <c r="IG221" s="75"/>
      <c r="IH221" s="75"/>
      <c r="II221" s="75"/>
      <c r="IJ221" s="75"/>
      <c r="IK221" s="75"/>
      <c r="IL221" s="75"/>
      <c r="IM221" s="75"/>
      <c r="IN221" s="75"/>
      <c r="IO221" s="75"/>
      <c r="IP221" s="75"/>
      <c r="IQ221" s="75"/>
      <c r="IR221" s="75"/>
      <c r="IS221" s="75"/>
      <c r="IT221" s="75"/>
      <c r="IU221" s="75"/>
      <c r="IV221" s="75"/>
      <c r="IW221" s="75"/>
    </row>
    <row r="222" customFormat="false" ht="12.75" hidden="false" customHeight="false" outlineLevel="0" collapsed="false">
      <c r="A222" s="69" t="n">
        <v>328714</v>
      </c>
      <c r="B222" s="70" t="n">
        <v>37132</v>
      </c>
      <c r="C222" s="71"/>
      <c r="D222" s="71" t="s">
        <v>375</v>
      </c>
      <c r="E222" s="71" t="s">
        <v>376</v>
      </c>
      <c r="F222" s="72" t="n">
        <v>13857.51</v>
      </c>
      <c r="G222" s="73"/>
      <c r="H222" s="73" t="n">
        <v>13857.51</v>
      </c>
      <c r="I222" s="71" t="n">
        <v>12</v>
      </c>
      <c r="J222" s="70"/>
      <c r="K222" s="70"/>
      <c r="L222" s="71"/>
      <c r="M222" s="71" t="s">
        <v>387</v>
      </c>
      <c r="N222" s="71"/>
      <c r="O222" s="71"/>
      <c r="P222" s="71"/>
      <c r="Q222" s="71"/>
      <c r="R222" s="71"/>
      <c r="S222" s="74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  <c r="AY222" s="75"/>
      <c r="AZ222" s="75"/>
      <c r="BA222" s="75"/>
      <c r="BB222" s="75"/>
      <c r="BC222" s="75"/>
      <c r="BD222" s="75"/>
      <c r="BE222" s="75"/>
      <c r="BF222" s="75"/>
      <c r="BG222" s="75"/>
      <c r="BH222" s="75"/>
      <c r="BI222" s="75"/>
      <c r="BJ222" s="75"/>
      <c r="BK222" s="75"/>
      <c r="BL222" s="75"/>
      <c r="BM222" s="75"/>
      <c r="BN222" s="75"/>
      <c r="BO222" s="75"/>
      <c r="BP222" s="75"/>
      <c r="BQ222" s="75"/>
      <c r="BR222" s="75"/>
      <c r="BS222" s="75"/>
      <c r="BT222" s="75"/>
      <c r="BU222" s="75"/>
      <c r="BV222" s="75"/>
      <c r="BW222" s="75"/>
      <c r="BX222" s="75"/>
      <c r="BY222" s="75"/>
      <c r="BZ222" s="75"/>
      <c r="CA222" s="75"/>
      <c r="CB222" s="75"/>
      <c r="CC222" s="75"/>
      <c r="CD222" s="75"/>
      <c r="CE222" s="75"/>
      <c r="CF222" s="75"/>
      <c r="CG222" s="75"/>
      <c r="CH222" s="75"/>
      <c r="CI222" s="75"/>
      <c r="CJ222" s="75"/>
      <c r="CK222" s="75"/>
      <c r="CL222" s="75"/>
      <c r="CM222" s="75"/>
      <c r="CN222" s="75"/>
      <c r="CO222" s="75"/>
      <c r="CP222" s="75"/>
      <c r="CQ222" s="75"/>
      <c r="CR222" s="75"/>
      <c r="CS222" s="75"/>
      <c r="CT222" s="75"/>
      <c r="CU222" s="75"/>
      <c r="CV222" s="75"/>
      <c r="CW222" s="75"/>
      <c r="CX222" s="75"/>
      <c r="CY222" s="75"/>
      <c r="CZ222" s="75"/>
      <c r="DA222" s="75"/>
      <c r="DB222" s="75"/>
      <c r="DC222" s="75"/>
      <c r="DD222" s="75"/>
      <c r="DE222" s="75"/>
      <c r="DF222" s="75"/>
      <c r="DG222" s="75"/>
      <c r="DH222" s="75"/>
      <c r="DI222" s="75"/>
      <c r="DJ222" s="75"/>
      <c r="DK222" s="75"/>
      <c r="DL222" s="75"/>
      <c r="DM222" s="75"/>
      <c r="DN222" s="75"/>
      <c r="DO222" s="75"/>
      <c r="DP222" s="75"/>
      <c r="DQ222" s="75"/>
      <c r="DR222" s="75"/>
      <c r="DS222" s="75"/>
      <c r="DT222" s="75"/>
      <c r="DU222" s="75"/>
      <c r="DV222" s="75"/>
      <c r="DW222" s="75"/>
      <c r="DX222" s="75"/>
      <c r="DY222" s="75"/>
      <c r="DZ222" s="75"/>
      <c r="EA222" s="75"/>
      <c r="EB222" s="75"/>
      <c r="EC222" s="75"/>
      <c r="ED222" s="75"/>
      <c r="EE222" s="75"/>
      <c r="EF222" s="75"/>
      <c r="EG222" s="75"/>
      <c r="EH222" s="75"/>
      <c r="EI222" s="75"/>
      <c r="EJ222" s="75"/>
      <c r="EK222" s="75"/>
      <c r="EL222" s="75"/>
      <c r="EM222" s="75"/>
      <c r="EN222" s="75"/>
      <c r="EO222" s="75"/>
      <c r="EP222" s="75"/>
      <c r="EQ222" s="75"/>
      <c r="ER222" s="75"/>
      <c r="ES222" s="75"/>
      <c r="ET222" s="75"/>
      <c r="EU222" s="75"/>
      <c r="EV222" s="75"/>
      <c r="EW222" s="75"/>
      <c r="EX222" s="75"/>
      <c r="EY222" s="75"/>
      <c r="EZ222" s="75"/>
      <c r="FA222" s="75"/>
      <c r="FB222" s="75"/>
      <c r="FC222" s="75"/>
      <c r="FD222" s="75"/>
      <c r="FE222" s="75"/>
      <c r="FF222" s="75"/>
      <c r="FG222" s="75"/>
      <c r="FH222" s="75"/>
      <c r="FI222" s="75"/>
      <c r="FJ222" s="75"/>
      <c r="FK222" s="75"/>
      <c r="FL222" s="75"/>
      <c r="FM222" s="75"/>
      <c r="FN222" s="75"/>
      <c r="FO222" s="75"/>
      <c r="FP222" s="75"/>
      <c r="FQ222" s="75"/>
      <c r="FR222" s="75"/>
      <c r="FS222" s="75"/>
      <c r="FT222" s="75"/>
      <c r="FU222" s="75"/>
      <c r="FV222" s="75"/>
      <c r="FW222" s="75"/>
      <c r="FX222" s="75"/>
      <c r="FY222" s="75"/>
      <c r="FZ222" s="75"/>
      <c r="GA222" s="75"/>
      <c r="GB222" s="75"/>
      <c r="GC222" s="75"/>
      <c r="GD222" s="75"/>
      <c r="GE222" s="75"/>
      <c r="GF222" s="75"/>
      <c r="GG222" s="75"/>
      <c r="GH222" s="75"/>
      <c r="GI222" s="75"/>
      <c r="GJ222" s="75"/>
      <c r="GK222" s="75"/>
      <c r="GL222" s="75"/>
      <c r="GM222" s="75"/>
      <c r="GN222" s="75"/>
      <c r="GO222" s="75"/>
      <c r="GP222" s="75"/>
      <c r="GQ222" s="75"/>
      <c r="GR222" s="75"/>
      <c r="GS222" s="75"/>
      <c r="GT222" s="75"/>
      <c r="GU222" s="75"/>
      <c r="GV222" s="75"/>
      <c r="GW222" s="75"/>
      <c r="GX222" s="75"/>
      <c r="GY222" s="75"/>
      <c r="GZ222" s="75"/>
      <c r="HA222" s="75"/>
      <c r="HB222" s="75"/>
      <c r="HC222" s="75"/>
      <c r="HD222" s="75"/>
      <c r="HE222" s="75"/>
      <c r="HF222" s="75"/>
      <c r="HG222" s="75"/>
      <c r="HH222" s="75"/>
      <c r="HI222" s="75"/>
      <c r="HJ222" s="75"/>
      <c r="HK222" s="75"/>
      <c r="HL222" s="75"/>
      <c r="HM222" s="75"/>
      <c r="HN222" s="75"/>
      <c r="HO222" s="75"/>
      <c r="HP222" s="75"/>
      <c r="HQ222" s="75"/>
      <c r="HR222" s="75"/>
      <c r="HS222" s="75"/>
      <c r="HT222" s="75"/>
      <c r="HU222" s="75"/>
      <c r="HV222" s="75"/>
      <c r="HW222" s="75"/>
      <c r="HX222" s="75"/>
      <c r="HY222" s="75"/>
      <c r="HZ222" s="75"/>
      <c r="IA222" s="75"/>
      <c r="IB222" s="75"/>
      <c r="IC222" s="75"/>
      <c r="ID222" s="75"/>
      <c r="IE222" s="75"/>
      <c r="IF222" s="75"/>
      <c r="IG222" s="75"/>
      <c r="IH222" s="75"/>
      <c r="II222" s="75"/>
      <c r="IJ222" s="75"/>
      <c r="IK222" s="75"/>
      <c r="IL222" s="75"/>
      <c r="IM222" s="75"/>
      <c r="IN222" s="75"/>
      <c r="IO222" s="75"/>
      <c r="IP222" s="75"/>
      <c r="IQ222" s="75"/>
      <c r="IR222" s="75"/>
      <c r="IS222" s="75"/>
      <c r="IT222" s="75"/>
      <c r="IU222" s="75"/>
      <c r="IV222" s="75"/>
      <c r="IW222" s="75"/>
    </row>
    <row r="223" customFormat="false" ht="12.75" hidden="false" customHeight="false" outlineLevel="0" collapsed="false">
      <c r="A223" s="69" t="n">
        <v>328723</v>
      </c>
      <c r="B223" s="70" t="n">
        <v>37132</v>
      </c>
      <c r="C223" s="71"/>
      <c r="D223" s="71" t="s">
        <v>375</v>
      </c>
      <c r="E223" s="71" t="s">
        <v>376</v>
      </c>
      <c r="F223" s="72" t="n">
        <v>51.74</v>
      </c>
      <c r="G223" s="73"/>
      <c r="H223" s="73" t="n">
        <v>51.74</v>
      </c>
      <c r="I223" s="71" t="n">
        <v>12</v>
      </c>
      <c r="J223" s="70"/>
      <c r="K223" s="70"/>
      <c r="L223" s="71"/>
      <c r="M223" s="71" t="s">
        <v>388</v>
      </c>
      <c r="N223" s="71"/>
      <c r="O223" s="71"/>
      <c r="P223" s="71"/>
      <c r="Q223" s="71"/>
      <c r="R223" s="71"/>
      <c r="S223" s="74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  <c r="AY223" s="75"/>
      <c r="AZ223" s="75"/>
      <c r="BA223" s="75"/>
      <c r="BB223" s="75"/>
      <c r="BC223" s="75"/>
      <c r="BD223" s="75"/>
      <c r="BE223" s="75"/>
      <c r="BF223" s="75"/>
      <c r="BG223" s="75"/>
      <c r="BH223" s="75"/>
      <c r="BI223" s="75"/>
      <c r="BJ223" s="75"/>
      <c r="BK223" s="75"/>
      <c r="BL223" s="75"/>
      <c r="BM223" s="75"/>
      <c r="BN223" s="75"/>
      <c r="BO223" s="75"/>
      <c r="BP223" s="75"/>
      <c r="BQ223" s="75"/>
      <c r="BR223" s="75"/>
      <c r="BS223" s="75"/>
      <c r="BT223" s="75"/>
      <c r="BU223" s="75"/>
      <c r="BV223" s="75"/>
      <c r="BW223" s="75"/>
      <c r="BX223" s="75"/>
      <c r="BY223" s="75"/>
      <c r="BZ223" s="75"/>
      <c r="CA223" s="75"/>
      <c r="CB223" s="75"/>
      <c r="CC223" s="75"/>
      <c r="CD223" s="75"/>
      <c r="CE223" s="75"/>
      <c r="CF223" s="75"/>
      <c r="CG223" s="75"/>
      <c r="CH223" s="75"/>
      <c r="CI223" s="75"/>
      <c r="CJ223" s="75"/>
      <c r="CK223" s="75"/>
      <c r="CL223" s="75"/>
      <c r="CM223" s="75"/>
      <c r="CN223" s="75"/>
      <c r="CO223" s="75"/>
      <c r="CP223" s="75"/>
      <c r="CQ223" s="75"/>
      <c r="CR223" s="75"/>
      <c r="CS223" s="75"/>
      <c r="CT223" s="75"/>
      <c r="CU223" s="75"/>
      <c r="CV223" s="75"/>
      <c r="CW223" s="75"/>
      <c r="CX223" s="75"/>
      <c r="CY223" s="75"/>
      <c r="CZ223" s="75"/>
      <c r="DA223" s="75"/>
      <c r="DB223" s="75"/>
      <c r="DC223" s="75"/>
      <c r="DD223" s="75"/>
      <c r="DE223" s="75"/>
      <c r="DF223" s="75"/>
      <c r="DG223" s="75"/>
      <c r="DH223" s="75"/>
      <c r="DI223" s="75"/>
      <c r="DJ223" s="75"/>
      <c r="DK223" s="75"/>
      <c r="DL223" s="75"/>
      <c r="DM223" s="75"/>
      <c r="DN223" s="75"/>
      <c r="DO223" s="75"/>
      <c r="DP223" s="75"/>
      <c r="DQ223" s="75"/>
      <c r="DR223" s="75"/>
      <c r="DS223" s="75"/>
      <c r="DT223" s="75"/>
      <c r="DU223" s="75"/>
      <c r="DV223" s="75"/>
      <c r="DW223" s="75"/>
      <c r="DX223" s="75"/>
      <c r="DY223" s="75"/>
      <c r="DZ223" s="75"/>
      <c r="EA223" s="75"/>
      <c r="EB223" s="75"/>
      <c r="EC223" s="75"/>
      <c r="ED223" s="75"/>
      <c r="EE223" s="75"/>
      <c r="EF223" s="75"/>
      <c r="EG223" s="75"/>
      <c r="EH223" s="75"/>
      <c r="EI223" s="75"/>
      <c r="EJ223" s="75"/>
      <c r="EK223" s="75"/>
      <c r="EL223" s="75"/>
      <c r="EM223" s="75"/>
      <c r="EN223" s="75"/>
      <c r="EO223" s="75"/>
      <c r="EP223" s="75"/>
      <c r="EQ223" s="75"/>
      <c r="ER223" s="75"/>
      <c r="ES223" s="75"/>
      <c r="ET223" s="75"/>
      <c r="EU223" s="75"/>
      <c r="EV223" s="75"/>
      <c r="EW223" s="75"/>
      <c r="EX223" s="75"/>
      <c r="EY223" s="75"/>
      <c r="EZ223" s="75"/>
      <c r="FA223" s="75"/>
      <c r="FB223" s="75"/>
      <c r="FC223" s="75"/>
      <c r="FD223" s="75"/>
      <c r="FE223" s="75"/>
      <c r="FF223" s="75"/>
      <c r="FG223" s="75"/>
      <c r="FH223" s="75"/>
      <c r="FI223" s="75"/>
      <c r="FJ223" s="75"/>
      <c r="FK223" s="75"/>
      <c r="FL223" s="75"/>
      <c r="FM223" s="75"/>
      <c r="FN223" s="75"/>
      <c r="FO223" s="75"/>
      <c r="FP223" s="75"/>
      <c r="FQ223" s="75"/>
      <c r="FR223" s="75"/>
      <c r="FS223" s="75"/>
      <c r="FT223" s="75"/>
      <c r="FU223" s="75"/>
      <c r="FV223" s="75"/>
      <c r="FW223" s="75"/>
      <c r="FX223" s="75"/>
      <c r="FY223" s="75"/>
      <c r="FZ223" s="75"/>
      <c r="GA223" s="75"/>
      <c r="GB223" s="75"/>
      <c r="GC223" s="75"/>
      <c r="GD223" s="75"/>
      <c r="GE223" s="75"/>
      <c r="GF223" s="75"/>
      <c r="GG223" s="75"/>
      <c r="GH223" s="75"/>
      <c r="GI223" s="75"/>
      <c r="GJ223" s="75"/>
      <c r="GK223" s="75"/>
      <c r="GL223" s="75"/>
      <c r="GM223" s="75"/>
      <c r="GN223" s="75"/>
      <c r="GO223" s="75"/>
      <c r="GP223" s="75"/>
      <c r="GQ223" s="75"/>
      <c r="GR223" s="75"/>
      <c r="GS223" s="75"/>
      <c r="GT223" s="75"/>
      <c r="GU223" s="75"/>
      <c r="GV223" s="75"/>
      <c r="GW223" s="75"/>
      <c r="GX223" s="75"/>
      <c r="GY223" s="75"/>
      <c r="GZ223" s="75"/>
      <c r="HA223" s="75"/>
      <c r="HB223" s="75"/>
      <c r="HC223" s="75"/>
      <c r="HD223" s="75"/>
      <c r="HE223" s="75"/>
      <c r="HF223" s="75"/>
      <c r="HG223" s="75"/>
      <c r="HH223" s="75"/>
      <c r="HI223" s="75"/>
      <c r="HJ223" s="75"/>
      <c r="HK223" s="75"/>
      <c r="HL223" s="75"/>
      <c r="HM223" s="75"/>
      <c r="HN223" s="75"/>
      <c r="HO223" s="75"/>
      <c r="HP223" s="75"/>
      <c r="HQ223" s="75"/>
      <c r="HR223" s="75"/>
      <c r="HS223" s="75"/>
      <c r="HT223" s="75"/>
      <c r="HU223" s="75"/>
      <c r="HV223" s="75"/>
      <c r="HW223" s="75"/>
      <c r="HX223" s="75"/>
      <c r="HY223" s="75"/>
      <c r="HZ223" s="75"/>
      <c r="IA223" s="75"/>
      <c r="IB223" s="75"/>
      <c r="IC223" s="75"/>
      <c r="ID223" s="75"/>
      <c r="IE223" s="75"/>
      <c r="IF223" s="75"/>
      <c r="IG223" s="75"/>
      <c r="IH223" s="75"/>
      <c r="II223" s="75"/>
      <c r="IJ223" s="75"/>
      <c r="IK223" s="75"/>
      <c r="IL223" s="75"/>
      <c r="IM223" s="75"/>
      <c r="IN223" s="75"/>
      <c r="IO223" s="75"/>
      <c r="IP223" s="75"/>
      <c r="IQ223" s="75"/>
      <c r="IR223" s="75"/>
      <c r="IS223" s="75"/>
      <c r="IT223" s="75"/>
      <c r="IU223" s="75"/>
      <c r="IV223" s="75"/>
      <c r="IW223" s="75"/>
    </row>
    <row r="224" customFormat="false" ht="12.75" hidden="false" customHeight="false" outlineLevel="0" collapsed="false">
      <c r="A224" s="69" t="n">
        <v>328727</v>
      </c>
      <c r="B224" s="70" t="n">
        <v>37132</v>
      </c>
      <c r="C224" s="71"/>
      <c r="D224" s="71" t="s">
        <v>375</v>
      </c>
      <c r="E224" s="71" t="s">
        <v>376</v>
      </c>
      <c r="F224" s="72" t="n">
        <v>1517.45</v>
      </c>
      <c r="G224" s="73"/>
      <c r="H224" s="73" t="n">
        <v>1517.45</v>
      </c>
      <c r="I224" s="71" t="n">
        <v>12</v>
      </c>
      <c r="J224" s="70"/>
      <c r="K224" s="70"/>
      <c r="L224" s="71"/>
      <c r="M224" s="71" t="s">
        <v>389</v>
      </c>
      <c r="N224" s="71"/>
      <c r="O224" s="71"/>
      <c r="P224" s="71"/>
      <c r="Q224" s="71"/>
      <c r="R224" s="71"/>
      <c r="S224" s="74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  <c r="AY224" s="75"/>
      <c r="AZ224" s="75"/>
      <c r="BA224" s="75"/>
      <c r="BB224" s="75"/>
      <c r="BC224" s="75"/>
      <c r="BD224" s="75"/>
      <c r="BE224" s="75"/>
      <c r="BF224" s="75"/>
      <c r="BG224" s="75"/>
      <c r="BH224" s="75"/>
      <c r="BI224" s="75"/>
      <c r="BJ224" s="75"/>
      <c r="BK224" s="75"/>
      <c r="BL224" s="75"/>
      <c r="BM224" s="75"/>
      <c r="BN224" s="75"/>
      <c r="BO224" s="75"/>
      <c r="BP224" s="75"/>
      <c r="BQ224" s="75"/>
      <c r="BR224" s="75"/>
      <c r="BS224" s="75"/>
      <c r="BT224" s="75"/>
      <c r="BU224" s="75"/>
      <c r="BV224" s="75"/>
      <c r="BW224" s="75"/>
      <c r="BX224" s="75"/>
      <c r="BY224" s="75"/>
      <c r="BZ224" s="75"/>
      <c r="CA224" s="75"/>
      <c r="CB224" s="75"/>
      <c r="CC224" s="75"/>
      <c r="CD224" s="75"/>
      <c r="CE224" s="75"/>
      <c r="CF224" s="75"/>
      <c r="CG224" s="75"/>
      <c r="CH224" s="75"/>
      <c r="CI224" s="75"/>
      <c r="CJ224" s="75"/>
      <c r="CK224" s="75"/>
      <c r="CL224" s="75"/>
      <c r="CM224" s="75"/>
      <c r="CN224" s="75"/>
      <c r="CO224" s="75"/>
      <c r="CP224" s="75"/>
      <c r="CQ224" s="75"/>
      <c r="CR224" s="75"/>
      <c r="CS224" s="75"/>
      <c r="CT224" s="75"/>
      <c r="CU224" s="75"/>
      <c r="CV224" s="75"/>
      <c r="CW224" s="75"/>
      <c r="CX224" s="75"/>
      <c r="CY224" s="75"/>
      <c r="CZ224" s="75"/>
      <c r="DA224" s="75"/>
      <c r="DB224" s="75"/>
      <c r="DC224" s="75"/>
      <c r="DD224" s="75"/>
      <c r="DE224" s="75"/>
      <c r="DF224" s="75"/>
      <c r="DG224" s="75"/>
      <c r="DH224" s="75"/>
      <c r="DI224" s="75"/>
      <c r="DJ224" s="75"/>
      <c r="DK224" s="75"/>
      <c r="DL224" s="75"/>
      <c r="DM224" s="75"/>
      <c r="DN224" s="75"/>
      <c r="DO224" s="75"/>
      <c r="DP224" s="75"/>
      <c r="DQ224" s="75"/>
      <c r="DR224" s="75"/>
      <c r="DS224" s="75"/>
      <c r="DT224" s="75"/>
      <c r="DU224" s="75"/>
      <c r="DV224" s="75"/>
      <c r="DW224" s="75"/>
      <c r="DX224" s="75"/>
      <c r="DY224" s="75"/>
      <c r="DZ224" s="75"/>
      <c r="EA224" s="75"/>
      <c r="EB224" s="75"/>
      <c r="EC224" s="75"/>
      <c r="ED224" s="75"/>
      <c r="EE224" s="75"/>
      <c r="EF224" s="75"/>
      <c r="EG224" s="75"/>
      <c r="EH224" s="75"/>
      <c r="EI224" s="75"/>
      <c r="EJ224" s="75"/>
      <c r="EK224" s="75"/>
      <c r="EL224" s="75"/>
      <c r="EM224" s="75"/>
      <c r="EN224" s="75"/>
      <c r="EO224" s="75"/>
      <c r="EP224" s="75"/>
      <c r="EQ224" s="75"/>
      <c r="ER224" s="75"/>
      <c r="ES224" s="75"/>
      <c r="ET224" s="75"/>
      <c r="EU224" s="75"/>
      <c r="EV224" s="75"/>
      <c r="EW224" s="75"/>
      <c r="EX224" s="75"/>
      <c r="EY224" s="75"/>
      <c r="EZ224" s="75"/>
      <c r="FA224" s="75"/>
      <c r="FB224" s="75"/>
      <c r="FC224" s="75"/>
      <c r="FD224" s="75"/>
      <c r="FE224" s="75"/>
      <c r="FF224" s="75"/>
      <c r="FG224" s="75"/>
      <c r="FH224" s="75"/>
      <c r="FI224" s="75"/>
      <c r="FJ224" s="75"/>
      <c r="FK224" s="75"/>
      <c r="FL224" s="75"/>
      <c r="FM224" s="75"/>
      <c r="FN224" s="75"/>
      <c r="FO224" s="75"/>
      <c r="FP224" s="75"/>
      <c r="FQ224" s="75"/>
      <c r="FR224" s="75"/>
      <c r="FS224" s="75"/>
      <c r="FT224" s="75"/>
      <c r="FU224" s="75"/>
      <c r="FV224" s="75"/>
      <c r="FW224" s="75"/>
      <c r="FX224" s="75"/>
      <c r="FY224" s="75"/>
      <c r="FZ224" s="75"/>
      <c r="GA224" s="75"/>
      <c r="GB224" s="75"/>
      <c r="GC224" s="75"/>
      <c r="GD224" s="75"/>
      <c r="GE224" s="75"/>
      <c r="GF224" s="75"/>
      <c r="GG224" s="75"/>
      <c r="GH224" s="75"/>
      <c r="GI224" s="75"/>
      <c r="GJ224" s="75"/>
      <c r="GK224" s="75"/>
      <c r="GL224" s="75"/>
      <c r="GM224" s="75"/>
      <c r="GN224" s="75"/>
      <c r="GO224" s="75"/>
      <c r="GP224" s="75"/>
      <c r="GQ224" s="75"/>
      <c r="GR224" s="75"/>
      <c r="GS224" s="75"/>
      <c r="GT224" s="75"/>
      <c r="GU224" s="75"/>
      <c r="GV224" s="75"/>
      <c r="GW224" s="75"/>
      <c r="GX224" s="75"/>
      <c r="GY224" s="75"/>
      <c r="GZ224" s="75"/>
      <c r="HA224" s="75"/>
      <c r="HB224" s="75"/>
      <c r="HC224" s="75"/>
      <c r="HD224" s="75"/>
      <c r="HE224" s="75"/>
      <c r="HF224" s="75"/>
      <c r="HG224" s="75"/>
      <c r="HH224" s="75"/>
      <c r="HI224" s="75"/>
      <c r="HJ224" s="75"/>
      <c r="HK224" s="75"/>
      <c r="HL224" s="75"/>
      <c r="HM224" s="75"/>
      <c r="HN224" s="75"/>
      <c r="HO224" s="75"/>
      <c r="HP224" s="75"/>
      <c r="HQ224" s="75"/>
      <c r="HR224" s="75"/>
      <c r="HS224" s="75"/>
      <c r="HT224" s="75"/>
      <c r="HU224" s="75"/>
      <c r="HV224" s="75"/>
      <c r="HW224" s="75"/>
      <c r="HX224" s="75"/>
      <c r="HY224" s="75"/>
      <c r="HZ224" s="75"/>
      <c r="IA224" s="75"/>
      <c r="IB224" s="75"/>
      <c r="IC224" s="75"/>
      <c r="ID224" s="75"/>
      <c r="IE224" s="75"/>
      <c r="IF224" s="75"/>
      <c r="IG224" s="75"/>
      <c r="IH224" s="75"/>
      <c r="II224" s="75"/>
      <c r="IJ224" s="75"/>
      <c r="IK224" s="75"/>
      <c r="IL224" s="75"/>
      <c r="IM224" s="75"/>
      <c r="IN224" s="75"/>
      <c r="IO224" s="75"/>
      <c r="IP224" s="75"/>
      <c r="IQ224" s="75"/>
      <c r="IR224" s="75"/>
      <c r="IS224" s="75"/>
      <c r="IT224" s="75"/>
      <c r="IU224" s="75"/>
      <c r="IV224" s="75"/>
      <c r="IW224" s="75"/>
    </row>
    <row r="225" customFormat="false" ht="12.75" hidden="false" customHeight="false" outlineLevel="0" collapsed="false">
      <c r="A225" s="69" t="n">
        <v>328728</v>
      </c>
      <c r="B225" s="70" t="n">
        <v>37132</v>
      </c>
      <c r="C225" s="71"/>
      <c r="D225" s="71" t="s">
        <v>375</v>
      </c>
      <c r="E225" s="71" t="s">
        <v>376</v>
      </c>
      <c r="F225" s="72" t="n">
        <v>2850.13</v>
      </c>
      <c r="G225" s="73"/>
      <c r="H225" s="73" t="n">
        <v>2850.13</v>
      </c>
      <c r="I225" s="71" t="n">
        <v>12</v>
      </c>
      <c r="J225" s="70"/>
      <c r="K225" s="70"/>
      <c r="L225" s="71"/>
      <c r="M225" s="71" t="s">
        <v>390</v>
      </c>
      <c r="N225" s="71"/>
      <c r="O225" s="71"/>
      <c r="P225" s="71"/>
      <c r="Q225" s="71"/>
      <c r="R225" s="71"/>
      <c r="S225" s="74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  <c r="AY225" s="75"/>
      <c r="AZ225" s="75"/>
      <c r="BA225" s="75"/>
      <c r="BB225" s="75"/>
      <c r="BC225" s="75"/>
      <c r="BD225" s="75"/>
      <c r="BE225" s="75"/>
      <c r="BF225" s="75"/>
      <c r="BG225" s="75"/>
      <c r="BH225" s="75"/>
      <c r="BI225" s="75"/>
      <c r="BJ225" s="75"/>
      <c r="BK225" s="75"/>
      <c r="BL225" s="75"/>
      <c r="BM225" s="75"/>
      <c r="BN225" s="75"/>
      <c r="BO225" s="75"/>
      <c r="BP225" s="75"/>
      <c r="BQ225" s="75"/>
      <c r="BR225" s="75"/>
      <c r="BS225" s="75"/>
      <c r="BT225" s="75"/>
      <c r="BU225" s="75"/>
      <c r="BV225" s="75"/>
      <c r="BW225" s="75"/>
      <c r="BX225" s="75"/>
      <c r="BY225" s="75"/>
      <c r="BZ225" s="75"/>
      <c r="CA225" s="75"/>
      <c r="CB225" s="75"/>
      <c r="CC225" s="75"/>
      <c r="CD225" s="75"/>
      <c r="CE225" s="75"/>
      <c r="CF225" s="75"/>
      <c r="CG225" s="75"/>
      <c r="CH225" s="75"/>
      <c r="CI225" s="75"/>
      <c r="CJ225" s="75"/>
      <c r="CK225" s="75"/>
      <c r="CL225" s="75"/>
      <c r="CM225" s="75"/>
      <c r="CN225" s="75"/>
      <c r="CO225" s="75"/>
      <c r="CP225" s="75"/>
      <c r="CQ225" s="75"/>
      <c r="CR225" s="75"/>
      <c r="CS225" s="75"/>
      <c r="CT225" s="75"/>
      <c r="CU225" s="75"/>
      <c r="CV225" s="75"/>
      <c r="CW225" s="75"/>
      <c r="CX225" s="75"/>
      <c r="CY225" s="75"/>
      <c r="CZ225" s="75"/>
      <c r="DA225" s="75"/>
      <c r="DB225" s="75"/>
      <c r="DC225" s="75"/>
      <c r="DD225" s="75"/>
      <c r="DE225" s="75"/>
      <c r="DF225" s="75"/>
      <c r="DG225" s="75"/>
      <c r="DH225" s="75"/>
      <c r="DI225" s="75"/>
      <c r="DJ225" s="75"/>
      <c r="DK225" s="75"/>
      <c r="DL225" s="75"/>
      <c r="DM225" s="75"/>
      <c r="DN225" s="75"/>
      <c r="DO225" s="75"/>
      <c r="DP225" s="75"/>
      <c r="DQ225" s="75"/>
      <c r="DR225" s="75"/>
      <c r="DS225" s="75"/>
      <c r="DT225" s="75"/>
      <c r="DU225" s="75"/>
      <c r="DV225" s="75"/>
      <c r="DW225" s="75"/>
      <c r="DX225" s="75"/>
      <c r="DY225" s="75"/>
      <c r="DZ225" s="75"/>
      <c r="EA225" s="75"/>
      <c r="EB225" s="75"/>
      <c r="EC225" s="75"/>
      <c r="ED225" s="75"/>
      <c r="EE225" s="75"/>
      <c r="EF225" s="75"/>
      <c r="EG225" s="75"/>
      <c r="EH225" s="75"/>
      <c r="EI225" s="75"/>
      <c r="EJ225" s="75"/>
      <c r="EK225" s="75"/>
      <c r="EL225" s="75"/>
      <c r="EM225" s="75"/>
      <c r="EN225" s="75"/>
      <c r="EO225" s="75"/>
      <c r="EP225" s="75"/>
      <c r="EQ225" s="75"/>
      <c r="ER225" s="75"/>
      <c r="ES225" s="75"/>
      <c r="ET225" s="75"/>
      <c r="EU225" s="75"/>
      <c r="EV225" s="75"/>
      <c r="EW225" s="75"/>
      <c r="EX225" s="75"/>
      <c r="EY225" s="75"/>
      <c r="EZ225" s="75"/>
      <c r="FA225" s="75"/>
      <c r="FB225" s="75"/>
      <c r="FC225" s="75"/>
      <c r="FD225" s="75"/>
      <c r="FE225" s="75"/>
      <c r="FF225" s="75"/>
      <c r="FG225" s="75"/>
      <c r="FH225" s="75"/>
      <c r="FI225" s="75"/>
      <c r="FJ225" s="75"/>
      <c r="FK225" s="75"/>
      <c r="FL225" s="75"/>
      <c r="FM225" s="75"/>
      <c r="FN225" s="75"/>
      <c r="FO225" s="75"/>
      <c r="FP225" s="75"/>
      <c r="FQ225" s="75"/>
      <c r="FR225" s="75"/>
      <c r="FS225" s="75"/>
      <c r="FT225" s="75"/>
      <c r="FU225" s="75"/>
      <c r="FV225" s="75"/>
      <c r="FW225" s="75"/>
      <c r="FX225" s="75"/>
      <c r="FY225" s="75"/>
      <c r="FZ225" s="75"/>
      <c r="GA225" s="75"/>
      <c r="GB225" s="75"/>
      <c r="GC225" s="75"/>
      <c r="GD225" s="75"/>
      <c r="GE225" s="75"/>
      <c r="GF225" s="75"/>
      <c r="GG225" s="75"/>
      <c r="GH225" s="75"/>
      <c r="GI225" s="75"/>
      <c r="GJ225" s="75"/>
      <c r="GK225" s="75"/>
      <c r="GL225" s="75"/>
      <c r="GM225" s="75"/>
      <c r="GN225" s="75"/>
      <c r="GO225" s="75"/>
      <c r="GP225" s="75"/>
      <c r="GQ225" s="75"/>
      <c r="GR225" s="75"/>
      <c r="GS225" s="75"/>
      <c r="GT225" s="75"/>
      <c r="GU225" s="75"/>
      <c r="GV225" s="75"/>
      <c r="GW225" s="75"/>
      <c r="GX225" s="75"/>
      <c r="GY225" s="75"/>
      <c r="GZ225" s="75"/>
      <c r="HA225" s="75"/>
      <c r="HB225" s="75"/>
      <c r="HC225" s="75"/>
      <c r="HD225" s="75"/>
      <c r="HE225" s="75"/>
      <c r="HF225" s="75"/>
      <c r="HG225" s="75"/>
      <c r="HH225" s="75"/>
      <c r="HI225" s="75"/>
      <c r="HJ225" s="75"/>
      <c r="HK225" s="75"/>
      <c r="HL225" s="75"/>
      <c r="HM225" s="75"/>
      <c r="HN225" s="75"/>
      <c r="HO225" s="75"/>
      <c r="HP225" s="75"/>
      <c r="HQ225" s="75"/>
      <c r="HR225" s="75"/>
      <c r="HS225" s="75"/>
      <c r="HT225" s="75"/>
      <c r="HU225" s="75"/>
      <c r="HV225" s="75"/>
      <c r="HW225" s="75"/>
      <c r="HX225" s="75"/>
      <c r="HY225" s="75"/>
      <c r="HZ225" s="75"/>
      <c r="IA225" s="75"/>
      <c r="IB225" s="75"/>
      <c r="IC225" s="75"/>
      <c r="ID225" s="75"/>
      <c r="IE225" s="75"/>
      <c r="IF225" s="75"/>
      <c r="IG225" s="75"/>
      <c r="IH225" s="75"/>
      <c r="II225" s="75"/>
      <c r="IJ225" s="75"/>
      <c r="IK225" s="75"/>
      <c r="IL225" s="75"/>
      <c r="IM225" s="75"/>
      <c r="IN225" s="75"/>
      <c r="IO225" s="75"/>
      <c r="IP225" s="75"/>
      <c r="IQ225" s="75"/>
      <c r="IR225" s="75"/>
      <c r="IS225" s="75"/>
      <c r="IT225" s="75"/>
      <c r="IU225" s="75"/>
      <c r="IV225" s="75"/>
      <c r="IW225" s="75"/>
    </row>
    <row r="226" customFormat="false" ht="12.75" hidden="false" customHeight="false" outlineLevel="0" collapsed="false">
      <c r="A226" s="69" t="n">
        <v>328836</v>
      </c>
      <c r="B226" s="70" t="n">
        <v>37133</v>
      </c>
      <c r="C226" s="71"/>
      <c r="D226" s="71" t="s">
        <v>375</v>
      </c>
      <c r="E226" s="71" t="s">
        <v>376</v>
      </c>
      <c r="F226" s="72" t="n">
        <v>300</v>
      </c>
      <c r="G226" s="73"/>
      <c r="H226" s="73" t="n">
        <v>300</v>
      </c>
      <c r="I226" s="71" t="n">
        <v>1</v>
      </c>
      <c r="J226" s="70"/>
      <c r="K226" s="70"/>
      <c r="L226" s="71"/>
      <c r="M226" s="71" t="s">
        <v>391</v>
      </c>
      <c r="N226" s="71"/>
      <c r="O226" s="71"/>
      <c r="P226" s="71"/>
      <c r="Q226" s="71"/>
      <c r="R226" s="71"/>
      <c r="S226" s="74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  <c r="AY226" s="75"/>
      <c r="AZ226" s="75"/>
      <c r="BA226" s="75"/>
      <c r="BB226" s="75"/>
      <c r="BC226" s="75"/>
      <c r="BD226" s="75"/>
      <c r="BE226" s="75"/>
      <c r="BF226" s="75"/>
      <c r="BG226" s="75"/>
      <c r="BH226" s="75"/>
      <c r="BI226" s="75"/>
      <c r="BJ226" s="75"/>
      <c r="BK226" s="75"/>
      <c r="BL226" s="75"/>
      <c r="BM226" s="75"/>
      <c r="BN226" s="75"/>
      <c r="BO226" s="75"/>
      <c r="BP226" s="75"/>
      <c r="BQ226" s="75"/>
      <c r="BR226" s="75"/>
      <c r="BS226" s="75"/>
      <c r="BT226" s="75"/>
      <c r="BU226" s="75"/>
      <c r="BV226" s="75"/>
      <c r="BW226" s="75"/>
      <c r="BX226" s="75"/>
      <c r="BY226" s="75"/>
      <c r="BZ226" s="75"/>
      <c r="CA226" s="75"/>
      <c r="CB226" s="75"/>
      <c r="CC226" s="75"/>
      <c r="CD226" s="75"/>
      <c r="CE226" s="75"/>
      <c r="CF226" s="75"/>
      <c r="CG226" s="75"/>
      <c r="CH226" s="75"/>
      <c r="CI226" s="75"/>
      <c r="CJ226" s="75"/>
      <c r="CK226" s="75"/>
      <c r="CL226" s="75"/>
      <c r="CM226" s="75"/>
      <c r="CN226" s="75"/>
      <c r="CO226" s="75"/>
      <c r="CP226" s="75"/>
      <c r="CQ226" s="75"/>
      <c r="CR226" s="75"/>
      <c r="CS226" s="75"/>
      <c r="CT226" s="75"/>
      <c r="CU226" s="75"/>
      <c r="CV226" s="75"/>
      <c r="CW226" s="75"/>
      <c r="CX226" s="75"/>
      <c r="CY226" s="75"/>
      <c r="CZ226" s="75"/>
      <c r="DA226" s="75"/>
      <c r="DB226" s="75"/>
      <c r="DC226" s="75"/>
      <c r="DD226" s="75"/>
      <c r="DE226" s="75"/>
      <c r="DF226" s="75"/>
      <c r="DG226" s="75"/>
      <c r="DH226" s="75"/>
      <c r="DI226" s="75"/>
      <c r="DJ226" s="75"/>
      <c r="DK226" s="75"/>
      <c r="DL226" s="75"/>
      <c r="DM226" s="75"/>
      <c r="DN226" s="75"/>
      <c r="DO226" s="75"/>
      <c r="DP226" s="75"/>
      <c r="DQ226" s="75"/>
      <c r="DR226" s="75"/>
      <c r="DS226" s="75"/>
      <c r="DT226" s="75"/>
      <c r="DU226" s="75"/>
      <c r="DV226" s="75"/>
      <c r="DW226" s="75"/>
      <c r="DX226" s="75"/>
      <c r="DY226" s="75"/>
      <c r="DZ226" s="75"/>
      <c r="EA226" s="75"/>
      <c r="EB226" s="75"/>
      <c r="EC226" s="75"/>
      <c r="ED226" s="75"/>
      <c r="EE226" s="75"/>
      <c r="EF226" s="75"/>
      <c r="EG226" s="75"/>
      <c r="EH226" s="75"/>
      <c r="EI226" s="75"/>
      <c r="EJ226" s="75"/>
      <c r="EK226" s="75"/>
      <c r="EL226" s="75"/>
      <c r="EM226" s="75"/>
      <c r="EN226" s="75"/>
      <c r="EO226" s="75"/>
      <c r="EP226" s="75"/>
      <c r="EQ226" s="75"/>
      <c r="ER226" s="75"/>
      <c r="ES226" s="75"/>
      <c r="ET226" s="75"/>
      <c r="EU226" s="75"/>
      <c r="EV226" s="75"/>
      <c r="EW226" s="75"/>
      <c r="EX226" s="75"/>
      <c r="EY226" s="75"/>
      <c r="EZ226" s="75"/>
      <c r="FA226" s="75"/>
      <c r="FB226" s="75"/>
      <c r="FC226" s="75"/>
      <c r="FD226" s="75"/>
      <c r="FE226" s="75"/>
      <c r="FF226" s="75"/>
      <c r="FG226" s="75"/>
      <c r="FH226" s="75"/>
      <c r="FI226" s="75"/>
      <c r="FJ226" s="75"/>
      <c r="FK226" s="75"/>
      <c r="FL226" s="75"/>
      <c r="FM226" s="75"/>
      <c r="FN226" s="75"/>
      <c r="FO226" s="75"/>
      <c r="FP226" s="75"/>
      <c r="FQ226" s="75"/>
      <c r="FR226" s="75"/>
      <c r="FS226" s="75"/>
      <c r="FT226" s="75"/>
      <c r="FU226" s="75"/>
      <c r="FV226" s="75"/>
      <c r="FW226" s="75"/>
      <c r="FX226" s="75"/>
      <c r="FY226" s="75"/>
      <c r="FZ226" s="75"/>
      <c r="GA226" s="75"/>
      <c r="GB226" s="75"/>
      <c r="GC226" s="75"/>
      <c r="GD226" s="75"/>
      <c r="GE226" s="75"/>
      <c r="GF226" s="75"/>
      <c r="GG226" s="75"/>
      <c r="GH226" s="75"/>
      <c r="GI226" s="75"/>
      <c r="GJ226" s="75"/>
      <c r="GK226" s="75"/>
      <c r="GL226" s="75"/>
      <c r="GM226" s="75"/>
      <c r="GN226" s="75"/>
      <c r="GO226" s="75"/>
      <c r="GP226" s="75"/>
      <c r="GQ226" s="75"/>
      <c r="GR226" s="75"/>
      <c r="GS226" s="75"/>
      <c r="GT226" s="75"/>
      <c r="GU226" s="75"/>
      <c r="GV226" s="75"/>
      <c r="GW226" s="75"/>
      <c r="GX226" s="75"/>
      <c r="GY226" s="75"/>
      <c r="GZ226" s="75"/>
      <c r="HA226" s="75"/>
      <c r="HB226" s="75"/>
      <c r="HC226" s="75"/>
      <c r="HD226" s="75"/>
      <c r="HE226" s="75"/>
      <c r="HF226" s="75"/>
      <c r="HG226" s="75"/>
      <c r="HH226" s="75"/>
      <c r="HI226" s="75"/>
      <c r="HJ226" s="75"/>
      <c r="HK226" s="75"/>
      <c r="HL226" s="75"/>
      <c r="HM226" s="75"/>
      <c r="HN226" s="75"/>
      <c r="HO226" s="75"/>
      <c r="HP226" s="75"/>
      <c r="HQ226" s="75"/>
      <c r="HR226" s="75"/>
      <c r="HS226" s="75"/>
      <c r="HT226" s="75"/>
      <c r="HU226" s="75"/>
      <c r="HV226" s="75"/>
      <c r="HW226" s="75"/>
      <c r="HX226" s="75"/>
      <c r="HY226" s="75"/>
      <c r="HZ226" s="75"/>
      <c r="IA226" s="75"/>
      <c r="IB226" s="75"/>
      <c r="IC226" s="75"/>
      <c r="ID226" s="75"/>
      <c r="IE226" s="75"/>
      <c r="IF226" s="75"/>
      <c r="IG226" s="75"/>
      <c r="IH226" s="75"/>
      <c r="II226" s="75"/>
      <c r="IJ226" s="75"/>
      <c r="IK226" s="75"/>
      <c r="IL226" s="75"/>
      <c r="IM226" s="75"/>
      <c r="IN226" s="75"/>
      <c r="IO226" s="75"/>
      <c r="IP226" s="75"/>
      <c r="IQ226" s="75"/>
      <c r="IR226" s="75"/>
      <c r="IS226" s="75"/>
      <c r="IT226" s="75"/>
      <c r="IU226" s="75"/>
      <c r="IV226" s="75"/>
      <c r="IW226" s="75"/>
    </row>
    <row r="227" customFormat="false" ht="12.75" hidden="false" customHeight="false" outlineLevel="0" collapsed="false">
      <c r="A227" s="69" t="n">
        <v>328838</v>
      </c>
      <c r="B227" s="70" t="n">
        <v>37133</v>
      </c>
      <c r="C227" s="71"/>
      <c r="D227" s="71" t="s">
        <v>375</v>
      </c>
      <c r="E227" s="71" t="s">
        <v>376</v>
      </c>
      <c r="F227" s="72" t="n">
        <v>300</v>
      </c>
      <c r="G227" s="73"/>
      <c r="H227" s="73" t="n">
        <v>300</v>
      </c>
      <c r="I227" s="71" t="n">
        <v>1</v>
      </c>
      <c r="J227" s="70"/>
      <c r="K227" s="70"/>
      <c r="L227" s="71"/>
      <c r="M227" s="71" t="s">
        <v>391</v>
      </c>
      <c r="N227" s="71"/>
      <c r="O227" s="71"/>
      <c r="P227" s="71"/>
      <c r="Q227" s="71"/>
      <c r="R227" s="71"/>
      <c r="S227" s="74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  <c r="BA227" s="75"/>
      <c r="BB227" s="75"/>
      <c r="BC227" s="75"/>
      <c r="BD227" s="75"/>
      <c r="BE227" s="75"/>
      <c r="BF227" s="75"/>
      <c r="BG227" s="75"/>
      <c r="BH227" s="75"/>
      <c r="BI227" s="75"/>
      <c r="BJ227" s="75"/>
      <c r="BK227" s="75"/>
      <c r="BL227" s="75"/>
      <c r="BM227" s="75"/>
      <c r="BN227" s="75"/>
      <c r="BO227" s="75"/>
      <c r="BP227" s="75"/>
      <c r="BQ227" s="75"/>
      <c r="BR227" s="75"/>
      <c r="BS227" s="75"/>
      <c r="BT227" s="75"/>
      <c r="BU227" s="75"/>
      <c r="BV227" s="75"/>
      <c r="BW227" s="75"/>
      <c r="BX227" s="75"/>
      <c r="BY227" s="75"/>
      <c r="BZ227" s="75"/>
      <c r="CA227" s="75"/>
      <c r="CB227" s="75"/>
      <c r="CC227" s="75"/>
      <c r="CD227" s="75"/>
      <c r="CE227" s="75"/>
      <c r="CF227" s="75"/>
      <c r="CG227" s="75"/>
      <c r="CH227" s="75"/>
      <c r="CI227" s="75"/>
      <c r="CJ227" s="75"/>
      <c r="CK227" s="75"/>
      <c r="CL227" s="75"/>
      <c r="CM227" s="75"/>
      <c r="CN227" s="75"/>
      <c r="CO227" s="75"/>
      <c r="CP227" s="75"/>
      <c r="CQ227" s="75"/>
      <c r="CR227" s="75"/>
      <c r="CS227" s="75"/>
      <c r="CT227" s="75"/>
      <c r="CU227" s="75"/>
      <c r="CV227" s="75"/>
      <c r="CW227" s="75"/>
      <c r="CX227" s="75"/>
      <c r="CY227" s="75"/>
      <c r="CZ227" s="75"/>
      <c r="DA227" s="75"/>
      <c r="DB227" s="75"/>
      <c r="DC227" s="75"/>
      <c r="DD227" s="75"/>
      <c r="DE227" s="75"/>
      <c r="DF227" s="75"/>
      <c r="DG227" s="75"/>
      <c r="DH227" s="75"/>
      <c r="DI227" s="75"/>
      <c r="DJ227" s="75"/>
      <c r="DK227" s="75"/>
      <c r="DL227" s="75"/>
      <c r="DM227" s="75"/>
      <c r="DN227" s="75"/>
      <c r="DO227" s="75"/>
      <c r="DP227" s="75"/>
      <c r="DQ227" s="75"/>
      <c r="DR227" s="75"/>
      <c r="DS227" s="75"/>
      <c r="DT227" s="75"/>
      <c r="DU227" s="75"/>
      <c r="DV227" s="75"/>
      <c r="DW227" s="75"/>
      <c r="DX227" s="75"/>
      <c r="DY227" s="75"/>
      <c r="DZ227" s="75"/>
      <c r="EA227" s="75"/>
      <c r="EB227" s="75"/>
      <c r="EC227" s="75"/>
      <c r="ED227" s="75"/>
      <c r="EE227" s="75"/>
      <c r="EF227" s="75"/>
      <c r="EG227" s="75"/>
      <c r="EH227" s="75"/>
      <c r="EI227" s="75"/>
      <c r="EJ227" s="75"/>
      <c r="EK227" s="75"/>
      <c r="EL227" s="75"/>
      <c r="EM227" s="75"/>
      <c r="EN227" s="75"/>
      <c r="EO227" s="75"/>
      <c r="EP227" s="75"/>
      <c r="EQ227" s="75"/>
      <c r="ER227" s="75"/>
      <c r="ES227" s="75"/>
      <c r="ET227" s="75"/>
      <c r="EU227" s="75"/>
      <c r="EV227" s="75"/>
      <c r="EW227" s="75"/>
      <c r="EX227" s="75"/>
      <c r="EY227" s="75"/>
      <c r="EZ227" s="75"/>
      <c r="FA227" s="75"/>
      <c r="FB227" s="75"/>
      <c r="FC227" s="75"/>
      <c r="FD227" s="75"/>
      <c r="FE227" s="75"/>
      <c r="FF227" s="75"/>
      <c r="FG227" s="75"/>
      <c r="FH227" s="75"/>
      <c r="FI227" s="75"/>
      <c r="FJ227" s="75"/>
      <c r="FK227" s="75"/>
      <c r="FL227" s="75"/>
      <c r="FM227" s="75"/>
      <c r="FN227" s="75"/>
      <c r="FO227" s="75"/>
      <c r="FP227" s="75"/>
      <c r="FQ227" s="75"/>
      <c r="FR227" s="75"/>
      <c r="FS227" s="75"/>
      <c r="FT227" s="75"/>
      <c r="FU227" s="75"/>
      <c r="FV227" s="75"/>
      <c r="FW227" s="75"/>
      <c r="FX227" s="75"/>
      <c r="FY227" s="75"/>
      <c r="FZ227" s="75"/>
      <c r="GA227" s="75"/>
      <c r="GB227" s="75"/>
      <c r="GC227" s="75"/>
      <c r="GD227" s="75"/>
      <c r="GE227" s="75"/>
      <c r="GF227" s="75"/>
      <c r="GG227" s="75"/>
      <c r="GH227" s="75"/>
      <c r="GI227" s="75"/>
      <c r="GJ227" s="75"/>
      <c r="GK227" s="75"/>
      <c r="GL227" s="75"/>
      <c r="GM227" s="75"/>
      <c r="GN227" s="75"/>
      <c r="GO227" s="75"/>
      <c r="GP227" s="75"/>
      <c r="GQ227" s="75"/>
      <c r="GR227" s="75"/>
      <c r="GS227" s="75"/>
      <c r="GT227" s="75"/>
      <c r="GU227" s="75"/>
      <c r="GV227" s="75"/>
      <c r="GW227" s="75"/>
      <c r="GX227" s="75"/>
      <c r="GY227" s="75"/>
      <c r="GZ227" s="75"/>
      <c r="HA227" s="75"/>
      <c r="HB227" s="75"/>
      <c r="HC227" s="75"/>
      <c r="HD227" s="75"/>
      <c r="HE227" s="75"/>
      <c r="HF227" s="75"/>
      <c r="HG227" s="75"/>
      <c r="HH227" s="75"/>
      <c r="HI227" s="75"/>
      <c r="HJ227" s="75"/>
      <c r="HK227" s="75"/>
      <c r="HL227" s="75"/>
      <c r="HM227" s="75"/>
      <c r="HN227" s="75"/>
      <c r="HO227" s="75"/>
      <c r="HP227" s="75"/>
      <c r="HQ227" s="75"/>
      <c r="HR227" s="75"/>
      <c r="HS227" s="75"/>
      <c r="HT227" s="75"/>
      <c r="HU227" s="75"/>
      <c r="HV227" s="75"/>
      <c r="HW227" s="75"/>
      <c r="HX227" s="75"/>
      <c r="HY227" s="75"/>
      <c r="HZ227" s="75"/>
      <c r="IA227" s="75"/>
      <c r="IB227" s="75"/>
      <c r="IC227" s="75"/>
      <c r="ID227" s="75"/>
      <c r="IE227" s="75"/>
      <c r="IF227" s="75"/>
      <c r="IG227" s="75"/>
      <c r="IH227" s="75"/>
      <c r="II227" s="75"/>
      <c r="IJ227" s="75"/>
      <c r="IK227" s="75"/>
      <c r="IL227" s="75"/>
      <c r="IM227" s="75"/>
      <c r="IN227" s="75"/>
      <c r="IO227" s="75"/>
      <c r="IP227" s="75"/>
      <c r="IQ227" s="75"/>
      <c r="IR227" s="75"/>
      <c r="IS227" s="75"/>
      <c r="IT227" s="75"/>
      <c r="IU227" s="75"/>
      <c r="IV227" s="75"/>
      <c r="IW227" s="75"/>
    </row>
    <row r="228" customFormat="false" ht="12.75" hidden="false" customHeight="false" outlineLevel="0" collapsed="false">
      <c r="A228" s="69"/>
      <c r="B228" s="70"/>
      <c r="C228" s="71"/>
      <c r="D228" s="71" t="s">
        <v>392</v>
      </c>
      <c r="E228" s="71"/>
      <c r="F228" s="72" t="n">
        <v>183331.18</v>
      </c>
      <c r="G228" s="73"/>
      <c r="H228" s="73" t="n">
        <v>183331.18</v>
      </c>
      <c r="I228" s="71"/>
      <c r="J228" s="70"/>
      <c r="K228" s="70"/>
      <c r="L228" s="71"/>
      <c r="M228" s="71"/>
      <c r="N228" s="71"/>
      <c r="O228" s="71"/>
      <c r="P228" s="71"/>
      <c r="Q228" s="71"/>
      <c r="R228" s="71"/>
      <c r="S228" s="74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  <c r="AY228" s="75"/>
      <c r="AZ228" s="75"/>
      <c r="BA228" s="75"/>
      <c r="BB228" s="75"/>
      <c r="BC228" s="75"/>
      <c r="BD228" s="75"/>
      <c r="BE228" s="75"/>
      <c r="BF228" s="75"/>
      <c r="BG228" s="75"/>
      <c r="BH228" s="75"/>
      <c r="BI228" s="75"/>
      <c r="BJ228" s="75"/>
      <c r="BK228" s="75"/>
      <c r="BL228" s="75"/>
      <c r="BM228" s="75"/>
      <c r="BN228" s="75"/>
      <c r="BO228" s="75"/>
      <c r="BP228" s="75"/>
      <c r="BQ228" s="75"/>
      <c r="BR228" s="75"/>
      <c r="BS228" s="75"/>
      <c r="BT228" s="75"/>
      <c r="BU228" s="75"/>
      <c r="BV228" s="75"/>
      <c r="BW228" s="75"/>
      <c r="BX228" s="75"/>
      <c r="BY228" s="75"/>
      <c r="BZ228" s="75"/>
      <c r="CA228" s="75"/>
      <c r="CB228" s="75"/>
      <c r="CC228" s="75"/>
      <c r="CD228" s="75"/>
      <c r="CE228" s="75"/>
      <c r="CF228" s="75"/>
      <c r="CG228" s="75"/>
      <c r="CH228" s="75"/>
      <c r="CI228" s="75"/>
      <c r="CJ228" s="75"/>
      <c r="CK228" s="75"/>
      <c r="CL228" s="75"/>
      <c r="CM228" s="75"/>
      <c r="CN228" s="75"/>
      <c r="CO228" s="75"/>
      <c r="CP228" s="75"/>
      <c r="CQ228" s="75"/>
      <c r="CR228" s="75"/>
      <c r="CS228" s="75"/>
      <c r="CT228" s="75"/>
      <c r="CU228" s="75"/>
      <c r="CV228" s="75"/>
      <c r="CW228" s="75"/>
      <c r="CX228" s="75"/>
      <c r="CY228" s="75"/>
      <c r="CZ228" s="75"/>
      <c r="DA228" s="75"/>
      <c r="DB228" s="75"/>
      <c r="DC228" s="75"/>
      <c r="DD228" s="75"/>
      <c r="DE228" s="75"/>
      <c r="DF228" s="75"/>
      <c r="DG228" s="75"/>
      <c r="DH228" s="75"/>
      <c r="DI228" s="75"/>
      <c r="DJ228" s="75"/>
      <c r="DK228" s="75"/>
      <c r="DL228" s="75"/>
      <c r="DM228" s="75"/>
      <c r="DN228" s="75"/>
      <c r="DO228" s="75"/>
      <c r="DP228" s="75"/>
      <c r="DQ228" s="75"/>
      <c r="DR228" s="75"/>
      <c r="DS228" s="75"/>
      <c r="DT228" s="75"/>
      <c r="DU228" s="75"/>
      <c r="DV228" s="75"/>
      <c r="DW228" s="75"/>
      <c r="DX228" s="75"/>
      <c r="DY228" s="75"/>
      <c r="DZ228" s="75"/>
      <c r="EA228" s="75"/>
      <c r="EB228" s="75"/>
      <c r="EC228" s="75"/>
      <c r="ED228" s="75"/>
      <c r="EE228" s="75"/>
      <c r="EF228" s="75"/>
      <c r="EG228" s="75"/>
      <c r="EH228" s="75"/>
      <c r="EI228" s="75"/>
      <c r="EJ228" s="75"/>
      <c r="EK228" s="75"/>
      <c r="EL228" s="75"/>
      <c r="EM228" s="75"/>
      <c r="EN228" s="75"/>
      <c r="EO228" s="75"/>
      <c r="EP228" s="75"/>
      <c r="EQ228" s="75"/>
      <c r="ER228" s="75"/>
      <c r="ES228" s="75"/>
      <c r="ET228" s="75"/>
      <c r="EU228" s="75"/>
      <c r="EV228" s="75"/>
      <c r="EW228" s="75"/>
      <c r="EX228" s="75"/>
      <c r="EY228" s="75"/>
      <c r="EZ228" s="75"/>
      <c r="FA228" s="75"/>
      <c r="FB228" s="75"/>
      <c r="FC228" s="75"/>
      <c r="FD228" s="75"/>
      <c r="FE228" s="75"/>
      <c r="FF228" s="75"/>
      <c r="FG228" s="75"/>
      <c r="FH228" s="75"/>
      <c r="FI228" s="75"/>
      <c r="FJ228" s="75"/>
      <c r="FK228" s="75"/>
      <c r="FL228" s="75"/>
      <c r="FM228" s="75"/>
      <c r="FN228" s="75"/>
      <c r="FO228" s="75"/>
      <c r="FP228" s="75"/>
      <c r="FQ228" s="75"/>
      <c r="FR228" s="75"/>
      <c r="FS228" s="75"/>
      <c r="FT228" s="75"/>
      <c r="FU228" s="75"/>
      <c r="FV228" s="75"/>
      <c r="FW228" s="75"/>
      <c r="FX228" s="75"/>
      <c r="FY228" s="75"/>
      <c r="FZ228" s="75"/>
      <c r="GA228" s="75"/>
      <c r="GB228" s="75"/>
      <c r="GC228" s="75"/>
      <c r="GD228" s="75"/>
      <c r="GE228" s="75"/>
      <c r="GF228" s="75"/>
      <c r="GG228" s="75"/>
      <c r="GH228" s="75"/>
      <c r="GI228" s="75"/>
      <c r="GJ228" s="75"/>
      <c r="GK228" s="75"/>
      <c r="GL228" s="75"/>
      <c r="GM228" s="75"/>
      <c r="GN228" s="75"/>
      <c r="GO228" s="75"/>
      <c r="GP228" s="75"/>
      <c r="GQ228" s="75"/>
      <c r="GR228" s="75"/>
      <c r="GS228" s="75"/>
      <c r="GT228" s="75"/>
      <c r="GU228" s="75"/>
      <c r="GV228" s="75"/>
      <c r="GW228" s="75"/>
      <c r="GX228" s="75"/>
      <c r="GY228" s="75"/>
      <c r="GZ228" s="75"/>
      <c r="HA228" s="75"/>
      <c r="HB228" s="75"/>
      <c r="HC228" s="75"/>
      <c r="HD228" s="75"/>
      <c r="HE228" s="75"/>
      <c r="HF228" s="75"/>
      <c r="HG228" s="75"/>
      <c r="HH228" s="75"/>
      <c r="HI228" s="75"/>
      <c r="HJ228" s="75"/>
      <c r="HK228" s="75"/>
      <c r="HL228" s="75"/>
      <c r="HM228" s="75"/>
      <c r="HN228" s="75"/>
      <c r="HO228" s="75"/>
      <c r="HP228" s="75"/>
      <c r="HQ228" s="75"/>
      <c r="HR228" s="75"/>
      <c r="HS228" s="75"/>
      <c r="HT228" s="75"/>
      <c r="HU228" s="75"/>
      <c r="HV228" s="75"/>
      <c r="HW228" s="75"/>
      <c r="HX228" s="75"/>
      <c r="HY228" s="75"/>
      <c r="HZ228" s="75"/>
      <c r="IA228" s="75"/>
      <c r="IB228" s="75"/>
      <c r="IC228" s="75"/>
      <c r="ID228" s="75"/>
      <c r="IE228" s="75"/>
      <c r="IF228" s="75"/>
      <c r="IG228" s="75"/>
      <c r="IH228" s="75"/>
      <c r="II228" s="75"/>
      <c r="IJ228" s="75"/>
      <c r="IK228" s="75"/>
      <c r="IL228" s="75"/>
      <c r="IM228" s="75"/>
      <c r="IN228" s="75"/>
      <c r="IO228" s="75"/>
      <c r="IP228" s="75"/>
      <c r="IQ228" s="75"/>
      <c r="IR228" s="75"/>
      <c r="IS228" s="75"/>
      <c r="IT228" s="75"/>
      <c r="IU228" s="75"/>
      <c r="IV228" s="75"/>
      <c r="IW228" s="75"/>
    </row>
    <row r="229" customFormat="false" ht="12.75" hidden="false" customHeight="false" outlineLevel="0" collapsed="false">
      <c r="A229" s="69" t="n">
        <v>328435</v>
      </c>
      <c r="B229" s="70" t="n">
        <v>37130</v>
      </c>
      <c r="C229" s="71"/>
      <c r="D229" s="71" t="s">
        <v>100</v>
      </c>
      <c r="E229" s="71" t="s">
        <v>393</v>
      </c>
      <c r="F229" s="72" t="n">
        <v>2164.14</v>
      </c>
      <c r="G229" s="73"/>
      <c r="H229" s="73" t="n">
        <v>2164.14</v>
      </c>
      <c r="I229" s="71" t="n">
        <v>11</v>
      </c>
      <c r="J229" s="70"/>
      <c r="K229" s="70"/>
      <c r="L229" s="71"/>
      <c r="M229" s="71" t="s">
        <v>394</v>
      </c>
      <c r="N229" s="71"/>
      <c r="O229" s="71"/>
      <c r="P229" s="71"/>
      <c r="Q229" s="71"/>
      <c r="R229" s="71"/>
      <c r="S229" s="74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  <c r="AY229" s="75"/>
      <c r="AZ229" s="75"/>
      <c r="BA229" s="75"/>
      <c r="BB229" s="75"/>
      <c r="BC229" s="75"/>
      <c r="BD229" s="75"/>
      <c r="BE229" s="75"/>
      <c r="BF229" s="75"/>
      <c r="BG229" s="75"/>
      <c r="BH229" s="75"/>
      <c r="BI229" s="75"/>
      <c r="BJ229" s="75"/>
      <c r="BK229" s="75"/>
      <c r="BL229" s="75"/>
      <c r="BM229" s="75"/>
      <c r="BN229" s="75"/>
      <c r="BO229" s="75"/>
      <c r="BP229" s="75"/>
      <c r="BQ229" s="75"/>
      <c r="BR229" s="75"/>
      <c r="BS229" s="75"/>
      <c r="BT229" s="75"/>
      <c r="BU229" s="75"/>
      <c r="BV229" s="75"/>
      <c r="BW229" s="75"/>
      <c r="BX229" s="75"/>
      <c r="BY229" s="75"/>
      <c r="BZ229" s="75"/>
      <c r="CA229" s="75"/>
      <c r="CB229" s="75"/>
      <c r="CC229" s="75"/>
      <c r="CD229" s="75"/>
      <c r="CE229" s="75"/>
      <c r="CF229" s="75"/>
      <c r="CG229" s="75"/>
      <c r="CH229" s="75"/>
      <c r="CI229" s="75"/>
      <c r="CJ229" s="75"/>
      <c r="CK229" s="75"/>
      <c r="CL229" s="75"/>
      <c r="CM229" s="75"/>
      <c r="CN229" s="75"/>
      <c r="CO229" s="75"/>
      <c r="CP229" s="75"/>
      <c r="CQ229" s="75"/>
      <c r="CR229" s="75"/>
      <c r="CS229" s="75"/>
      <c r="CT229" s="75"/>
      <c r="CU229" s="75"/>
      <c r="CV229" s="75"/>
      <c r="CW229" s="75"/>
      <c r="CX229" s="75"/>
      <c r="CY229" s="75"/>
      <c r="CZ229" s="75"/>
      <c r="DA229" s="75"/>
      <c r="DB229" s="75"/>
      <c r="DC229" s="75"/>
      <c r="DD229" s="75"/>
      <c r="DE229" s="75"/>
      <c r="DF229" s="75"/>
      <c r="DG229" s="75"/>
      <c r="DH229" s="75"/>
      <c r="DI229" s="75"/>
      <c r="DJ229" s="75"/>
      <c r="DK229" s="75"/>
      <c r="DL229" s="75"/>
      <c r="DM229" s="75"/>
      <c r="DN229" s="75"/>
      <c r="DO229" s="75"/>
      <c r="DP229" s="75"/>
      <c r="DQ229" s="75"/>
      <c r="DR229" s="75"/>
      <c r="DS229" s="75"/>
      <c r="DT229" s="75"/>
      <c r="DU229" s="75"/>
      <c r="DV229" s="75"/>
      <c r="DW229" s="75"/>
      <c r="DX229" s="75"/>
      <c r="DY229" s="75"/>
      <c r="DZ229" s="75"/>
      <c r="EA229" s="75"/>
      <c r="EB229" s="75"/>
      <c r="EC229" s="75"/>
      <c r="ED229" s="75"/>
      <c r="EE229" s="75"/>
      <c r="EF229" s="75"/>
      <c r="EG229" s="75"/>
      <c r="EH229" s="75"/>
      <c r="EI229" s="75"/>
      <c r="EJ229" s="75"/>
      <c r="EK229" s="75"/>
      <c r="EL229" s="75"/>
      <c r="EM229" s="75"/>
      <c r="EN229" s="75"/>
      <c r="EO229" s="75"/>
      <c r="EP229" s="75"/>
      <c r="EQ229" s="75"/>
      <c r="ER229" s="75"/>
      <c r="ES229" s="75"/>
      <c r="ET229" s="75"/>
      <c r="EU229" s="75"/>
      <c r="EV229" s="75"/>
      <c r="EW229" s="75"/>
      <c r="EX229" s="75"/>
      <c r="EY229" s="75"/>
      <c r="EZ229" s="75"/>
      <c r="FA229" s="75"/>
      <c r="FB229" s="75"/>
      <c r="FC229" s="75"/>
      <c r="FD229" s="75"/>
      <c r="FE229" s="75"/>
      <c r="FF229" s="75"/>
      <c r="FG229" s="75"/>
      <c r="FH229" s="75"/>
      <c r="FI229" s="75"/>
      <c r="FJ229" s="75"/>
      <c r="FK229" s="75"/>
      <c r="FL229" s="75"/>
      <c r="FM229" s="75"/>
      <c r="FN229" s="75"/>
      <c r="FO229" s="75"/>
      <c r="FP229" s="75"/>
      <c r="FQ229" s="75"/>
      <c r="FR229" s="75"/>
      <c r="FS229" s="75"/>
      <c r="FT229" s="75"/>
      <c r="FU229" s="75"/>
      <c r="FV229" s="75"/>
      <c r="FW229" s="75"/>
      <c r="FX229" s="75"/>
      <c r="FY229" s="75"/>
      <c r="FZ229" s="75"/>
      <c r="GA229" s="75"/>
      <c r="GB229" s="75"/>
      <c r="GC229" s="75"/>
      <c r="GD229" s="75"/>
      <c r="GE229" s="75"/>
      <c r="GF229" s="75"/>
      <c r="GG229" s="75"/>
      <c r="GH229" s="75"/>
      <c r="GI229" s="75"/>
      <c r="GJ229" s="75"/>
      <c r="GK229" s="75"/>
      <c r="GL229" s="75"/>
      <c r="GM229" s="75"/>
      <c r="GN229" s="75"/>
      <c r="GO229" s="75"/>
      <c r="GP229" s="75"/>
      <c r="GQ229" s="75"/>
      <c r="GR229" s="75"/>
      <c r="GS229" s="75"/>
      <c r="GT229" s="75"/>
      <c r="GU229" s="75"/>
      <c r="GV229" s="75"/>
      <c r="GW229" s="75"/>
      <c r="GX229" s="75"/>
      <c r="GY229" s="75"/>
      <c r="GZ229" s="75"/>
      <c r="HA229" s="75"/>
      <c r="HB229" s="75"/>
      <c r="HC229" s="75"/>
      <c r="HD229" s="75"/>
      <c r="HE229" s="75"/>
      <c r="HF229" s="75"/>
      <c r="HG229" s="75"/>
      <c r="HH229" s="75"/>
      <c r="HI229" s="75"/>
      <c r="HJ229" s="75"/>
      <c r="HK229" s="75"/>
      <c r="HL229" s="75"/>
      <c r="HM229" s="75"/>
      <c r="HN229" s="75"/>
      <c r="HO229" s="75"/>
      <c r="HP229" s="75"/>
      <c r="HQ229" s="75"/>
      <c r="HR229" s="75"/>
      <c r="HS229" s="75"/>
      <c r="HT229" s="75"/>
      <c r="HU229" s="75"/>
      <c r="HV229" s="75"/>
      <c r="HW229" s="75"/>
      <c r="HX229" s="75"/>
      <c r="HY229" s="75"/>
      <c r="HZ229" s="75"/>
      <c r="IA229" s="75"/>
      <c r="IB229" s="75"/>
      <c r="IC229" s="75"/>
      <c r="ID229" s="75"/>
      <c r="IE229" s="75"/>
      <c r="IF229" s="75"/>
      <c r="IG229" s="75"/>
      <c r="IH229" s="75"/>
      <c r="II229" s="75"/>
      <c r="IJ229" s="75"/>
      <c r="IK229" s="75"/>
      <c r="IL229" s="75"/>
      <c r="IM229" s="75"/>
      <c r="IN229" s="75"/>
      <c r="IO229" s="75"/>
      <c r="IP229" s="75"/>
      <c r="IQ229" s="75"/>
      <c r="IR229" s="75"/>
      <c r="IS229" s="75"/>
      <c r="IT229" s="75"/>
      <c r="IU229" s="75"/>
      <c r="IV229" s="75"/>
      <c r="IW229" s="75"/>
    </row>
    <row r="230" customFormat="false" ht="12.75" hidden="false" customHeight="false" outlineLevel="0" collapsed="false">
      <c r="A230" s="69" t="n">
        <v>328457</v>
      </c>
      <c r="B230" s="70" t="n">
        <v>37130</v>
      </c>
      <c r="C230" s="71"/>
      <c r="D230" s="71" t="s">
        <v>100</v>
      </c>
      <c r="E230" s="71" t="s">
        <v>393</v>
      </c>
      <c r="F230" s="72" t="n">
        <v>9387.87</v>
      </c>
      <c r="G230" s="73"/>
      <c r="H230" s="73" t="n">
        <v>9387.87</v>
      </c>
      <c r="I230" s="71" t="n">
        <v>12</v>
      </c>
      <c r="J230" s="70"/>
      <c r="K230" s="70"/>
      <c r="L230" s="71"/>
      <c r="M230" s="71" t="s">
        <v>395</v>
      </c>
      <c r="N230" s="71"/>
      <c r="O230" s="71"/>
      <c r="P230" s="71"/>
      <c r="Q230" s="71"/>
      <c r="R230" s="71"/>
      <c r="S230" s="74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  <c r="BA230" s="75"/>
      <c r="BB230" s="75"/>
      <c r="BC230" s="75"/>
      <c r="BD230" s="75"/>
      <c r="BE230" s="75"/>
      <c r="BF230" s="75"/>
      <c r="BG230" s="75"/>
      <c r="BH230" s="75"/>
      <c r="BI230" s="75"/>
      <c r="BJ230" s="75"/>
      <c r="BK230" s="75"/>
      <c r="BL230" s="75"/>
      <c r="BM230" s="75"/>
      <c r="BN230" s="75"/>
      <c r="BO230" s="75"/>
      <c r="BP230" s="75"/>
      <c r="BQ230" s="75"/>
      <c r="BR230" s="75"/>
      <c r="BS230" s="75"/>
      <c r="BT230" s="75"/>
      <c r="BU230" s="75"/>
      <c r="BV230" s="75"/>
      <c r="BW230" s="75"/>
      <c r="BX230" s="75"/>
      <c r="BY230" s="75"/>
      <c r="BZ230" s="75"/>
      <c r="CA230" s="75"/>
      <c r="CB230" s="75"/>
      <c r="CC230" s="75"/>
      <c r="CD230" s="75"/>
      <c r="CE230" s="75"/>
      <c r="CF230" s="75"/>
      <c r="CG230" s="75"/>
      <c r="CH230" s="75"/>
      <c r="CI230" s="75"/>
      <c r="CJ230" s="75"/>
      <c r="CK230" s="75"/>
      <c r="CL230" s="75"/>
      <c r="CM230" s="75"/>
      <c r="CN230" s="75"/>
      <c r="CO230" s="75"/>
      <c r="CP230" s="75"/>
      <c r="CQ230" s="75"/>
      <c r="CR230" s="75"/>
      <c r="CS230" s="75"/>
      <c r="CT230" s="75"/>
      <c r="CU230" s="75"/>
      <c r="CV230" s="75"/>
      <c r="CW230" s="75"/>
      <c r="CX230" s="75"/>
      <c r="CY230" s="75"/>
      <c r="CZ230" s="75"/>
      <c r="DA230" s="75"/>
      <c r="DB230" s="75"/>
      <c r="DC230" s="75"/>
      <c r="DD230" s="75"/>
      <c r="DE230" s="75"/>
      <c r="DF230" s="75"/>
      <c r="DG230" s="75"/>
      <c r="DH230" s="75"/>
      <c r="DI230" s="75"/>
      <c r="DJ230" s="75"/>
      <c r="DK230" s="75"/>
      <c r="DL230" s="75"/>
      <c r="DM230" s="75"/>
      <c r="DN230" s="75"/>
      <c r="DO230" s="75"/>
      <c r="DP230" s="75"/>
      <c r="DQ230" s="75"/>
      <c r="DR230" s="75"/>
      <c r="DS230" s="75"/>
      <c r="DT230" s="75"/>
      <c r="DU230" s="75"/>
      <c r="DV230" s="75"/>
      <c r="DW230" s="75"/>
      <c r="DX230" s="75"/>
      <c r="DY230" s="75"/>
      <c r="DZ230" s="75"/>
      <c r="EA230" s="75"/>
      <c r="EB230" s="75"/>
      <c r="EC230" s="75"/>
      <c r="ED230" s="75"/>
      <c r="EE230" s="75"/>
      <c r="EF230" s="75"/>
      <c r="EG230" s="75"/>
      <c r="EH230" s="75"/>
      <c r="EI230" s="75"/>
      <c r="EJ230" s="75"/>
      <c r="EK230" s="75"/>
      <c r="EL230" s="75"/>
      <c r="EM230" s="75"/>
      <c r="EN230" s="75"/>
      <c r="EO230" s="75"/>
      <c r="EP230" s="75"/>
      <c r="EQ230" s="75"/>
      <c r="ER230" s="75"/>
      <c r="ES230" s="75"/>
      <c r="ET230" s="75"/>
      <c r="EU230" s="75"/>
      <c r="EV230" s="75"/>
      <c r="EW230" s="75"/>
      <c r="EX230" s="75"/>
      <c r="EY230" s="75"/>
      <c r="EZ230" s="75"/>
      <c r="FA230" s="75"/>
      <c r="FB230" s="75"/>
      <c r="FC230" s="75"/>
      <c r="FD230" s="75"/>
      <c r="FE230" s="75"/>
      <c r="FF230" s="75"/>
      <c r="FG230" s="75"/>
      <c r="FH230" s="75"/>
      <c r="FI230" s="75"/>
      <c r="FJ230" s="75"/>
      <c r="FK230" s="75"/>
      <c r="FL230" s="75"/>
      <c r="FM230" s="75"/>
      <c r="FN230" s="75"/>
      <c r="FO230" s="75"/>
      <c r="FP230" s="75"/>
      <c r="FQ230" s="75"/>
      <c r="FR230" s="75"/>
      <c r="FS230" s="75"/>
      <c r="FT230" s="75"/>
      <c r="FU230" s="75"/>
      <c r="FV230" s="75"/>
      <c r="FW230" s="75"/>
      <c r="FX230" s="75"/>
      <c r="FY230" s="75"/>
      <c r="FZ230" s="75"/>
      <c r="GA230" s="75"/>
      <c r="GB230" s="75"/>
      <c r="GC230" s="75"/>
      <c r="GD230" s="75"/>
      <c r="GE230" s="75"/>
      <c r="GF230" s="75"/>
      <c r="GG230" s="75"/>
      <c r="GH230" s="75"/>
      <c r="GI230" s="75"/>
      <c r="GJ230" s="75"/>
      <c r="GK230" s="75"/>
      <c r="GL230" s="75"/>
      <c r="GM230" s="75"/>
      <c r="GN230" s="75"/>
      <c r="GO230" s="75"/>
      <c r="GP230" s="75"/>
      <c r="GQ230" s="75"/>
      <c r="GR230" s="75"/>
      <c r="GS230" s="75"/>
      <c r="GT230" s="75"/>
      <c r="GU230" s="75"/>
      <c r="GV230" s="75"/>
      <c r="GW230" s="75"/>
      <c r="GX230" s="75"/>
      <c r="GY230" s="75"/>
      <c r="GZ230" s="75"/>
      <c r="HA230" s="75"/>
      <c r="HB230" s="75"/>
      <c r="HC230" s="75"/>
      <c r="HD230" s="75"/>
      <c r="HE230" s="75"/>
      <c r="HF230" s="75"/>
      <c r="HG230" s="75"/>
      <c r="HH230" s="75"/>
      <c r="HI230" s="75"/>
      <c r="HJ230" s="75"/>
      <c r="HK230" s="75"/>
      <c r="HL230" s="75"/>
      <c r="HM230" s="75"/>
      <c r="HN230" s="75"/>
      <c r="HO230" s="75"/>
      <c r="HP230" s="75"/>
      <c r="HQ230" s="75"/>
      <c r="HR230" s="75"/>
      <c r="HS230" s="75"/>
      <c r="HT230" s="75"/>
      <c r="HU230" s="75"/>
      <c r="HV230" s="75"/>
      <c r="HW230" s="75"/>
      <c r="HX230" s="75"/>
      <c r="HY230" s="75"/>
      <c r="HZ230" s="75"/>
      <c r="IA230" s="75"/>
      <c r="IB230" s="75"/>
      <c r="IC230" s="75"/>
      <c r="ID230" s="75"/>
      <c r="IE230" s="75"/>
      <c r="IF230" s="75"/>
      <c r="IG230" s="75"/>
      <c r="IH230" s="75"/>
      <c r="II230" s="75"/>
      <c r="IJ230" s="75"/>
      <c r="IK230" s="75"/>
      <c r="IL230" s="75"/>
      <c r="IM230" s="75"/>
      <c r="IN230" s="75"/>
      <c r="IO230" s="75"/>
      <c r="IP230" s="75"/>
      <c r="IQ230" s="75"/>
      <c r="IR230" s="75"/>
      <c r="IS230" s="75"/>
      <c r="IT230" s="75"/>
      <c r="IU230" s="75"/>
      <c r="IV230" s="75"/>
      <c r="IW230" s="75"/>
    </row>
    <row r="231" customFormat="false" ht="12.75" hidden="false" customHeight="false" outlineLevel="0" collapsed="false">
      <c r="A231" s="69" t="n">
        <v>328459</v>
      </c>
      <c r="B231" s="70" t="n">
        <v>37130</v>
      </c>
      <c r="C231" s="71"/>
      <c r="D231" s="71" t="s">
        <v>100</v>
      </c>
      <c r="E231" s="71" t="s">
        <v>393</v>
      </c>
      <c r="F231" s="72" t="n">
        <v>2509.54</v>
      </c>
      <c r="G231" s="73"/>
      <c r="H231" s="73" t="n">
        <v>2509.54</v>
      </c>
      <c r="I231" s="71" t="n">
        <v>12</v>
      </c>
      <c r="J231" s="70"/>
      <c r="K231" s="70"/>
      <c r="L231" s="71"/>
      <c r="M231" s="71" t="s">
        <v>396</v>
      </c>
      <c r="N231" s="71"/>
      <c r="O231" s="71"/>
      <c r="P231" s="71"/>
      <c r="Q231" s="71"/>
      <c r="R231" s="71"/>
      <c r="S231" s="74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  <c r="BA231" s="75"/>
      <c r="BB231" s="75"/>
      <c r="BC231" s="75"/>
      <c r="BD231" s="75"/>
      <c r="BE231" s="75"/>
      <c r="BF231" s="75"/>
      <c r="BG231" s="75"/>
      <c r="BH231" s="75"/>
      <c r="BI231" s="75"/>
      <c r="BJ231" s="75"/>
      <c r="BK231" s="75"/>
      <c r="BL231" s="75"/>
      <c r="BM231" s="75"/>
      <c r="BN231" s="75"/>
      <c r="BO231" s="75"/>
      <c r="BP231" s="75"/>
      <c r="BQ231" s="75"/>
      <c r="BR231" s="75"/>
      <c r="BS231" s="75"/>
      <c r="BT231" s="75"/>
      <c r="BU231" s="75"/>
      <c r="BV231" s="75"/>
      <c r="BW231" s="75"/>
      <c r="BX231" s="75"/>
      <c r="BY231" s="75"/>
      <c r="BZ231" s="75"/>
      <c r="CA231" s="75"/>
      <c r="CB231" s="75"/>
      <c r="CC231" s="75"/>
      <c r="CD231" s="75"/>
      <c r="CE231" s="75"/>
      <c r="CF231" s="75"/>
      <c r="CG231" s="75"/>
      <c r="CH231" s="75"/>
      <c r="CI231" s="75"/>
      <c r="CJ231" s="75"/>
      <c r="CK231" s="75"/>
      <c r="CL231" s="75"/>
      <c r="CM231" s="75"/>
      <c r="CN231" s="75"/>
      <c r="CO231" s="75"/>
      <c r="CP231" s="75"/>
      <c r="CQ231" s="75"/>
      <c r="CR231" s="75"/>
      <c r="CS231" s="75"/>
      <c r="CT231" s="75"/>
      <c r="CU231" s="75"/>
      <c r="CV231" s="75"/>
      <c r="CW231" s="75"/>
      <c r="CX231" s="75"/>
      <c r="CY231" s="75"/>
      <c r="CZ231" s="75"/>
      <c r="DA231" s="75"/>
      <c r="DB231" s="75"/>
      <c r="DC231" s="75"/>
      <c r="DD231" s="75"/>
      <c r="DE231" s="75"/>
      <c r="DF231" s="75"/>
      <c r="DG231" s="75"/>
      <c r="DH231" s="75"/>
      <c r="DI231" s="75"/>
      <c r="DJ231" s="75"/>
      <c r="DK231" s="75"/>
      <c r="DL231" s="75"/>
      <c r="DM231" s="75"/>
      <c r="DN231" s="75"/>
      <c r="DO231" s="75"/>
      <c r="DP231" s="75"/>
      <c r="DQ231" s="75"/>
      <c r="DR231" s="75"/>
      <c r="DS231" s="75"/>
      <c r="DT231" s="75"/>
      <c r="DU231" s="75"/>
      <c r="DV231" s="75"/>
      <c r="DW231" s="75"/>
      <c r="DX231" s="75"/>
      <c r="DY231" s="75"/>
      <c r="DZ231" s="75"/>
      <c r="EA231" s="75"/>
      <c r="EB231" s="75"/>
      <c r="EC231" s="75"/>
      <c r="ED231" s="75"/>
      <c r="EE231" s="75"/>
      <c r="EF231" s="75"/>
      <c r="EG231" s="75"/>
      <c r="EH231" s="75"/>
      <c r="EI231" s="75"/>
      <c r="EJ231" s="75"/>
      <c r="EK231" s="75"/>
      <c r="EL231" s="75"/>
      <c r="EM231" s="75"/>
      <c r="EN231" s="75"/>
      <c r="EO231" s="75"/>
      <c r="EP231" s="75"/>
      <c r="EQ231" s="75"/>
      <c r="ER231" s="75"/>
      <c r="ES231" s="75"/>
      <c r="ET231" s="75"/>
      <c r="EU231" s="75"/>
      <c r="EV231" s="75"/>
      <c r="EW231" s="75"/>
      <c r="EX231" s="75"/>
      <c r="EY231" s="75"/>
      <c r="EZ231" s="75"/>
      <c r="FA231" s="75"/>
      <c r="FB231" s="75"/>
      <c r="FC231" s="75"/>
      <c r="FD231" s="75"/>
      <c r="FE231" s="75"/>
      <c r="FF231" s="75"/>
      <c r="FG231" s="75"/>
      <c r="FH231" s="75"/>
      <c r="FI231" s="75"/>
      <c r="FJ231" s="75"/>
      <c r="FK231" s="75"/>
      <c r="FL231" s="75"/>
      <c r="FM231" s="75"/>
      <c r="FN231" s="75"/>
      <c r="FO231" s="75"/>
      <c r="FP231" s="75"/>
      <c r="FQ231" s="75"/>
      <c r="FR231" s="75"/>
      <c r="FS231" s="75"/>
      <c r="FT231" s="75"/>
      <c r="FU231" s="75"/>
      <c r="FV231" s="75"/>
      <c r="FW231" s="75"/>
      <c r="FX231" s="75"/>
      <c r="FY231" s="75"/>
      <c r="FZ231" s="75"/>
      <c r="GA231" s="75"/>
      <c r="GB231" s="75"/>
      <c r="GC231" s="75"/>
      <c r="GD231" s="75"/>
      <c r="GE231" s="75"/>
      <c r="GF231" s="75"/>
      <c r="GG231" s="75"/>
      <c r="GH231" s="75"/>
      <c r="GI231" s="75"/>
      <c r="GJ231" s="75"/>
      <c r="GK231" s="75"/>
      <c r="GL231" s="75"/>
      <c r="GM231" s="75"/>
      <c r="GN231" s="75"/>
      <c r="GO231" s="75"/>
      <c r="GP231" s="75"/>
      <c r="GQ231" s="75"/>
      <c r="GR231" s="75"/>
      <c r="GS231" s="75"/>
      <c r="GT231" s="75"/>
      <c r="GU231" s="75"/>
      <c r="GV231" s="75"/>
      <c r="GW231" s="75"/>
      <c r="GX231" s="75"/>
      <c r="GY231" s="75"/>
      <c r="GZ231" s="75"/>
      <c r="HA231" s="75"/>
      <c r="HB231" s="75"/>
      <c r="HC231" s="75"/>
      <c r="HD231" s="75"/>
      <c r="HE231" s="75"/>
      <c r="HF231" s="75"/>
      <c r="HG231" s="75"/>
      <c r="HH231" s="75"/>
      <c r="HI231" s="75"/>
      <c r="HJ231" s="75"/>
      <c r="HK231" s="75"/>
      <c r="HL231" s="75"/>
      <c r="HM231" s="75"/>
      <c r="HN231" s="75"/>
      <c r="HO231" s="75"/>
      <c r="HP231" s="75"/>
      <c r="HQ231" s="75"/>
      <c r="HR231" s="75"/>
      <c r="HS231" s="75"/>
      <c r="HT231" s="75"/>
      <c r="HU231" s="75"/>
      <c r="HV231" s="75"/>
      <c r="HW231" s="75"/>
      <c r="HX231" s="75"/>
      <c r="HY231" s="75"/>
      <c r="HZ231" s="75"/>
      <c r="IA231" s="75"/>
      <c r="IB231" s="75"/>
      <c r="IC231" s="75"/>
      <c r="ID231" s="75"/>
      <c r="IE231" s="75"/>
      <c r="IF231" s="75"/>
      <c r="IG231" s="75"/>
      <c r="IH231" s="75"/>
      <c r="II231" s="75"/>
      <c r="IJ231" s="75"/>
      <c r="IK231" s="75"/>
      <c r="IL231" s="75"/>
      <c r="IM231" s="75"/>
      <c r="IN231" s="75"/>
      <c r="IO231" s="75"/>
      <c r="IP231" s="75"/>
      <c r="IQ231" s="75"/>
      <c r="IR231" s="75"/>
      <c r="IS231" s="75"/>
      <c r="IT231" s="75"/>
      <c r="IU231" s="75"/>
      <c r="IV231" s="75"/>
      <c r="IW231" s="75"/>
    </row>
    <row r="232" customFormat="false" ht="12.75" hidden="false" customHeight="false" outlineLevel="0" collapsed="false">
      <c r="A232" s="69" t="n">
        <v>328460</v>
      </c>
      <c r="B232" s="70" t="n">
        <v>37130</v>
      </c>
      <c r="C232" s="71"/>
      <c r="D232" s="71" t="s">
        <v>100</v>
      </c>
      <c r="E232" s="71" t="s">
        <v>393</v>
      </c>
      <c r="F232" s="72" t="n">
        <v>3199.98</v>
      </c>
      <c r="G232" s="73"/>
      <c r="H232" s="73" t="n">
        <v>3199.98</v>
      </c>
      <c r="I232" s="71" t="n">
        <v>12</v>
      </c>
      <c r="J232" s="70"/>
      <c r="K232" s="70"/>
      <c r="L232" s="71"/>
      <c r="M232" s="71" t="s">
        <v>397</v>
      </c>
      <c r="N232" s="71"/>
      <c r="O232" s="71"/>
      <c r="P232" s="71"/>
      <c r="Q232" s="71"/>
      <c r="R232" s="71"/>
      <c r="S232" s="74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  <c r="AY232" s="75"/>
      <c r="AZ232" s="75"/>
      <c r="BA232" s="75"/>
      <c r="BB232" s="75"/>
      <c r="BC232" s="75"/>
      <c r="BD232" s="75"/>
      <c r="BE232" s="75"/>
      <c r="BF232" s="75"/>
      <c r="BG232" s="75"/>
      <c r="BH232" s="75"/>
      <c r="BI232" s="75"/>
      <c r="BJ232" s="75"/>
      <c r="BK232" s="75"/>
      <c r="BL232" s="75"/>
      <c r="BM232" s="75"/>
      <c r="BN232" s="75"/>
      <c r="BO232" s="75"/>
      <c r="BP232" s="75"/>
      <c r="BQ232" s="75"/>
      <c r="BR232" s="75"/>
      <c r="BS232" s="75"/>
      <c r="BT232" s="75"/>
      <c r="BU232" s="75"/>
      <c r="BV232" s="75"/>
      <c r="BW232" s="75"/>
      <c r="BX232" s="75"/>
      <c r="BY232" s="75"/>
      <c r="BZ232" s="75"/>
      <c r="CA232" s="75"/>
      <c r="CB232" s="75"/>
      <c r="CC232" s="75"/>
      <c r="CD232" s="75"/>
      <c r="CE232" s="75"/>
      <c r="CF232" s="75"/>
      <c r="CG232" s="75"/>
      <c r="CH232" s="75"/>
      <c r="CI232" s="75"/>
      <c r="CJ232" s="75"/>
      <c r="CK232" s="75"/>
      <c r="CL232" s="75"/>
      <c r="CM232" s="75"/>
      <c r="CN232" s="75"/>
      <c r="CO232" s="75"/>
      <c r="CP232" s="75"/>
      <c r="CQ232" s="75"/>
      <c r="CR232" s="75"/>
      <c r="CS232" s="75"/>
      <c r="CT232" s="75"/>
      <c r="CU232" s="75"/>
      <c r="CV232" s="75"/>
      <c r="CW232" s="75"/>
      <c r="CX232" s="75"/>
      <c r="CY232" s="75"/>
      <c r="CZ232" s="75"/>
      <c r="DA232" s="75"/>
      <c r="DB232" s="75"/>
      <c r="DC232" s="75"/>
      <c r="DD232" s="75"/>
      <c r="DE232" s="75"/>
      <c r="DF232" s="75"/>
      <c r="DG232" s="75"/>
      <c r="DH232" s="75"/>
      <c r="DI232" s="75"/>
      <c r="DJ232" s="75"/>
      <c r="DK232" s="75"/>
      <c r="DL232" s="75"/>
      <c r="DM232" s="75"/>
      <c r="DN232" s="75"/>
      <c r="DO232" s="75"/>
      <c r="DP232" s="75"/>
      <c r="DQ232" s="75"/>
      <c r="DR232" s="75"/>
      <c r="DS232" s="75"/>
      <c r="DT232" s="75"/>
      <c r="DU232" s="75"/>
      <c r="DV232" s="75"/>
      <c r="DW232" s="75"/>
      <c r="DX232" s="75"/>
      <c r="DY232" s="75"/>
      <c r="DZ232" s="75"/>
      <c r="EA232" s="75"/>
      <c r="EB232" s="75"/>
      <c r="EC232" s="75"/>
      <c r="ED232" s="75"/>
      <c r="EE232" s="75"/>
      <c r="EF232" s="75"/>
      <c r="EG232" s="75"/>
      <c r="EH232" s="75"/>
      <c r="EI232" s="75"/>
      <c r="EJ232" s="75"/>
      <c r="EK232" s="75"/>
      <c r="EL232" s="75"/>
      <c r="EM232" s="75"/>
      <c r="EN232" s="75"/>
      <c r="EO232" s="75"/>
      <c r="EP232" s="75"/>
      <c r="EQ232" s="75"/>
      <c r="ER232" s="75"/>
      <c r="ES232" s="75"/>
      <c r="ET232" s="75"/>
      <c r="EU232" s="75"/>
      <c r="EV232" s="75"/>
      <c r="EW232" s="75"/>
      <c r="EX232" s="75"/>
      <c r="EY232" s="75"/>
      <c r="EZ232" s="75"/>
      <c r="FA232" s="75"/>
      <c r="FB232" s="75"/>
      <c r="FC232" s="75"/>
      <c r="FD232" s="75"/>
      <c r="FE232" s="75"/>
      <c r="FF232" s="75"/>
      <c r="FG232" s="75"/>
      <c r="FH232" s="75"/>
      <c r="FI232" s="75"/>
      <c r="FJ232" s="75"/>
      <c r="FK232" s="75"/>
      <c r="FL232" s="75"/>
      <c r="FM232" s="75"/>
      <c r="FN232" s="75"/>
      <c r="FO232" s="75"/>
      <c r="FP232" s="75"/>
      <c r="FQ232" s="75"/>
      <c r="FR232" s="75"/>
      <c r="FS232" s="75"/>
      <c r="FT232" s="75"/>
      <c r="FU232" s="75"/>
      <c r="FV232" s="75"/>
      <c r="FW232" s="75"/>
      <c r="FX232" s="75"/>
      <c r="FY232" s="75"/>
      <c r="FZ232" s="75"/>
      <c r="GA232" s="75"/>
      <c r="GB232" s="75"/>
      <c r="GC232" s="75"/>
      <c r="GD232" s="75"/>
      <c r="GE232" s="75"/>
      <c r="GF232" s="75"/>
      <c r="GG232" s="75"/>
      <c r="GH232" s="75"/>
      <c r="GI232" s="75"/>
      <c r="GJ232" s="75"/>
      <c r="GK232" s="75"/>
      <c r="GL232" s="75"/>
      <c r="GM232" s="75"/>
      <c r="GN232" s="75"/>
      <c r="GO232" s="75"/>
      <c r="GP232" s="75"/>
      <c r="GQ232" s="75"/>
      <c r="GR232" s="75"/>
      <c r="GS232" s="75"/>
      <c r="GT232" s="75"/>
      <c r="GU232" s="75"/>
      <c r="GV232" s="75"/>
      <c r="GW232" s="75"/>
      <c r="GX232" s="75"/>
      <c r="GY232" s="75"/>
      <c r="GZ232" s="75"/>
      <c r="HA232" s="75"/>
      <c r="HB232" s="75"/>
      <c r="HC232" s="75"/>
      <c r="HD232" s="75"/>
      <c r="HE232" s="75"/>
      <c r="HF232" s="75"/>
      <c r="HG232" s="75"/>
      <c r="HH232" s="75"/>
      <c r="HI232" s="75"/>
      <c r="HJ232" s="75"/>
      <c r="HK232" s="75"/>
      <c r="HL232" s="75"/>
      <c r="HM232" s="75"/>
      <c r="HN232" s="75"/>
      <c r="HO232" s="75"/>
      <c r="HP232" s="75"/>
      <c r="HQ232" s="75"/>
      <c r="HR232" s="75"/>
      <c r="HS232" s="75"/>
      <c r="HT232" s="75"/>
      <c r="HU232" s="75"/>
      <c r="HV232" s="75"/>
      <c r="HW232" s="75"/>
      <c r="HX232" s="75"/>
      <c r="HY232" s="75"/>
      <c r="HZ232" s="75"/>
      <c r="IA232" s="75"/>
      <c r="IB232" s="75"/>
      <c r="IC232" s="75"/>
      <c r="ID232" s="75"/>
      <c r="IE232" s="75"/>
      <c r="IF232" s="75"/>
      <c r="IG232" s="75"/>
      <c r="IH232" s="75"/>
      <c r="II232" s="75"/>
      <c r="IJ232" s="75"/>
      <c r="IK232" s="75"/>
      <c r="IL232" s="75"/>
      <c r="IM232" s="75"/>
      <c r="IN232" s="75"/>
      <c r="IO232" s="75"/>
      <c r="IP232" s="75"/>
      <c r="IQ232" s="75"/>
      <c r="IR232" s="75"/>
      <c r="IS232" s="75"/>
      <c r="IT232" s="75"/>
      <c r="IU232" s="75"/>
      <c r="IV232" s="75"/>
      <c r="IW232" s="75"/>
    </row>
    <row r="233" customFormat="false" ht="12.75" hidden="false" customHeight="false" outlineLevel="0" collapsed="false">
      <c r="A233" s="69" t="n">
        <v>328461</v>
      </c>
      <c r="B233" s="70" t="n">
        <v>37130</v>
      </c>
      <c r="C233" s="71"/>
      <c r="D233" s="71" t="s">
        <v>100</v>
      </c>
      <c r="E233" s="71" t="s">
        <v>393</v>
      </c>
      <c r="F233" s="72" t="n">
        <v>3266.66</v>
      </c>
      <c r="G233" s="73"/>
      <c r="H233" s="73" t="n">
        <v>3266.66</v>
      </c>
      <c r="I233" s="71" t="n">
        <v>12</v>
      </c>
      <c r="J233" s="70"/>
      <c r="K233" s="70"/>
      <c r="L233" s="71"/>
      <c r="M233" s="71" t="s">
        <v>398</v>
      </c>
      <c r="N233" s="71"/>
      <c r="O233" s="71"/>
      <c r="P233" s="71"/>
      <c r="Q233" s="71"/>
      <c r="R233" s="71"/>
      <c r="S233" s="74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5"/>
      <c r="BG233" s="75"/>
      <c r="BH233" s="75"/>
      <c r="BI233" s="75"/>
      <c r="BJ233" s="75"/>
      <c r="BK233" s="75"/>
      <c r="BL233" s="75"/>
      <c r="BM233" s="75"/>
      <c r="BN233" s="75"/>
      <c r="BO233" s="75"/>
      <c r="BP233" s="75"/>
      <c r="BQ233" s="75"/>
      <c r="BR233" s="75"/>
      <c r="BS233" s="75"/>
      <c r="BT233" s="75"/>
      <c r="BU233" s="75"/>
      <c r="BV233" s="75"/>
      <c r="BW233" s="75"/>
      <c r="BX233" s="75"/>
      <c r="BY233" s="75"/>
      <c r="BZ233" s="75"/>
      <c r="CA233" s="75"/>
      <c r="CB233" s="75"/>
      <c r="CC233" s="75"/>
      <c r="CD233" s="75"/>
      <c r="CE233" s="75"/>
      <c r="CF233" s="75"/>
      <c r="CG233" s="75"/>
      <c r="CH233" s="75"/>
      <c r="CI233" s="75"/>
      <c r="CJ233" s="75"/>
      <c r="CK233" s="75"/>
      <c r="CL233" s="75"/>
      <c r="CM233" s="75"/>
      <c r="CN233" s="75"/>
      <c r="CO233" s="75"/>
      <c r="CP233" s="75"/>
      <c r="CQ233" s="75"/>
      <c r="CR233" s="75"/>
      <c r="CS233" s="75"/>
      <c r="CT233" s="75"/>
      <c r="CU233" s="75"/>
      <c r="CV233" s="75"/>
      <c r="CW233" s="75"/>
      <c r="CX233" s="75"/>
      <c r="CY233" s="75"/>
      <c r="CZ233" s="75"/>
      <c r="DA233" s="75"/>
      <c r="DB233" s="75"/>
      <c r="DC233" s="75"/>
      <c r="DD233" s="75"/>
      <c r="DE233" s="75"/>
      <c r="DF233" s="75"/>
      <c r="DG233" s="75"/>
      <c r="DH233" s="75"/>
      <c r="DI233" s="75"/>
      <c r="DJ233" s="75"/>
      <c r="DK233" s="75"/>
      <c r="DL233" s="75"/>
      <c r="DM233" s="75"/>
      <c r="DN233" s="75"/>
      <c r="DO233" s="75"/>
      <c r="DP233" s="75"/>
      <c r="DQ233" s="75"/>
      <c r="DR233" s="75"/>
      <c r="DS233" s="75"/>
      <c r="DT233" s="75"/>
      <c r="DU233" s="75"/>
      <c r="DV233" s="75"/>
      <c r="DW233" s="75"/>
      <c r="DX233" s="75"/>
      <c r="DY233" s="75"/>
      <c r="DZ233" s="75"/>
      <c r="EA233" s="75"/>
      <c r="EB233" s="75"/>
      <c r="EC233" s="75"/>
      <c r="ED233" s="75"/>
      <c r="EE233" s="75"/>
      <c r="EF233" s="75"/>
      <c r="EG233" s="75"/>
      <c r="EH233" s="75"/>
      <c r="EI233" s="75"/>
      <c r="EJ233" s="75"/>
      <c r="EK233" s="75"/>
      <c r="EL233" s="75"/>
      <c r="EM233" s="75"/>
      <c r="EN233" s="75"/>
      <c r="EO233" s="75"/>
      <c r="EP233" s="75"/>
      <c r="EQ233" s="75"/>
      <c r="ER233" s="75"/>
      <c r="ES233" s="75"/>
      <c r="ET233" s="75"/>
      <c r="EU233" s="75"/>
      <c r="EV233" s="75"/>
      <c r="EW233" s="75"/>
      <c r="EX233" s="75"/>
      <c r="EY233" s="75"/>
      <c r="EZ233" s="75"/>
      <c r="FA233" s="75"/>
      <c r="FB233" s="75"/>
      <c r="FC233" s="75"/>
      <c r="FD233" s="75"/>
      <c r="FE233" s="75"/>
      <c r="FF233" s="75"/>
      <c r="FG233" s="75"/>
      <c r="FH233" s="75"/>
      <c r="FI233" s="75"/>
      <c r="FJ233" s="75"/>
      <c r="FK233" s="75"/>
      <c r="FL233" s="75"/>
      <c r="FM233" s="75"/>
      <c r="FN233" s="75"/>
      <c r="FO233" s="75"/>
      <c r="FP233" s="75"/>
      <c r="FQ233" s="75"/>
      <c r="FR233" s="75"/>
      <c r="FS233" s="75"/>
      <c r="FT233" s="75"/>
      <c r="FU233" s="75"/>
      <c r="FV233" s="75"/>
      <c r="FW233" s="75"/>
      <c r="FX233" s="75"/>
      <c r="FY233" s="75"/>
      <c r="FZ233" s="75"/>
      <c r="GA233" s="75"/>
      <c r="GB233" s="75"/>
      <c r="GC233" s="75"/>
      <c r="GD233" s="75"/>
      <c r="GE233" s="75"/>
      <c r="GF233" s="75"/>
      <c r="GG233" s="75"/>
      <c r="GH233" s="75"/>
      <c r="GI233" s="75"/>
      <c r="GJ233" s="75"/>
      <c r="GK233" s="75"/>
      <c r="GL233" s="75"/>
      <c r="GM233" s="75"/>
      <c r="GN233" s="75"/>
      <c r="GO233" s="75"/>
      <c r="GP233" s="75"/>
      <c r="GQ233" s="75"/>
      <c r="GR233" s="75"/>
      <c r="GS233" s="75"/>
      <c r="GT233" s="75"/>
      <c r="GU233" s="75"/>
      <c r="GV233" s="75"/>
      <c r="GW233" s="75"/>
      <c r="GX233" s="75"/>
      <c r="GY233" s="75"/>
      <c r="GZ233" s="75"/>
      <c r="HA233" s="75"/>
      <c r="HB233" s="75"/>
      <c r="HC233" s="75"/>
      <c r="HD233" s="75"/>
      <c r="HE233" s="75"/>
      <c r="HF233" s="75"/>
      <c r="HG233" s="75"/>
      <c r="HH233" s="75"/>
      <c r="HI233" s="75"/>
      <c r="HJ233" s="75"/>
      <c r="HK233" s="75"/>
      <c r="HL233" s="75"/>
      <c r="HM233" s="75"/>
      <c r="HN233" s="75"/>
      <c r="HO233" s="75"/>
      <c r="HP233" s="75"/>
      <c r="HQ233" s="75"/>
      <c r="HR233" s="75"/>
      <c r="HS233" s="75"/>
      <c r="HT233" s="75"/>
      <c r="HU233" s="75"/>
      <c r="HV233" s="75"/>
      <c r="HW233" s="75"/>
      <c r="HX233" s="75"/>
      <c r="HY233" s="75"/>
      <c r="HZ233" s="75"/>
      <c r="IA233" s="75"/>
      <c r="IB233" s="75"/>
      <c r="IC233" s="75"/>
      <c r="ID233" s="75"/>
      <c r="IE233" s="75"/>
      <c r="IF233" s="75"/>
      <c r="IG233" s="75"/>
      <c r="IH233" s="75"/>
      <c r="II233" s="75"/>
      <c r="IJ233" s="75"/>
      <c r="IK233" s="75"/>
      <c r="IL233" s="75"/>
      <c r="IM233" s="75"/>
      <c r="IN233" s="75"/>
      <c r="IO233" s="75"/>
      <c r="IP233" s="75"/>
      <c r="IQ233" s="75"/>
      <c r="IR233" s="75"/>
      <c r="IS233" s="75"/>
      <c r="IT233" s="75"/>
      <c r="IU233" s="75"/>
      <c r="IV233" s="75"/>
      <c r="IW233" s="75"/>
    </row>
    <row r="234" customFormat="false" ht="12.75" hidden="false" customHeight="false" outlineLevel="0" collapsed="false">
      <c r="A234" s="69" t="n">
        <v>328462</v>
      </c>
      <c r="B234" s="70" t="n">
        <v>37130</v>
      </c>
      <c r="C234" s="71"/>
      <c r="D234" s="71" t="s">
        <v>100</v>
      </c>
      <c r="E234" s="71" t="s">
        <v>393</v>
      </c>
      <c r="F234" s="72" t="n">
        <v>2897.02</v>
      </c>
      <c r="G234" s="73"/>
      <c r="H234" s="73" t="n">
        <v>2897.02</v>
      </c>
      <c r="I234" s="71" t="n">
        <v>12</v>
      </c>
      <c r="J234" s="70"/>
      <c r="K234" s="70"/>
      <c r="L234" s="71"/>
      <c r="M234" s="71" t="s">
        <v>399</v>
      </c>
      <c r="N234" s="71"/>
      <c r="O234" s="71"/>
      <c r="P234" s="71"/>
      <c r="Q234" s="71"/>
      <c r="R234" s="71"/>
      <c r="S234" s="74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  <c r="BA234" s="75"/>
      <c r="BB234" s="75"/>
      <c r="BC234" s="75"/>
      <c r="BD234" s="75"/>
      <c r="BE234" s="75"/>
      <c r="BF234" s="75"/>
      <c r="BG234" s="75"/>
      <c r="BH234" s="75"/>
      <c r="BI234" s="75"/>
      <c r="BJ234" s="75"/>
      <c r="BK234" s="75"/>
      <c r="BL234" s="75"/>
      <c r="BM234" s="75"/>
      <c r="BN234" s="75"/>
      <c r="BO234" s="75"/>
      <c r="BP234" s="75"/>
      <c r="BQ234" s="75"/>
      <c r="BR234" s="75"/>
      <c r="BS234" s="75"/>
      <c r="BT234" s="75"/>
      <c r="BU234" s="75"/>
      <c r="BV234" s="75"/>
      <c r="BW234" s="75"/>
      <c r="BX234" s="75"/>
      <c r="BY234" s="75"/>
      <c r="BZ234" s="75"/>
      <c r="CA234" s="75"/>
      <c r="CB234" s="75"/>
      <c r="CC234" s="75"/>
      <c r="CD234" s="75"/>
      <c r="CE234" s="75"/>
      <c r="CF234" s="75"/>
      <c r="CG234" s="75"/>
      <c r="CH234" s="75"/>
      <c r="CI234" s="75"/>
      <c r="CJ234" s="75"/>
      <c r="CK234" s="75"/>
      <c r="CL234" s="75"/>
      <c r="CM234" s="75"/>
      <c r="CN234" s="75"/>
      <c r="CO234" s="75"/>
      <c r="CP234" s="75"/>
      <c r="CQ234" s="75"/>
      <c r="CR234" s="75"/>
      <c r="CS234" s="75"/>
      <c r="CT234" s="75"/>
      <c r="CU234" s="75"/>
      <c r="CV234" s="75"/>
      <c r="CW234" s="75"/>
      <c r="CX234" s="75"/>
      <c r="CY234" s="75"/>
      <c r="CZ234" s="75"/>
      <c r="DA234" s="75"/>
      <c r="DB234" s="75"/>
      <c r="DC234" s="75"/>
      <c r="DD234" s="75"/>
      <c r="DE234" s="75"/>
      <c r="DF234" s="75"/>
      <c r="DG234" s="75"/>
      <c r="DH234" s="75"/>
      <c r="DI234" s="75"/>
      <c r="DJ234" s="75"/>
      <c r="DK234" s="75"/>
      <c r="DL234" s="75"/>
      <c r="DM234" s="75"/>
      <c r="DN234" s="75"/>
      <c r="DO234" s="75"/>
      <c r="DP234" s="75"/>
      <c r="DQ234" s="75"/>
      <c r="DR234" s="75"/>
      <c r="DS234" s="75"/>
      <c r="DT234" s="75"/>
      <c r="DU234" s="75"/>
      <c r="DV234" s="75"/>
      <c r="DW234" s="75"/>
      <c r="DX234" s="75"/>
      <c r="DY234" s="75"/>
      <c r="DZ234" s="75"/>
      <c r="EA234" s="75"/>
      <c r="EB234" s="75"/>
      <c r="EC234" s="75"/>
      <c r="ED234" s="75"/>
      <c r="EE234" s="75"/>
      <c r="EF234" s="75"/>
      <c r="EG234" s="75"/>
      <c r="EH234" s="75"/>
      <c r="EI234" s="75"/>
      <c r="EJ234" s="75"/>
      <c r="EK234" s="75"/>
      <c r="EL234" s="75"/>
      <c r="EM234" s="75"/>
      <c r="EN234" s="75"/>
      <c r="EO234" s="75"/>
      <c r="EP234" s="75"/>
      <c r="EQ234" s="75"/>
      <c r="ER234" s="75"/>
      <c r="ES234" s="75"/>
      <c r="ET234" s="75"/>
      <c r="EU234" s="75"/>
      <c r="EV234" s="75"/>
      <c r="EW234" s="75"/>
      <c r="EX234" s="75"/>
      <c r="EY234" s="75"/>
      <c r="EZ234" s="75"/>
      <c r="FA234" s="75"/>
      <c r="FB234" s="75"/>
      <c r="FC234" s="75"/>
      <c r="FD234" s="75"/>
      <c r="FE234" s="75"/>
      <c r="FF234" s="75"/>
      <c r="FG234" s="75"/>
      <c r="FH234" s="75"/>
      <c r="FI234" s="75"/>
      <c r="FJ234" s="75"/>
      <c r="FK234" s="75"/>
      <c r="FL234" s="75"/>
      <c r="FM234" s="75"/>
      <c r="FN234" s="75"/>
      <c r="FO234" s="75"/>
      <c r="FP234" s="75"/>
      <c r="FQ234" s="75"/>
      <c r="FR234" s="75"/>
      <c r="FS234" s="75"/>
      <c r="FT234" s="75"/>
      <c r="FU234" s="75"/>
      <c r="FV234" s="75"/>
      <c r="FW234" s="75"/>
      <c r="FX234" s="75"/>
      <c r="FY234" s="75"/>
      <c r="FZ234" s="75"/>
      <c r="GA234" s="75"/>
      <c r="GB234" s="75"/>
      <c r="GC234" s="75"/>
      <c r="GD234" s="75"/>
      <c r="GE234" s="75"/>
      <c r="GF234" s="75"/>
      <c r="GG234" s="75"/>
      <c r="GH234" s="75"/>
      <c r="GI234" s="75"/>
      <c r="GJ234" s="75"/>
      <c r="GK234" s="75"/>
      <c r="GL234" s="75"/>
      <c r="GM234" s="75"/>
      <c r="GN234" s="75"/>
      <c r="GO234" s="75"/>
      <c r="GP234" s="75"/>
      <c r="GQ234" s="75"/>
      <c r="GR234" s="75"/>
      <c r="GS234" s="75"/>
      <c r="GT234" s="75"/>
      <c r="GU234" s="75"/>
      <c r="GV234" s="75"/>
      <c r="GW234" s="75"/>
      <c r="GX234" s="75"/>
      <c r="GY234" s="75"/>
      <c r="GZ234" s="75"/>
      <c r="HA234" s="75"/>
      <c r="HB234" s="75"/>
      <c r="HC234" s="75"/>
      <c r="HD234" s="75"/>
      <c r="HE234" s="75"/>
      <c r="HF234" s="75"/>
      <c r="HG234" s="75"/>
      <c r="HH234" s="75"/>
      <c r="HI234" s="75"/>
      <c r="HJ234" s="75"/>
      <c r="HK234" s="75"/>
      <c r="HL234" s="75"/>
      <c r="HM234" s="75"/>
      <c r="HN234" s="75"/>
      <c r="HO234" s="75"/>
      <c r="HP234" s="75"/>
      <c r="HQ234" s="75"/>
      <c r="HR234" s="75"/>
      <c r="HS234" s="75"/>
      <c r="HT234" s="75"/>
      <c r="HU234" s="75"/>
      <c r="HV234" s="75"/>
      <c r="HW234" s="75"/>
      <c r="HX234" s="75"/>
      <c r="HY234" s="75"/>
      <c r="HZ234" s="75"/>
      <c r="IA234" s="75"/>
      <c r="IB234" s="75"/>
      <c r="IC234" s="75"/>
      <c r="ID234" s="75"/>
      <c r="IE234" s="75"/>
      <c r="IF234" s="75"/>
      <c r="IG234" s="75"/>
      <c r="IH234" s="75"/>
      <c r="II234" s="75"/>
      <c r="IJ234" s="75"/>
      <c r="IK234" s="75"/>
      <c r="IL234" s="75"/>
      <c r="IM234" s="75"/>
      <c r="IN234" s="75"/>
      <c r="IO234" s="75"/>
      <c r="IP234" s="75"/>
      <c r="IQ234" s="75"/>
      <c r="IR234" s="75"/>
      <c r="IS234" s="75"/>
      <c r="IT234" s="75"/>
      <c r="IU234" s="75"/>
      <c r="IV234" s="75"/>
      <c r="IW234" s="75"/>
    </row>
    <row r="235" customFormat="false" ht="12.75" hidden="false" customHeight="false" outlineLevel="0" collapsed="false">
      <c r="A235" s="69" t="n">
        <v>328463</v>
      </c>
      <c r="B235" s="70" t="n">
        <v>37130</v>
      </c>
      <c r="C235" s="71"/>
      <c r="D235" s="71" t="s">
        <v>100</v>
      </c>
      <c r="E235" s="71" t="s">
        <v>393</v>
      </c>
      <c r="F235" s="72" t="n">
        <v>2892.57</v>
      </c>
      <c r="G235" s="73"/>
      <c r="H235" s="73" t="n">
        <v>2892.57</v>
      </c>
      <c r="I235" s="71" t="n">
        <v>12</v>
      </c>
      <c r="J235" s="70"/>
      <c r="K235" s="70"/>
      <c r="L235" s="71"/>
      <c r="M235" s="71" t="s">
        <v>400</v>
      </c>
      <c r="N235" s="71"/>
      <c r="O235" s="71"/>
      <c r="P235" s="71"/>
      <c r="Q235" s="71"/>
      <c r="R235" s="71"/>
      <c r="S235" s="74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  <c r="AY235" s="75"/>
      <c r="AZ235" s="75"/>
      <c r="BA235" s="75"/>
      <c r="BB235" s="75"/>
      <c r="BC235" s="75"/>
      <c r="BD235" s="75"/>
      <c r="BE235" s="75"/>
      <c r="BF235" s="75"/>
      <c r="BG235" s="75"/>
      <c r="BH235" s="75"/>
      <c r="BI235" s="75"/>
      <c r="BJ235" s="75"/>
      <c r="BK235" s="75"/>
      <c r="BL235" s="75"/>
      <c r="BM235" s="75"/>
      <c r="BN235" s="75"/>
      <c r="BO235" s="75"/>
      <c r="BP235" s="75"/>
      <c r="BQ235" s="75"/>
      <c r="BR235" s="75"/>
      <c r="BS235" s="75"/>
      <c r="BT235" s="75"/>
      <c r="BU235" s="75"/>
      <c r="BV235" s="75"/>
      <c r="BW235" s="75"/>
      <c r="BX235" s="75"/>
      <c r="BY235" s="75"/>
      <c r="BZ235" s="75"/>
      <c r="CA235" s="75"/>
      <c r="CB235" s="75"/>
      <c r="CC235" s="75"/>
      <c r="CD235" s="75"/>
      <c r="CE235" s="75"/>
      <c r="CF235" s="75"/>
      <c r="CG235" s="75"/>
      <c r="CH235" s="75"/>
      <c r="CI235" s="75"/>
      <c r="CJ235" s="75"/>
      <c r="CK235" s="75"/>
      <c r="CL235" s="75"/>
      <c r="CM235" s="75"/>
      <c r="CN235" s="75"/>
      <c r="CO235" s="75"/>
      <c r="CP235" s="75"/>
      <c r="CQ235" s="75"/>
      <c r="CR235" s="75"/>
      <c r="CS235" s="75"/>
      <c r="CT235" s="75"/>
      <c r="CU235" s="75"/>
      <c r="CV235" s="75"/>
      <c r="CW235" s="75"/>
      <c r="CX235" s="75"/>
      <c r="CY235" s="75"/>
      <c r="CZ235" s="75"/>
      <c r="DA235" s="75"/>
      <c r="DB235" s="75"/>
      <c r="DC235" s="75"/>
      <c r="DD235" s="75"/>
      <c r="DE235" s="75"/>
      <c r="DF235" s="75"/>
      <c r="DG235" s="75"/>
      <c r="DH235" s="75"/>
      <c r="DI235" s="75"/>
      <c r="DJ235" s="75"/>
      <c r="DK235" s="75"/>
      <c r="DL235" s="75"/>
      <c r="DM235" s="75"/>
      <c r="DN235" s="75"/>
      <c r="DO235" s="75"/>
      <c r="DP235" s="75"/>
      <c r="DQ235" s="75"/>
      <c r="DR235" s="75"/>
      <c r="DS235" s="75"/>
      <c r="DT235" s="75"/>
      <c r="DU235" s="75"/>
      <c r="DV235" s="75"/>
      <c r="DW235" s="75"/>
      <c r="DX235" s="75"/>
      <c r="DY235" s="75"/>
      <c r="DZ235" s="75"/>
      <c r="EA235" s="75"/>
      <c r="EB235" s="75"/>
      <c r="EC235" s="75"/>
      <c r="ED235" s="75"/>
      <c r="EE235" s="75"/>
      <c r="EF235" s="75"/>
      <c r="EG235" s="75"/>
      <c r="EH235" s="75"/>
      <c r="EI235" s="75"/>
      <c r="EJ235" s="75"/>
      <c r="EK235" s="75"/>
      <c r="EL235" s="75"/>
      <c r="EM235" s="75"/>
      <c r="EN235" s="75"/>
      <c r="EO235" s="75"/>
      <c r="EP235" s="75"/>
      <c r="EQ235" s="75"/>
      <c r="ER235" s="75"/>
      <c r="ES235" s="75"/>
      <c r="ET235" s="75"/>
      <c r="EU235" s="75"/>
      <c r="EV235" s="75"/>
      <c r="EW235" s="75"/>
      <c r="EX235" s="75"/>
      <c r="EY235" s="75"/>
      <c r="EZ235" s="75"/>
      <c r="FA235" s="75"/>
      <c r="FB235" s="75"/>
      <c r="FC235" s="75"/>
      <c r="FD235" s="75"/>
      <c r="FE235" s="75"/>
      <c r="FF235" s="75"/>
      <c r="FG235" s="75"/>
      <c r="FH235" s="75"/>
      <c r="FI235" s="75"/>
      <c r="FJ235" s="75"/>
      <c r="FK235" s="75"/>
      <c r="FL235" s="75"/>
      <c r="FM235" s="75"/>
      <c r="FN235" s="75"/>
      <c r="FO235" s="75"/>
      <c r="FP235" s="75"/>
      <c r="FQ235" s="75"/>
      <c r="FR235" s="75"/>
      <c r="FS235" s="75"/>
      <c r="FT235" s="75"/>
      <c r="FU235" s="75"/>
      <c r="FV235" s="75"/>
      <c r="FW235" s="75"/>
      <c r="FX235" s="75"/>
      <c r="FY235" s="75"/>
      <c r="FZ235" s="75"/>
      <c r="GA235" s="75"/>
      <c r="GB235" s="75"/>
      <c r="GC235" s="75"/>
      <c r="GD235" s="75"/>
      <c r="GE235" s="75"/>
      <c r="GF235" s="75"/>
      <c r="GG235" s="75"/>
      <c r="GH235" s="75"/>
      <c r="GI235" s="75"/>
      <c r="GJ235" s="75"/>
      <c r="GK235" s="75"/>
      <c r="GL235" s="75"/>
      <c r="GM235" s="75"/>
      <c r="GN235" s="75"/>
      <c r="GO235" s="75"/>
      <c r="GP235" s="75"/>
      <c r="GQ235" s="75"/>
      <c r="GR235" s="75"/>
      <c r="GS235" s="75"/>
      <c r="GT235" s="75"/>
      <c r="GU235" s="75"/>
      <c r="GV235" s="75"/>
      <c r="GW235" s="75"/>
      <c r="GX235" s="75"/>
      <c r="GY235" s="75"/>
      <c r="GZ235" s="75"/>
      <c r="HA235" s="75"/>
      <c r="HB235" s="75"/>
      <c r="HC235" s="75"/>
      <c r="HD235" s="75"/>
      <c r="HE235" s="75"/>
      <c r="HF235" s="75"/>
      <c r="HG235" s="75"/>
      <c r="HH235" s="75"/>
      <c r="HI235" s="75"/>
      <c r="HJ235" s="75"/>
      <c r="HK235" s="75"/>
      <c r="HL235" s="75"/>
      <c r="HM235" s="75"/>
      <c r="HN235" s="75"/>
      <c r="HO235" s="75"/>
      <c r="HP235" s="75"/>
      <c r="HQ235" s="75"/>
      <c r="HR235" s="75"/>
      <c r="HS235" s="75"/>
      <c r="HT235" s="75"/>
      <c r="HU235" s="75"/>
      <c r="HV235" s="75"/>
      <c r="HW235" s="75"/>
      <c r="HX235" s="75"/>
      <c r="HY235" s="75"/>
      <c r="HZ235" s="75"/>
      <c r="IA235" s="75"/>
      <c r="IB235" s="75"/>
      <c r="IC235" s="75"/>
      <c r="ID235" s="75"/>
      <c r="IE235" s="75"/>
      <c r="IF235" s="75"/>
      <c r="IG235" s="75"/>
      <c r="IH235" s="75"/>
      <c r="II235" s="75"/>
      <c r="IJ235" s="75"/>
      <c r="IK235" s="75"/>
      <c r="IL235" s="75"/>
      <c r="IM235" s="75"/>
      <c r="IN235" s="75"/>
      <c r="IO235" s="75"/>
      <c r="IP235" s="75"/>
      <c r="IQ235" s="75"/>
      <c r="IR235" s="75"/>
      <c r="IS235" s="75"/>
      <c r="IT235" s="75"/>
      <c r="IU235" s="75"/>
      <c r="IV235" s="75"/>
      <c r="IW235" s="75"/>
    </row>
    <row r="236" customFormat="false" ht="12.75" hidden="false" customHeight="false" outlineLevel="0" collapsed="false">
      <c r="A236" s="69" t="n">
        <v>328466</v>
      </c>
      <c r="B236" s="70" t="n">
        <v>37130</v>
      </c>
      <c r="C236" s="71"/>
      <c r="D236" s="71" t="s">
        <v>100</v>
      </c>
      <c r="E236" s="71" t="s">
        <v>393</v>
      </c>
      <c r="F236" s="72" t="n">
        <v>3193.3</v>
      </c>
      <c r="G236" s="73"/>
      <c r="H236" s="73" t="n">
        <v>3193.3</v>
      </c>
      <c r="I236" s="71" t="n">
        <v>12</v>
      </c>
      <c r="J236" s="70"/>
      <c r="K236" s="70"/>
      <c r="L236" s="71"/>
      <c r="M236" s="71" t="s">
        <v>401</v>
      </c>
      <c r="N236" s="71"/>
      <c r="O236" s="71"/>
      <c r="P236" s="71"/>
      <c r="Q236" s="71"/>
      <c r="R236" s="71"/>
      <c r="S236" s="74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  <c r="AY236" s="75"/>
      <c r="AZ236" s="75"/>
      <c r="BA236" s="75"/>
      <c r="BB236" s="75"/>
      <c r="BC236" s="75"/>
      <c r="BD236" s="75"/>
      <c r="BE236" s="75"/>
      <c r="BF236" s="75"/>
      <c r="BG236" s="75"/>
      <c r="BH236" s="75"/>
      <c r="BI236" s="75"/>
      <c r="BJ236" s="75"/>
      <c r="BK236" s="75"/>
      <c r="BL236" s="75"/>
      <c r="BM236" s="75"/>
      <c r="BN236" s="75"/>
      <c r="BO236" s="75"/>
      <c r="BP236" s="75"/>
      <c r="BQ236" s="75"/>
      <c r="BR236" s="75"/>
      <c r="BS236" s="75"/>
      <c r="BT236" s="75"/>
      <c r="BU236" s="75"/>
      <c r="BV236" s="75"/>
      <c r="BW236" s="75"/>
      <c r="BX236" s="75"/>
      <c r="BY236" s="75"/>
      <c r="BZ236" s="75"/>
      <c r="CA236" s="75"/>
      <c r="CB236" s="75"/>
      <c r="CC236" s="75"/>
      <c r="CD236" s="75"/>
      <c r="CE236" s="75"/>
      <c r="CF236" s="75"/>
      <c r="CG236" s="75"/>
      <c r="CH236" s="75"/>
      <c r="CI236" s="75"/>
      <c r="CJ236" s="75"/>
      <c r="CK236" s="75"/>
      <c r="CL236" s="75"/>
      <c r="CM236" s="75"/>
      <c r="CN236" s="75"/>
      <c r="CO236" s="75"/>
      <c r="CP236" s="75"/>
      <c r="CQ236" s="75"/>
      <c r="CR236" s="75"/>
      <c r="CS236" s="75"/>
      <c r="CT236" s="75"/>
      <c r="CU236" s="75"/>
      <c r="CV236" s="75"/>
      <c r="CW236" s="75"/>
      <c r="CX236" s="75"/>
      <c r="CY236" s="75"/>
      <c r="CZ236" s="75"/>
      <c r="DA236" s="75"/>
      <c r="DB236" s="75"/>
      <c r="DC236" s="75"/>
      <c r="DD236" s="75"/>
      <c r="DE236" s="75"/>
      <c r="DF236" s="75"/>
      <c r="DG236" s="75"/>
      <c r="DH236" s="75"/>
      <c r="DI236" s="75"/>
      <c r="DJ236" s="75"/>
      <c r="DK236" s="75"/>
      <c r="DL236" s="75"/>
      <c r="DM236" s="75"/>
      <c r="DN236" s="75"/>
      <c r="DO236" s="75"/>
      <c r="DP236" s="75"/>
      <c r="DQ236" s="75"/>
      <c r="DR236" s="75"/>
      <c r="DS236" s="75"/>
      <c r="DT236" s="75"/>
      <c r="DU236" s="75"/>
      <c r="DV236" s="75"/>
      <c r="DW236" s="75"/>
      <c r="DX236" s="75"/>
      <c r="DY236" s="75"/>
      <c r="DZ236" s="75"/>
      <c r="EA236" s="75"/>
      <c r="EB236" s="75"/>
      <c r="EC236" s="75"/>
      <c r="ED236" s="75"/>
      <c r="EE236" s="75"/>
      <c r="EF236" s="75"/>
      <c r="EG236" s="75"/>
      <c r="EH236" s="75"/>
      <c r="EI236" s="75"/>
      <c r="EJ236" s="75"/>
      <c r="EK236" s="75"/>
      <c r="EL236" s="75"/>
      <c r="EM236" s="75"/>
      <c r="EN236" s="75"/>
      <c r="EO236" s="75"/>
      <c r="EP236" s="75"/>
      <c r="EQ236" s="75"/>
      <c r="ER236" s="75"/>
      <c r="ES236" s="75"/>
      <c r="ET236" s="75"/>
      <c r="EU236" s="75"/>
      <c r="EV236" s="75"/>
      <c r="EW236" s="75"/>
      <c r="EX236" s="75"/>
      <c r="EY236" s="75"/>
      <c r="EZ236" s="75"/>
      <c r="FA236" s="75"/>
      <c r="FB236" s="75"/>
      <c r="FC236" s="75"/>
      <c r="FD236" s="75"/>
      <c r="FE236" s="75"/>
      <c r="FF236" s="75"/>
      <c r="FG236" s="75"/>
      <c r="FH236" s="75"/>
      <c r="FI236" s="75"/>
      <c r="FJ236" s="75"/>
      <c r="FK236" s="75"/>
      <c r="FL236" s="75"/>
      <c r="FM236" s="75"/>
      <c r="FN236" s="75"/>
      <c r="FO236" s="75"/>
      <c r="FP236" s="75"/>
      <c r="FQ236" s="75"/>
      <c r="FR236" s="75"/>
      <c r="FS236" s="75"/>
      <c r="FT236" s="75"/>
      <c r="FU236" s="75"/>
      <c r="FV236" s="75"/>
      <c r="FW236" s="75"/>
      <c r="FX236" s="75"/>
      <c r="FY236" s="75"/>
      <c r="FZ236" s="75"/>
      <c r="GA236" s="75"/>
      <c r="GB236" s="75"/>
      <c r="GC236" s="75"/>
      <c r="GD236" s="75"/>
      <c r="GE236" s="75"/>
      <c r="GF236" s="75"/>
      <c r="GG236" s="75"/>
      <c r="GH236" s="75"/>
      <c r="GI236" s="75"/>
      <c r="GJ236" s="75"/>
      <c r="GK236" s="75"/>
      <c r="GL236" s="75"/>
      <c r="GM236" s="75"/>
      <c r="GN236" s="75"/>
      <c r="GO236" s="75"/>
      <c r="GP236" s="75"/>
      <c r="GQ236" s="75"/>
      <c r="GR236" s="75"/>
      <c r="GS236" s="75"/>
      <c r="GT236" s="75"/>
      <c r="GU236" s="75"/>
      <c r="GV236" s="75"/>
      <c r="GW236" s="75"/>
      <c r="GX236" s="75"/>
      <c r="GY236" s="75"/>
      <c r="GZ236" s="75"/>
      <c r="HA236" s="75"/>
      <c r="HB236" s="75"/>
      <c r="HC236" s="75"/>
      <c r="HD236" s="75"/>
      <c r="HE236" s="75"/>
      <c r="HF236" s="75"/>
      <c r="HG236" s="75"/>
      <c r="HH236" s="75"/>
      <c r="HI236" s="75"/>
      <c r="HJ236" s="75"/>
      <c r="HK236" s="75"/>
      <c r="HL236" s="75"/>
      <c r="HM236" s="75"/>
      <c r="HN236" s="75"/>
      <c r="HO236" s="75"/>
      <c r="HP236" s="75"/>
      <c r="HQ236" s="75"/>
      <c r="HR236" s="75"/>
      <c r="HS236" s="75"/>
      <c r="HT236" s="75"/>
      <c r="HU236" s="75"/>
      <c r="HV236" s="75"/>
      <c r="HW236" s="75"/>
      <c r="HX236" s="75"/>
      <c r="HY236" s="75"/>
      <c r="HZ236" s="75"/>
      <c r="IA236" s="75"/>
      <c r="IB236" s="75"/>
      <c r="IC236" s="75"/>
      <c r="ID236" s="75"/>
      <c r="IE236" s="75"/>
      <c r="IF236" s="75"/>
      <c r="IG236" s="75"/>
      <c r="IH236" s="75"/>
      <c r="II236" s="75"/>
      <c r="IJ236" s="75"/>
      <c r="IK236" s="75"/>
      <c r="IL236" s="75"/>
      <c r="IM236" s="75"/>
      <c r="IN236" s="75"/>
      <c r="IO236" s="75"/>
      <c r="IP236" s="75"/>
      <c r="IQ236" s="75"/>
      <c r="IR236" s="75"/>
      <c r="IS236" s="75"/>
      <c r="IT236" s="75"/>
      <c r="IU236" s="75"/>
      <c r="IV236" s="75"/>
      <c r="IW236" s="75"/>
    </row>
    <row r="237" customFormat="false" ht="12.75" hidden="false" customHeight="false" outlineLevel="0" collapsed="false">
      <c r="A237" s="69" t="n">
        <v>328469</v>
      </c>
      <c r="B237" s="70" t="n">
        <v>37130</v>
      </c>
      <c r="C237" s="71"/>
      <c r="D237" s="71" t="s">
        <v>100</v>
      </c>
      <c r="E237" s="71" t="s">
        <v>393</v>
      </c>
      <c r="F237" s="72" t="n">
        <v>4318.15</v>
      </c>
      <c r="G237" s="73"/>
      <c r="H237" s="73" t="n">
        <v>4318.15</v>
      </c>
      <c r="I237" s="71" t="n">
        <v>12</v>
      </c>
      <c r="J237" s="70"/>
      <c r="K237" s="70"/>
      <c r="L237" s="71"/>
      <c r="M237" s="71" t="s">
        <v>402</v>
      </c>
      <c r="N237" s="71"/>
      <c r="O237" s="71"/>
      <c r="P237" s="71"/>
      <c r="Q237" s="71"/>
      <c r="R237" s="71"/>
      <c r="S237" s="74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  <c r="AY237" s="75"/>
      <c r="AZ237" s="75"/>
      <c r="BA237" s="75"/>
      <c r="BB237" s="75"/>
      <c r="BC237" s="75"/>
      <c r="BD237" s="75"/>
      <c r="BE237" s="75"/>
      <c r="BF237" s="75"/>
      <c r="BG237" s="75"/>
      <c r="BH237" s="75"/>
      <c r="BI237" s="75"/>
      <c r="BJ237" s="75"/>
      <c r="BK237" s="75"/>
      <c r="BL237" s="75"/>
      <c r="BM237" s="75"/>
      <c r="BN237" s="75"/>
      <c r="BO237" s="75"/>
      <c r="BP237" s="75"/>
      <c r="BQ237" s="75"/>
      <c r="BR237" s="75"/>
      <c r="BS237" s="75"/>
      <c r="BT237" s="75"/>
      <c r="BU237" s="75"/>
      <c r="BV237" s="75"/>
      <c r="BW237" s="75"/>
      <c r="BX237" s="75"/>
      <c r="BY237" s="75"/>
      <c r="BZ237" s="75"/>
      <c r="CA237" s="75"/>
      <c r="CB237" s="75"/>
      <c r="CC237" s="75"/>
      <c r="CD237" s="75"/>
      <c r="CE237" s="75"/>
      <c r="CF237" s="75"/>
      <c r="CG237" s="75"/>
      <c r="CH237" s="75"/>
      <c r="CI237" s="75"/>
      <c r="CJ237" s="75"/>
      <c r="CK237" s="75"/>
      <c r="CL237" s="75"/>
      <c r="CM237" s="75"/>
      <c r="CN237" s="75"/>
      <c r="CO237" s="75"/>
      <c r="CP237" s="75"/>
      <c r="CQ237" s="75"/>
      <c r="CR237" s="75"/>
      <c r="CS237" s="75"/>
      <c r="CT237" s="75"/>
      <c r="CU237" s="75"/>
      <c r="CV237" s="75"/>
      <c r="CW237" s="75"/>
      <c r="CX237" s="75"/>
      <c r="CY237" s="75"/>
      <c r="CZ237" s="75"/>
      <c r="DA237" s="75"/>
      <c r="DB237" s="75"/>
      <c r="DC237" s="75"/>
      <c r="DD237" s="75"/>
      <c r="DE237" s="75"/>
      <c r="DF237" s="75"/>
      <c r="DG237" s="75"/>
      <c r="DH237" s="75"/>
      <c r="DI237" s="75"/>
      <c r="DJ237" s="75"/>
      <c r="DK237" s="75"/>
      <c r="DL237" s="75"/>
      <c r="DM237" s="75"/>
      <c r="DN237" s="75"/>
      <c r="DO237" s="75"/>
      <c r="DP237" s="75"/>
      <c r="DQ237" s="75"/>
      <c r="DR237" s="75"/>
      <c r="DS237" s="75"/>
      <c r="DT237" s="75"/>
      <c r="DU237" s="75"/>
      <c r="DV237" s="75"/>
      <c r="DW237" s="75"/>
      <c r="DX237" s="75"/>
      <c r="DY237" s="75"/>
      <c r="DZ237" s="75"/>
      <c r="EA237" s="75"/>
      <c r="EB237" s="75"/>
      <c r="EC237" s="75"/>
      <c r="ED237" s="75"/>
      <c r="EE237" s="75"/>
      <c r="EF237" s="75"/>
      <c r="EG237" s="75"/>
      <c r="EH237" s="75"/>
      <c r="EI237" s="75"/>
      <c r="EJ237" s="75"/>
      <c r="EK237" s="75"/>
      <c r="EL237" s="75"/>
      <c r="EM237" s="75"/>
      <c r="EN237" s="75"/>
      <c r="EO237" s="75"/>
      <c r="EP237" s="75"/>
      <c r="EQ237" s="75"/>
      <c r="ER237" s="75"/>
      <c r="ES237" s="75"/>
      <c r="ET237" s="75"/>
      <c r="EU237" s="75"/>
      <c r="EV237" s="75"/>
      <c r="EW237" s="75"/>
      <c r="EX237" s="75"/>
      <c r="EY237" s="75"/>
      <c r="EZ237" s="75"/>
      <c r="FA237" s="75"/>
      <c r="FB237" s="75"/>
      <c r="FC237" s="75"/>
      <c r="FD237" s="75"/>
      <c r="FE237" s="75"/>
      <c r="FF237" s="75"/>
      <c r="FG237" s="75"/>
      <c r="FH237" s="75"/>
      <c r="FI237" s="75"/>
      <c r="FJ237" s="75"/>
      <c r="FK237" s="75"/>
      <c r="FL237" s="75"/>
      <c r="FM237" s="75"/>
      <c r="FN237" s="75"/>
      <c r="FO237" s="75"/>
      <c r="FP237" s="75"/>
      <c r="FQ237" s="75"/>
      <c r="FR237" s="75"/>
      <c r="FS237" s="75"/>
      <c r="FT237" s="75"/>
      <c r="FU237" s="75"/>
      <c r="FV237" s="75"/>
      <c r="FW237" s="75"/>
      <c r="FX237" s="75"/>
      <c r="FY237" s="75"/>
      <c r="FZ237" s="75"/>
      <c r="GA237" s="75"/>
      <c r="GB237" s="75"/>
      <c r="GC237" s="75"/>
      <c r="GD237" s="75"/>
      <c r="GE237" s="75"/>
      <c r="GF237" s="75"/>
      <c r="GG237" s="75"/>
      <c r="GH237" s="75"/>
      <c r="GI237" s="75"/>
      <c r="GJ237" s="75"/>
      <c r="GK237" s="75"/>
      <c r="GL237" s="75"/>
      <c r="GM237" s="75"/>
      <c r="GN237" s="75"/>
      <c r="GO237" s="75"/>
      <c r="GP237" s="75"/>
      <c r="GQ237" s="75"/>
      <c r="GR237" s="75"/>
      <c r="GS237" s="75"/>
      <c r="GT237" s="75"/>
      <c r="GU237" s="75"/>
      <c r="GV237" s="75"/>
      <c r="GW237" s="75"/>
      <c r="GX237" s="75"/>
      <c r="GY237" s="75"/>
      <c r="GZ237" s="75"/>
      <c r="HA237" s="75"/>
      <c r="HB237" s="75"/>
      <c r="HC237" s="75"/>
      <c r="HD237" s="75"/>
      <c r="HE237" s="75"/>
      <c r="HF237" s="75"/>
      <c r="HG237" s="75"/>
      <c r="HH237" s="75"/>
      <c r="HI237" s="75"/>
      <c r="HJ237" s="75"/>
      <c r="HK237" s="75"/>
      <c r="HL237" s="75"/>
      <c r="HM237" s="75"/>
      <c r="HN237" s="75"/>
      <c r="HO237" s="75"/>
      <c r="HP237" s="75"/>
      <c r="HQ237" s="75"/>
      <c r="HR237" s="75"/>
      <c r="HS237" s="75"/>
      <c r="HT237" s="75"/>
      <c r="HU237" s="75"/>
      <c r="HV237" s="75"/>
      <c r="HW237" s="75"/>
      <c r="HX237" s="75"/>
      <c r="HY237" s="75"/>
      <c r="HZ237" s="75"/>
      <c r="IA237" s="75"/>
      <c r="IB237" s="75"/>
      <c r="IC237" s="75"/>
      <c r="ID237" s="75"/>
      <c r="IE237" s="75"/>
      <c r="IF237" s="75"/>
      <c r="IG237" s="75"/>
      <c r="IH237" s="75"/>
      <c r="II237" s="75"/>
      <c r="IJ237" s="75"/>
      <c r="IK237" s="75"/>
      <c r="IL237" s="75"/>
      <c r="IM237" s="75"/>
      <c r="IN237" s="75"/>
      <c r="IO237" s="75"/>
      <c r="IP237" s="75"/>
      <c r="IQ237" s="75"/>
      <c r="IR237" s="75"/>
      <c r="IS237" s="75"/>
      <c r="IT237" s="75"/>
      <c r="IU237" s="75"/>
      <c r="IV237" s="75"/>
      <c r="IW237" s="75"/>
    </row>
    <row r="238" customFormat="false" ht="12.75" hidden="false" customHeight="false" outlineLevel="0" collapsed="false">
      <c r="A238" s="69" t="n">
        <v>328470</v>
      </c>
      <c r="B238" s="70" t="n">
        <v>37130</v>
      </c>
      <c r="C238" s="71"/>
      <c r="D238" s="71" t="s">
        <v>100</v>
      </c>
      <c r="E238" s="71" t="s">
        <v>393</v>
      </c>
      <c r="F238" s="72" t="n">
        <v>2802.85</v>
      </c>
      <c r="G238" s="73"/>
      <c r="H238" s="73" t="n">
        <v>2802.85</v>
      </c>
      <c r="I238" s="71" t="n">
        <v>12</v>
      </c>
      <c r="J238" s="70"/>
      <c r="K238" s="70"/>
      <c r="L238" s="71"/>
      <c r="M238" s="71" t="s">
        <v>403</v>
      </c>
      <c r="N238" s="71"/>
      <c r="O238" s="71"/>
      <c r="P238" s="71"/>
      <c r="Q238" s="71"/>
      <c r="R238" s="71"/>
      <c r="S238" s="74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  <c r="BA238" s="75"/>
      <c r="BB238" s="75"/>
      <c r="BC238" s="75"/>
      <c r="BD238" s="75"/>
      <c r="BE238" s="75"/>
      <c r="BF238" s="75"/>
      <c r="BG238" s="75"/>
      <c r="BH238" s="75"/>
      <c r="BI238" s="75"/>
      <c r="BJ238" s="75"/>
      <c r="BK238" s="75"/>
      <c r="BL238" s="75"/>
      <c r="BM238" s="75"/>
      <c r="BN238" s="75"/>
      <c r="BO238" s="75"/>
      <c r="BP238" s="75"/>
      <c r="BQ238" s="75"/>
      <c r="BR238" s="75"/>
      <c r="BS238" s="75"/>
      <c r="BT238" s="75"/>
      <c r="BU238" s="75"/>
      <c r="BV238" s="75"/>
      <c r="BW238" s="75"/>
      <c r="BX238" s="75"/>
      <c r="BY238" s="75"/>
      <c r="BZ238" s="75"/>
      <c r="CA238" s="75"/>
      <c r="CB238" s="75"/>
      <c r="CC238" s="75"/>
      <c r="CD238" s="75"/>
      <c r="CE238" s="75"/>
      <c r="CF238" s="75"/>
      <c r="CG238" s="75"/>
      <c r="CH238" s="75"/>
      <c r="CI238" s="75"/>
      <c r="CJ238" s="75"/>
      <c r="CK238" s="75"/>
      <c r="CL238" s="75"/>
      <c r="CM238" s="75"/>
      <c r="CN238" s="75"/>
      <c r="CO238" s="75"/>
      <c r="CP238" s="75"/>
      <c r="CQ238" s="75"/>
      <c r="CR238" s="75"/>
      <c r="CS238" s="75"/>
      <c r="CT238" s="75"/>
      <c r="CU238" s="75"/>
      <c r="CV238" s="75"/>
      <c r="CW238" s="75"/>
      <c r="CX238" s="75"/>
      <c r="CY238" s="75"/>
      <c r="CZ238" s="75"/>
      <c r="DA238" s="75"/>
      <c r="DB238" s="75"/>
      <c r="DC238" s="75"/>
      <c r="DD238" s="75"/>
      <c r="DE238" s="75"/>
      <c r="DF238" s="75"/>
      <c r="DG238" s="75"/>
      <c r="DH238" s="75"/>
      <c r="DI238" s="75"/>
      <c r="DJ238" s="75"/>
      <c r="DK238" s="75"/>
      <c r="DL238" s="75"/>
      <c r="DM238" s="75"/>
      <c r="DN238" s="75"/>
      <c r="DO238" s="75"/>
      <c r="DP238" s="75"/>
      <c r="DQ238" s="75"/>
      <c r="DR238" s="75"/>
      <c r="DS238" s="75"/>
      <c r="DT238" s="75"/>
      <c r="DU238" s="75"/>
      <c r="DV238" s="75"/>
      <c r="DW238" s="75"/>
      <c r="DX238" s="75"/>
      <c r="DY238" s="75"/>
      <c r="DZ238" s="75"/>
      <c r="EA238" s="75"/>
      <c r="EB238" s="75"/>
      <c r="EC238" s="75"/>
      <c r="ED238" s="75"/>
      <c r="EE238" s="75"/>
      <c r="EF238" s="75"/>
      <c r="EG238" s="75"/>
      <c r="EH238" s="75"/>
      <c r="EI238" s="75"/>
      <c r="EJ238" s="75"/>
      <c r="EK238" s="75"/>
      <c r="EL238" s="75"/>
      <c r="EM238" s="75"/>
      <c r="EN238" s="75"/>
      <c r="EO238" s="75"/>
      <c r="EP238" s="75"/>
      <c r="EQ238" s="75"/>
      <c r="ER238" s="75"/>
      <c r="ES238" s="75"/>
      <c r="ET238" s="75"/>
      <c r="EU238" s="75"/>
      <c r="EV238" s="75"/>
      <c r="EW238" s="75"/>
      <c r="EX238" s="75"/>
      <c r="EY238" s="75"/>
      <c r="EZ238" s="75"/>
      <c r="FA238" s="75"/>
      <c r="FB238" s="75"/>
      <c r="FC238" s="75"/>
      <c r="FD238" s="75"/>
      <c r="FE238" s="75"/>
      <c r="FF238" s="75"/>
      <c r="FG238" s="75"/>
      <c r="FH238" s="75"/>
      <c r="FI238" s="75"/>
      <c r="FJ238" s="75"/>
      <c r="FK238" s="75"/>
      <c r="FL238" s="75"/>
      <c r="FM238" s="75"/>
      <c r="FN238" s="75"/>
      <c r="FO238" s="75"/>
      <c r="FP238" s="75"/>
      <c r="FQ238" s="75"/>
      <c r="FR238" s="75"/>
      <c r="FS238" s="75"/>
      <c r="FT238" s="75"/>
      <c r="FU238" s="75"/>
      <c r="FV238" s="75"/>
      <c r="FW238" s="75"/>
      <c r="FX238" s="75"/>
      <c r="FY238" s="75"/>
      <c r="FZ238" s="75"/>
      <c r="GA238" s="75"/>
      <c r="GB238" s="75"/>
      <c r="GC238" s="75"/>
      <c r="GD238" s="75"/>
      <c r="GE238" s="75"/>
      <c r="GF238" s="75"/>
      <c r="GG238" s="75"/>
      <c r="GH238" s="75"/>
      <c r="GI238" s="75"/>
      <c r="GJ238" s="75"/>
      <c r="GK238" s="75"/>
      <c r="GL238" s="75"/>
      <c r="GM238" s="75"/>
      <c r="GN238" s="75"/>
      <c r="GO238" s="75"/>
      <c r="GP238" s="75"/>
      <c r="GQ238" s="75"/>
      <c r="GR238" s="75"/>
      <c r="GS238" s="75"/>
      <c r="GT238" s="75"/>
      <c r="GU238" s="75"/>
      <c r="GV238" s="75"/>
      <c r="GW238" s="75"/>
      <c r="GX238" s="75"/>
      <c r="GY238" s="75"/>
      <c r="GZ238" s="75"/>
      <c r="HA238" s="75"/>
      <c r="HB238" s="75"/>
      <c r="HC238" s="75"/>
      <c r="HD238" s="75"/>
      <c r="HE238" s="75"/>
      <c r="HF238" s="75"/>
      <c r="HG238" s="75"/>
      <c r="HH238" s="75"/>
      <c r="HI238" s="75"/>
      <c r="HJ238" s="75"/>
      <c r="HK238" s="75"/>
      <c r="HL238" s="75"/>
      <c r="HM238" s="75"/>
      <c r="HN238" s="75"/>
      <c r="HO238" s="75"/>
      <c r="HP238" s="75"/>
      <c r="HQ238" s="75"/>
      <c r="HR238" s="75"/>
      <c r="HS238" s="75"/>
      <c r="HT238" s="75"/>
      <c r="HU238" s="75"/>
      <c r="HV238" s="75"/>
      <c r="HW238" s="75"/>
      <c r="HX238" s="75"/>
      <c r="HY238" s="75"/>
      <c r="HZ238" s="75"/>
      <c r="IA238" s="75"/>
      <c r="IB238" s="75"/>
      <c r="IC238" s="75"/>
      <c r="ID238" s="75"/>
      <c r="IE238" s="75"/>
      <c r="IF238" s="75"/>
      <c r="IG238" s="75"/>
      <c r="IH238" s="75"/>
      <c r="II238" s="75"/>
      <c r="IJ238" s="75"/>
      <c r="IK238" s="75"/>
      <c r="IL238" s="75"/>
      <c r="IM238" s="75"/>
      <c r="IN238" s="75"/>
      <c r="IO238" s="75"/>
      <c r="IP238" s="75"/>
      <c r="IQ238" s="75"/>
      <c r="IR238" s="75"/>
      <c r="IS238" s="75"/>
      <c r="IT238" s="75"/>
      <c r="IU238" s="75"/>
      <c r="IV238" s="75"/>
      <c r="IW238" s="75"/>
    </row>
    <row r="239" customFormat="false" ht="12.75" hidden="false" customHeight="false" outlineLevel="0" collapsed="false">
      <c r="A239" s="69" t="n">
        <v>328471</v>
      </c>
      <c r="B239" s="70" t="n">
        <v>37130</v>
      </c>
      <c r="C239" s="71"/>
      <c r="D239" s="71" t="s">
        <v>100</v>
      </c>
      <c r="E239" s="71" t="s">
        <v>393</v>
      </c>
      <c r="F239" s="72" t="n">
        <v>2738.99</v>
      </c>
      <c r="G239" s="73"/>
      <c r="H239" s="73" t="n">
        <v>2738.99</v>
      </c>
      <c r="I239" s="71" t="n">
        <v>12</v>
      </c>
      <c r="J239" s="70"/>
      <c r="K239" s="70"/>
      <c r="L239" s="71"/>
      <c r="M239" s="71" t="s">
        <v>404</v>
      </c>
      <c r="N239" s="71"/>
      <c r="O239" s="71"/>
      <c r="P239" s="71"/>
      <c r="Q239" s="71"/>
      <c r="R239" s="71"/>
      <c r="S239" s="74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  <c r="AY239" s="75"/>
      <c r="AZ239" s="75"/>
      <c r="BA239" s="75"/>
      <c r="BB239" s="75"/>
      <c r="BC239" s="75"/>
      <c r="BD239" s="75"/>
      <c r="BE239" s="75"/>
      <c r="BF239" s="75"/>
      <c r="BG239" s="75"/>
      <c r="BH239" s="75"/>
      <c r="BI239" s="75"/>
      <c r="BJ239" s="75"/>
      <c r="BK239" s="75"/>
      <c r="BL239" s="75"/>
      <c r="BM239" s="75"/>
      <c r="BN239" s="75"/>
      <c r="BO239" s="75"/>
      <c r="BP239" s="75"/>
      <c r="BQ239" s="75"/>
      <c r="BR239" s="75"/>
      <c r="BS239" s="75"/>
      <c r="BT239" s="75"/>
      <c r="BU239" s="75"/>
      <c r="BV239" s="75"/>
      <c r="BW239" s="75"/>
      <c r="BX239" s="75"/>
      <c r="BY239" s="75"/>
      <c r="BZ239" s="75"/>
      <c r="CA239" s="75"/>
      <c r="CB239" s="75"/>
      <c r="CC239" s="75"/>
      <c r="CD239" s="75"/>
      <c r="CE239" s="75"/>
      <c r="CF239" s="75"/>
      <c r="CG239" s="75"/>
      <c r="CH239" s="75"/>
      <c r="CI239" s="75"/>
      <c r="CJ239" s="75"/>
      <c r="CK239" s="75"/>
      <c r="CL239" s="75"/>
      <c r="CM239" s="75"/>
      <c r="CN239" s="75"/>
      <c r="CO239" s="75"/>
      <c r="CP239" s="75"/>
      <c r="CQ239" s="75"/>
      <c r="CR239" s="75"/>
      <c r="CS239" s="75"/>
      <c r="CT239" s="75"/>
      <c r="CU239" s="75"/>
      <c r="CV239" s="75"/>
      <c r="CW239" s="75"/>
      <c r="CX239" s="75"/>
      <c r="CY239" s="75"/>
      <c r="CZ239" s="75"/>
      <c r="DA239" s="75"/>
      <c r="DB239" s="75"/>
      <c r="DC239" s="75"/>
      <c r="DD239" s="75"/>
      <c r="DE239" s="75"/>
      <c r="DF239" s="75"/>
      <c r="DG239" s="75"/>
      <c r="DH239" s="75"/>
      <c r="DI239" s="75"/>
      <c r="DJ239" s="75"/>
      <c r="DK239" s="75"/>
      <c r="DL239" s="75"/>
      <c r="DM239" s="75"/>
      <c r="DN239" s="75"/>
      <c r="DO239" s="75"/>
      <c r="DP239" s="75"/>
      <c r="DQ239" s="75"/>
      <c r="DR239" s="75"/>
      <c r="DS239" s="75"/>
      <c r="DT239" s="75"/>
      <c r="DU239" s="75"/>
      <c r="DV239" s="75"/>
      <c r="DW239" s="75"/>
      <c r="DX239" s="75"/>
      <c r="DY239" s="75"/>
      <c r="DZ239" s="75"/>
      <c r="EA239" s="75"/>
      <c r="EB239" s="75"/>
      <c r="EC239" s="75"/>
      <c r="ED239" s="75"/>
      <c r="EE239" s="75"/>
      <c r="EF239" s="75"/>
      <c r="EG239" s="75"/>
      <c r="EH239" s="75"/>
      <c r="EI239" s="75"/>
      <c r="EJ239" s="75"/>
      <c r="EK239" s="75"/>
      <c r="EL239" s="75"/>
      <c r="EM239" s="75"/>
      <c r="EN239" s="75"/>
      <c r="EO239" s="75"/>
      <c r="EP239" s="75"/>
      <c r="EQ239" s="75"/>
      <c r="ER239" s="75"/>
      <c r="ES239" s="75"/>
      <c r="ET239" s="75"/>
      <c r="EU239" s="75"/>
      <c r="EV239" s="75"/>
      <c r="EW239" s="75"/>
      <c r="EX239" s="75"/>
      <c r="EY239" s="75"/>
      <c r="EZ239" s="75"/>
      <c r="FA239" s="75"/>
      <c r="FB239" s="75"/>
      <c r="FC239" s="75"/>
      <c r="FD239" s="75"/>
      <c r="FE239" s="75"/>
      <c r="FF239" s="75"/>
      <c r="FG239" s="75"/>
      <c r="FH239" s="75"/>
      <c r="FI239" s="75"/>
      <c r="FJ239" s="75"/>
      <c r="FK239" s="75"/>
      <c r="FL239" s="75"/>
      <c r="FM239" s="75"/>
      <c r="FN239" s="75"/>
      <c r="FO239" s="75"/>
      <c r="FP239" s="75"/>
      <c r="FQ239" s="75"/>
      <c r="FR239" s="75"/>
      <c r="FS239" s="75"/>
      <c r="FT239" s="75"/>
      <c r="FU239" s="75"/>
      <c r="FV239" s="75"/>
      <c r="FW239" s="75"/>
      <c r="FX239" s="75"/>
      <c r="FY239" s="75"/>
      <c r="FZ239" s="75"/>
      <c r="GA239" s="75"/>
      <c r="GB239" s="75"/>
      <c r="GC239" s="75"/>
      <c r="GD239" s="75"/>
      <c r="GE239" s="75"/>
      <c r="GF239" s="75"/>
      <c r="GG239" s="75"/>
      <c r="GH239" s="75"/>
      <c r="GI239" s="75"/>
      <c r="GJ239" s="75"/>
      <c r="GK239" s="75"/>
      <c r="GL239" s="75"/>
      <c r="GM239" s="75"/>
      <c r="GN239" s="75"/>
      <c r="GO239" s="75"/>
      <c r="GP239" s="75"/>
      <c r="GQ239" s="75"/>
      <c r="GR239" s="75"/>
      <c r="GS239" s="75"/>
      <c r="GT239" s="75"/>
      <c r="GU239" s="75"/>
      <c r="GV239" s="75"/>
      <c r="GW239" s="75"/>
      <c r="GX239" s="75"/>
      <c r="GY239" s="75"/>
      <c r="GZ239" s="75"/>
      <c r="HA239" s="75"/>
      <c r="HB239" s="75"/>
      <c r="HC239" s="75"/>
      <c r="HD239" s="75"/>
      <c r="HE239" s="75"/>
      <c r="HF239" s="75"/>
      <c r="HG239" s="75"/>
      <c r="HH239" s="75"/>
      <c r="HI239" s="75"/>
      <c r="HJ239" s="75"/>
      <c r="HK239" s="75"/>
      <c r="HL239" s="75"/>
      <c r="HM239" s="75"/>
      <c r="HN239" s="75"/>
      <c r="HO239" s="75"/>
      <c r="HP239" s="75"/>
      <c r="HQ239" s="75"/>
      <c r="HR239" s="75"/>
      <c r="HS239" s="75"/>
      <c r="HT239" s="75"/>
      <c r="HU239" s="75"/>
      <c r="HV239" s="75"/>
      <c r="HW239" s="75"/>
      <c r="HX239" s="75"/>
      <c r="HY239" s="75"/>
      <c r="HZ239" s="75"/>
      <c r="IA239" s="75"/>
      <c r="IB239" s="75"/>
      <c r="IC239" s="75"/>
      <c r="ID239" s="75"/>
      <c r="IE239" s="75"/>
      <c r="IF239" s="75"/>
      <c r="IG239" s="75"/>
      <c r="IH239" s="75"/>
      <c r="II239" s="75"/>
      <c r="IJ239" s="75"/>
      <c r="IK239" s="75"/>
      <c r="IL239" s="75"/>
      <c r="IM239" s="75"/>
      <c r="IN239" s="75"/>
      <c r="IO239" s="75"/>
      <c r="IP239" s="75"/>
      <c r="IQ239" s="75"/>
      <c r="IR239" s="75"/>
      <c r="IS239" s="75"/>
      <c r="IT239" s="75"/>
      <c r="IU239" s="75"/>
      <c r="IV239" s="75"/>
      <c r="IW239" s="75"/>
    </row>
    <row r="240" customFormat="false" ht="12.75" hidden="false" customHeight="false" outlineLevel="0" collapsed="false">
      <c r="A240" s="69" t="n">
        <v>328473</v>
      </c>
      <c r="B240" s="70" t="n">
        <v>37130</v>
      </c>
      <c r="C240" s="71"/>
      <c r="D240" s="71" t="s">
        <v>100</v>
      </c>
      <c r="E240" s="71" t="s">
        <v>393</v>
      </c>
      <c r="F240" s="72" t="n">
        <v>2413.9</v>
      </c>
      <c r="G240" s="73"/>
      <c r="H240" s="73" t="n">
        <v>2413.9</v>
      </c>
      <c r="I240" s="71" t="n">
        <v>12</v>
      </c>
      <c r="J240" s="70"/>
      <c r="K240" s="70"/>
      <c r="L240" s="71"/>
      <c r="M240" s="71" t="s">
        <v>405</v>
      </c>
      <c r="N240" s="71"/>
      <c r="O240" s="71"/>
      <c r="P240" s="71"/>
      <c r="Q240" s="71"/>
      <c r="R240" s="71"/>
      <c r="S240" s="74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  <c r="BA240" s="75"/>
      <c r="BB240" s="75"/>
      <c r="BC240" s="75"/>
      <c r="BD240" s="75"/>
      <c r="BE240" s="75"/>
      <c r="BF240" s="75"/>
      <c r="BG240" s="75"/>
      <c r="BH240" s="75"/>
      <c r="BI240" s="75"/>
      <c r="BJ240" s="75"/>
      <c r="BK240" s="75"/>
      <c r="BL240" s="75"/>
      <c r="BM240" s="75"/>
      <c r="BN240" s="75"/>
      <c r="BO240" s="75"/>
      <c r="BP240" s="75"/>
      <c r="BQ240" s="75"/>
      <c r="BR240" s="75"/>
      <c r="BS240" s="75"/>
      <c r="BT240" s="75"/>
      <c r="BU240" s="75"/>
      <c r="BV240" s="75"/>
      <c r="BW240" s="75"/>
      <c r="BX240" s="75"/>
      <c r="BY240" s="75"/>
      <c r="BZ240" s="75"/>
      <c r="CA240" s="75"/>
      <c r="CB240" s="75"/>
      <c r="CC240" s="75"/>
      <c r="CD240" s="75"/>
      <c r="CE240" s="75"/>
      <c r="CF240" s="75"/>
      <c r="CG240" s="75"/>
      <c r="CH240" s="75"/>
      <c r="CI240" s="75"/>
      <c r="CJ240" s="75"/>
      <c r="CK240" s="75"/>
      <c r="CL240" s="75"/>
      <c r="CM240" s="75"/>
      <c r="CN240" s="75"/>
      <c r="CO240" s="75"/>
      <c r="CP240" s="75"/>
      <c r="CQ240" s="75"/>
      <c r="CR240" s="75"/>
      <c r="CS240" s="75"/>
      <c r="CT240" s="75"/>
      <c r="CU240" s="75"/>
      <c r="CV240" s="75"/>
      <c r="CW240" s="75"/>
      <c r="CX240" s="75"/>
      <c r="CY240" s="75"/>
      <c r="CZ240" s="75"/>
      <c r="DA240" s="75"/>
      <c r="DB240" s="75"/>
      <c r="DC240" s="75"/>
      <c r="DD240" s="75"/>
      <c r="DE240" s="75"/>
      <c r="DF240" s="75"/>
      <c r="DG240" s="75"/>
      <c r="DH240" s="75"/>
      <c r="DI240" s="75"/>
      <c r="DJ240" s="75"/>
      <c r="DK240" s="75"/>
      <c r="DL240" s="75"/>
      <c r="DM240" s="75"/>
      <c r="DN240" s="75"/>
      <c r="DO240" s="75"/>
      <c r="DP240" s="75"/>
      <c r="DQ240" s="75"/>
      <c r="DR240" s="75"/>
      <c r="DS240" s="75"/>
      <c r="DT240" s="75"/>
      <c r="DU240" s="75"/>
      <c r="DV240" s="75"/>
      <c r="DW240" s="75"/>
      <c r="DX240" s="75"/>
      <c r="DY240" s="75"/>
      <c r="DZ240" s="75"/>
      <c r="EA240" s="75"/>
      <c r="EB240" s="75"/>
      <c r="EC240" s="75"/>
      <c r="ED240" s="75"/>
      <c r="EE240" s="75"/>
      <c r="EF240" s="75"/>
      <c r="EG240" s="75"/>
      <c r="EH240" s="75"/>
      <c r="EI240" s="75"/>
      <c r="EJ240" s="75"/>
      <c r="EK240" s="75"/>
      <c r="EL240" s="75"/>
      <c r="EM240" s="75"/>
      <c r="EN240" s="75"/>
      <c r="EO240" s="75"/>
      <c r="EP240" s="75"/>
      <c r="EQ240" s="75"/>
      <c r="ER240" s="75"/>
      <c r="ES240" s="75"/>
      <c r="ET240" s="75"/>
      <c r="EU240" s="75"/>
      <c r="EV240" s="75"/>
      <c r="EW240" s="75"/>
      <c r="EX240" s="75"/>
      <c r="EY240" s="75"/>
      <c r="EZ240" s="75"/>
      <c r="FA240" s="75"/>
      <c r="FB240" s="75"/>
      <c r="FC240" s="75"/>
      <c r="FD240" s="75"/>
      <c r="FE240" s="75"/>
      <c r="FF240" s="75"/>
      <c r="FG240" s="75"/>
      <c r="FH240" s="75"/>
      <c r="FI240" s="75"/>
      <c r="FJ240" s="75"/>
      <c r="FK240" s="75"/>
      <c r="FL240" s="75"/>
      <c r="FM240" s="75"/>
      <c r="FN240" s="75"/>
      <c r="FO240" s="75"/>
      <c r="FP240" s="75"/>
      <c r="FQ240" s="75"/>
      <c r="FR240" s="75"/>
      <c r="FS240" s="75"/>
      <c r="FT240" s="75"/>
      <c r="FU240" s="75"/>
      <c r="FV240" s="75"/>
      <c r="FW240" s="75"/>
      <c r="FX240" s="75"/>
      <c r="FY240" s="75"/>
      <c r="FZ240" s="75"/>
      <c r="GA240" s="75"/>
      <c r="GB240" s="75"/>
      <c r="GC240" s="75"/>
      <c r="GD240" s="75"/>
      <c r="GE240" s="75"/>
      <c r="GF240" s="75"/>
      <c r="GG240" s="75"/>
      <c r="GH240" s="75"/>
      <c r="GI240" s="75"/>
      <c r="GJ240" s="75"/>
      <c r="GK240" s="75"/>
      <c r="GL240" s="75"/>
      <c r="GM240" s="75"/>
      <c r="GN240" s="75"/>
      <c r="GO240" s="75"/>
      <c r="GP240" s="75"/>
      <c r="GQ240" s="75"/>
      <c r="GR240" s="75"/>
      <c r="GS240" s="75"/>
      <c r="GT240" s="75"/>
      <c r="GU240" s="75"/>
      <c r="GV240" s="75"/>
      <c r="GW240" s="75"/>
      <c r="GX240" s="75"/>
      <c r="GY240" s="75"/>
      <c r="GZ240" s="75"/>
      <c r="HA240" s="75"/>
      <c r="HB240" s="75"/>
      <c r="HC240" s="75"/>
      <c r="HD240" s="75"/>
      <c r="HE240" s="75"/>
      <c r="HF240" s="75"/>
      <c r="HG240" s="75"/>
      <c r="HH240" s="75"/>
      <c r="HI240" s="75"/>
      <c r="HJ240" s="75"/>
      <c r="HK240" s="75"/>
      <c r="HL240" s="75"/>
      <c r="HM240" s="75"/>
      <c r="HN240" s="75"/>
      <c r="HO240" s="75"/>
      <c r="HP240" s="75"/>
      <c r="HQ240" s="75"/>
      <c r="HR240" s="75"/>
      <c r="HS240" s="75"/>
      <c r="HT240" s="75"/>
      <c r="HU240" s="75"/>
      <c r="HV240" s="75"/>
      <c r="HW240" s="75"/>
      <c r="HX240" s="75"/>
      <c r="HY240" s="75"/>
      <c r="HZ240" s="75"/>
      <c r="IA240" s="75"/>
      <c r="IB240" s="75"/>
      <c r="IC240" s="75"/>
      <c r="ID240" s="75"/>
      <c r="IE240" s="75"/>
      <c r="IF240" s="75"/>
      <c r="IG240" s="75"/>
      <c r="IH240" s="75"/>
      <c r="II240" s="75"/>
      <c r="IJ240" s="75"/>
      <c r="IK240" s="75"/>
      <c r="IL240" s="75"/>
      <c r="IM240" s="75"/>
      <c r="IN240" s="75"/>
      <c r="IO240" s="75"/>
      <c r="IP240" s="75"/>
      <c r="IQ240" s="75"/>
      <c r="IR240" s="75"/>
      <c r="IS240" s="75"/>
      <c r="IT240" s="75"/>
      <c r="IU240" s="75"/>
      <c r="IV240" s="75"/>
      <c r="IW240" s="75"/>
    </row>
    <row r="241" customFormat="false" ht="12.75" hidden="false" customHeight="false" outlineLevel="0" collapsed="false">
      <c r="A241" s="69" t="n">
        <v>328476</v>
      </c>
      <c r="B241" s="70" t="n">
        <v>37130</v>
      </c>
      <c r="C241" s="71"/>
      <c r="D241" s="71" t="s">
        <v>100</v>
      </c>
      <c r="E241" s="71" t="s">
        <v>393</v>
      </c>
      <c r="F241" s="72" t="n">
        <v>2566.93</v>
      </c>
      <c r="G241" s="73"/>
      <c r="H241" s="73" t="n">
        <v>2566.93</v>
      </c>
      <c r="I241" s="71" t="n">
        <v>12</v>
      </c>
      <c r="J241" s="70"/>
      <c r="K241" s="70"/>
      <c r="L241" s="71"/>
      <c r="M241" s="71" t="s">
        <v>406</v>
      </c>
      <c r="N241" s="71"/>
      <c r="O241" s="71"/>
      <c r="P241" s="71"/>
      <c r="Q241" s="71"/>
      <c r="R241" s="71"/>
      <c r="S241" s="74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  <c r="AY241" s="75"/>
      <c r="AZ241" s="75"/>
      <c r="BA241" s="75"/>
      <c r="BB241" s="75"/>
      <c r="BC241" s="75"/>
      <c r="BD241" s="75"/>
      <c r="BE241" s="75"/>
      <c r="BF241" s="75"/>
      <c r="BG241" s="75"/>
      <c r="BH241" s="75"/>
      <c r="BI241" s="75"/>
      <c r="BJ241" s="75"/>
      <c r="BK241" s="75"/>
      <c r="BL241" s="75"/>
      <c r="BM241" s="75"/>
      <c r="BN241" s="75"/>
      <c r="BO241" s="75"/>
      <c r="BP241" s="75"/>
      <c r="BQ241" s="75"/>
      <c r="BR241" s="75"/>
      <c r="BS241" s="75"/>
      <c r="BT241" s="75"/>
      <c r="BU241" s="75"/>
      <c r="BV241" s="75"/>
      <c r="BW241" s="75"/>
      <c r="BX241" s="75"/>
      <c r="BY241" s="75"/>
      <c r="BZ241" s="75"/>
      <c r="CA241" s="75"/>
      <c r="CB241" s="75"/>
      <c r="CC241" s="75"/>
      <c r="CD241" s="75"/>
      <c r="CE241" s="75"/>
      <c r="CF241" s="75"/>
      <c r="CG241" s="75"/>
      <c r="CH241" s="75"/>
      <c r="CI241" s="75"/>
      <c r="CJ241" s="75"/>
      <c r="CK241" s="75"/>
      <c r="CL241" s="75"/>
      <c r="CM241" s="75"/>
      <c r="CN241" s="75"/>
      <c r="CO241" s="75"/>
      <c r="CP241" s="75"/>
      <c r="CQ241" s="75"/>
      <c r="CR241" s="75"/>
      <c r="CS241" s="75"/>
      <c r="CT241" s="75"/>
      <c r="CU241" s="75"/>
      <c r="CV241" s="75"/>
      <c r="CW241" s="75"/>
      <c r="CX241" s="75"/>
      <c r="CY241" s="75"/>
      <c r="CZ241" s="75"/>
      <c r="DA241" s="75"/>
      <c r="DB241" s="75"/>
      <c r="DC241" s="75"/>
      <c r="DD241" s="75"/>
      <c r="DE241" s="75"/>
      <c r="DF241" s="75"/>
      <c r="DG241" s="75"/>
      <c r="DH241" s="75"/>
      <c r="DI241" s="75"/>
      <c r="DJ241" s="75"/>
      <c r="DK241" s="75"/>
      <c r="DL241" s="75"/>
      <c r="DM241" s="75"/>
      <c r="DN241" s="75"/>
      <c r="DO241" s="75"/>
      <c r="DP241" s="75"/>
      <c r="DQ241" s="75"/>
      <c r="DR241" s="75"/>
      <c r="DS241" s="75"/>
      <c r="DT241" s="75"/>
      <c r="DU241" s="75"/>
      <c r="DV241" s="75"/>
      <c r="DW241" s="75"/>
      <c r="DX241" s="75"/>
      <c r="DY241" s="75"/>
      <c r="DZ241" s="75"/>
      <c r="EA241" s="75"/>
      <c r="EB241" s="75"/>
      <c r="EC241" s="75"/>
      <c r="ED241" s="75"/>
      <c r="EE241" s="75"/>
      <c r="EF241" s="75"/>
      <c r="EG241" s="75"/>
      <c r="EH241" s="75"/>
      <c r="EI241" s="75"/>
      <c r="EJ241" s="75"/>
      <c r="EK241" s="75"/>
      <c r="EL241" s="75"/>
      <c r="EM241" s="75"/>
      <c r="EN241" s="75"/>
      <c r="EO241" s="75"/>
      <c r="EP241" s="75"/>
      <c r="EQ241" s="75"/>
      <c r="ER241" s="75"/>
      <c r="ES241" s="75"/>
      <c r="ET241" s="75"/>
      <c r="EU241" s="75"/>
      <c r="EV241" s="75"/>
      <c r="EW241" s="75"/>
      <c r="EX241" s="75"/>
      <c r="EY241" s="75"/>
      <c r="EZ241" s="75"/>
      <c r="FA241" s="75"/>
      <c r="FB241" s="75"/>
      <c r="FC241" s="75"/>
      <c r="FD241" s="75"/>
      <c r="FE241" s="75"/>
      <c r="FF241" s="75"/>
      <c r="FG241" s="75"/>
      <c r="FH241" s="75"/>
      <c r="FI241" s="75"/>
      <c r="FJ241" s="75"/>
      <c r="FK241" s="75"/>
      <c r="FL241" s="75"/>
      <c r="FM241" s="75"/>
      <c r="FN241" s="75"/>
      <c r="FO241" s="75"/>
      <c r="FP241" s="75"/>
      <c r="FQ241" s="75"/>
      <c r="FR241" s="75"/>
      <c r="FS241" s="75"/>
      <c r="FT241" s="75"/>
      <c r="FU241" s="75"/>
      <c r="FV241" s="75"/>
      <c r="FW241" s="75"/>
      <c r="FX241" s="75"/>
      <c r="FY241" s="75"/>
      <c r="FZ241" s="75"/>
      <c r="GA241" s="75"/>
      <c r="GB241" s="75"/>
      <c r="GC241" s="75"/>
      <c r="GD241" s="75"/>
      <c r="GE241" s="75"/>
      <c r="GF241" s="75"/>
      <c r="GG241" s="75"/>
      <c r="GH241" s="75"/>
      <c r="GI241" s="75"/>
      <c r="GJ241" s="75"/>
      <c r="GK241" s="75"/>
      <c r="GL241" s="75"/>
      <c r="GM241" s="75"/>
      <c r="GN241" s="75"/>
      <c r="GO241" s="75"/>
      <c r="GP241" s="75"/>
      <c r="GQ241" s="75"/>
      <c r="GR241" s="75"/>
      <c r="GS241" s="75"/>
      <c r="GT241" s="75"/>
      <c r="GU241" s="75"/>
      <c r="GV241" s="75"/>
      <c r="GW241" s="75"/>
      <c r="GX241" s="75"/>
      <c r="GY241" s="75"/>
      <c r="GZ241" s="75"/>
      <c r="HA241" s="75"/>
      <c r="HB241" s="75"/>
      <c r="HC241" s="75"/>
      <c r="HD241" s="75"/>
      <c r="HE241" s="75"/>
      <c r="HF241" s="75"/>
      <c r="HG241" s="75"/>
      <c r="HH241" s="75"/>
      <c r="HI241" s="75"/>
      <c r="HJ241" s="75"/>
      <c r="HK241" s="75"/>
      <c r="HL241" s="75"/>
      <c r="HM241" s="75"/>
      <c r="HN241" s="75"/>
      <c r="HO241" s="75"/>
      <c r="HP241" s="75"/>
      <c r="HQ241" s="75"/>
      <c r="HR241" s="75"/>
      <c r="HS241" s="75"/>
      <c r="HT241" s="75"/>
      <c r="HU241" s="75"/>
      <c r="HV241" s="75"/>
      <c r="HW241" s="75"/>
      <c r="HX241" s="75"/>
      <c r="HY241" s="75"/>
      <c r="HZ241" s="75"/>
      <c r="IA241" s="75"/>
      <c r="IB241" s="75"/>
      <c r="IC241" s="75"/>
      <c r="ID241" s="75"/>
      <c r="IE241" s="75"/>
      <c r="IF241" s="75"/>
      <c r="IG241" s="75"/>
      <c r="IH241" s="75"/>
      <c r="II241" s="75"/>
      <c r="IJ241" s="75"/>
      <c r="IK241" s="75"/>
      <c r="IL241" s="75"/>
      <c r="IM241" s="75"/>
      <c r="IN241" s="75"/>
      <c r="IO241" s="75"/>
      <c r="IP241" s="75"/>
      <c r="IQ241" s="75"/>
      <c r="IR241" s="75"/>
      <c r="IS241" s="75"/>
      <c r="IT241" s="75"/>
      <c r="IU241" s="75"/>
      <c r="IV241" s="75"/>
      <c r="IW241" s="75"/>
    </row>
    <row r="242" customFormat="false" ht="12.75" hidden="false" customHeight="false" outlineLevel="0" collapsed="false">
      <c r="A242" s="69" t="n">
        <v>328477</v>
      </c>
      <c r="B242" s="70" t="n">
        <v>37130</v>
      </c>
      <c r="C242" s="71"/>
      <c r="D242" s="71" t="s">
        <v>100</v>
      </c>
      <c r="E242" s="71" t="s">
        <v>393</v>
      </c>
      <c r="F242" s="72" t="n">
        <v>2606.57</v>
      </c>
      <c r="G242" s="73"/>
      <c r="H242" s="73" t="n">
        <v>2606.57</v>
      </c>
      <c r="I242" s="71" t="n">
        <v>12</v>
      </c>
      <c r="J242" s="70"/>
      <c r="K242" s="70"/>
      <c r="L242" s="71"/>
      <c r="M242" s="71" t="s">
        <v>407</v>
      </c>
      <c r="N242" s="71"/>
      <c r="O242" s="71"/>
      <c r="P242" s="71"/>
      <c r="Q242" s="71"/>
      <c r="R242" s="71"/>
      <c r="S242" s="74"/>
      <c r="T242" s="75"/>
      <c r="U242" s="75"/>
      <c r="V242" s="75"/>
      <c r="W242" s="75"/>
      <c r="X242" s="75"/>
      <c r="Y242" s="75"/>
      <c r="Z242" s="75"/>
      <c r="AA242" s="75"/>
      <c r="AB242" s="75"/>
      <c r="AC242" s="75"/>
      <c r="AD242" s="75"/>
      <c r="AE242" s="75"/>
      <c r="AF242" s="75"/>
      <c r="AG242" s="7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  <c r="AY242" s="75"/>
      <c r="AZ242" s="75"/>
      <c r="BA242" s="75"/>
      <c r="BB242" s="75"/>
      <c r="BC242" s="75"/>
      <c r="BD242" s="75"/>
      <c r="BE242" s="75"/>
      <c r="BF242" s="75"/>
      <c r="BG242" s="75"/>
      <c r="BH242" s="75"/>
      <c r="BI242" s="75"/>
      <c r="BJ242" s="75"/>
      <c r="BK242" s="75"/>
      <c r="BL242" s="75"/>
      <c r="BM242" s="75"/>
      <c r="BN242" s="75"/>
      <c r="BO242" s="75"/>
      <c r="BP242" s="75"/>
      <c r="BQ242" s="75"/>
      <c r="BR242" s="75"/>
      <c r="BS242" s="75"/>
      <c r="BT242" s="75"/>
      <c r="BU242" s="75"/>
      <c r="BV242" s="75"/>
      <c r="BW242" s="75"/>
      <c r="BX242" s="75"/>
      <c r="BY242" s="75"/>
      <c r="BZ242" s="75"/>
      <c r="CA242" s="75"/>
      <c r="CB242" s="75"/>
      <c r="CC242" s="75"/>
      <c r="CD242" s="75"/>
      <c r="CE242" s="75"/>
      <c r="CF242" s="75"/>
      <c r="CG242" s="75"/>
      <c r="CH242" s="75"/>
      <c r="CI242" s="75"/>
      <c r="CJ242" s="75"/>
      <c r="CK242" s="75"/>
      <c r="CL242" s="75"/>
      <c r="CM242" s="75"/>
      <c r="CN242" s="75"/>
      <c r="CO242" s="75"/>
      <c r="CP242" s="75"/>
      <c r="CQ242" s="75"/>
      <c r="CR242" s="75"/>
      <c r="CS242" s="75"/>
      <c r="CT242" s="75"/>
      <c r="CU242" s="75"/>
      <c r="CV242" s="75"/>
      <c r="CW242" s="75"/>
      <c r="CX242" s="75"/>
      <c r="CY242" s="75"/>
      <c r="CZ242" s="75"/>
      <c r="DA242" s="75"/>
      <c r="DB242" s="75"/>
      <c r="DC242" s="75"/>
      <c r="DD242" s="75"/>
      <c r="DE242" s="75"/>
      <c r="DF242" s="75"/>
      <c r="DG242" s="75"/>
      <c r="DH242" s="75"/>
      <c r="DI242" s="75"/>
      <c r="DJ242" s="75"/>
      <c r="DK242" s="75"/>
      <c r="DL242" s="75"/>
      <c r="DM242" s="75"/>
      <c r="DN242" s="75"/>
      <c r="DO242" s="75"/>
      <c r="DP242" s="75"/>
      <c r="DQ242" s="75"/>
      <c r="DR242" s="75"/>
      <c r="DS242" s="75"/>
      <c r="DT242" s="75"/>
      <c r="DU242" s="75"/>
      <c r="DV242" s="75"/>
      <c r="DW242" s="75"/>
      <c r="DX242" s="75"/>
      <c r="DY242" s="75"/>
      <c r="DZ242" s="75"/>
      <c r="EA242" s="75"/>
      <c r="EB242" s="75"/>
      <c r="EC242" s="75"/>
      <c r="ED242" s="75"/>
      <c r="EE242" s="75"/>
      <c r="EF242" s="75"/>
      <c r="EG242" s="75"/>
      <c r="EH242" s="75"/>
      <c r="EI242" s="75"/>
      <c r="EJ242" s="75"/>
      <c r="EK242" s="75"/>
      <c r="EL242" s="75"/>
      <c r="EM242" s="75"/>
      <c r="EN242" s="75"/>
      <c r="EO242" s="75"/>
      <c r="EP242" s="75"/>
      <c r="EQ242" s="75"/>
      <c r="ER242" s="75"/>
      <c r="ES242" s="75"/>
      <c r="ET242" s="75"/>
      <c r="EU242" s="75"/>
      <c r="EV242" s="75"/>
      <c r="EW242" s="75"/>
      <c r="EX242" s="75"/>
      <c r="EY242" s="75"/>
      <c r="EZ242" s="75"/>
      <c r="FA242" s="75"/>
      <c r="FB242" s="75"/>
      <c r="FC242" s="75"/>
      <c r="FD242" s="75"/>
      <c r="FE242" s="75"/>
      <c r="FF242" s="75"/>
      <c r="FG242" s="75"/>
      <c r="FH242" s="75"/>
      <c r="FI242" s="75"/>
      <c r="FJ242" s="75"/>
      <c r="FK242" s="75"/>
      <c r="FL242" s="75"/>
      <c r="FM242" s="75"/>
      <c r="FN242" s="75"/>
      <c r="FO242" s="75"/>
      <c r="FP242" s="75"/>
      <c r="FQ242" s="75"/>
      <c r="FR242" s="75"/>
      <c r="FS242" s="75"/>
      <c r="FT242" s="75"/>
      <c r="FU242" s="75"/>
      <c r="FV242" s="75"/>
      <c r="FW242" s="75"/>
      <c r="FX242" s="75"/>
      <c r="FY242" s="75"/>
      <c r="FZ242" s="75"/>
      <c r="GA242" s="75"/>
      <c r="GB242" s="75"/>
      <c r="GC242" s="75"/>
      <c r="GD242" s="75"/>
      <c r="GE242" s="75"/>
      <c r="GF242" s="75"/>
      <c r="GG242" s="75"/>
      <c r="GH242" s="75"/>
      <c r="GI242" s="75"/>
      <c r="GJ242" s="75"/>
      <c r="GK242" s="75"/>
      <c r="GL242" s="75"/>
      <c r="GM242" s="75"/>
      <c r="GN242" s="75"/>
      <c r="GO242" s="75"/>
      <c r="GP242" s="75"/>
      <c r="GQ242" s="75"/>
      <c r="GR242" s="75"/>
      <c r="GS242" s="75"/>
      <c r="GT242" s="75"/>
      <c r="GU242" s="75"/>
      <c r="GV242" s="75"/>
      <c r="GW242" s="75"/>
      <c r="GX242" s="75"/>
      <c r="GY242" s="75"/>
      <c r="GZ242" s="75"/>
      <c r="HA242" s="75"/>
      <c r="HB242" s="75"/>
      <c r="HC242" s="75"/>
      <c r="HD242" s="75"/>
      <c r="HE242" s="75"/>
      <c r="HF242" s="75"/>
      <c r="HG242" s="75"/>
      <c r="HH242" s="75"/>
      <c r="HI242" s="75"/>
      <c r="HJ242" s="75"/>
      <c r="HK242" s="75"/>
      <c r="HL242" s="75"/>
      <c r="HM242" s="75"/>
      <c r="HN242" s="75"/>
      <c r="HO242" s="75"/>
      <c r="HP242" s="75"/>
      <c r="HQ242" s="75"/>
      <c r="HR242" s="75"/>
      <c r="HS242" s="75"/>
      <c r="HT242" s="75"/>
      <c r="HU242" s="75"/>
      <c r="HV242" s="75"/>
      <c r="HW242" s="75"/>
      <c r="HX242" s="75"/>
      <c r="HY242" s="75"/>
      <c r="HZ242" s="75"/>
      <c r="IA242" s="75"/>
      <c r="IB242" s="75"/>
      <c r="IC242" s="75"/>
      <c r="ID242" s="75"/>
      <c r="IE242" s="75"/>
      <c r="IF242" s="75"/>
      <c r="IG242" s="75"/>
      <c r="IH242" s="75"/>
      <c r="II242" s="75"/>
      <c r="IJ242" s="75"/>
      <c r="IK242" s="75"/>
      <c r="IL242" s="75"/>
      <c r="IM242" s="75"/>
      <c r="IN242" s="75"/>
      <c r="IO242" s="75"/>
      <c r="IP242" s="75"/>
      <c r="IQ242" s="75"/>
      <c r="IR242" s="75"/>
      <c r="IS242" s="75"/>
      <c r="IT242" s="75"/>
      <c r="IU242" s="75"/>
      <c r="IV242" s="75"/>
      <c r="IW242" s="75"/>
    </row>
    <row r="243" customFormat="false" ht="12.75" hidden="false" customHeight="false" outlineLevel="0" collapsed="false">
      <c r="A243" s="69" t="n">
        <v>328479</v>
      </c>
      <c r="B243" s="70" t="n">
        <v>37130</v>
      </c>
      <c r="C243" s="71"/>
      <c r="D243" s="71" t="s">
        <v>100</v>
      </c>
      <c r="E243" s="71" t="s">
        <v>393</v>
      </c>
      <c r="F243" s="72" t="n">
        <v>4183.28</v>
      </c>
      <c r="G243" s="73"/>
      <c r="H243" s="73" t="n">
        <v>4183.28</v>
      </c>
      <c r="I243" s="71" t="n">
        <v>12</v>
      </c>
      <c r="J243" s="70"/>
      <c r="K243" s="70"/>
      <c r="L243" s="71"/>
      <c r="M243" s="71" t="s">
        <v>408</v>
      </c>
      <c r="N243" s="71"/>
      <c r="O243" s="71"/>
      <c r="P243" s="71"/>
      <c r="Q243" s="71"/>
      <c r="R243" s="71"/>
      <c r="S243" s="74"/>
      <c r="T243" s="75"/>
      <c r="U243" s="75"/>
      <c r="V243" s="75"/>
      <c r="W243" s="75"/>
      <c r="X243" s="75"/>
      <c r="Y243" s="75"/>
      <c r="Z243" s="75"/>
      <c r="AA243" s="75"/>
      <c r="AB243" s="75"/>
      <c r="AC243" s="75"/>
      <c r="AD243" s="75"/>
      <c r="AE243" s="75"/>
      <c r="AF243" s="75"/>
      <c r="AG243" s="7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  <c r="AY243" s="75"/>
      <c r="AZ243" s="75"/>
      <c r="BA243" s="75"/>
      <c r="BB243" s="75"/>
      <c r="BC243" s="75"/>
      <c r="BD243" s="75"/>
      <c r="BE243" s="75"/>
      <c r="BF243" s="75"/>
      <c r="BG243" s="75"/>
      <c r="BH243" s="75"/>
      <c r="BI243" s="75"/>
      <c r="BJ243" s="75"/>
      <c r="BK243" s="75"/>
      <c r="BL243" s="75"/>
      <c r="BM243" s="75"/>
      <c r="BN243" s="75"/>
      <c r="BO243" s="75"/>
      <c r="BP243" s="75"/>
      <c r="BQ243" s="75"/>
      <c r="BR243" s="75"/>
      <c r="BS243" s="75"/>
      <c r="BT243" s="75"/>
      <c r="BU243" s="75"/>
      <c r="BV243" s="75"/>
      <c r="BW243" s="75"/>
      <c r="BX243" s="75"/>
      <c r="BY243" s="75"/>
      <c r="BZ243" s="75"/>
      <c r="CA243" s="75"/>
      <c r="CB243" s="75"/>
      <c r="CC243" s="75"/>
      <c r="CD243" s="75"/>
      <c r="CE243" s="75"/>
      <c r="CF243" s="75"/>
      <c r="CG243" s="75"/>
      <c r="CH243" s="75"/>
      <c r="CI243" s="75"/>
      <c r="CJ243" s="75"/>
      <c r="CK243" s="75"/>
      <c r="CL243" s="75"/>
      <c r="CM243" s="75"/>
      <c r="CN243" s="75"/>
      <c r="CO243" s="75"/>
      <c r="CP243" s="75"/>
      <c r="CQ243" s="75"/>
      <c r="CR243" s="75"/>
      <c r="CS243" s="75"/>
      <c r="CT243" s="75"/>
      <c r="CU243" s="75"/>
      <c r="CV243" s="75"/>
      <c r="CW243" s="75"/>
      <c r="CX243" s="75"/>
      <c r="CY243" s="75"/>
      <c r="CZ243" s="75"/>
      <c r="DA243" s="75"/>
      <c r="DB243" s="75"/>
      <c r="DC243" s="75"/>
      <c r="DD243" s="75"/>
      <c r="DE243" s="75"/>
      <c r="DF243" s="75"/>
      <c r="DG243" s="75"/>
      <c r="DH243" s="75"/>
      <c r="DI243" s="75"/>
      <c r="DJ243" s="75"/>
      <c r="DK243" s="75"/>
      <c r="DL243" s="75"/>
      <c r="DM243" s="75"/>
      <c r="DN243" s="75"/>
      <c r="DO243" s="75"/>
      <c r="DP243" s="75"/>
      <c r="DQ243" s="75"/>
      <c r="DR243" s="75"/>
      <c r="DS243" s="75"/>
      <c r="DT243" s="75"/>
      <c r="DU243" s="75"/>
      <c r="DV243" s="75"/>
      <c r="DW243" s="75"/>
      <c r="DX243" s="75"/>
      <c r="DY243" s="75"/>
      <c r="DZ243" s="75"/>
      <c r="EA243" s="75"/>
      <c r="EB243" s="75"/>
      <c r="EC243" s="75"/>
      <c r="ED243" s="75"/>
      <c r="EE243" s="75"/>
      <c r="EF243" s="75"/>
      <c r="EG243" s="75"/>
      <c r="EH243" s="75"/>
      <c r="EI243" s="75"/>
      <c r="EJ243" s="75"/>
      <c r="EK243" s="75"/>
      <c r="EL243" s="75"/>
      <c r="EM243" s="75"/>
      <c r="EN243" s="75"/>
      <c r="EO243" s="75"/>
      <c r="EP243" s="75"/>
      <c r="EQ243" s="75"/>
      <c r="ER243" s="75"/>
      <c r="ES243" s="75"/>
      <c r="ET243" s="75"/>
      <c r="EU243" s="75"/>
      <c r="EV243" s="75"/>
      <c r="EW243" s="75"/>
      <c r="EX243" s="75"/>
      <c r="EY243" s="75"/>
      <c r="EZ243" s="75"/>
      <c r="FA243" s="75"/>
      <c r="FB243" s="75"/>
      <c r="FC243" s="75"/>
      <c r="FD243" s="75"/>
      <c r="FE243" s="75"/>
      <c r="FF243" s="75"/>
      <c r="FG243" s="75"/>
      <c r="FH243" s="75"/>
      <c r="FI243" s="75"/>
      <c r="FJ243" s="75"/>
      <c r="FK243" s="75"/>
      <c r="FL243" s="75"/>
      <c r="FM243" s="75"/>
      <c r="FN243" s="75"/>
      <c r="FO243" s="75"/>
      <c r="FP243" s="75"/>
      <c r="FQ243" s="75"/>
      <c r="FR243" s="75"/>
      <c r="FS243" s="75"/>
      <c r="FT243" s="75"/>
      <c r="FU243" s="75"/>
      <c r="FV243" s="75"/>
      <c r="FW243" s="75"/>
      <c r="FX243" s="75"/>
      <c r="FY243" s="75"/>
      <c r="FZ243" s="75"/>
      <c r="GA243" s="75"/>
      <c r="GB243" s="75"/>
      <c r="GC243" s="75"/>
      <c r="GD243" s="75"/>
      <c r="GE243" s="75"/>
      <c r="GF243" s="75"/>
      <c r="GG243" s="75"/>
      <c r="GH243" s="75"/>
      <c r="GI243" s="75"/>
      <c r="GJ243" s="75"/>
      <c r="GK243" s="75"/>
      <c r="GL243" s="75"/>
      <c r="GM243" s="75"/>
      <c r="GN243" s="75"/>
      <c r="GO243" s="75"/>
      <c r="GP243" s="75"/>
      <c r="GQ243" s="75"/>
      <c r="GR243" s="75"/>
      <c r="GS243" s="75"/>
      <c r="GT243" s="75"/>
      <c r="GU243" s="75"/>
      <c r="GV243" s="75"/>
      <c r="GW243" s="75"/>
      <c r="GX243" s="75"/>
      <c r="GY243" s="75"/>
      <c r="GZ243" s="75"/>
      <c r="HA243" s="75"/>
      <c r="HB243" s="75"/>
      <c r="HC243" s="75"/>
      <c r="HD243" s="75"/>
      <c r="HE243" s="75"/>
      <c r="HF243" s="75"/>
      <c r="HG243" s="75"/>
      <c r="HH243" s="75"/>
      <c r="HI243" s="75"/>
      <c r="HJ243" s="75"/>
      <c r="HK243" s="75"/>
      <c r="HL243" s="75"/>
      <c r="HM243" s="75"/>
      <c r="HN243" s="75"/>
      <c r="HO243" s="75"/>
      <c r="HP243" s="75"/>
      <c r="HQ243" s="75"/>
      <c r="HR243" s="75"/>
      <c r="HS243" s="75"/>
      <c r="HT243" s="75"/>
      <c r="HU243" s="75"/>
      <c r="HV243" s="75"/>
      <c r="HW243" s="75"/>
      <c r="HX243" s="75"/>
      <c r="HY243" s="75"/>
      <c r="HZ243" s="75"/>
      <c r="IA243" s="75"/>
      <c r="IB243" s="75"/>
      <c r="IC243" s="75"/>
      <c r="ID243" s="75"/>
      <c r="IE243" s="75"/>
      <c r="IF243" s="75"/>
      <c r="IG243" s="75"/>
      <c r="IH243" s="75"/>
      <c r="II243" s="75"/>
      <c r="IJ243" s="75"/>
      <c r="IK243" s="75"/>
      <c r="IL243" s="75"/>
      <c r="IM243" s="75"/>
      <c r="IN243" s="75"/>
      <c r="IO243" s="75"/>
      <c r="IP243" s="75"/>
      <c r="IQ243" s="75"/>
      <c r="IR243" s="75"/>
      <c r="IS243" s="75"/>
      <c r="IT243" s="75"/>
      <c r="IU243" s="75"/>
      <c r="IV243" s="75"/>
      <c r="IW243" s="75"/>
    </row>
    <row r="244" customFormat="false" ht="12.75" hidden="false" customHeight="false" outlineLevel="0" collapsed="false">
      <c r="A244" s="69" t="n">
        <v>328481</v>
      </c>
      <c r="B244" s="70" t="n">
        <v>37130</v>
      </c>
      <c r="C244" s="71"/>
      <c r="D244" s="71" t="s">
        <v>100</v>
      </c>
      <c r="E244" s="71" t="s">
        <v>393</v>
      </c>
      <c r="F244" s="72" t="n">
        <v>2209.65</v>
      </c>
      <c r="G244" s="73"/>
      <c r="H244" s="73" t="n">
        <v>2209.65</v>
      </c>
      <c r="I244" s="71" t="n">
        <v>12</v>
      </c>
      <c r="J244" s="70"/>
      <c r="K244" s="70"/>
      <c r="L244" s="71"/>
      <c r="M244" s="71" t="s">
        <v>409</v>
      </c>
      <c r="N244" s="71"/>
      <c r="O244" s="71"/>
      <c r="P244" s="71"/>
      <c r="Q244" s="71"/>
      <c r="R244" s="71"/>
      <c r="S244" s="74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  <c r="AY244" s="75"/>
      <c r="AZ244" s="75"/>
      <c r="BA244" s="75"/>
      <c r="BB244" s="75"/>
      <c r="BC244" s="75"/>
      <c r="BD244" s="75"/>
      <c r="BE244" s="75"/>
      <c r="BF244" s="75"/>
      <c r="BG244" s="75"/>
      <c r="BH244" s="75"/>
      <c r="BI244" s="75"/>
      <c r="BJ244" s="75"/>
      <c r="BK244" s="75"/>
      <c r="BL244" s="75"/>
      <c r="BM244" s="75"/>
      <c r="BN244" s="75"/>
      <c r="BO244" s="75"/>
      <c r="BP244" s="75"/>
      <c r="BQ244" s="75"/>
      <c r="BR244" s="75"/>
      <c r="BS244" s="75"/>
      <c r="BT244" s="75"/>
      <c r="BU244" s="75"/>
      <c r="BV244" s="75"/>
      <c r="BW244" s="75"/>
      <c r="BX244" s="75"/>
      <c r="BY244" s="75"/>
      <c r="BZ244" s="75"/>
      <c r="CA244" s="75"/>
      <c r="CB244" s="75"/>
      <c r="CC244" s="75"/>
      <c r="CD244" s="75"/>
      <c r="CE244" s="75"/>
      <c r="CF244" s="75"/>
      <c r="CG244" s="75"/>
      <c r="CH244" s="75"/>
      <c r="CI244" s="75"/>
      <c r="CJ244" s="75"/>
      <c r="CK244" s="75"/>
      <c r="CL244" s="75"/>
      <c r="CM244" s="75"/>
      <c r="CN244" s="75"/>
      <c r="CO244" s="75"/>
      <c r="CP244" s="75"/>
      <c r="CQ244" s="75"/>
      <c r="CR244" s="75"/>
      <c r="CS244" s="75"/>
      <c r="CT244" s="75"/>
      <c r="CU244" s="75"/>
      <c r="CV244" s="75"/>
      <c r="CW244" s="75"/>
      <c r="CX244" s="75"/>
      <c r="CY244" s="75"/>
      <c r="CZ244" s="75"/>
      <c r="DA244" s="75"/>
      <c r="DB244" s="75"/>
      <c r="DC244" s="75"/>
      <c r="DD244" s="75"/>
      <c r="DE244" s="75"/>
      <c r="DF244" s="75"/>
      <c r="DG244" s="75"/>
      <c r="DH244" s="75"/>
      <c r="DI244" s="75"/>
      <c r="DJ244" s="75"/>
      <c r="DK244" s="75"/>
      <c r="DL244" s="75"/>
      <c r="DM244" s="75"/>
      <c r="DN244" s="75"/>
      <c r="DO244" s="75"/>
      <c r="DP244" s="75"/>
      <c r="DQ244" s="75"/>
      <c r="DR244" s="75"/>
      <c r="DS244" s="75"/>
      <c r="DT244" s="75"/>
      <c r="DU244" s="75"/>
      <c r="DV244" s="75"/>
      <c r="DW244" s="75"/>
      <c r="DX244" s="75"/>
      <c r="DY244" s="75"/>
      <c r="DZ244" s="75"/>
      <c r="EA244" s="75"/>
      <c r="EB244" s="75"/>
      <c r="EC244" s="75"/>
      <c r="ED244" s="75"/>
      <c r="EE244" s="75"/>
      <c r="EF244" s="75"/>
      <c r="EG244" s="75"/>
      <c r="EH244" s="75"/>
      <c r="EI244" s="75"/>
      <c r="EJ244" s="75"/>
      <c r="EK244" s="75"/>
      <c r="EL244" s="75"/>
      <c r="EM244" s="75"/>
      <c r="EN244" s="75"/>
      <c r="EO244" s="75"/>
      <c r="EP244" s="75"/>
      <c r="EQ244" s="75"/>
      <c r="ER244" s="75"/>
      <c r="ES244" s="75"/>
      <c r="ET244" s="75"/>
      <c r="EU244" s="75"/>
      <c r="EV244" s="75"/>
      <c r="EW244" s="75"/>
      <c r="EX244" s="75"/>
      <c r="EY244" s="75"/>
      <c r="EZ244" s="75"/>
      <c r="FA244" s="75"/>
      <c r="FB244" s="75"/>
      <c r="FC244" s="75"/>
      <c r="FD244" s="75"/>
      <c r="FE244" s="75"/>
      <c r="FF244" s="75"/>
      <c r="FG244" s="75"/>
      <c r="FH244" s="75"/>
      <c r="FI244" s="75"/>
      <c r="FJ244" s="75"/>
      <c r="FK244" s="75"/>
      <c r="FL244" s="75"/>
      <c r="FM244" s="75"/>
      <c r="FN244" s="75"/>
      <c r="FO244" s="75"/>
      <c r="FP244" s="75"/>
      <c r="FQ244" s="75"/>
      <c r="FR244" s="75"/>
      <c r="FS244" s="75"/>
      <c r="FT244" s="75"/>
      <c r="FU244" s="75"/>
      <c r="FV244" s="75"/>
      <c r="FW244" s="75"/>
      <c r="FX244" s="75"/>
      <c r="FY244" s="75"/>
      <c r="FZ244" s="75"/>
      <c r="GA244" s="75"/>
      <c r="GB244" s="75"/>
      <c r="GC244" s="75"/>
      <c r="GD244" s="75"/>
      <c r="GE244" s="75"/>
      <c r="GF244" s="75"/>
      <c r="GG244" s="75"/>
      <c r="GH244" s="75"/>
      <c r="GI244" s="75"/>
      <c r="GJ244" s="75"/>
      <c r="GK244" s="75"/>
      <c r="GL244" s="75"/>
      <c r="GM244" s="75"/>
      <c r="GN244" s="75"/>
      <c r="GO244" s="75"/>
      <c r="GP244" s="75"/>
      <c r="GQ244" s="75"/>
      <c r="GR244" s="75"/>
      <c r="GS244" s="75"/>
      <c r="GT244" s="75"/>
      <c r="GU244" s="75"/>
      <c r="GV244" s="75"/>
      <c r="GW244" s="75"/>
      <c r="GX244" s="75"/>
      <c r="GY244" s="75"/>
      <c r="GZ244" s="75"/>
      <c r="HA244" s="75"/>
      <c r="HB244" s="75"/>
      <c r="HC244" s="75"/>
      <c r="HD244" s="75"/>
      <c r="HE244" s="75"/>
      <c r="HF244" s="75"/>
      <c r="HG244" s="75"/>
      <c r="HH244" s="75"/>
      <c r="HI244" s="75"/>
      <c r="HJ244" s="75"/>
      <c r="HK244" s="75"/>
      <c r="HL244" s="75"/>
      <c r="HM244" s="75"/>
      <c r="HN244" s="75"/>
      <c r="HO244" s="75"/>
      <c r="HP244" s="75"/>
      <c r="HQ244" s="75"/>
      <c r="HR244" s="75"/>
      <c r="HS244" s="75"/>
      <c r="HT244" s="75"/>
      <c r="HU244" s="75"/>
      <c r="HV244" s="75"/>
      <c r="HW244" s="75"/>
      <c r="HX244" s="75"/>
      <c r="HY244" s="75"/>
      <c r="HZ244" s="75"/>
      <c r="IA244" s="75"/>
      <c r="IB244" s="75"/>
      <c r="IC244" s="75"/>
      <c r="ID244" s="75"/>
      <c r="IE244" s="75"/>
      <c r="IF244" s="75"/>
      <c r="IG244" s="75"/>
      <c r="IH244" s="75"/>
      <c r="II244" s="75"/>
      <c r="IJ244" s="75"/>
      <c r="IK244" s="75"/>
      <c r="IL244" s="75"/>
      <c r="IM244" s="75"/>
      <c r="IN244" s="75"/>
      <c r="IO244" s="75"/>
      <c r="IP244" s="75"/>
      <c r="IQ244" s="75"/>
      <c r="IR244" s="75"/>
      <c r="IS244" s="75"/>
      <c r="IT244" s="75"/>
      <c r="IU244" s="75"/>
      <c r="IV244" s="75"/>
      <c r="IW244" s="75"/>
    </row>
    <row r="245" customFormat="false" ht="12.75" hidden="false" customHeight="false" outlineLevel="0" collapsed="false">
      <c r="A245" s="69" t="n">
        <v>328486</v>
      </c>
      <c r="B245" s="70" t="n">
        <v>37130</v>
      </c>
      <c r="C245" s="71"/>
      <c r="D245" s="71" t="s">
        <v>100</v>
      </c>
      <c r="E245" s="71" t="s">
        <v>393</v>
      </c>
      <c r="F245" s="72" t="n">
        <v>4084</v>
      </c>
      <c r="G245" s="73"/>
      <c r="H245" s="73" t="n">
        <v>4084</v>
      </c>
      <c r="I245" s="71" t="n">
        <v>12</v>
      </c>
      <c r="J245" s="70"/>
      <c r="K245" s="70"/>
      <c r="L245" s="71"/>
      <c r="M245" s="71" t="s">
        <v>410</v>
      </c>
      <c r="N245" s="71"/>
      <c r="O245" s="71"/>
      <c r="P245" s="71"/>
      <c r="Q245" s="71"/>
      <c r="R245" s="71"/>
      <c r="S245" s="74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  <c r="AY245" s="75"/>
      <c r="AZ245" s="75"/>
      <c r="BA245" s="75"/>
      <c r="BB245" s="75"/>
      <c r="BC245" s="75"/>
      <c r="BD245" s="75"/>
      <c r="BE245" s="75"/>
      <c r="BF245" s="75"/>
      <c r="BG245" s="75"/>
      <c r="BH245" s="75"/>
      <c r="BI245" s="75"/>
      <c r="BJ245" s="75"/>
      <c r="BK245" s="75"/>
      <c r="BL245" s="75"/>
      <c r="BM245" s="75"/>
      <c r="BN245" s="75"/>
      <c r="BO245" s="75"/>
      <c r="BP245" s="75"/>
      <c r="BQ245" s="75"/>
      <c r="BR245" s="75"/>
      <c r="BS245" s="75"/>
      <c r="BT245" s="75"/>
      <c r="BU245" s="75"/>
      <c r="BV245" s="75"/>
      <c r="BW245" s="75"/>
      <c r="BX245" s="75"/>
      <c r="BY245" s="75"/>
      <c r="BZ245" s="75"/>
      <c r="CA245" s="75"/>
      <c r="CB245" s="75"/>
      <c r="CC245" s="75"/>
      <c r="CD245" s="75"/>
      <c r="CE245" s="75"/>
      <c r="CF245" s="75"/>
      <c r="CG245" s="75"/>
      <c r="CH245" s="75"/>
      <c r="CI245" s="75"/>
      <c r="CJ245" s="75"/>
      <c r="CK245" s="75"/>
      <c r="CL245" s="75"/>
      <c r="CM245" s="75"/>
      <c r="CN245" s="75"/>
      <c r="CO245" s="75"/>
      <c r="CP245" s="75"/>
      <c r="CQ245" s="75"/>
      <c r="CR245" s="75"/>
      <c r="CS245" s="75"/>
      <c r="CT245" s="75"/>
      <c r="CU245" s="75"/>
      <c r="CV245" s="75"/>
      <c r="CW245" s="75"/>
      <c r="CX245" s="75"/>
      <c r="CY245" s="75"/>
      <c r="CZ245" s="75"/>
      <c r="DA245" s="75"/>
      <c r="DB245" s="75"/>
      <c r="DC245" s="75"/>
      <c r="DD245" s="75"/>
      <c r="DE245" s="75"/>
      <c r="DF245" s="75"/>
      <c r="DG245" s="75"/>
      <c r="DH245" s="75"/>
      <c r="DI245" s="75"/>
      <c r="DJ245" s="75"/>
      <c r="DK245" s="75"/>
      <c r="DL245" s="75"/>
      <c r="DM245" s="75"/>
      <c r="DN245" s="75"/>
      <c r="DO245" s="75"/>
      <c r="DP245" s="75"/>
      <c r="DQ245" s="75"/>
      <c r="DR245" s="75"/>
      <c r="DS245" s="75"/>
      <c r="DT245" s="75"/>
      <c r="DU245" s="75"/>
      <c r="DV245" s="75"/>
      <c r="DW245" s="75"/>
      <c r="DX245" s="75"/>
      <c r="DY245" s="75"/>
      <c r="DZ245" s="75"/>
      <c r="EA245" s="75"/>
      <c r="EB245" s="75"/>
      <c r="EC245" s="75"/>
      <c r="ED245" s="75"/>
      <c r="EE245" s="75"/>
      <c r="EF245" s="75"/>
      <c r="EG245" s="75"/>
      <c r="EH245" s="75"/>
      <c r="EI245" s="75"/>
      <c r="EJ245" s="75"/>
      <c r="EK245" s="75"/>
      <c r="EL245" s="75"/>
      <c r="EM245" s="75"/>
      <c r="EN245" s="75"/>
      <c r="EO245" s="75"/>
      <c r="EP245" s="75"/>
      <c r="EQ245" s="75"/>
      <c r="ER245" s="75"/>
      <c r="ES245" s="75"/>
      <c r="ET245" s="75"/>
      <c r="EU245" s="75"/>
      <c r="EV245" s="75"/>
      <c r="EW245" s="75"/>
      <c r="EX245" s="75"/>
      <c r="EY245" s="75"/>
      <c r="EZ245" s="75"/>
      <c r="FA245" s="75"/>
      <c r="FB245" s="75"/>
      <c r="FC245" s="75"/>
      <c r="FD245" s="75"/>
      <c r="FE245" s="75"/>
      <c r="FF245" s="75"/>
      <c r="FG245" s="75"/>
      <c r="FH245" s="75"/>
      <c r="FI245" s="75"/>
      <c r="FJ245" s="75"/>
      <c r="FK245" s="75"/>
      <c r="FL245" s="75"/>
      <c r="FM245" s="75"/>
      <c r="FN245" s="75"/>
      <c r="FO245" s="75"/>
      <c r="FP245" s="75"/>
      <c r="FQ245" s="75"/>
      <c r="FR245" s="75"/>
      <c r="FS245" s="75"/>
      <c r="FT245" s="75"/>
      <c r="FU245" s="75"/>
      <c r="FV245" s="75"/>
      <c r="FW245" s="75"/>
      <c r="FX245" s="75"/>
      <c r="FY245" s="75"/>
      <c r="FZ245" s="75"/>
      <c r="GA245" s="75"/>
      <c r="GB245" s="75"/>
      <c r="GC245" s="75"/>
      <c r="GD245" s="75"/>
      <c r="GE245" s="75"/>
      <c r="GF245" s="75"/>
      <c r="GG245" s="75"/>
      <c r="GH245" s="75"/>
      <c r="GI245" s="75"/>
      <c r="GJ245" s="75"/>
      <c r="GK245" s="75"/>
      <c r="GL245" s="75"/>
      <c r="GM245" s="75"/>
      <c r="GN245" s="75"/>
      <c r="GO245" s="75"/>
      <c r="GP245" s="75"/>
      <c r="GQ245" s="75"/>
      <c r="GR245" s="75"/>
      <c r="GS245" s="75"/>
      <c r="GT245" s="75"/>
      <c r="GU245" s="75"/>
      <c r="GV245" s="75"/>
      <c r="GW245" s="75"/>
      <c r="GX245" s="75"/>
      <c r="GY245" s="75"/>
      <c r="GZ245" s="75"/>
      <c r="HA245" s="75"/>
      <c r="HB245" s="75"/>
      <c r="HC245" s="75"/>
      <c r="HD245" s="75"/>
      <c r="HE245" s="75"/>
      <c r="HF245" s="75"/>
      <c r="HG245" s="75"/>
      <c r="HH245" s="75"/>
      <c r="HI245" s="75"/>
      <c r="HJ245" s="75"/>
      <c r="HK245" s="75"/>
      <c r="HL245" s="75"/>
      <c r="HM245" s="75"/>
      <c r="HN245" s="75"/>
      <c r="HO245" s="75"/>
      <c r="HP245" s="75"/>
      <c r="HQ245" s="75"/>
      <c r="HR245" s="75"/>
      <c r="HS245" s="75"/>
      <c r="HT245" s="75"/>
      <c r="HU245" s="75"/>
      <c r="HV245" s="75"/>
      <c r="HW245" s="75"/>
      <c r="HX245" s="75"/>
      <c r="HY245" s="75"/>
      <c r="HZ245" s="75"/>
      <c r="IA245" s="75"/>
      <c r="IB245" s="75"/>
      <c r="IC245" s="75"/>
      <c r="ID245" s="75"/>
      <c r="IE245" s="75"/>
      <c r="IF245" s="75"/>
      <c r="IG245" s="75"/>
      <c r="IH245" s="75"/>
      <c r="II245" s="75"/>
      <c r="IJ245" s="75"/>
      <c r="IK245" s="75"/>
      <c r="IL245" s="75"/>
      <c r="IM245" s="75"/>
      <c r="IN245" s="75"/>
      <c r="IO245" s="75"/>
      <c r="IP245" s="75"/>
      <c r="IQ245" s="75"/>
      <c r="IR245" s="75"/>
      <c r="IS245" s="75"/>
      <c r="IT245" s="75"/>
      <c r="IU245" s="75"/>
      <c r="IV245" s="75"/>
      <c r="IW245" s="75"/>
    </row>
    <row r="246" customFormat="false" ht="12.75" hidden="false" customHeight="false" outlineLevel="0" collapsed="false">
      <c r="A246" s="69" t="n">
        <v>328490</v>
      </c>
      <c r="B246" s="70" t="n">
        <v>37130</v>
      </c>
      <c r="C246" s="71"/>
      <c r="D246" s="71" t="s">
        <v>100</v>
      </c>
      <c r="E246" s="71" t="s">
        <v>393</v>
      </c>
      <c r="F246" s="72" t="n">
        <v>2516.5</v>
      </c>
      <c r="G246" s="73"/>
      <c r="H246" s="73" t="n">
        <v>2516.5</v>
      </c>
      <c r="I246" s="71" t="n">
        <v>12</v>
      </c>
      <c r="J246" s="70"/>
      <c r="K246" s="70"/>
      <c r="L246" s="71"/>
      <c r="M246" s="71" t="s">
        <v>411</v>
      </c>
      <c r="N246" s="71"/>
      <c r="O246" s="71"/>
      <c r="P246" s="71"/>
      <c r="Q246" s="71"/>
      <c r="R246" s="71"/>
      <c r="S246" s="74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  <c r="AY246" s="75"/>
      <c r="AZ246" s="75"/>
      <c r="BA246" s="75"/>
      <c r="BB246" s="75"/>
      <c r="BC246" s="75"/>
      <c r="BD246" s="75"/>
      <c r="BE246" s="75"/>
      <c r="BF246" s="75"/>
      <c r="BG246" s="75"/>
      <c r="BH246" s="75"/>
      <c r="BI246" s="75"/>
      <c r="BJ246" s="75"/>
      <c r="BK246" s="75"/>
      <c r="BL246" s="75"/>
      <c r="BM246" s="75"/>
      <c r="BN246" s="75"/>
      <c r="BO246" s="75"/>
      <c r="BP246" s="75"/>
      <c r="BQ246" s="75"/>
      <c r="BR246" s="75"/>
      <c r="BS246" s="75"/>
      <c r="BT246" s="75"/>
      <c r="BU246" s="75"/>
      <c r="BV246" s="75"/>
      <c r="BW246" s="75"/>
      <c r="BX246" s="75"/>
      <c r="BY246" s="75"/>
      <c r="BZ246" s="75"/>
      <c r="CA246" s="75"/>
      <c r="CB246" s="75"/>
      <c r="CC246" s="75"/>
      <c r="CD246" s="75"/>
      <c r="CE246" s="75"/>
      <c r="CF246" s="75"/>
      <c r="CG246" s="75"/>
      <c r="CH246" s="75"/>
      <c r="CI246" s="75"/>
      <c r="CJ246" s="75"/>
      <c r="CK246" s="75"/>
      <c r="CL246" s="75"/>
      <c r="CM246" s="75"/>
      <c r="CN246" s="75"/>
      <c r="CO246" s="75"/>
      <c r="CP246" s="75"/>
      <c r="CQ246" s="75"/>
      <c r="CR246" s="75"/>
      <c r="CS246" s="75"/>
      <c r="CT246" s="75"/>
      <c r="CU246" s="75"/>
      <c r="CV246" s="75"/>
      <c r="CW246" s="75"/>
      <c r="CX246" s="75"/>
      <c r="CY246" s="75"/>
      <c r="CZ246" s="75"/>
      <c r="DA246" s="75"/>
      <c r="DB246" s="75"/>
      <c r="DC246" s="75"/>
      <c r="DD246" s="75"/>
      <c r="DE246" s="75"/>
      <c r="DF246" s="75"/>
      <c r="DG246" s="75"/>
      <c r="DH246" s="75"/>
      <c r="DI246" s="75"/>
      <c r="DJ246" s="75"/>
      <c r="DK246" s="75"/>
      <c r="DL246" s="75"/>
      <c r="DM246" s="75"/>
      <c r="DN246" s="75"/>
      <c r="DO246" s="75"/>
      <c r="DP246" s="75"/>
      <c r="DQ246" s="75"/>
      <c r="DR246" s="75"/>
      <c r="DS246" s="75"/>
      <c r="DT246" s="75"/>
      <c r="DU246" s="75"/>
      <c r="DV246" s="75"/>
      <c r="DW246" s="75"/>
      <c r="DX246" s="75"/>
      <c r="DY246" s="75"/>
      <c r="DZ246" s="75"/>
      <c r="EA246" s="75"/>
      <c r="EB246" s="75"/>
      <c r="EC246" s="75"/>
      <c r="ED246" s="75"/>
      <c r="EE246" s="75"/>
      <c r="EF246" s="75"/>
      <c r="EG246" s="75"/>
      <c r="EH246" s="75"/>
      <c r="EI246" s="75"/>
      <c r="EJ246" s="75"/>
      <c r="EK246" s="75"/>
      <c r="EL246" s="75"/>
      <c r="EM246" s="75"/>
      <c r="EN246" s="75"/>
      <c r="EO246" s="75"/>
      <c r="EP246" s="75"/>
      <c r="EQ246" s="75"/>
      <c r="ER246" s="75"/>
      <c r="ES246" s="75"/>
      <c r="ET246" s="75"/>
      <c r="EU246" s="75"/>
      <c r="EV246" s="75"/>
      <c r="EW246" s="75"/>
      <c r="EX246" s="75"/>
      <c r="EY246" s="75"/>
      <c r="EZ246" s="75"/>
      <c r="FA246" s="75"/>
      <c r="FB246" s="75"/>
      <c r="FC246" s="75"/>
      <c r="FD246" s="75"/>
      <c r="FE246" s="75"/>
      <c r="FF246" s="75"/>
      <c r="FG246" s="75"/>
      <c r="FH246" s="75"/>
      <c r="FI246" s="75"/>
      <c r="FJ246" s="75"/>
      <c r="FK246" s="75"/>
      <c r="FL246" s="75"/>
      <c r="FM246" s="75"/>
      <c r="FN246" s="75"/>
      <c r="FO246" s="75"/>
      <c r="FP246" s="75"/>
      <c r="FQ246" s="75"/>
      <c r="FR246" s="75"/>
      <c r="FS246" s="75"/>
      <c r="FT246" s="75"/>
      <c r="FU246" s="75"/>
      <c r="FV246" s="75"/>
      <c r="FW246" s="75"/>
      <c r="FX246" s="75"/>
      <c r="FY246" s="75"/>
      <c r="FZ246" s="75"/>
      <c r="GA246" s="75"/>
      <c r="GB246" s="75"/>
      <c r="GC246" s="75"/>
      <c r="GD246" s="75"/>
      <c r="GE246" s="75"/>
      <c r="GF246" s="75"/>
      <c r="GG246" s="75"/>
      <c r="GH246" s="75"/>
      <c r="GI246" s="75"/>
      <c r="GJ246" s="75"/>
      <c r="GK246" s="75"/>
      <c r="GL246" s="75"/>
      <c r="GM246" s="75"/>
      <c r="GN246" s="75"/>
      <c r="GO246" s="75"/>
      <c r="GP246" s="75"/>
      <c r="GQ246" s="75"/>
      <c r="GR246" s="75"/>
      <c r="GS246" s="75"/>
      <c r="GT246" s="75"/>
      <c r="GU246" s="75"/>
      <c r="GV246" s="75"/>
      <c r="GW246" s="75"/>
      <c r="GX246" s="75"/>
      <c r="GY246" s="75"/>
      <c r="GZ246" s="75"/>
      <c r="HA246" s="75"/>
      <c r="HB246" s="75"/>
      <c r="HC246" s="75"/>
      <c r="HD246" s="75"/>
      <c r="HE246" s="75"/>
      <c r="HF246" s="75"/>
      <c r="HG246" s="75"/>
      <c r="HH246" s="75"/>
      <c r="HI246" s="75"/>
      <c r="HJ246" s="75"/>
      <c r="HK246" s="75"/>
      <c r="HL246" s="75"/>
      <c r="HM246" s="75"/>
      <c r="HN246" s="75"/>
      <c r="HO246" s="75"/>
      <c r="HP246" s="75"/>
      <c r="HQ246" s="75"/>
      <c r="HR246" s="75"/>
      <c r="HS246" s="75"/>
      <c r="HT246" s="75"/>
      <c r="HU246" s="75"/>
      <c r="HV246" s="75"/>
      <c r="HW246" s="75"/>
      <c r="HX246" s="75"/>
      <c r="HY246" s="75"/>
      <c r="HZ246" s="75"/>
      <c r="IA246" s="75"/>
      <c r="IB246" s="75"/>
      <c r="IC246" s="75"/>
      <c r="ID246" s="75"/>
      <c r="IE246" s="75"/>
      <c r="IF246" s="75"/>
      <c r="IG246" s="75"/>
      <c r="IH246" s="75"/>
      <c r="II246" s="75"/>
      <c r="IJ246" s="75"/>
      <c r="IK246" s="75"/>
      <c r="IL246" s="75"/>
      <c r="IM246" s="75"/>
      <c r="IN246" s="75"/>
      <c r="IO246" s="75"/>
      <c r="IP246" s="75"/>
      <c r="IQ246" s="75"/>
      <c r="IR246" s="75"/>
      <c r="IS246" s="75"/>
      <c r="IT246" s="75"/>
      <c r="IU246" s="75"/>
      <c r="IV246" s="75"/>
      <c r="IW246" s="75"/>
    </row>
    <row r="247" customFormat="false" ht="12.75" hidden="false" customHeight="false" outlineLevel="0" collapsed="false">
      <c r="A247" s="69" t="n">
        <v>328644</v>
      </c>
      <c r="B247" s="70" t="n">
        <v>37131</v>
      </c>
      <c r="C247" s="71"/>
      <c r="D247" s="71" t="s">
        <v>100</v>
      </c>
      <c r="E247" s="71" t="s">
        <v>393</v>
      </c>
      <c r="F247" s="72" t="n">
        <v>4260.08</v>
      </c>
      <c r="G247" s="73"/>
      <c r="H247" s="73" t="n">
        <v>4260.08</v>
      </c>
      <c r="I247" s="71" t="n">
        <v>18</v>
      </c>
      <c r="J247" s="70"/>
      <c r="K247" s="70"/>
      <c r="L247" s="71"/>
      <c r="M247" s="71" t="s">
        <v>412</v>
      </c>
      <c r="N247" s="71"/>
      <c r="O247" s="71"/>
      <c r="P247" s="71"/>
      <c r="Q247" s="71"/>
      <c r="R247" s="71"/>
      <c r="S247" s="74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  <c r="AY247" s="75"/>
      <c r="AZ247" s="75"/>
      <c r="BA247" s="75"/>
      <c r="BB247" s="75"/>
      <c r="BC247" s="75"/>
      <c r="BD247" s="75"/>
      <c r="BE247" s="75"/>
      <c r="BF247" s="75"/>
      <c r="BG247" s="75"/>
      <c r="BH247" s="75"/>
      <c r="BI247" s="75"/>
      <c r="BJ247" s="75"/>
      <c r="BK247" s="75"/>
      <c r="BL247" s="75"/>
      <c r="BM247" s="75"/>
      <c r="BN247" s="75"/>
      <c r="BO247" s="75"/>
      <c r="BP247" s="75"/>
      <c r="BQ247" s="75"/>
      <c r="BR247" s="75"/>
      <c r="BS247" s="75"/>
      <c r="BT247" s="75"/>
      <c r="BU247" s="75"/>
      <c r="BV247" s="75"/>
      <c r="BW247" s="75"/>
      <c r="BX247" s="75"/>
      <c r="BY247" s="75"/>
      <c r="BZ247" s="75"/>
      <c r="CA247" s="75"/>
      <c r="CB247" s="75"/>
      <c r="CC247" s="75"/>
      <c r="CD247" s="75"/>
      <c r="CE247" s="75"/>
      <c r="CF247" s="75"/>
      <c r="CG247" s="75"/>
      <c r="CH247" s="75"/>
      <c r="CI247" s="75"/>
      <c r="CJ247" s="75"/>
      <c r="CK247" s="75"/>
      <c r="CL247" s="75"/>
      <c r="CM247" s="75"/>
      <c r="CN247" s="75"/>
      <c r="CO247" s="75"/>
      <c r="CP247" s="75"/>
      <c r="CQ247" s="75"/>
      <c r="CR247" s="75"/>
      <c r="CS247" s="75"/>
      <c r="CT247" s="75"/>
      <c r="CU247" s="75"/>
      <c r="CV247" s="75"/>
      <c r="CW247" s="75"/>
      <c r="CX247" s="75"/>
      <c r="CY247" s="75"/>
      <c r="CZ247" s="75"/>
      <c r="DA247" s="75"/>
      <c r="DB247" s="75"/>
      <c r="DC247" s="75"/>
      <c r="DD247" s="75"/>
      <c r="DE247" s="75"/>
      <c r="DF247" s="75"/>
      <c r="DG247" s="75"/>
      <c r="DH247" s="75"/>
      <c r="DI247" s="75"/>
      <c r="DJ247" s="75"/>
      <c r="DK247" s="75"/>
      <c r="DL247" s="75"/>
      <c r="DM247" s="75"/>
      <c r="DN247" s="75"/>
      <c r="DO247" s="75"/>
      <c r="DP247" s="75"/>
      <c r="DQ247" s="75"/>
      <c r="DR247" s="75"/>
      <c r="DS247" s="75"/>
      <c r="DT247" s="75"/>
      <c r="DU247" s="75"/>
      <c r="DV247" s="75"/>
      <c r="DW247" s="75"/>
      <c r="DX247" s="75"/>
      <c r="DY247" s="75"/>
      <c r="DZ247" s="75"/>
      <c r="EA247" s="75"/>
      <c r="EB247" s="75"/>
      <c r="EC247" s="75"/>
      <c r="ED247" s="75"/>
      <c r="EE247" s="75"/>
      <c r="EF247" s="75"/>
      <c r="EG247" s="75"/>
      <c r="EH247" s="75"/>
      <c r="EI247" s="75"/>
      <c r="EJ247" s="75"/>
      <c r="EK247" s="75"/>
      <c r="EL247" s="75"/>
      <c r="EM247" s="75"/>
      <c r="EN247" s="75"/>
      <c r="EO247" s="75"/>
      <c r="EP247" s="75"/>
      <c r="EQ247" s="75"/>
      <c r="ER247" s="75"/>
      <c r="ES247" s="75"/>
      <c r="ET247" s="75"/>
      <c r="EU247" s="75"/>
      <c r="EV247" s="75"/>
      <c r="EW247" s="75"/>
      <c r="EX247" s="75"/>
      <c r="EY247" s="75"/>
      <c r="EZ247" s="75"/>
      <c r="FA247" s="75"/>
      <c r="FB247" s="75"/>
      <c r="FC247" s="75"/>
      <c r="FD247" s="75"/>
      <c r="FE247" s="75"/>
      <c r="FF247" s="75"/>
      <c r="FG247" s="75"/>
      <c r="FH247" s="75"/>
      <c r="FI247" s="75"/>
      <c r="FJ247" s="75"/>
      <c r="FK247" s="75"/>
      <c r="FL247" s="75"/>
      <c r="FM247" s="75"/>
      <c r="FN247" s="75"/>
      <c r="FO247" s="75"/>
      <c r="FP247" s="75"/>
      <c r="FQ247" s="75"/>
      <c r="FR247" s="75"/>
      <c r="FS247" s="75"/>
      <c r="FT247" s="75"/>
      <c r="FU247" s="75"/>
      <c r="FV247" s="75"/>
      <c r="FW247" s="75"/>
      <c r="FX247" s="75"/>
      <c r="FY247" s="75"/>
      <c r="FZ247" s="75"/>
      <c r="GA247" s="75"/>
      <c r="GB247" s="75"/>
      <c r="GC247" s="75"/>
      <c r="GD247" s="75"/>
      <c r="GE247" s="75"/>
      <c r="GF247" s="75"/>
      <c r="GG247" s="75"/>
      <c r="GH247" s="75"/>
      <c r="GI247" s="75"/>
      <c r="GJ247" s="75"/>
      <c r="GK247" s="75"/>
      <c r="GL247" s="75"/>
      <c r="GM247" s="75"/>
      <c r="GN247" s="75"/>
      <c r="GO247" s="75"/>
      <c r="GP247" s="75"/>
      <c r="GQ247" s="75"/>
      <c r="GR247" s="75"/>
      <c r="GS247" s="75"/>
      <c r="GT247" s="75"/>
      <c r="GU247" s="75"/>
      <c r="GV247" s="75"/>
      <c r="GW247" s="75"/>
      <c r="GX247" s="75"/>
      <c r="GY247" s="75"/>
      <c r="GZ247" s="75"/>
      <c r="HA247" s="75"/>
      <c r="HB247" s="75"/>
      <c r="HC247" s="75"/>
      <c r="HD247" s="75"/>
      <c r="HE247" s="75"/>
      <c r="HF247" s="75"/>
      <c r="HG247" s="75"/>
      <c r="HH247" s="75"/>
      <c r="HI247" s="75"/>
      <c r="HJ247" s="75"/>
      <c r="HK247" s="75"/>
      <c r="HL247" s="75"/>
      <c r="HM247" s="75"/>
      <c r="HN247" s="75"/>
      <c r="HO247" s="75"/>
      <c r="HP247" s="75"/>
      <c r="HQ247" s="75"/>
      <c r="HR247" s="75"/>
      <c r="HS247" s="75"/>
      <c r="HT247" s="75"/>
      <c r="HU247" s="75"/>
      <c r="HV247" s="75"/>
      <c r="HW247" s="75"/>
      <c r="HX247" s="75"/>
      <c r="HY247" s="75"/>
      <c r="HZ247" s="75"/>
      <c r="IA247" s="75"/>
      <c r="IB247" s="75"/>
      <c r="IC247" s="75"/>
      <c r="ID247" s="75"/>
      <c r="IE247" s="75"/>
      <c r="IF247" s="75"/>
      <c r="IG247" s="75"/>
      <c r="IH247" s="75"/>
      <c r="II247" s="75"/>
      <c r="IJ247" s="75"/>
      <c r="IK247" s="75"/>
      <c r="IL247" s="75"/>
      <c r="IM247" s="75"/>
      <c r="IN247" s="75"/>
      <c r="IO247" s="75"/>
      <c r="IP247" s="75"/>
      <c r="IQ247" s="75"/>
      <c r="IR247" s="75"/>
      <c r="IS247" s="75"/>
      <c r="IT247" s="75"/>
      <c r="IU247" s="75"/>
      <c r="IV247" s="75"/>
      <c r="IW247" s="75"/>
    </row>
    <row r="248" customFormat="false" ht="12.75" hidden="false" customHeight="false" outlineLevel="0" collapsed="false">
      <c r="A248" s="69" t="n">
        <v>328712</v>
      </c>
      <c r="B248" s="70" t="n">
        <v>37132</v>
      </c>
      <c r="C248" s="71"/>
      <c r="D248" s="71" t="s">
        <v>100</v>
      </c>
      <c r="E248" s="71" t="s">
        <v>393</v>
      </c>
      <c r="F248" s="72" t="n">
        <v>2010.92</v>
      </c>
      <c r="G248" s="73"/>
      <c r="H248" s="73" t="n">
        <v>2010.92</v>
      </c>
      <c r="I248" s="71" t="n">
        <v>11</v>
      </c>
      <c r="J248" s="70"/>
      <c r="K248" s="70"/>
      <c r="L248" s="71"/>
      <c r="M248" s="71" t="s">
        <v>413</v>
      </c>
      <c r="N248" s="71"/>
      <c r="O248" s="71"/>
      <c r="P248" s="71"/>
      <c r="Q248" s="71"/>
      <c r="R248" s="71"/>
      <c r="S248" s="74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75"/>
      <c r="BU248" s="75"/>
      <c r="BV248" s="75"/>
      <c r="BW248" s="75"/>
      <c r="BX248" s="75"/>
      <c r="BY248" s="75"/>
      <c r="BZ248" s="75"/>
      <c r="CA248" s="75"/>
      <c r="CB248" s="75"/>
      <c r="CC248" s="75"/>
      <c r="CD248" s="75"/>
      <c r="CE248" s="75"/>
      <c r="CF248" s="75"/>
      <c r="CG248" s="75"/>
      <c r="CH248" s="75"/>
      <c r="CI248" s="75"/>
      <c r="CJ248" s="75"/>
      <c r="CK248" s="75"/>
      <c r="CL248" s="75"/>
      <c r="CM248" s="75"/>
      <c r="CN248" s="75"/>
      <c r="CO248" s="75"/>
      <c r="CP248" s="75"/>
      <c r="CQ248" s="75"/>
      <c r="CR248" s="75"/>
      <c r="CS248" s="75"/>
      <c r="CT248" s="75"/>
      <c r="CU248" s="75"/>
      <c r="CV248" s="75"/>
      <c r="CW248" s="75"/>
      <c r="CX248" s="75"/>
      <c r="CY248" s="75"/>
      <c r="CZ248" s="75"/>
      <c r="DA248" s="75"/>
      <c r="DB248" s="75"/>
      <c r="DC248" s="75"/>
      <c r="DD248" s="75"/>
      <c r="DE248" s="75"/>
      <c r="DF248" s="75"/>
      <c r="DG248" s="75"/>
      <c r="DH248" s="75"/>
      <c r="DI248" s="75"/>
      <c r="DJ248" s="75"/>
      <c r="DK248" s="75"/>
      <c r="DL248" s="75"/>
      <c r="DM248" s="75"/>
      <c r="DN248" s="75"/>
      <c r="DO248" s="75"/>
      <c r="DP248" s="75"/>
      <c r="DQ248" s="75"/>
      <c r="DR248" s="75"/>
      <c r="DS248" s="75"/>
      <c r="DT248" s="75"/>
      <c r="DU248" s="75"/>
      <c r="DV248" s="75"/>
      <c r="DW248" s="75"/>
      <c r="DX248" s="75"/>
      <c r="DY248" s="75"/>
      <c r="DZ248" s="75"/>
      <c r="EA248" s="75"/>
      <c r="EB248" s="75"/>
      <c r="EC248" s="75"/>
      <c r="ED248" s="75"/>
      <c r="EE248" s="75"/>
      <c r="EF248" s="75"/>
      <c r="EG248" s="75"/>
      <c r="EH248" s="75"/>
      <c r="EI248" s="75"/>
      <c r="EJ248" s="75"/>
      <c r="EK248" s="75"/>
      <c r="EL248" s="75"/>
      <c r="EM248" s="75"/>
      <c r="EN248" s="75"/>
      <c r="EO248" s="75"/>
      <c r="EP248" s="75"/>
      <c r="EQ248" s="75"/>
      <c r="ER248" s="75"/>
      <c r="ES248" s="75"/>
      <c r="ET248" s="75"/>
      <c r="EU248" s="75"/>
      <c r="EV248" s="75"/>
      <c r="EW248" s="75"/>
      <c r="EX248" s="75"/>
      <c r="EY248" s="75"/>
      <c r="EZ248" s="75"/>
      <c r="FA248" s="75"/>
      <c r="FB248" s="75"/>
      <c r="FC248" s="75"/>
      <c r="FD248" s="75"/>
      <c r="FE248" s="75"/>
      <c r="FF248" s="75"/>
      <c r="FG248" s="75"/>
      <c r="FH248" s="75"/>
      <c r="FI248" s="75"/>
      <c r="FJ248" s="75"/>
      <c r="FK248" s="75"/>
      <c r="FL248" s="75"/>
      <c r="FM248" s="75"/>
      <c r="FN248" s="75"/>
      <c r="FO248" s="75"/>
      <c r="FP248" s="75"/>
      <c r="FQ248" s="75"/>
      <c r="FR248" s="75"/>
      <c r="FS248" s="75"/>
      <c r="FT248" s="75"/>
      <c r="FU248" s="75"/>
      <c r="FV248" s="75"/>
      <c r="FW248" s="75"/>
      <c r="FX248" s="75"/>
      <c r="FY248" s="75"/>
      <c r="FZ248" s="75"/>
      <c r="GA248" s="75"/>
      <c r="GB248" s="75"/>
      <c r="GC248" s="75"/>
      <c r="GD248" s="75"/>
      <c r="GE248" s="75"/>
      <c r="GF248" s="75"/>
      <c r="GG248" s="75"/>
      <c r="GH248" s="75"/>
      <c r="GI248" s="75"/>
      <c r="GJ248" s="75"/>
      <c r="GK248" s="75"/>
      <c r="GL248" s="75"/>
      <c r="GM248" s="75"/>
      <c r="GN248" s="75"/>
      <c r="GO248" s="75"/>
      <c r="GP248" s="75"/>
      <c r="GQ248" s="75"/>
      <c r="GR248" s="75"/>
      <c r="GS248" s="75"/>
      <c r="GT248" s="75"/>
      <c r="GU248" s="75"/>
      <c r="GV248" s="75"/>
      <c r="GW248" s="75"/>
      <c r="GX248" s="75"/>
      <c r="GY248" s="75"/>
      <c r="GZ248" s="75"/>
      <c r="HA248" s="75"/>
      <c r="HB248" s="75"/>
      <c r="HC248" s="75"/>
      <c r="HD248" s="75"/>
      <c r="HE248" s="75"/>
      <c r="HF248" s="75"/>
      <c r="HG248" s="75"/>
      <c r="HH248" s="75"/>
      <c r="HI248" s="75"/>
      <c r="HJ248" s="75"/>
      <c r="HK248" s="75"/>
      <c r="HL248" s="75"/>
      <c r="HM248" s="75"/>
      <c r="HN248" s="75"/>
      <c r="HO248" s="75"/>
      <c r="HP248" s="75"/>
      <c r="HQ248" s="75"/>
      <c r="HR248" s="75"/>
      <c r="HS248" s="75"/>
      <c r="HT248" s="75"/>
      <c r="HU248" s="75"/>
      <c r="HV248" s="75"/>
      <c r="HW248" s="75"/>
      <c r="HX248" s="75"/>
      <c r="HY248" s="75"/>
      <c r="HZ248" s="75"/>
      <c r="IA248" s="75"/>
      <c r="IB248" s="75"/>
      <c r="IC248" s="75"/>
      <c r="ID248" s="75"/>
      <c r="IE248" s="75"/>
      <c r="IF248" s="75"/>
      <c r="IG248" s="75"/>
      <c r="IH248" s="75"/>
      <c r="II248" s="75"/>
      <c r="IJ248" s="75"/>
      <c r="IK248" s="75"/>
      <c r="IL248" s="75"/>
      <c r="IM248" s="75"/>
      <c r="IN248" s="75"/>
      <c r="IO248" s="75"/>
      <c r="IP248" s="75"/>
      <c r="IQ248" s="75"/>
      <c r="IR248" s="75"/>
      <c r="IS248" s="75"/>
      <c r="IT248" s="75"/>
      <c r="IU248" s="75"/>
      <c r="IV248" s="75"/>
      <c r="IW248" s="75"/>
    </row>
    <row r="249" customFormat="false" ht="12.75" hidden="false" customHeight="false" outlineLevel="0" collapsed="false">
      <c r="A249" s="69" t="n">
        <v>328763</v>
      </c>
      <c r="B249" s="70" t="n">
        <v>37132</v>
      </c>
      <c r="C249" s="71"/>
      <c r="D249" s="71" t="s">
        <v>100</v>
      </c>
      <c r="E249" s="71" t="s">
        <v>393</v>
      </c>
      <c r="F249" s="72" t="n">
        <v>1971.52</v>
      </c>
      <c r="G249" s="73"/>
      <c r="H249" s="73" t="n">
        <v>1971.52</v>
      </c>
      <c r="I249" s="71" t="n">
        <v>11</v>
      </c>
      <c r="J249" s="70"/>
      <c r="K249" s="70"/>
      <c r="L249" s="71"/>
      <c r="M249" s="71" t="s">
        <v>414</v>
      </c>
      <c r="N249" s="71"/>
      <c r="O249" s="71"/>
      <c r="P249" s="71"/>
      <c r="Q249" s="71"/>
      <c r="R249" s="71"/>
      <c r="S249" s="74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  <c r="BT249" s="75"/>
      <c r="BU249" s="75"/>
      <c r="BV249" s="75"/>
      <c r="BW249" s="75"/>
      <c r="BX249" s="75"/>
      <c r="BY249" s="75"/>
      <c r="BZ249" s="75"/>
      <c r="CA249" s="75"/>
      <c r="CB249" s="75"/>
      <c r="CC249" s="75"/>
      <c r="CD249" s="75"/>
      <c r="CE249" s="75"/>
      <c r="CF249" s="75"/>
      <c r="CG249" s="75"/>
      <c r="CH249" s="75"/>
      <c r="CI249" s="75"/>
      <c r="CJ249" s="75"/>
      <c r="CK249" s="75"/>
      <c r="CL249" s="75"/>
      <c r="CM249" s="75"/>
      <c r="CN249" s="75"/>
      <c r="CO249" s="75"/>
      <c r="CP249" s="75"/>
      <c r="CQ249" s="75"/>
      <c r="CR249" s="75"/>
      <c r="CS249" s="75"/>
      <c r="CT249" s="75"/>
      <c r="CU249" s="75"/>
      <c r="CV249" s="75"/>
      <c r="CW249" s="75"/>
      <c r="CX249" s="75"/>
      <c r="CY249" s="75"/>
      <c r="CZ249" s="75"/>
      <c r="DA249" s="75"/>
      <c r="DB249" s="75"/>
      <c r="DC249" s="75"/>
      <c r="DD249" s="75"/>
      <c r="DE249" s="75"/>
      <c r="DF249" s="75"/>
      <c r="DG249" s="75"/>
      <c r="DH249" s="75"/>
      <c r="DI249" s="75"/>
      <c r="DJ249" s="75"/>
      <c r="DK249" s="75"/>
      <c r="DL249" s="75"/>
      <c r="DM249" s="75"/>
      <c r="DN249" s="75"/>
      <c r="DO249" s="75"/>
      <c r="DP249" s="75"/>
      <c r="DQ249" s="75"/>
      <c r="DR249" s="75"/>
      <c r="DS249" s="75"/>
      <c r="DT249" s="75"/>
      <c r="DU249" s="75"/>
      <c r="DV249" s="75"/>
      <c r="DW249" s="75"/>
      <c r="DX249" s="75"/>
      <c r="DY249" s="75"/>
      <c r="DZ249" s="75"/>
      <c r="EA249" s="75"/>
      <c r="EB249" s="75"/>
      <c r="EC249" s="75"/>
      <c r="ED249" s="75"/>
      <c r="EE249" s="75"/>
      <c r="EF249" s="75"/>
      <c r="EG249" s="75"/>
      <c r="EH249" s="75"/>
      <c r="EI249" s="75"/>
      <c r="EJ249" s="75"/>
      <c r="EK249" s="75"/>
      <c r="EL249" s="75"/>
      <c r="EM249" s="75"/>
      <c r="EN249" s="75"/>
      <c r="EO249" s="75"/>
      <c r="EP249" s="75"/>
      <c r="EQ249" s="75"/>
      <c r="ER249" s="75"/>
      <c r="ES249" s="75"/>
      <c r="ET249" s="75"/>
      <c r="EU249" s="75"/>
      <c r="EV249" s="75"/>
      <c r="EW249" s="75"/>
      <c r="EX249" s="75"/>
      <c r="EY249" s="75"/>
      <c r="EZ249" s="75"/>
      <c r="FA249" s="75"/>
      <c r="FB249" s="75"/>
      <c r="FC249" s="75"/>
      <c r="FD249" s="75"/>
      <c r="FE249" s="75"/>
      <c r="FF249" s="75"/>
      <c r="FG249" s="75"/>
      <c r="FH249" s="75"/>
      <c r="FI249" s="75"/>
      <c r="FJ249" s="75"/>
      <c r="FK249" s="75"/>
      <c r="FL249" s="75"/>
      <c r="FM249" s="75"/>
      <c r="FN249" s="75"/>
      <c r="FO249" s="75"/>
      <c r="FP249" s="75"/>
      <c r="FQ249" s="75"/>
      <c r="FR249" s="75"/>
      <c r="FS249" s="75"/>
      <c r="FT249" s="75"/>
      <c r="FU249" s="75"/>
      <c r="FV249" s="75"/>
      <c r="FW249" s="75"/>
      <c r="FX249" s="75"/>
      <c r="FY249" s="75"/>
      <c r="FZ249" s="75"/>
      <c r="GA249" s="75"/>
      <c r="GB249" s="75"/>
      <c r="GC249" s="75"/>
      <c r="GD249" s="75"/>
      <c r="GE249" s="75"/>
      <c r="GF249" s="75"/>
      <c r="GG249" s="75"/>
      <c r="GH249" s="75"/>
      <c r="GI249" s="75"/>
      <c r="GJ249" s="75"/>
      <c r="GK249" s="75"/>
      <c r="GL249" s="75"/>
      <c r="GM249" s="75"/>
      <c r="GN249" s="75"/>
      <c r="GO249" s="75"/>
      <c r="GP249" s="75"/>
      <c r="GQ249" s="75"/>
      <c r="GR249" s="75"/>
      <c r="GS249" s="75"/>
      <c r="GT249" s="75"/>
      <c r="GU249" s="75"/>
      <c r="GV249" s="75"/>
      <c r="GW249" s="75"/>
      <c r="GX249" s="75"/>
      <c r="GY249" s="75"/>
      <c r="GZ249" s="75"/>
      <c r="HA249" s="75"/>
      <c r="HB249" s="75"/>
      <c r="HC249" s="75"/>
      <c r="HD249" s="75"/>
      <c r="HE249" s="75"/>
      <c r="HF249" s="75"/>
      <c r="HG249" s="75"/>
      <c r="HH249" s="75"/>
      <c r="HI249" s="75"/>
      <c r="HJ249" s="75"/>
      <c r="HK249" s="75"/>
      <c r="HL249" s="75"/>
      <c r="HM249" s="75"/>
      <c r="HN249" s="75"/>
      <c r="HO249" s="75"/>
      <c r="HP249" s="75"/>
      <c r="HQ249" s="75"/>
      <c r="HR249" s="75"/>
      <c r="HS249" s="75"/>
      <c r="HT249" s="75"/>
      <c r="HU249" s="75"/>
      <c r="HV249" s="75"/>
      <c r="HW249" s="75"/>
      <c r="HX249" s="75"/>
      <c r="HY249" s="75"/>
      <c r="HZ249" s="75"/>
      <c r="IA249" s="75"/>
      <c r="IB249" s="75"/>
      <c r="IC249" s="75"/>
      <c r="ID249" s="75"/>
      <c r="IE249" s="75"/>
      <c r="IF249" s="75"/>
      <c r="IG249" s="75"/>
      <c r="IH249" s="75"/>
      <c r="II249" s="75"/>
      <c r="IJ249" s="75"/>
      <c r="IK249" s="75"/>
      <c r="IL249" s="75"/>
      <c r="IM249" s="75"/>
      <c r="IN249" s="75"/>
      <c r="IO249" s="75"/>
      <c r="IP249" s="75"/>
      <c r="IQ249" s="75"/>
      <c r="IR249" s="75"/>
      <c r="IS249" s="75"/>
      <c r="IT249" s="75"/>
      <c r="IU249" s="75"/>
      <c r="IV249" s="75"/>
      <c r="IW249" s="75"/>
    </row>
    <row r="250" customFormat="false" ht="12.75" hidden="false" customHeight="false" outlineLevel="0" collapsed="false">
      <c r="A250" s="69" t="n">
        <v>328826</v>
      </c>
      <c r="B250" s="70" t="n">
        <v>37133</v>
      </c>
      <c r="C250" s="71"/>
      <c r="D250" s="71" t="s">
        <v>100</v>
      </c>
      <c r="E250" s="71" t="s">
        <v>393</v>
      </c>
      <c r="F250" s="72" t="n">
        <v>1742</v>
      </c>
      <c r="G250" s="73"/>
      <c r="H250" s="73" t="n">
        <v>1742</v>
      </c>
      <c r="I250" s="71" t="n">
        <v>11</v>
      </c>
      <c r="J250" s="70"/>
      <c r="K250" s="70"/>
      <c r="L250" s="71"/>
      <c r="M250" s="71" t="s">
        <v>415</v>
      </c>
      <c r="N250" s="71"/>
      <c r="O250" s="71"/>
      <c r="P250" s="71"/>
      <c r="Q250" s="71"/>
      <c r="R250" s="71"/>
      <c r="S250" s="74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75"/>
      <c r="BU250" s="75"/>
      <c r="BV250" s="75"/>
      <c r="BW250" s="75"/>
      <c r="BX250" s="75"/>
      <c r="BY250" s="75"/>
      <c r="BZ250" s="75"/>
      <c r="CA250" s="75"/>
      <c r="CB250" s="75"/>
      <c r="CC250" s="75"/>
      <c r="CD250" s="75"/>
      <c r="CE250" s="75"/>
      <c r="CF250" s="75"/>
      <c r="CG250" s="75"/>
      <c r="CH250" s="75"/>
      <c r="CI250" s="75"/>
      <c r="CJ250" s="75"/>
      <c r="CK250" s="75"/>
      <c r="CL250" s="75"/>
      <c r="CM250" s="75"/>
      <c r="CN250" s="75"/>
      <c r="CO250" s="75"/>
      <c r="CP250" s="75"/>
      <c r="CQ250" s="75"/>
      <c r="CR250" s="75"/>
      <c r="CS250" s="75"/>
      <c r="CT250" s="75"/>
      <c r="CU250" s="75"/>
      <c r="CV250" s="75"/>
      <c r="CW250" s="75"/>
      <c r="CX250" s="75"/>
      <c r="CY250" s="75"/>
      <c r="CZ250" s="75"/>
      <c r="DA250" s="75"/>
      <c r="DB250" s="75"/>
      <c r="DC250" s="75"/>
      <c r="DD250" s="75"/>
      <c r="DE250" s="75"/>
      <c r="DF250" s="75"/>
      <c r="DG250" s="75"/>
      <c r="DH250" s="75"/>
      <c r="DI250" s="75"/>
      <c r="DJ250" s="75"/>
      <c r="DK250" s="75"/>
      <c r="DL250" s="75"/>
      <c r="DM250" s="75"/>
      <c r="DN250" s="75"/>
      <c r="DO250" s="75"/>
      <c r="DP250" s="75"/>
      <c r="DQ250" s="75"/>
      <c r="DR250" s="75"/>
      <c r="DS250" s="75"/>
      <c r="DT250" s="75"/>
      <c r="DU250" s="75"/>
      <c r="DV250" s="75"/>
      <c r="DW250" s="75"/>
      <c r="DX250" s="75"/>
      <c r="DY250" s="75"/>
      <c r="DZ250" s="75"/>
      <c r="EA250" s="75"/>
      <c r="EB250" s="75"/>
      <c r="EC250" s="75"/>
      <c r="ED250" s="75"/>
      <c r="EE250" s="75"/>
      <c r="EF250" s="75"/>
      <c r="EG250" s="75"/>
      <c r="EH250" s="75"/>
      <c r="EI250" s="75"/>
      <c r="EJ250" s="75"/>
      <c r="EK250" s="75"/>
      <c r="EL250" s="75"/>
      <c r="EM250" s="75"/>
      <c r="EN250" s="75"/>
      <c r="EO250" s="75"/>
      <c r="EP250" s="75"/>
      <c r="EQ250" s="75"/>
      <c r="ER250" s="75"/>
      <c r="ES250" s="75"/>
      <c r="ET250" s="75"/>
      <c r="EU250" s="75"/>
      <c r="EV250" s="75"/>
      <c r="EW250" s="75"/>
      <c r="EX250" s="75"/>
      <c r="EY250" s="75"/>
      <c r="EZ250" s="75"/>
      <c r="FA250" s="75"/>
      <c r="FB250" s="75"/>
      <c r="FC250" s="75"/>
      <c r="FD250" s="75"/>
      <c r="FE250" s="75"/>
      <c r="FF250" s="75"/>
      <c r="FG250" s="75"/>
      <c r="FH250" s="75"/>
      <c r="FI250" s="75"/>
      <c r="FJ250" s="75"/>
      <c r="FK250" s="75"/>
      <c r="FL250" s="75"/>
      <c r="FM250" s="75"/>
      <c r="FN250" s="75"/>
      <c r="FO250" s="75"/>
      <c r="FP250" s="75"/>
      <c r="FQ250" s="75"/>
      <c r="FR250" s="75"/>
      <c r="FS250" s="75"/>
      <c r="FT250" s="75"/>
      <c r="FU250" s="75"/>
      <c r="FV250" s="75"/>
      <c r="FW250" s="75"/>
      <c r="FX250" s="75"/>
      <c r="FY250" s="75"/>
      <c r="FZ250" s="75"/>
      <c r="GA250" s="75"/>
      <c r="GB250" s="75"/>
      <c r="GC250" s="75"/>
      <c r="GD250" s="75"/>
      <c r="GE250" s="75"/>
      <c r="GF250" s="75"/>
      <c r="GG250" s="75"/>
      <c r="GH250" s="75"/>
      <c r="GI250" s="75"/>
      <c r="GJ250" s="75"/>
      <c r="GK250" s="75"/>
      <c r="GL250" s="75"/>
      <c r="GM250" s="75"/>
      <c r="GN250" s="75"/>
      <c r="GO250" s="75"/>
      <c r="GP250" s="75"/>
      <c r="GQ250" s="75"/>
      <c r="GR250" s="75"/>
      <c r="GS250" s="75"/>
      <c r="GT250" s="75"/>
      <c r="GU250" s="75"/>
      <c r="GV250" s="75"/>
      <c r="GW250" s="75"/>
      <c r="GX250" s="75"/>
      <c r="GY250" s="75"/>
      <c r="GZ250" s="75"/>
      <c r="HA250" s="75"/>
      <c r="HB250" s="75"/>
      <c r="HC250" s="75"/>
      <c r="HD250" s="75"/>
      <c r="HE250" s="75"/>
      <c r="HF250" s="75"/>
      <c r="HG250" s="75"/>
      <c r="HH250" s="75"/>
      <c r="HI250" s="75"/>
      <c r="HJ250" s="75"/>
      <c r="HK250" s="75"/>
      <c r="HL250" s="75"/>
      <c r="HM250" s="75"/>
      <c r="HN250" s="75"/>
      <c r="HO250" s="75"/>
      <c r="HP250" s="75"/>
      <c r="HQ250" s="75"/>
      <c r="HR250" s="75"/>
      <c r="HS250" s="75"/>
      <c r="HT250" s="75"/>
      <c r="HU250" s="75"/>
      <c r="HV250" s="75"/>
      <c r="HW250" s="75"/>
      <c r="HX250" s="75"/>
      <c r="HY250" s="75"/>
      <c r="HZ250" s="75"/>
      <c r="IA250" s="75"/>
      <c r="IB250" s="75"/>
      <c r="IC250" s="75"/>
      <c r="ID250" s="75"/>
      <c r="IE250" s="75"/>
      <c r="IF250" s="75"/>
      <c r="IG250" s="75"/>
      <c r="IH250" s="75"/>
      <c r="II250" s="75"/>
      <c r="IJ250" s="75"/>
      <c r="IK250" s="75"/>
      <c r="IL250" s="75"/>
      <c r="IM250" s="75"/>
      <c r="IN250" s="75"/>
      <c r="IO250" s="75"/>
      <c r="IP250" s="75"/>
      <c r="IQ250" s="75"/>
      <c r="IR250" s="75"/>
      <c r="IS250" s="75"/>
      <c r="IT250" s="75"/>
      <c r="IU250" s="75"/>
      <c r="IV250" s="75"/>
      <c r="IW250" s="75"/>
    </row>
    <row r="251" customFormat="false" ht="12.75" hidden="false" customHeight="false" outlineLevel="0" collapsed="false">
      <c r="A251" s="69" t="n">
        <v>328859</v>
      </c>
      <c r="B251" s="70" t="n">
        <v>37133</v>
      </c>
      <c r="C251" s="71"/>
      <c r="D251" s="71" t="s">
        <v>100</v>
      </c>
      <c r="E251" s="71" t="s">
        <v>393</v>
      </c>
      <c r="F251" s="72" t="n">
        <v>9060.68</v>
      </c>
      <c r="G251" s="73"/>
      <c r="H251" s="73" t="n">
        <v>9060.68</v>
      </c>
      <c r="I251" s="71" t="n">
        <v>12</v>
      </c>
      <c r="J251" s="70"/>
      <c r="K251" s="70"/>
      <c r="L251" s="71"/>
      <c r="M251" s="71" t="s">
        <v>281</v>
      </c>
      <c r="N251" s="71"/>
      <c r="O251" s="71"/>
      <c r="P251" s="71"/>
      <c r="Q251" s="71"/>
      <c r="R251" s="71"/>
      <c r="S251" s="74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75"/>
      <c r="CB251" s="75"/>
      <c r="CC251" s="75"/>
      <c r="CD251" s="75"/>
      <c r="CE251" s="75"/>
      <c r="CF251" s="75"/>
      <c r="CG251" s="75"/>
      <c r="CH251" s="75"/>
      <c r="CI251" s="75"/>
      <c r="CJ251" s="75"/>
      <c r="CK251" s="75"/>
      <c r="CL251" s="75"/>
      <c r="CM251" s="75"/>
      <c r="CN251" s="75"/>
      <c r="CO251" s="75"/>
      <c r="CP251" s="75"/>
      <c r="CQ251" s="75"/>
      <c r="CR251" s="75"/>
      <c r="CS251" s="75"/>
      <c r="CT251" s="75"/>
      <c r="CU251" s="75"/>
      <c r="CV251" s="75"/>
      <c r="CW251" s="75"/>
      <c r="CX251" s="75"/>
      <c r="CY251" s="75"/>
      <c r="CZ251" s="75"/>
      <c r="DA251" s="75"/>
      <c r="DB251" s="75"/>
      <c r="DC251" s="75"/>
      <c r="DD251" s="75"/>
      <c r="DE251" s="75"/>
      <c r="DF251" s="75"/>
      <c r="DG251" s="75"/>
      <c r="DH251" s="75"/>
      <c r="DI251" s="75"/>
      <c r="DJ251" s="75"/>
      <c r="DK251" s="75"/>
      <c r="DL251" s="75"/>
      <c r="DM251" s="75"/>
      <c r="DN251" s="75"/>
      <c r="DO251" s="75"/>
      <c r="DP251" s="75"/>
      <c r="DQ251" s="75"/>
      <c r="DR251" s="75"/>
      <c r="DS251" s="75"/>
      <c r="DT251" s="75"/>
      <c r="DU251" s="75"/>
      <c r="DV251" s="75"/>
      <c r="DW251" s="75"/>
      <c r="DX251" s="75"/>
      <c r="DY251" s="75"/>
      <c r="DZ251" s="75"/>
      <c r="EA251" s="75"/>
      <c r="EB251" s="75"/>
      <c r="EC251" s="75"/>
      <c r="ED251" s="75"/>
      <c r="EE251" s="75"/>
      <c r="EF251" s="75"/>
      <c r="EG251" s="75"/>
      <c r="EH251" s="75"/>
      <c r="EI251" s="75"/>
      <c r="EJ251" s="75"/>
      <c r="EK251" s="75"/>
      <c r="EL251" s="75"/>
      <c r="EM251" s="75"/>
      <c r="EN251" s="75"/>
      <c r="EO251" s="75"/>
      <c r="EP251" s="75"/>
      <c r="EQ251" s="75"/>
      <c r="ER251" s="75"/>
      <c r="ES251" s="75"/>
      <c r="ET251" s="75"/>
      <c r="EU251" s="75"/>
      <c r="EV251" s="75"/>
      <c r="EW251" s="75"/>
      <c r="EX251" s="75"/>
      <c r="EY251" s="75"/>
      <c r="EZ251" s="75"/>
      <c r="FA251" s="75"/>
      <c r="FB251" s="75"/>
      <c r="FC251" s="75"/>
      <c r="FD251" s="75"/>
      <c r="FE251" s="75"/>
      <c r="FF251" s="75"/>
      <c r="FG251" s="75"/>
      <c r="FH251" s="75"/>
      <c r="FI251" s="75"/>
      <c r="FJ251" s="75"/>
      <c r="FK251" s="75"/>
      <c r="FL251" s="75"/>
      <c r="FM251" s="75"/>
      <c r="FN251" s="75"/>
      <c r="FO251" s="75"/>
      <c r="FP251" s="75"/>
      <c r="FQ251" s="75"/>
      <c r="FR251" s="75"/>
      <c r="FS251" s="75"/>
      <c r="FT251" s="75"/>
      <c r="FU251" s="75"/>
      <c r="FV251" s="75"/>
      <c r="FW251" s="75"/>
      <c r="FX251" s="75"/>
      <c r="FY251" s="75"/>
      <c r="FZ251" s="75"/>
      <c r="GA251" s="75"/>
      <c r="GB251" s="75"/>
      <c r="GC251" s="75"/>
      <c r="GD251" s="75"/>
      <c r="GE251" s="75"/>
      <c r="GF251" s="75"/>
      <c r="GG251" s="75"/>
      <c r="GH251" s="75"/>
      <c r="GI251" s="75"/>
      <c r="GJ251" s="75"/>
      <c r="GK251" s="75"/>
      <c r="GL251" s="75"/>
      <c r="GM251" s="75"/>
      <c r="GN251" s="75"/>
      <c r="GO251" s="75"/>
      <c r="GP251" s="75"/>
      <c r="GQ251" s="75"/>
      <c r="GR251" s="75"/>
      <c r="GS251" s="75"/>
      <c r="GT251" s="75"/>
      <c r="GU251" s="75"/>
      <c r="GV251" s="75"/>
      <c r="GW251" s="75"/>
      <c r="GX251" s="75"/>
      <c r="GY251" s="75"/>
      <c r="GZ251" s="75"/>
      <c r="HA251" s="75"/>
      <c r="HB251" s="75"/>
      <c r="HC251" s="75"/>
      <c r="HD251" s="75"/>
      <c r="HE251" s="75"/>
      <c r="HF251" s="75"/>
      <c r="HG251" s="75"/>
      <c r="HH251" s="75"/>
      <c r="HI251" s="75"/>
      <c r="HJ251" s="75"/>
      <c r="HK251" s="75"/>
      <c r="HL251" s="75"/>
      <c r="HM251" s="75"/>
      <c r="HN251" s="75"/>
      <c r="HO251" s="75"/>
      <c r="HP251" s="75"/>
      <c r="HQ251" s="75"/>
      <c r="HR251" s="75"/>
      <c r="HS251" s="75"/>
      <c r="HT251" s="75"/>
      <c r="HU251" s="75"/>
      <c r="HV251" s="75"/>
      <c r="HW251" s="75"/>
      <c r="HX251" s="75"/>
      <c r="HY251" s="75"/>
      <c r="HZ251" s="75"/>
      <c r="IA251" s="75"/>
      <c r="IB251" s="75"/>
      <c r="IC251" s="75"/>
      <c r="ID251" s="75"/>
      <c r="IE251" s="75"/>
      <c r="IF251" s="75"/>
      <c r="IG251" s="75"/>
      <c r="IH251" s="75"/>
      <c r="II251" s="75"/>
      <c r="IJ251" s="75"/>
      <c r="IK251" s="75"/>
      <c r="IL251" s="75"/>
      <c r="IM251" s="75"/>
      <c r="IN251" s="75"/>
      <c r="IO251" s="75"/>
      <c r="IP251" s="75"/>
      <c r="IQ251" s="75"/>
      <c r="IR251" s="75"/>
      <c r="IS251" s="75"/>
      <c r="IT251" s="75"/>
      <c r="IU251" s="75"/>
      <c r="IV251" s="75"/>
      <c r="IW251" s="75"/>
    </row>
    <row r="252" customFormat="false" ht="12.75" hidden="false" customHeight="false" outlineLevel="0" collapsed="false">
      <c r="A252" s="69" t="n">
        <v>328866</v>
      </c>
      <c r="B252" s="70" t="n">
        <v>37133</v>
      </c>
      <c r="C252" s="71"/>
      <c r="D252" s="71" t="s">
        <v>100</v>
      </c>
      <c r="E252" s="71" t="s">
        <v>393</v>
      </c>
      <c r="F252" s="72" t="n">
        <v>1980.08</v>
      </c>
      <c r="G252" s="73"/>
      <c r="H252" s="73" t="n">
        <v>1980.08</v>
      </c>
      <c r="I252" s="71" t="n">
        <v>12</v>
      </c>
      <c r="J252" s="70"/>
      <c r="K252" s="70"/>
      <c r="L252" s="71"/>
      <c r="M252" s="71" t="s">
        <v>416</v>
      </c>
      <c r="N252" s="71"/>
      <c r="O252" s="71"/>
      <c r="P252" s="71"/>
      <c r="Q252" s="71"/>
      <c r="R252" s="71"/>
      <c r="S252" s="74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5"/>
      <c r="BG252" s="75"/>
      <c r="BH252" s="75"/>
      <c r="BI252" s="75"/>
      <c r="BJ252" s="75"/>
      <c r="BK252" s="75"/>
      <c r="BL252" s="75"/>
      <c r="BM252" s="75"/>
      <c r="BN252" s="75"/>
      <c r="BO252" s="75"/>
      <c r="BP252" s="75"/>
      <c r="BQ252" s="75"/>
      <c r="BR252" s="75"/>
      <c r="BS252" s="75"/>
      <c r="BT252" s="75"/>
      <c r="BU252" s="75"/>
      <c r="BV252" s="75"/>
      <c r="BW252" s="75"/>
      <c r="BX252" s="75"/>
      <c r="BY252" s="75"/>
      <c r="BZ252" s="75"/>
      <c r="CA252" s="75"/>
      <c r="CB252" s="75"/>
      <c r="CC252" s="75"/>
      <c r="CD252" s="75"/>
      <c r="CE252" s="75"/>
      <c r="CF252" s="75"/>
      <c r="CG252" s="75"/>
      <c r="CH252" s="75"/>
      <c r="CI252" s="75"/>
      <c r="CJ252" s="75"/>
      <c r="CK252" s="75"/>
      <c r="CL252" s="75"/>
      <c r="CM252" s="75"/>
      <c r="CN252" s="75"/>
      <c r="CO252" s="75"/>
      <c r="CP252" s="75"/>
      <c r="CQ252" s="75"/>
      <c r="CR252" s="75"/>
      <c r="CS252" s="75"/>
      <c r="CT252" s="75"/>
      <c r="CU252" s="75"/>
      <c r="CV252" s="75"/>
      <c r="CW252" s="75"/>
      <c r="CX252" s="75"/>
      <c r="CY252" s="75"/>
      <c r="CZ252" s="75"/>
      <c r="DA252" s="75"/>
      <c r="DB252" s="75"/>
      <c r="DC252" s="75"/>
      <c r="DD252" s="75"/>
      <c r="DE252" s="75"/>
      <c r="DF252" s="75"/>
      <c r="DG252" s="75"/>
      <c r="DH252" s="75"/>
      <c r="DI252" s="75"/>
      <c r="DJ252" s="75"/>
      <c r="DK252" s="75"/>
      <c r="DL252" s="75"/>
      <c r="DM252" s="75"/>
      <c r="DN252" s="75"/>
      <c r="DO252" s="75"/>
      <c r="DP252" s="75"/>
      <c r="DQ252" s="75"/>
      <c r="DR252" s="75"/>
      <c r="DS252" s="75"/>
      <c r="DT252" s="75"/>
      <c r="DU252" s="75"/>
      <c r="DV252" s="75"/>
      <c r="DW252" s="75"/>
      <c r="DX252" s="75"/>
      <c r="DY252" s="75"/>
      <c r="DZ252" s="75"/>
      <c r="EA252" s="75"/>
      <c r="EB252" s="75"/>
      <c r="EC252" s="75"/>
      <c r="ED252" s="75"/>
      <c r="EE252" s="75"/>
      <c r="EF252" s="75"/>
      <c r="EG252" s="75"/>
      <c r="EH252" s="75"/>
      <c r="EI252" s="75"/>
      <c r="EJ252" s="75"/>
      <c r="EK252" s="75"/>
      <c r="EL252" s="75"/>
      <c r="EM252" s="75"/>
      <c r="EN252" s="75"/>
      <c r="EO252" s="75"/>
      <c r="EP252" s="75"/>
      <c r="EQ252" s="75"/>
      <c r="ER252" s="75"/>
      <c r="ES252" s="75"/>
      <c r="ET252" s="75"/>
      <c r="EU252" s="75"/>
      <c r="EV252" s="75"/>
      <c r="EW252" s="75"/>
      <c r="EX252" s="75"/>
      <c r="EY252" s="75"/>
      <c r="EZ252" s="75"/>
      <c r="FA252" s="75"/>
      <c r="FB252" s="75"/>
      <c r="FC252" s="75"/>
      <c r="FD252" s="75"/>
      <c r="FE252" s="75"/>
      <c r="FF252" s="75"/>
      <c r="FG252" s="75"/>
      <c r="FH252" s="75"/>
      <c r="FI252" s="75"/>
      <c r="FJ252" s="75"/>
      <c r="FK252" s="75"/>
      <c r="FL252" s="75"/>
      <c r="FM252" s="75"/>
      <c r="FN252" s="75"/>
      <c r="FO252" s="75"/>
      <c r="FP252" s="75"/>
      <c r="FQ252" s="75"/>
      <c r="FR252" s="75"/>
      <c r="FS252" s="75"/>
      <c r="FT252" s="75"/>
      <c r="FU252" s="75"/>
      <c r="FV252" s="75"/>
      <c r="FW252" s="75"/>
      <c r="FX252" s="75"/>
      <c r="FY252" s="75"/>
      <c r="FZ252" s="75"/>
      <c r="GA252" s="75"/>
      <c r="GB252" s="75"/>
      <c r="GC252" s="75"/>
      <c r="GD252" s="75"/>
      <c r="GE252" s="75"/>
      <c r="GF252" s="75"/>
      <c r="GG252" s="75"/>
      <c r="GH252" s="75"/>
      <c r="GI252" s="75"/>
      <c r="GJ252" s="75"/>
      <c r="GK252" s="75"/>
      <c r="GL252" s="75"/>
      <c r="GM252" s="75"/>
      <c r="GN252" s="75"/>
      <c r="GO252" s="75"/>
      <c r="GP252" s="75"/>
      <c r="GQ252" s="75"/>
      <c r="GR252" s="75"/>
      <c r="GS252" s="75"/>
      <c r="GT252" s="75"/>
      <c r="GU252" s="75"/>
      <c r="GV252" s="75"/>
      <c r="GW252" s="75"/>
      <c r="GX252" s="75"/>
      <c r="GY252" s="75"/>
      <c r="GZ252" s="75"/>
      <c r="HA252" s="75"/>
      <c r="HB252" s="75"/>
      <c r="HC252" s="75"/>
      <c r="HD252" s="75"/>
      <c r="HE252" s="75"/>
      <c r="HF252" s="75"/>
      <c r="HG252" s="75"/>
      <c r="HH252" s="75"/>
      <c r="HI252" s="75"/>
      <c r="HJ252" s="75"/>
      <c r="HK252" s="75"/>
      <c r="HL252" s="75"/>
      <c r="HM252" s="75"/>
      <c r="HN252" s="75"/>
      <c r="HO252" s="75"/>
      <c r="HP252" s="75"/>
      <c r="HQ252" s="75"/>
      <c r="HR252" s="75"/>
      <c r="HS252" s="75"/>
      <c r="HT252" s="75"/>
      <c r="HU252" s="75"/>
      <c r="HV252" s="75"/>
      <c r="HW252" s="75"/>
      <c r="HX252" s="75"/>
      <c r="HY252" s="75"/>
      <c r="HZ252" s="75"/>
      <c r="IA252" s="75"/>
      <c r="IB252" s="75"/>
      <c r="IC252" s="75"/>
      <c r="ID252" s="75"/>
      <c r="IE252" s="75"/>
      <c r="IF252" s="75"/>
      <c r="IG252" s="75"/>
      <c r="IH252" s="75"/>
      <c r="II252" s="75"/>
      <c r="IJ252" s="75"/>
      <c r="IK252" s="75"/>
      <c r="IL252" s="75"/>
      <c r="IM252" s="75"/>
      <c r="IN252" s="75"/>
      <c r="IO252" s="75"/>
      <c r="IP252" s="75"/>
      <c r="IQ252" s="75"/>
      <c r="IR252" s="75"/>
      <c r="IS252" s="75"/>
      <c r="IT252" s="75"/>
      <c r="IU252" s="75"/>
      <c r="IV252" s="75"/>
      <c r="IW252" s="75"/>
    </row>
    <row r="253" customFormat="false" ht="12.75" hidden="false" customHeight="false" outlineLevel="0" collapsed="false">
      <c r="A253" s="69"/>
      <c r="B253" s="70"/>
      <c r="C253" s="71"/>
      <c r="D253" s="71" t="s">
        <v>417</v>
      </c>
      <c r="E253" s="71"/>
      <c r="F253" s="72" t="n">
        <v>80977.18</v>
      </c>
      <c r="G253" s="73"/>
      <c r="H253" s="73" t="n">
        <v>80977.18</v>
      </c>
      <c r="I253" s="71"/>
      <c r="J253" s="70"/>
      <c r="K253" s="70"/>
      <c r="L253" s="71"/>
      <c r="M253" s="71"/>
      <c r="N253" s="71"/>
      <c r="O253" s="71"/>
      <c r="P253" s="71"/>
      <c r="Q253" s="71"/>
      <c r="R253" s="71"/>
      <c r="S253" s="74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  <c r="BT253" s="75"/>
      <c r="BU253" s="75"/>
      <c r="BV253" s="75"/>
      <c r="BW253" s="75"/>
      <c r="BX253" s="75"/>
      <c r="BY253" s="75"/>
      <c r="BZ253" s="75"/>
      <c r="CA253" s="75"/>
      <c r="CB253" s="75"/>
      <c r="CC253" s="75"/>
      <c r="CD253" s="75"/>
      <c r="CE253" s="75"/>
      <c r="CF253" s="75"/>
      <c r="CG253" s="75"/>
      <c r="CH253" s="75"/>
      <c r="CI253" s="75"/>
      <c r="CJ253" s="75"/>
      <c r="CK253" s="75"/>
      <c r="CL253" s="75"/>
      <c r="CM253" s="75"/>
      <c r="CN253" s="75"/>
      <c r="CO253" s="75"/>
      <c r="CP253" s="75"/>
      <c r="CQ253" s="75"/>
      <c r="CR253" s="75"/>
      <c r="CS253" s="75"/>
      <c r="CT253" s="75"/>
      <c r="CU253" s="75"/>
      <c r="CV253" s="75"/>
      <c r="CW253" s="75"/>
      <c r="CX253" s="75"/>
      <c r="CY253" s="75"/>
      <c r="CZ253" s="75"/>
      <c r="DA253" s="75"/>
      <c r="DB253" s="75"/>
      <c r="DC253" s="75"/>
      <c r="DD253" s="75"/>
      <c r="DE253" s="75"/>
      <c r="DF253" s="75"/>
      <c r="DG253" s="75"/>
      <c r="DH253" s="75"/>
      <c r="DI253" s="75"/>
      <c r="DJ253" s="75"/>
      <c r="DK253" s="75"/>
      <c r="DL253" s="75"/>
      <c r="DM253" s="75"/>
      <c r="DN253" s="75"/>
      <c r="DO253" s="75"/>
      <c r="DP253" s="75"/>
      <c r="DQ253" s="75"/>
      <c r="DR253" s="75"/>
      <c r="DS253" s="75"/>
      <c r="DT253" s="75"/>
      <c r="DU253" s="75"/>
      <c r="DV253" s="75"/>
      <c r="DW253" s="75"/>
      <c r="DX253" s="75"/>
      <c r="DY253" s="75"/>
      <c r="DZ253" s="75"/>
      <c r="EA253" s="75"/>
      <c r="EB253" s="75"/>
      <c r="EC253" s="75"/>
      <c r="ED253" s="75"/>
      <c r="EE253" s="75"/>
      <c r="EF253" s="75"/>
      <c r="EG253" s="75"/>
      <c r="EH253" s="75"/>
      <c r="EI253" s="75"/>
      <c r="EJ253" s="75"/>
      <c r="EK253" s="75"/>
      <c r="EL253" s="75"/>
      <c r="EM253" s="75"/>
      <c r="EN253" s="75"/>
      <c r="EO253" s="75"/>
      <c r="EP253" s="75"/>
      <c r="EQ253" s="75"/>
      <c r="ER253" s="75"/>
      <c r="ES253" s="75"/>
      <c r="ET253" s="75"/>
      <c r="EU253" s="75"/>
      <c r="EV253" s="75"/>
      <c r="EW253" s="75"/>
      <c r="EX253" s="75"/>
      <c r="EY253" s="75"/>
      <c r="EZ253" s="75"/>
      <c r="FA253" s="75"/>
      <c r="FB253" s="75"/>
      <c r="FC253" s="75"/>
      <c r="FD253" s="75"/>
      <c r="FE253" s="75"/>
      <c r="FF253" s="75"/>
      <c r="FG253" s="75"/>
      <c r="FH253" s="75"/>
      <c r="FI253" s="75"/>
      <c r="FJ253" s="75"/>
      <c r="FK253" s="75"/>
      <c r="FL253" s="75"/>
      <c r="FM253" s="75"/>
      <c r="FN253" s="75"/>
      <c r="FO253" s="75"/>
      <c r="FP253" s="75"/>
      <c r="FQ253" s="75"/>
      <c r="FR253" s="75"/>
      <c r="FS253" s="75"/>
      <c r="FT253" s="75"/>
      <c r="FU253" s="75"/>
      <c r="FV253" s="75"/>
      <c r="FW253" s="75"/>
      <c r="FX253" s="75"/>
      <c r="FY253" s="75"/>
      <c r="FZ253" s="75"/>
      <c r="GA253" s="75"/>
      <c r="GB253" s="75"/>
      <c r="GC253" s="75"/>
      <c r="GD253" s="75"/>
      <c r="GE253" s="75"/>
      <c r="GF253" s="75"/>
      <c r="GG253" s="75"/>
      <c r="GH253" s="75"/>
      <c r="GI253" s="75"/>
      <c r="GJ253" s="75"/>
      <c r="GK253" s="75"/>
      <c r="GL253" s="75"/>
      <c r="GM253" s="75"/>
      <c r="GN253" s="75"/>
      <c r="GO253" s="75"/>
      <c r="GP253" s="75"/>
      <c r="GQ253" s="75"/>
      <c r="GR253" s="75"/>
      <c r="GS253" s="75"/>
      <c r="GT253" s="75"/>
      <c r="GU253" s="75"/>
      <c r="GV253" s="75"/>
      <c r="GW253" s="75"/>
      <c r="GX253" s="75"/>
      <c r="GY253" s="75"/>
      <c r="GZ253" s="75"/>
      <c r="HA253" s="75"/>
      <c r="HB253" s="75"/>
      <c r="HC253" s="75"/>
      <c r="HD253" s="75"/>
      <c r="HE253" s="75"/>
      <c r="HF253" s="75"/>
      <c r="HG253" s="75"/>
      <c r="HH253" s="75"/>
      <c r="HI253" s="75"/>
      <c r="HJ253" s="75"/>
      <c r="HK253" s="75"/>
      <c r="HL253" s="75"/>
      <c r="HM253" s="75"/>
      <c r="HN253" s="75"/>
      <c r="HO253" s="75"/>
      <c r="HP253" s="75"/>
      <c r="HQ253" s="75"/>
      <c r="HR253" s="75"/>
      <c r="HS253" s="75"/>
      <c r="HT253" s="75"/>
      <c r="HU253" s="75"/>
      <c r="HV253" s="75"/>
      <c r="HW253" s="75"/>
      <c r="HX253" s="75"/>
      <c r="HY253" s="75"/>
      <c r="HZ253" s="75"/>
      <c r="IA253" s="75"/>
      <c r="IB253" s="75"/>
      <c r="IC253" s="75"/>
      <c r="ID253" s="75"/>
      <c r="IE253" s="75"/>
      <c r="IF253" s="75"/>
      <c r="IG253" s="75"/>
      <c r="IH253" s="75"/>
      <c r="II253" s="75"/>
      <c r="IJ253" s="75"/>
      <c r="IK253" s="75"/>
      <c r="IL253" s="75"/>
      <c r="IM253" s="75"/>
      <c r="IN253" s="75"/>
      <c r="IO253" s="75"/>
      <c r="IP253" s="75"/>
      <c r="IQ253" s="75"/>
      <c r="IR253" s="75"/>
      <c r="IS253" s="75"/>
      <c r="IT253" s="75"/>
      <c r="IU253" s="75"/>
      <c r="IV253" s="75"/>
      <c r="IW253" s="75"/>
    </row>
    <row r="254" customFormat="false" ht="12.75" hidden="false" customHeight="false" outlineLevel="0" collapsed="false">
      <c r="A254" s="69" t="n">
        <v>327219</v>
      </c>
      <c r="B254" s="70" t="n">
        <v>37104</v>
      </c>
      <c r="C254" s="71"/>
      <c r="D254" s="71" t="s">
        <v>418</v>
      </c>
      <c r="E254" s="71" t="s">
        <v>419</v>
      </c>
      <c r="F254" s="72" t="n">
        <v>-19927.99</v>
      </c>
      <c r="G254" s="73"/>
      <c r="H254" s="73" t="n">
        <v>-19927.99</v>
      </c>
      <c r="I254" s="71" t="n">
        <v>18</v>
      </c>
      <c r="J254" s="70"/>
      <c r="K254" s="70"/>
      <c r="L254" s="71"/>
      <c r="M254" s="71" t="s">
        <v>420</v>
      </c>
      <c r="N254" s="71"/>
      <c r="O254" s="71"/>
      <c r="P254" s="71"/>
      <c r="Q254" s="71"/>
      <c r="R254" s="71"/>
      <c r="S254" s="74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  <c r="BT254" s="75"/>
      <c r="BU254" s="75"/>
      <c r="BV254" s="75"/>
      <c r="BW254" s="75"/>
      <c r="BX254" s="75"/>
      <c r="BY254" s="75"/>
      <c r="BZ254" s="75"/>
      <c r="CA254" s="75"/>
      <c r="CB254" s="75"/>
      <c r="CC254" s="75"/>
      <c r="CD254" s="75"/>
      <c r="CE254" s="75"/>
      <c r="CF254" s="75"/>
      <c r="CG254" s="75"/>
      <c r="CH254" s="75"/>
      <c r="CI254" s="75"/>
      <c r="CJ254" s="75"/>
      <c r="CK254" s="75"/>
      <c r="CL254" s="75"/>
      <c r="CM254" s="75"/>
      <c r="CN254" s="75"/>
      <c r="CO254" s="75"/>
      <c r="CP254" s="75"/>
      <c r="CQ254" s="75"/>
      <c r="CR254" s="75"/>
      <c r="CS254" s="75"/>
      <c r="CT254" s="75"/>
      <c r="CU254" s="75"/>
      <c r="CV254" s="75"/>
      <c r="CW254" s="75"/>
      <c r="CX254" s="75"/>
      <c r="CY254" s="75"/>
      <c r="CZ254" s="75"/>
      <c r="DA254" s="75"/>
      <c r="DB254" s="75"/>
      <c r="DC254" s="75"/>
      <c r="DD254" s="75"/>
      <c r="DE254" s="75"/>
      <c r="DF254" s="75"/>
      <c r="DG254" s="75"/>
      <c r="DH254" s="75"/>
      <c r="DI254" s="75"/>
      <c r="DJ254" s="75"/>
      <c r="DK254" s="75"/>
      <c r="DL254" s="75"/>
      <c r="DM254" s="75"/>
      <c r="DN254" s="75"/>
      <c r="DO254" s="75"/>
      <c r="DP254" s="75"/>
      <c r="DQ254" s="75"/>
      <c r="DR254" s="75"/>
      <c r="DS254" s="75"/>
      <c r="DT254" s="75"/>
      <c r="DU254" s="75"/>
      <c r="DV254" s="75"/>
      <c r="DW254" s="75"/>
      <c r="DX254" s="75"/>
      <c r="DY254" s="75"/>
      <c r="DZ254" s="75"/>
      <c r="EA254" s="75"/>
      <c r="EB254" s="75"/>
      <c r="EC254" s="75"/>
      <c r="ED254" s="75"/>
      <c r="EE254" s="75"/>
      <c r="EF254" s="75"/>
      <c r="EG254" s="75"/>
      <c r="EH254" s="75"/>
      <c r="EI254" s="75"/>
      <c r="EJ254" s="75"/>
      <c r="EK254" s="75"/>
      <c r="EL254" s="75"/>
      <c r="EM254" s="75"/>
      <c r="EN254" s="75"/>
      <c r="EO254" s="75"/>
      <c r="EP254" s="75"/>
      <c r="EQ254" s="75"/>
      <c r="ER254" s="75"/>
      <c r="ES254" s="75"/>
      <c r="ET254" s="75"/>
      <c r="EU254" s="75"/>
      <c r="EV254" s="75"/>
      <c r="EW254" s="75"/>
      <c r="EX254" s="75"/>
      <c r="EY254" s="75"/>
      <c r="EZ254" s="75"/>
      <c r="FA254" s="75"/>
      <c r="FB254" s="75"/>
      <c r="FC254" s="75"/>
      <c r="FD254" s="75"/>
      <c r="FE254" s="75"/>
      <c r="FF254" s="75"/>
      <c r="FG254" s="75"/>
      <c r="FH254" s="75"/>
      <c r="FI254" s="75"/>
      <c r="FJ254" s="75"/>
      <c r="FK254" s="75"/>
      <c r="FL254" s="75"/>
      <c r="FM254" s="75"/>
      <c r="FN254" s="75"/>
      <c r="FO254" s="75"/>
      <c r="FP254" s="75"/>
      <c r="FQ254" s="75"/>
      <c r="FR254" s="75"/>
      <c r="FS254" s="75"/>
      <c r="FT254" s="75"/>
      <c r="FU254" s="75"/>
      <c r="FV254" s="75"/>
      <c r="FW254" s="75"/>
      <c r="FX254" s="75"/>
      <c r="FY254" s="75"/>
      <c r="FZ254" s="75"/>
      <c r="GA254" s="75"/>
      <c r="GB254" s="75"/>
      <c r="GC254" s="75"/>
      <c r="GD254" s="75"/>
      <c r="GE254" s="75"/>
      <c r="GF254" s="75"/>
      <c r="GG254" s="75"/>
      <c r="GH254" s="75"/>
      <c r="GI254" s="75"/>
      <c r="GJ254" s="75"/>
      <c r="GK254" s="75"/>
      <c r="GL254" s="75"/>
      <c r="GM254" s="75"/>
      <c r="GN254" s="75"/>
      <c r="GO254" s="75"/>
      <c r="GP254" s="75"/>
      <c r="GQ254" s="75"/>
      <c r="GR254" s="75"/>
      <c r="GS254" s="75"/>
      <c r="GT254" s="75"/>
      <c r="GU254" s="75"/>
      <c r="GV254" s="75"/>
      <c r="GW254" s="75"/>
      <c r="GX254" s="75"/>
      <c r="GY254" s="75"/>
      <c r="GZ254" s="75"/>
      <c r="HA254" s="75"/>
      <c r="HB254" s="75"/>
      <c r="HC254" s="75"/>
      <c r="HD254" s="75"/>
      <c r="HE254" s="75"/>
      <c r="HF254" s="75"/>
      <c r="HG254" s="75"/>
      <c r="HH254" s="75"/>
      <c r="HI254" s="75"/>
      <c r="HJ254" s="75"/>
      <c r="HK254" s="75"/>
      <c r="HL254" s="75"/>
      <c r="HM254" s="75"/>
      <c r="HN254" s="75"/>
      <c r="HO254" s="75"/>
      <c r="HP254" s="75"/>
      <c r="HQ254" s="75"/>
      <c r="HR254" s="75"/>
      <c r="HS254" s="75"/>
      <c r="HT254" s="75"/>
      <c r="HU254" s="75"/>
      <c r="HV254" s="75"/>
      <c r="HW254" s="75"/>
      <c r="HX254" s="75"/>
      <c r="HY254" s="75"/>
      <c r="HZ254" s="75"/>
      <c r="IA254" s="75"/>
      <c r="IB254" s="75"/>
      <c r="IC254" s="75"/>
      <c r="ID254" s="75"/>
      <c r="IE254" s="75"/>
      <c r="IF254" s="75"/>
      <c r="IG254" s="75"/>
      <c r="IH254" s="75"/>
      <c r="II254" s="75"/>
      <c r="IJ254" s="75"/>
      <c r="IK254" s="75"/>
      <c r="IL254" s="75"/>
      <c r="IM254" s="75"/>
      <c r="IN254" s="75"/>
      <c r="IO254" s="75"/>
      <c r="IP254" s="75"/>
      <c r="IQ254" s="75"/>
      <c r="IR254" s="75"/>
      <c r="IS254" s="75"/>
      <c r="IT254" s="75"/>
      <c r="IU254" s="75"/>
      <c r="IV254" s="75"/>
      <c r="IW254" s="75"/>
    </row>
    <row r="255" customFormat="false" ht="12.75" hidden="false" customHeight="false" outlineLevel="0" collapsed="false">
      <c r="A255" s="69" t="n">
        <v>327220</v>
      </c>
      <c r="B255" s="70" t="n">
        <v>37104</v>
      </c>
      <c r="C255" s="71"/>
      <c r="D255" s="71" t="s">
        <v>418</v>
      </c>
      <c r="E255" s="71" t="s">
        <v>419</v>
      </c>
      <c r="F255" s="72" t="n">
        <v>30728.78</v>
      </c>
      <c r="G255" s="73"/>
      <c r="H255" s="73" t="n">
        <v>30728.78</v>
      </c>
      <c r="I255" s="71" t="n">
        <v>48</v>
      </c>
      <c r="J255" s="70"/>
      <c r="K255" s="70"/>
      <c r="L255" s="71"/>
      <c r="M255" s="71" t="s">
        <v>420</v>
      </c>
      <c r="N255" s="71"/>
      <c r="O255" s="71"/>
      <c r="P255" s="71"/>
      <c r="Q255" s="71"/>
      <c r="R255" s="71"/>
      <c r="S255" s="74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  <c r="BT255" s="75"/>
      <c r="BU255" s="75"/>
      <c r="BV255" s="75"/>
      <c r="BW255" s="75"/>
      <c r="BX255" s="75"/>
      <c r="BY255" s="75"/>
      <c r="BZ255" s="75"/>
      <c r="CA255" s="75"/>
      <c r="CB255" s="75"/>
      <c r="CC255" s="75"/>
      <c r="CD255" s="75"/>
      <c r="CE255" s="75"/>
      <c r="CF255" s="75"/>
      <c r="CG255" s="75"/>
      <c r="CH255" s="75"/>
      <c r="CI255" s="75"/>
      <c r="CJ255" s="75"/>
      <c r="CK255" s="75"/>
      <c r="CL255" s="75"/>
      <c r="CM255" s="75"/>
      <c r="CN255" s="75"/>
      <c r="CO255" s="75"/>
      <c r="CP255" s="75"/>
      <c r="CQ255" s="75"/>
      <c r="CR255" s="75"/>
      <c r="CS255" s="75"/>
      <c r="CT255" s="75"/>
      <c r="CU255" s="75"/>
      <c r="CV255" s="75"/>
      <c r="CW255" s="75"/>
      <c r="CX255" s="75"/>
      <c r="CY255" s="75"/>
      <c r="CZ255" s="75"/>
      <c r="DA255" s="75"/>
      <c r="DB255" s="75"/>
      <c r="DC255" s="75"/>
      <c r="DD255" s="75"/>
      <c r="DE255" s="75"/>
      <c r="DF255" s="75"/>
      <c r="DG255" s="75"/>
      <c r="DH255" s="75"/>
      <c r="DI255" s="75"/>
      <c r="DJ255" s="75"/>
      <c r="DK255" s="75"/>
      <c r="DL255" s="75"/>
      <c r="DM255" s="75"/>
      <c r="DN255" s="75"/>
      <c r="DO255" s="75"/>
      <c r="DP255" s="75"/>
      <c r="DQ255" s="75"/>
      <c r="DR255" s="75"/>
      <c r="DS255" s="75"/>
      <c r="DT255" s="75"/>
      <c r="DU255" s="75"/>
      <c r="DV255" s="75"/>
      <c r="DW255" s="75"/>
      <c r="DX255" s="75"/>
      <c r="DY255" s="75"/>
      <c r="DZ255" s="75"/>
      <c r="EA255" s="75"/>
      <c r="EB255" s="75"/>
      <c r="EC255" s="75"/>
      <c r="ED255" s="75"/>
      <c r="EE255" s="75"/>
      <c r="EF255" s="75"/>
      <c r="EG255" s="75"/>
      <c r="EH255" s="75"/>
      <c r="EI255" s="75"/>
      <c r="EJ255" s="75"/>
      <c r="EK255" s="75"/>
      <c r="EL255" s="75"/>
      <c r="EM255" s="75"/>
      <c r="EN255" s="75"/>
      <c r="EO255" s="75"/>
      <c r="EP255" s="75"/>
      <c r="EQ255" s="75"/>
      <c r="ER255" s="75"/>
      <c r="ES255" s="75"/>
      <c r="ET255" s="75"/>
      <c r="EU255" s="75"/>
      <c r="EV255" s="75"/>
      <c r="EW255" s="75"/>
      <c r="EX255" s="75"/>
      <c r="EY255" s="75"/>
      <c r="EZ255" s="75"/>
      <c r="FA255" s="75"/>
      <c r="FB255" s="75"/>
      <c r="FC255" s="75"/>
      <c r="FD255" s="75"/>
      <c r="FE255" s="75"/>
      <c r="FF255" s="75"/>
      <c r="FG255" s="75"/>
      <c r="FH255" s="75"/>
      <c r="FI255" s="75"/>
      <c r="FJ255" s="75"/>
      <c r="FK255" s="75"/>
      <c r="FL255" s="75"/>
      <c r="FM255" s="75"/>
      <c r="FN255" s="75"/>
      <c r="FO255" s="75"/>
      <c r="FP255" s="75"/>
      <c r="FQ255" s="75"/>
      <c r="FR255" s="75"/>
      <c r="FS255" s="75"/>
      <c r="FT255" s="75"/>
      <c r="FU255" s="75"/>
      <c r="FV255" s="75"/>
      <c r="FW255" s="75"/>
      <c r="FX255" s="75"/>
      <c r="FY255" s="75"/>
      <c r="FZ255" s="75"/>
      <c r="GA255" s="75"/>
      <c r="GB255" s="75"/>
      <c r="GC255" s="75"/>
      <c r="GD255" s="75"/>
      <c r="GE255" s="75"/>
      <c r="GF255" s="75"/>
      <c r="GG255" s="75"/>
      <c r="GH255" s="75"/>
      <c r="GI255" s="75"/>
      <c r="GJ255" s="75"/>
      <c r="GK255" s="75"/>
      <c r="GL255" s="75"/>
      <c r="GM255" s="75"/>
      <c r="GN255" s="75"/>
      <c r="GO255" s="75"/>
      <c r="GP255" s="75"/>
      <c r="GQ255" s="75"/>
      <c r="GR255" s="75"/>
      <c r="GS255" s="75"/>
      <c r="GT255" s="75"/>
      <c r="GU255" s="75"/>
      <c r="GV255" s="75"/>
      <c r="GW255" s="75"/>
      <c r="GX255" s="75"/>
      <c r="GY255" s="75"/>
      <c r="GZ255" s="75"/>
      <c r="HA255" s="75"/>
      <c r="HB255" s="75"/>
      <c r="HC255" s="75"/>
      <c r="HD255" s="75"/>
      <c r="HE255" s="75"/>
      <c r="HF255" s="75"/>
      <c r="HG255" s="75"/>
      <c r="HH255" s="75"/>
      <c r="HI255" s="75"/>
      <c r="HJ255" s="75"/>
      <c r="HK255" s="75"/>
      <c r="HL255" s="75"/>
      <c r="HM255" s="75"/>
      <c r="HN255" s="75"/>
      <c r="HO255" s="75"/>
      <c r="HP255" s="75"/>
      <c r="HQ255" s="75"/>
      <c r="HR255" s="75"/>
      <c r="HS255" s="75"/>
      <c r="HT255" s="75"/>
      <c r="HU255" s="75"/>
      <c r="HV255" s="75"/>
      <c r="HW255" s="75"/>
      <c r="HX255" s="75"/>
      <c r="HY255" s="75"/>
      <c r="HZ255" s="75"/>
      <c r="IA255" s="75"/>
      <c r="IB255" s="75"/>
      <c r="IC255" s="75"/>
      <c r="ID255" s="75"/>
      <c r="IE255" s="75"/>
      <c r="IF255" s="75"/>
      <c r="IG255" s="75"/>
      <c r="IH255" s="75"/>
      <c r="II255" s="75"/>
      <c r="IJ255" s="75"/>
      <c r="IK255" s="75"/>
      <c r="IL255" s="75"/>
      <c r="IM255" s="75"/>
      <c r="IN255" s="75"/>
      <c r="IO255" s="75"/>
      <c r="IP255" s="75"/>
      <c r="IQ255" s="75"/>
      <c r="IR255" s="75"/>
      <c r="IS255" s="75"/>
      <c r="IT255" s="75"/>
      <c r="IU255" s="75"/>
      <c r="IV255" s="75"/>
      <c r="IW255" s="75"/>
    </row>
    <row r="256" customFormat="false" ht="12.75" hidden="false" customHeight="false" outlineLevel="0" collapsed="false">
      <c r="A256" s="69" t="n">
        <v>327275</v>
      </c>
      <c r="B256" s="70" t="n">
        <v>37105</v>
      </c>
      <c r="C256" s="71"/>
      <c r="D256" s="71" t="s">
        <v>418</v>
      </c>
      <c r="E256" s="71" t="s">
        <v>419</v>
      </c>
      <c r="F256" s="72" t="n">
        <v>13197.43</v>
      </c>
      <c r="G256" s="73"/>
      <c r="H256" s="73" t="n">
        <v>13197.43</v>
      </c>
      <c r="I256" s="71" t="n">
        <v>24</v>
      </c>
      <c r="J256" s="70"/>
      <c r="K256" s="70"/>
      <c r="L256" s="71"/>
      <c r="M256" s="71" t="s">
        <v>421</v>
      </c>
      <c r="N256" s="71"/>
      <c r="O256" s="71"/>
      <c r="P256" s="71"/>
      <c r="Q256" s="71"/>
      <c r="R256" s="71"/>
      <c r="S256" s="74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  <c r="BT256" s="75"/>
      <c r="BU256" s="75"/>
      <c r="BV256" s="75"/>
      <c r="BW256" s="75"/>
      <c r="BX256" s="75"/>
      <c r="BY256" s="75"/>
      <c r="BZ256" s="75"/>
      <c r="CA256" s="75"/>
      <c r="CB256" s="75"/>
      <c r="CC256" s="75"/>
      <c r="CD256" s="75"/>
      <c r="CE256" s="75"/>
      <c r="CF256" s="75"/>
      <c r="CG256" s="75"/>
      <c r="CH256" s="75"/>
      <c r="CI256" s="75"/>
      <c r="CJ256" s="75"/>
      <c r="CK256" s="75"/>
      <c r="CL256" s="75"/>
      <c r="CM256" s="75"/>
      <c r="CN256" s="75"/>
      <c r="CO256" s="75"/>
      <c r="CP256" s="75"/>
      <c r="CQ256" s="75"/>
      <c r="CR256" s="75"/>
      <c r="CS256" s="75"/>
      <c r="CT256" s="75"/>
      <c r="CU256" s="75"/>
      <c r="CV256" s="75"/>
      <c r="CW256" s="75"/>
      <c r="CX256" s="75"/>
      <c r="CY256" s="75"/>
      <c r="CZ256" s="75"/>
      <c r="DA256" s="75"/>
      <c r="DB256" s="75"/>
      <c r="DC256" s="75"/>
      <c r="DD256" s="75"/>
      <c r="DE256" s="75"/>
      <c r="DF256" s="75"/>
      <c r="DG256" s="75"/>
      <c r="DH256" s="75"/>
      <c r="DI256" s="75"/>
      <c r="DJ256" s="75"/>
      <c r="DK256" s="75"/>
      <c r="DL256" s="75"/>
      <c r="DM256" s="75"/>
      <c r="DN256" s="75"/>
      <c r="DO256" s="75"/>
      <c r="DP256" s="75"/>
      <c r="DQ256" s="75"/>
      <c r="DR256" s="75"/>
      <c r="DS256" s="75"/>
      <c r="DT256" s="75"/>
      <c r="DU256" s="75"/>
      <c r="DV256" s="75"/>
      <c r="DW256" s="75"/>
      <c r="DX256" s="75"/>
      <c r="DY256" s="75"/>
      <c r="DZ256" s="75"/>
      <c r="EA256" s="75"/>
      <c r="EB256" s="75"/>
      <c r="EC256" s="75"/>
      <c r="ED256" s="75"/>
      <c r="EE256" s="75"/>
      <c r="EF256" s="75"/>
      <c r="EG256" s="75"/>
      <c r="EH256" s="75"/>
      <c r="EI256" s="75"/>
      <c r="EJ256" s="75"/>
      <c r="EK256" s="75"/>
      <c r="EL256" s="75"/>
      <c r="EM256" s="75"/>
      <c r="EN256" s="75"/>
      <c r="EO256" s="75"/>
      <c r="EP256" s="75"/>
      <c r="EQ256" s="75"/>
      <c r="ER256" s="75"/>
      <c r="ES256" s="75"/>
      <c r="ET256" s="75"/>
      <c r="EU256" s="75"/>
      <c r="EV256" s="75"/>
      <c r="EW256" s="75"/>
      <c r="EX256" s="75"/>
      <c r="EY256" s="75"/>
      <c r="EZ256" s="75"/>
      <c r="FA256" s="75"/>
      <c r="FB256" s="75"/>
      <c r="FC256" s="75"/>
      <c r="FD256" s="75"/>
      <c r="FE256" s="75"/>
      <c r="FF256" s="75"/>
      <c r="FG256" s="75"/>
      <c r="FH256" s="75"/>
      <c r="FI256" s="75"/>
      <c r="FJ256" s="75"/>
      <c r="FK256" s="75"/>
      <c r="FL256" s="75"/>
      <c r="FM256" s="75"/>
      <c r="FN256" s="75"/>
      <c r="FO256" s="75"/>
      <c r="FP256" s="75"/>
      <c r="FQ256" s="75"/>
      <c r="FR256" s="75"/>
      <c r="FS256" s="75"/>
      <c r="FT256" s="75"/>
      <c r="FU256" s="75"/>
      <c r="FV256" s="75"/>
      <c r="FW256" s="75"/>
      <c r="FX256" s="75"/>
      <c r="FY256" s="75"/>
      <c r="FZ256" s="75"/>
      <c r="GA256" s="75"/>
      <c r="GB256" s="75"/>
      <c r="GC256" s="75"/>
      <c r="GD256" s="75"/>
      <c r="GE256" s="75"/>
      <c r="GF256" s="75"/>
      <c r="GG256" s="75"/>
      <c r="GH256" s="75"/>
      <c r="GI256" s="75"/>
      <c r="GJ256" s="75"/>
      <c r="GK256" s="75"/>
      <c r="GL256" s="75"/>
      <c r="GM256" s="75"/>
      <c r="GN256" s="75"/>
      <c r="GO256" s="75"/>
      <c r="GP256" s="75"/>
      <c r="GQ256" s="75"/>
      <c r="GR256" s="75"/>
      <c r="GS256" s="75"/>
      <c r="GT256" s="75"/>
      <c r="GU256" s="75"/>
      <c r="GV256" s="75"/>
      <c r="GW256" s="75"/>
      <c r="GX256" s="75"/>
      <c r="GY256" s="75"/>
      <c r="GZ256" s="75"/>
      <c r="HA256" s="75"/>
      <c r="HB256" s="75"/>
      <c r="HC256" s="75"/>
      <c r="HD256" s="75"/>
      <c r="HE256" s="75"/>
      <c r="HF256" s="75"/>
      <c r="HG256" s="75"/>
      <c r="HH256" s="75"/>
      <c r="HI256" s="75"/>
      <c r="HJ256" s="75"/>
      <c r="HK256" s="75"/>
      <c r="HL256" s="75"/>
      <c r="HM256" s="75"/>
      <c r="HN256" s="75"/>
      <c r="HO256" s="75"/>
      <c r="HP256" s="75"/>
      <c r="HQ256" s="75"/>
      <c r="HR256" s="75"/>
      <c r="HS256" s="75"/>
      <c r="HT256" s="75"/>
      <c r="HU256" s="75"/>
      <c r="HV256" s="75"/>
      <c r="HW256" s="75"/>
      <c r="HX256" s="75"/>
      <c r="HY256" s="75"/>
      <c r="HZ256" s="75"/>
      <c r="IA256" s="75"/>
      <c r="IB256" s="75"/>
      <c r="IC256" s="75"/>
      <c r="ID256" s="75"/>
      <c r="IE256" s="75"/>
      <c r="IF256" s="75"/>
      <c r="IG256" s="75"/>
      <c r="IH256" s="75"/>
      <c r="II256" s="75"/>
      <c r="IJ256" s="75"/>
      <c r="IK256" s="75"/>
      <c r="IL256" s="75"/>
      <c r="IM256" s="75"/>
      <c r="IN256" s="75"/>
      <c r="IO256" s="75"/>
      <c r="IP256" s="75"/>
      <c r="IQ256" s="75"/>
      <c r="IR256" s="75"/>
      <c r="IS256" s="75"/>
      <c r="IT256" s="75"/>
      <c r="IU256" s="75"/>
      <c r="IV256" s="75"/>
      <c r="IW256" s="75"/>
    </row>
    <row r="257" customFormat="false" ht="12.75" hidden="false" customHeight="false" outlineLevel="0" collapsed="false">
      <c r="A257" s="69" t="n">
        <v>327278</v>
      </c>
      <c r="B257" s="70" t="n">
        <v>37105</v>
      </c>
      <c r="C257" s="71"/>
      <c r="D257" s="71" t="s">
        <v>418</v>
      </c>
      <c r="E257" s="71" t="s">
        <v>419</v>
      </c>
      <c r="F257" s="72" t="n">
        <v>-1531.21</v>
      </c>
      <c r="G257" s="73"/>
      <c r="H257" s="73" t="n">
        <v>-1531.21</v>
      </c>
      <c r="I257" s="71" t="n">
        <v>3</v>
      </c>
      <c r="J257" s="70"/>
      <c r="K257" s="70"/>
      <c r="L257" s="71"/>
      <c r="M257" s="71" t="s">
        <v>421</v>
      </c>
      <c r="N257" s="71"/>
      <c r="O257" s="71"/>
      <c r="P257" s="71"/>
      <c r="Q257" s="71"/>
      <c r="R257" s="71"/>
      <c r="S257" s="74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75"/>
      <c r="BU257" s="75"/>
      <c r="BV257" s="75"/>
      <c r="BW257" s="75"/>
      <c r="BX257" s="75"/>
      <c r="BY257" s="75"/>
      <c r="BZ257" s="75"/>
      <c r="CA257" s="75"/>
      <c r="CB257" s="75"/>
      <c r="CC257" s="75"/>
      <c r="CD257" s="75"/>
      <c r="CE257" s="75"/>
      <c r="CF257" s="75"/>
      <c r="CG257" s="75"/>
      <c r="CH257" s="75"/>
      <c r="CI257" s="75"/>
      <c r="CJ257" s="75"/>
      <c r="CK257" s="75"/>
      <c r="CL257" s="75"/>
      <c r="CM257" s="75"/>
      <c r="CN257" s="75"/>
      <c r="CO257" s="75"/>
      <c r="CP257" s="75"/>
      <c r="CQ257" s="75"/>
      <c r="CR257" s="75"/>
      <c r="CS257" s="75"/>
      <c r="CT257" s="75"/>
      <c r="CU257" s="75"/>
      <c r="CV257" s="75"/>
      <c r="CW257" s="75"/>
      <c r="CX257" s="75"/>
      <c r="CY257" s="75"/>
      <c r="CZ257" s="75"/>
      <c r="DA257" s="75"/>
      <c r="DB257" s="75"/>
      <c r="DC257" s="75"/>
      <c r="DD257" s="75"/>
      <c r="DE257" s="75"/>
      <c r="DF257" s="75"/>
      <c r="DG257" s="75"/>
      <c r="DH257" s="75"/>
      <c r="DI257" s="75"/>
      <c r="DJ257" s="75"/>
      <c r="DK257" s="75"/>
      <c r="DL257" s="75"/>
      <c r="DM257" s="75"/>
      <c r="DN257" s="75"/>
      <c r="DO257" s="75"/>
      <c r="DP257" s="75"/>
      <c r="DQ257" s="75"/>
      <c r="DR257" s="75"/>
      <c r="DS257" s="75"/>
      <c r="DT257" s="75"/>
      <c r="DU257" s="75"/>
      <c r="DV257" s="75"/>
      <c r="DW257" s="75"/>
      <c r="DX257" s="75"/>
      <c r="DY257" s="75"/>
      <c r="DZ257" s="75"/>
      <c r="EA257" s="75"/>
      <c r="EB257" s="75"/>
      <c r="EC257" s="75"/>
      <c r="ED257" s="75"/>
      <c r="EE257" s="75"/>
      <c r="EF257" s="75"/>
      <c r="EG257" s="75"/>
      <c r="EH257" s="75"/>
      <c r="EI257" s="75"/>
      <c r="EJ257" s="75"/>
      <c r="EK257" s="75"/>
      <c r="EL257" s="75"/>
      <c r="EM257" s="75"/>
      <c r="EN257" s="75"/>
      <c r="EO257" s="75"/>
      <c r="EP257" s="75"/>
      <c r="EQ257" s="75"/>
      <c r="ER257" s="75"/>
      <c r="ES257" s="75"/>
      <c r="ET257" s="75"/>
      <c r="EU257" s="75"/>
      <c r="EV257" s="75"/>
      <c r="EW257" s="75"/>
      <c r="EX257" s="75"/>
      <c r="EY257" s="75"/>
      <c r="EZ257" s="75"/>
      <c r="FA257" s="75"/>
      <c r="FB257" s="75"/>
      <c r="FC257" s="75"/>
      <c r="FD257" s="75"/>
      <c r="FE257" s="75"/>
      <c r="FF257" s="75"/>
      <c r="FG257" s="75"/>
      <c r="FH257" s="75"/>
      <c r="FI257" s="75"/>
      <c r="FJ257" s="75"/>
      <c r="FK257" s="75"/>
      <c r="FL257" s="75"/>
      <c r="FM257" s="75"/>
      <c r="FN257" s="75"/>
      <c r="FO257" s="75"/>
      <c r="FP257" s="75"/>
      <c r="FQ257" s="75"/>
      <c r="FR257" s="75"/>
      <c r="FS257" s="75"/>
      <c r="FT257" s="75"/>
      <c r="FU257" s="75"/>
      <c r="FV257" s="75"/>
      <c r="FW257" s="75"/>
      <c r="FX257" s="75"/>
      <c r="FY257" s="75"/>
      <c r="FZ257" s="75"/>
      <c r="GA257" s="75"/>
      <c r="GB257" s="75"/>
      <c r="GC257" s="75"/>
      <c r="GD257" s="75"/>
      <c r="GE257" s="75"/>
      <c r="GF257" s="75"/>
      <c r="GG257" s="75"/>
      <c r="GH257" s="75"/>
      <c r="GI257" s="75"/>
      <c r="GJ257" s="75"/>
      <c r="GK257" s="75"/>
      <c r="GL257" s="75"/>
      <c r="GM257" s="75"/>
      <c r="GN257" s="75"/>
      <c r="GO257" s="75"/>
      <c r="GP257" s="75"/>
      <c r="GQ257" s="75"/>
      <c r="GR257" s="75"/>
      <c r="GS257" s="75"/>
      <c r="GT257" s="75"/>
      <c r="GU257" s="75"/>
      <c r="GV257" s="75"/>
      <c r="GW257" s="75"/>
      <c r="GX257" s="75"/>
      <c r="GY257" s="75"/>
      <c r="GZ257" s="75"/>
      <c r="HA257" s="75"/>
      <c r="HB257" s="75"/>
      <c r="HC257" s="75"/>
      <c r="HD257" s="75"/>
      <c r="HE257" s="75"/>
      <c r="HF257" s="75"/>
      <c r="HG257" s="75"/>
      <c r="HH257" s="75"/>
      <c r="HI257" s="75"/>
      <c r="HJ257" s="75"/>
      <c r="HK257" s="75"/>
      <c r="HL257" s="75"/>
      <c r="HM257" s="75"/>
      <c r="HN257" s="75"/>
      <c r="HO257" s="75"/>
      <c r="HP257" s="75"/>
      <c r="HQ257" s="75"/>
      <c r="HR257" s="75"/>
      <c r="HS257" s="75"/>
      <c r="HT257" s="75"/>
      <c r="HU257" s="75"/>
      <c r="HV257" s="75"/>
      <c r="HW257" s="75"/>
      <c r="HX257" s="75"/>
      <c r="HY257" s="75"/>
      <c r="HZ257" s="75"/>
      <c r="IA257" s="75"/>
      <c r="IB257" s="75"/>
      <c r="IC257" s="75"/>
      <c r="ID257" s="75"/>
      <c r="IE257" s="75"/>
      <c r="IF257" s="75"/>
      <c r="IG257" s="75"/>
      <c r="IH257" s="75"/>
      <c r="II257" s="75"/>
      <c r="IJ257" s="75"/>
      <c r="IK257" s="75"/>
      <c r="IL257" s="75"/>
      <c r="IM257" s="75"/>
      <c r="IN257" s="75"/>
      <c r="IO257" s="75"/>
      <c r="IP257" s="75"/>
      <c r="IQ257" s="75"/>
      <c r="IR257" s="75"/>
      <c r="IS257" s="75"/>
      <c r="IT257" s="75"/>
      <c r="IU257" s="75"/>
      <c r="IV257" s="75"/>
      <c r="IW257" s="75"/>
    </row>
    <row r="258" customFormat="false" ht="12.75" hidden="false" customHeight="false" outlineLevel="0" collapsed="false">
      <c r="A258" s="69" t="n">
        <v>327372</v>
      </c>
      <c r="B258" s="70" t="n">
        <v>37106</v>
      </c>
      <c r="C258" s="71"/>
      <c r="D258" s="71" t="s">
        <v>418</v>
      </c>
      <c r="E258" s="71" t="s">
        <v>419</v>
      </c>
      <c r="F258" s="72" t="n">
        <v>6422.72</v>
      </c>
      <c r="G258" s="73"/>
      <c r="H258" s="73" t="n">
        <v>6422.72</v>
      </c>
      <c r="I258" s="71" t="n">
        <v>12</v>
      </c>
      <c r="J258" s="70"/>
      <c r="K258" s="70"/>
      <c r="L258" s="71"/>
      <c r="M258" s="71" t="s">
        <v>422</v>
      </c>
      <c r="N258" s="71"/>
      <c r="O258" s="71"/>
      <c r="P258" s="71"/>
      <c r="Q258" s="71"/>
      <c r="R258" s="71"/>
      <c r="S258" s="74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75"/>
      <c r="CB258" s="75"/>
      <c r="CC258" s="75"/>
      <c r="CD258" s="75"/>
      <c r="CE258" s="75"/>
      <c r="CF258" s="75"/>
      <c r="CG258" s="75"/>
      <c r="CH258" s="75"/>
      <c r="CI258" s="75"/>
      <c r="CJ258" s="75"/>
      <c r="CK258" s="75"/>
      <c r="CL258" s="75"/>
      <c r="CM258" s="75"/>
      <c r="CN258" s="75"/>
      <c r="CO258" s="75"/>
      <c r="CP258" s="75"/>
      <c r="CQ258" s="75"/>
      <c r="CR258" s="75"/>
      <c r="CS258" s="75"/>
      <c r="CT258" s="75"/>
      <c r="CU258" s="75"/>
      <c r="CV258" s="75"/>
      <c r="CW258" s="75"/>
      <c r="CX258" s="75"/>
      <c r="CY258" s="75"/>
      <c r="CZ258" s="75"/>
      <c r="DA258" s="75"/>
      <c r="DB258" s="75"/>
      <c r="DC258" s="75"/>
      <c r="DD258" s="75"/>
      <c r="DE258" s="75"/>
      <c r="DF258" s="75"/>
      <c r="DG258" s="75"/>
      <c r="DH258" s="75"/>
      <c r="DI258" s="75"/>
      <c r="DJ258" s="75"/>
      <c r="DK258" s="75"/>
      <c r="DL258" s="75"/>
      <c r="DM258" s="75"/>
      <c r="DN258" s="75"/>
      <c r="DO258" s="75"/>
      <c r="DP258" s="75"/>
      <c r="DQ258" s="75"/>
      <c r="DR258" s="75"/>
      <c r="DS258" s="75"/>
      <c r="DT258" s="75"/>
      <c r="DU258" s="75"/>
      <c r="DV258" s="75"/>
      <c r="DW258" s="75"/>
      <c r="DX258" s="75"/>
      <c r="DY258" s="75"/>
      <c r="DZ258" s="75"/>
      <c r="EA258" s="75"/>
      <c r="EB258" s="75"/>
      <c r="EC258" s="75"/>
      <c r="ED258" s="75"/>
      <c r="EE258" s="75"/>
      <c r="EF258" s="75"/>
      <c r="EG258" s="75"/>
      <c r="EH258" s="75"/>
      <c r="EI258" s="75"/>
      <c r="EJ258" s="75"/>
      <c r="EK258" s="75"/>
      <c r="EL258" s="75"/>
      <c r="EM258" s="75"/>
      <c r="EN258" s="75"/>
      <c r="EO258" s="75"/>
      <c r="EP258" s="75"/>
      <c r="EQ258" s="75"/>
      <c r="ER258" s="75"/>
      <c r="ES258" s="75"/>
      <c r="ET258" s="75"/>
      <c r="EU258" s="75"/>
      <c r="EV258" s="75"/>
      <c r="EW258" s="75"/>
      <c r="EX258" s="75"/>
      <c r="EY258" s="75"/>
      <c r="EZ258" s="75"/>
      <c r="FA258" s="75"/>
      <c r="FB258" s="75"/>
      <c r="FC258" s="75"/>
      <c r="FD258" s="75"/>
      <c r="FE258" s="75"/>
      <c r="FF258" s="75"/>
      <c r="FG258" s="75"/>
      <c r="FH258" s="75"/>
      <c r="FI258" s="75"/>
      <c r="FJ258" s="75"/>
      <c r="FK258" s="75"/>
      <c r="FL258" s="75"/>
      <c r="FM258" s="75"/>
      <c r="FN258" s="75"/>
      <c r="FO258" s="75"/>
      <c r="FP258" s="75"/>
      <c r="FQ258" s="75"/>
      <c r="FR258" s="75"/>
      <c r="FS258" s="75"/>
      <c r="FT258" s="75"/>
      <c r="FU258" s="75"/>
      <c r="FV258" s="75"/>
      <c r="FW258" s="75"/>
      <c r="FX258" s="75"/>
      <c r="FY258" s="75"/>
      <c r="FZ258" s="75"/>
      <c r="GA258" s="75"/>
      <c r="GB258" s="75"/>
      <c r="GC258" s="75"/>
      <c r="GD258" s="75"/>
      <c r="GE258" s="75"/>
      <c r="GF258" s="75"/>
      <c r="GG258" s="75"/>
      <c r="GH258" s="75"/>
      <c r="GI258" s="75"/>
      <c r="GJ258" s="75"/>
      <c r="GK258" s="75"/>
      <c r="GL258" s="75"/>
      <c r="GM258" s="75"/>
      <c r="GN258" s="75"/>
      <c r="GO258" s="75"/>
      <c r="GP258" s="75"/>
      <c r="GQ258" s="75"/>
      <c r="GR258" s="75"/>
      <c r="GS258" s="75"/>
      <c r="GT258" s="75"/>
      <c r="GU258" s="75"/>
      <c r="GV258" s="75"/>
      <c r="GW258" s="75"/>
      <c r="GX258" s="75"/>
      <c r="GY258" s="75"/>
      <c r="GZ258" s="75"/>
      <c r="HA258" s="75"/>
      <c r="HB258" s="75"/>
      <c r="HC258" s="75"/>
      <c r="HD258" s="75"/>
      <c r="HE258" s="75"/>
      <c r="HF258" s="75"/>
      <c r="HG258" s="75"/>
      <c r="HH258" s="75"/>
      <c r="HI258" s="75"/>
      <c r="HJ258" s="75"/>
      <c r="HK258" s="75"/>
      <c r="HL258" s="75"/>
      <c r="HM258" s="75"/>
      <c r="HN258" s="75"/>
      <c r="HO258" s="75"/>
      <c r="HP258" s="75"/>
      <c r="HQ258" s="75"/>
      <c r="HR258" s="75"/>
      <c r="HS258" s="75"/>
      <c r="HT258" s="75"/>
      <c r="HU258" s="75"/>
      <c r="HV258" s="75"/>
      <c r="HW258" s="75"/>
      <c r="HX258" s="75"/>
      <c r="HY258" s="75"/>
      <c r="HZ258" s="75"/>
      <c r="IA258" s="75"/>
      <c r="IB258" s="75"/>
      <c r="IC258" s="75"/>
      <c r="ID258" s="75"/>
      <c r="IE258" s="75"/>
      <c r="IF258" s="75"/>
      <c r="IG258" s="75"/>
      <c r="IH258" s="75"/>
      <c r="II258" s="75"/>
      <c r="IJ258" s="75"/>
      <c r="IK258" s="75"/>
      <c r="IL258" s="75"/>
      <c r="IM258" s="75"/>
      <c r="IN258" s="75"/>
      <c r="IO258" s="75"/>
      <c r="IP258" s="75"/>
      <c r="IQ258" s="75"/>
      <c r="IR258" s="75"/>
      <c r="IS258" s="75"/>
      <c r="IT258" s="75"/>
      <c r="IU258" s="75"/>
      <c r="IV258" s="75"/>
      <c r="IW258" s="75"/>
    </row>
    <row r="259" customFormat="false" ht="12.75" hidden="false" customHeight="false" outlineLevel="0" collapsed="false">
      <c r="A259" s="69" t="n">
        <v>327377</v>
      </c>
      <c r="B259" s="70" t="n">
        <v>37106</v>
      </c>
      <c r="C259" s="71"/>
      <c r="D259" s="71" t="s">
        <v>418</v>
      </c>
      <c r="E259" s="71" t="s">
        <v>419</v>
      </c>
      <c r="F259" s="72" t="n">
        <v>7505.64</v>
      </c>
      <c r="G259" s="73"/>
      <c r="H259" s="73" t="n">
        <v>7505.64</v>
      </c>
      <c r="I259" s="71" t="n">
        <v>36</v>
      </c>
      <c r="J259" s="70"/>
      <c r="K259" s="70"/>
      <c r="L259" s="71"/>
      <c r="M259" s="71" t="s">
        <v>423</v>
      </c>
      <c r="N259" s="71"/>
      <c r="O259" s="71"/>
      <c r="P259" s="71"/>
      <c r="Q259" s="71"/>
      <c r="R259" s="71"/>
      <c r="S259" s="74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  <c r="BT259" s="75"/>
      <c r="BU259" s="75"/>
      <c r="BV259" s="75"/>
      <c r="BW259" s="75"/>
      <c r="BX259" s="75"/>
      <c r="BY259" s="75"/>
      <c r="BZ259" s="75"/>
      <c r="CA259" s="75"/>
      <c r="CB259" s="75"/>
      <c r="CC259" s="75"/>
      <c r="CD259" s="75"/>
      <c r="CE259" s="75"/>
      <c r="CF259" s="75"/>
      <c r="CG259" s="75"/>
      <c r="CH259" s="75"/>
      <c r="CI259" s="75"/>
      <c r="CJ259" s="75"/>
      <c r="CK259" s="75"/>
      <c r="CL259" s="75"/>
      <c r="CM259" s="75"/>
      <c r="CN259" s="75"/>
      <c r="CO259" s="75"/>
      <c r="CP259" s="75"/>
      <c r="CQ259" s="75"/>
      <c r="CR259" s="75"/>
      <c r="CS259" s="75"/>
      <c r="CT259" s="75"/>
      <c r="CU259" s="75"/>
      <c r="CV259" s="75"/>
      <c r="CW259" s="75"/>
      <c r="CX259" s="75"/>
      <c r="CY259" s="75"/>
      <c r="CZ259" s="75"/>
      <c r="DA259" s="75"/>
      <c r="DB259" s="75"/>
      <c r="DC259" s="75"/>
      <c r="DD259" s="75"/>
      <c r="DE259" s="75"/>
      <c r="DF259" s="75"/>
      <c r="DG259" s="75"/>
      <c r="DH259" s="75"/>
      <c r="DI259" s="75"/>
      <c r="DJ259" s="75"/>
      <c r="DK259" s="75"/>
      <c r="DL259" s="75"/>
      <c r="DM259" s="75"/>
      <c r="DN259" s="75"/>
      <c r="DO259" s="75"/>
      <c r="DP259" s="75"/>
      <c r="DQ259" s="75"/>
      <c r="DR259" s="75"/>
      <c r="DS259" s="75"/>
      <c r="DT259" s="75"/>
      <c r="DU259" s="75"/>
      <c r="DV259" s="75"/>
      <c r="DW259" s="75"/>
      <c r="DX259" s="75"/>
      <c r="DY259" s="75"/>
      <c r="DZ259" s="75"/>
      <c r="EA259" s="75"/>
      <c r="EB259" s="75"/>
      <c r="EC259" s="75"/>
      <c r="ED259" s="75"/>
      <c r="EE259" s="75"/>
      <c r="EF259" s="75"/>
      <c r="EG259" s="75"/>
      <c r="EH259" s="75"/>
      <c r="EI259" s="75"/>
      <c r="EJ259" s="75"/>
      <c r="EK259" s="75"/>
      <c r="EL259" s="75"/>
      <c r="EM259" s="75"/>
      <c r="EN259" s="75"/>
      <c r="EO259" s="75"/>
      <c r="EP259" s="75"/>
      <c r="EQ259" s="75"/>
      <c r="ER259" s="75"/>
      <c r="ES259" s="75"/>
      <c r="ET259" s="75"/>
      <c r="EU259" s="75"/>
      <c r="EV259" s="75"/>
      <c r="EW259" s="75"/>
      <c r="EX259" s="75"/>
      <c r="EY259" s="75"/>
      <c r="EZ259" s="75"/>
      <c r="FA259" s="75"/>
      <c r="FB259" s="75"/>
      <c r="FC259" s="75"/>
      <c r="FD259" s="75"/>
      <c r="FE259" s="75"/>
      <c r="FF259" s="75"/>
      <c r="FG259" s="75"/>
      <c r="FH259" s="75"/>
      <c r="FI259" s="75"/>
      <c r="FJ259" s="75"/>
      <c r="FK259" s="75"/>
      <c r="FL259" s="75"/>
      <c r="FM259" s="75"/>
      <c r="FN259" s="75"/>
      <c r="FO259" s="75"/>
      <c r="FP259" s="75"/>
      <c r="FQ259" s="75"/>
      <c r="FR259" s="75"/>
      <c r="FS259" s="75"/>
      <c r="FT259" s="75"/>
      <c r="FU259" s="75"/>
      <c r="FV259" s="75"/>
      <c r="FW259" s="75"/>
      <c r="FX259" s="75"/>
      <c r="FY259" s="75"/>
      <c r="FZ259" s="75"/>
      <c r="GA259" s="75"/>
      <c r="GB259" s="75"/>
      <c r="GC259" s="75"/>
      <c r="GD259" s="75"/>
      <c r="GE259" s="75"/>
      <c r="GF259" s="75"/>
      <c r="GG259" s="75"/>
      <c r="GH259" s="75"/>
      <c r="GI259" s="75"/>
      <c r="GJ259" s="75"/>
      <c r="GK259" s="75"/>
      <c r="GL259" s="75"/>
      <c r="GM259" s="75"/>
      <c r="GN259" s="75"/>
      <c r="GO259" s="75"/>
      <c r="GP259" s="75"/>
      <c r="GQ259" s="75"/>
      <c r="GR259" s="75"/>
      <c r="GS259" s="75"/>
      <c r="GT259" s="75"/>
      <c r="GU259" s="75"/>
      <c r="GV259" s="75"/>
      <c r="GW259" s="75"/>
      <c r="GX259" s="75"/>
      <c r="GY259" s="75"/>
      <c r="GZ259" s="75"/>
      <c r="HA259" s="75"/>
      <c r="HB259" s="75"/>
      <c r="HC259" s="75"/>
      <c r="HD259" s="75"/>
      <c r="HE259" s="75"/>
      <c r="HF259" s="75"/>
      <c r="HG259" s="75"/>
      <c r="HH259" s="75"/>
      <c r="HI259" s="75"/>
      <c r="HJ259" s="75"/>
      <c r="HK259" s="75"/>
      <c r="HL259" s="75"/>
      <c r="HM259" s="75"/>
      <c r="HN259" s="75"/>
      <c r="HO259" s="75"/>
      <c r="HP259" s="75"/>
      <c r="HQ259" s="75"/>
      <c r="HR259" s="75"/>
      <c r="HS259" s="75"/>
      <c r="HT259" s="75"/>
      <c r="HU259" s="75"/>
      <c r="HV259" s="75"/>
      <c r="HW259" s="75"/>
      <c r="HX259" s="75"/>
      <c r="HY259" s="75"/>
      <c r="HZ259" s="75"/>
      <c r="IA259" s="75"/>
      <c r="IB259" s="75"/>
      <c r="IC259" s="75"/>
      <c r="ID259" s="75"/>
      <c r="IE259" s="75"/>
      <c r="IF259" s="75"/>
      <c r="IG259" s="75"/>
      <c r="IH259" s="75"/>
      <c r="II259" s="75"/>
      <c r="IJ259" s="75"/>
      <c r="IK259" s="75"/>
      <c r="IL259" s="75"/>
      <c r="IM259" s="75"/>
      <c r="IN259" s="75"/>
      <c r="IO259" s="75"/>
      <c r="IP259" s="75"/>
      <c r="IQ259" s="75"/>
      <c r="IR259" s="75"/>
      <c r="IS259" s="75"/>
      <c r="IT259" s="75"/>
      <c r="IU259" s="75"/>
      <c r="IV259" s="75"/>
      <c r="IW259" s="75"/>
    </row>
    <row r="260" customFormat="false" ht="12.75" hidden="false" customHeight="false" outlineLevel="0" collapsed="false">
      <c r="A260" s="69" t="n">
        <v>327378</v>
      </c>
      <c r="B260" s="70" t="n">
        <v>37106</v>
      </c>
      <c r="C260" s="71"/>
      <c r="D260" s="71" t="s">
        <v>418</v>
      </c>
      <c r="E260" s="71" t="s">
        <v>419</v>
      </c>
      <c r="F260" s="72" t="n">
        <v>7244.68</v>
      </c>
      <c r="G260" s="73"/>
      <c r="H260" s="73" t="n">
        <v>7244.68</v>
      </c>
      <c r="I260" s="71" t="n">
        <v>36</v>
      </c>
      <c r="J260" s="70"/>
      <c r="K260" s="70"/>
      <c r="L260" s="71"/>
      <c r="M260" s="71" t="s">
        <v>424</v>
      </c>
      <c r="N260" s="71"/>
      <c r="O260" s="71"/>
      <c r="P260" s="71"/>
      <c r="Q260" s="71"/>
      <c r="R260" s="71"/>
      <c r="S260" s="74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5"/>
      <c r="BG260" s="75"/>
      <c r="BH260" s="75"/>
      <c r="BI260" s="75"/>
      <c r="BJ260" s="75"/>
      <c r="BK260" s="75"/>
      <c r="BL260" s="75"/>
      <c r="BM260" s="75"/>
      <c r="BN260" s="75"/>
      <c r="BO260" s="75"/>
      <c r="BP260" s="75"/>
      <c r="BQ260" s="75"/>
      <c r="BR260" s="75"/>
      <c r="BS260" s="75"/>
      <c r="BT260" s="75"/>
      <c r="BU260" s="75"/>
      <c r="BV260" s="75"/>
      <c r="BW260" s="75"/>
      <c r="BX260" s="75"/>
      <c r="BY260" s="75"/>
      <c r="BZ260" s="75"/>
      <c r="CA260" s="75"/>
      <c r="CB260" s="75"/>
      <c r="CC260" s="75"/>
      <c r="CD260" s="75"/>
      <c r="CE260" s="75"/>
      <c r="CF260" s="75"/>
      <c r="CG260" s="75"/>
      <c r="CH260" s="75"/>
      <c r="CI260" s="75"/>
      <c r="CJ260" s="75"/>
      <c r="CK260" s="75"/>
      <c r="CL260" s="75"/>
      <c r="CM260" s="75"/>
      <c r="CN260" s="75"/>
      <c r="CO260" s="75"/>
      <c r="CP260" s="75"/>
      <c r="CQ260" s="75"/>
      <c r="CR260" s="75"/>
      <c r="CS260" s="75"/>
      <c r="CT260" s="75"/>
      <c r="CU260" s="75"/>
      <c r="CV260" s="75"/>
      <c r="CW260" s="75"/>
      <c r="CX260" s="75"/>
      <c r="CY260" s="75"/>
      <c r="CZ260" s="75"/>
      <c r="DA260" s="75"/>
      <c r="DB260" s="75"/>
      <c r="DC260" s="75"/>
      <c r="DD260" s="75"/>
      <c r="DE260" s="75"/>
      <c r="DF260" s="75"/>
      <c r="DG260" s="75"/>
      <c r="DH260" s="75"/>
      <c r="DI260" s="75"/>
      <c r="DJ260" s="75"/>
      <c r="DK260" s="75"/>
      <c r="DL260" s="75"/>
      <c r="DM260" s="75"/>
      <c r="DN260" s="75"/>
      <c r="DO260" s="75"/>
      <c r="DP260" s="75"/>
      <c r="DQ260" s="75"/>
      <c r="DR260" s="75"/>
      <c r="DS260" s="75"/>
      <c r="DT260" s="75"/>
      <c r="DU260" s="75"/>
      <c r="DV260" s="75"/>
      <c r="DW260" s="75"/>
      <c r="DX260" s="75"/>
      <c r="DY260" s="75"/>
      <c r="DZ260" s="75"/>
      <c r="EA260" s="75"/>
      <c r="EB260" s="75"/>
      <c r="EC260" s="75"/>
      <c r="ED260" s="75"/>
      <c r="EE260" s="75"/>
      <c r="EF260" s="75"/>
      <c r="EG260" s="75"/>
      <c r="EH260" s="75"/>
      <c r="EI260" s="75"/>
      <c r="EJ260" s="75"/>
      <c r="EK260" s="75"/>
      <c r="EL260" s="75"/>
      <c r="EM260" s="75"/>
      <c r="EN260" s="75"/>
      <c r="EO260" s="75"/>
      <c r="EP260" s="75"/>
      <c r="EQ260" s="75"/>
      <c r="ER260" s="75"/>
      <c r="ES260" s="75"/>
      <c r="ET260" s="75"/>
      <c r="EU260" s="75"/>
      <c r="EV260" s="75"/>
      <c r="EW260" s="75"/>
      <c r="EX260" s="75"/>
      <c r="EY260" s="75"/>
      <c r="EZ260" s="75"/>
      <c r="FA260" s="75"/>
      <c r="FB260" s="75"/>
      <c r="FC260" s="75"/>
      <c r="FD260" s="75"/>
      <c r="FE260" s="75"/>
      <c r="FF260" s="75"/>
      <c r="FG260" s="75"/>
      <c r="FH260" s="75"/>
      <c r="FI260" s="75"/>
      <c r="FJ260" s="75"/>
      <c r="FK260" s="75"/>
      <c r="FL260" s="75"/>
      <c r="FM260" s="75"/>
      <c r="FN260" s="75"/>
      <c r="FO260" s="75"/>
      <c r="FP260" s="75"/>
      <c r="FQ260" s="75"/>
      <c r="FR260" s="75"/>
      <c r="FS260" s="75"/>
      <c r="FT260" s="75"/>
      <c r="FU260" s="75"/>
      <c r="FV260" s="75"/>
      <c r="FW260" s="75"/>
      <c r="FX260" s="75"/>
      <c r="FY260" s="75"/>
      <c r="FZ260" s="75"/>
      <c r="GA260" s="75"/>
      <c r="GB260" s="75"/>
      <c r="GC260" s="75"/>
      <c r="GD260" s="75"/>
      <c r="GE260" s="75"/>
      <c r="GF260" s="75"/>
      <c r="GG260" s="75"/>
      <c r="GH260" s="75"/>
      <c r="GI260" s="75"/>
      <c r="GJ260" s="75"/>
      <c r="GK260" s="75"/>
      <c r="GL260" s="75"/>
      <c r="GM260" s="75"/>
      <c r="GN260" s="75"/>
      <c r="GO260" s="75"/>
      <c r="GP260" s="75"/>
      <c r="GQ260" s="75"/>
      <c r="GR260" s="75"/>
      <c r="GS260" s="75"/>
      <c r="GT260" s="75"/>
      <c r="GU260" s="75"/>
      <c r="GV260" s="75"/>
      <c r="GW260" s="75"/>
      <c r="GX260" s="75"/>
      <c r="GY260" s="75"/>
      <c r="GZ260" s="75"/>
      <c r="HA260" s="75"/>
      <c r="HB260" s="75"/>
      <c r="HC260" s="75"/>
      <c r="HD260" s="75"/>
      <c r="HE260" s="75"/>
      <c r="HF260" s="75"/>
      <c r="HG260" s="75"/>
      <c r="HH260" s="75"/>
      <c r="HI260" s="75"/>
      <c r="HJ260" s="75"/>
      <c r="HK260" s="75"/>
      <c r="HL260" s="75"/>
      <c r="HM260" s="75"/>
      <c r="HN260" s="75"/>
      <c r="HO260" s="75"/>
      <c r="HP260" s="75"/>
      <c r="HQ260" s="75"/>
      <c r="HR260" s="75"/>
      <c r="HS260" s="75"/>
      <c r="HT260" s="75"/>
      <c r="HU260" s="75"/>
      <c r="HV260" s="75"/>
      <c r="HW260" s="75"/>
      <c r="HX260" s="75"/>
      <c r="HY260" s="75"/>
      <c r="HZ260" s="75"/>
      <c r="IA260" s="75"/>
      <c r="IB260" s="75"/>
      <c r="IC260" s="75"/>
      <c r="ID260" s="75"/>
      <c r="IE260" s="75"/>
      <c r="IF260" s="75"/>
      <c r="IG260" s="75"/>
      <c r="IH260" s="75"/>
      <c r="II260" s="75"/>
      <c r="IJ260" s="75"/>
      <c r="IK260" s="75"/>
      <c r="IL260" s="75"/>
      <c r="IM260" s="75"/>
      <c r="IN260" s="75"/>
      <c r="IO260" s="75"/>
      <c r="IP260" s="75"/>
      <c r="IQ260" s="75"/>
      <c r="IR260" s="75"/>
      <c r="IS260" s="75"/>
      <c r="IT260" s="75"/>
      <c r="IU260" s="75"/>
      <c r="IV260" s="75"/>
      <c r="IW260" s="75"/>
    </row>
    <row r="261" customFormat="false" ht="12.75" hidden="false" customHeight="false" outlineLevel="0" collapsed="false">
      <c r="A261" s="69" t="n">
        <v>327419</v>
      </c>
      <c r="B261" s="70" t="n">
        <v>37109</v>
      </c>
      <c r="C261" s="71"/>
      <c r="D261" s="71" t="s">
        <v>418</v>
      </c>
      <c r="E261" s="71" t="s">
        <v>419</v>
      </c>
      <c r="F261" s="72" t="n">
        <v>6385.36</v>
      </c>
      <c r="G261" s="73"/>
      <c r="H261" s="73" t="n">
        <v>6385.36</v>
      </c>
      <c r="I261" s="71" t="n">
        <v>37</v>
      </c>
      <c r="J261" s="70"/>
      <c r="K261" s="70"/>
      <c r="L261" s="71"/>
      <c r="M261" s="71" t="s">
        <v>425</v>
      </c>
      <c r="N261" s="71"/>
      <c r="O261" s="71"/>
      <c r="P261" s="71"/>
      <c r="Q261" s="71"/>
      <c r="R261" s="71"/>
      <c r="S261" s="74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  <c r="BT261" s="75"/>
      <c r="BU261" s="75"/>
      <c r="BV261" s="75"/>
      <c r="BW261" s="75"/>
      <c r="BX261" s="75"/>
      <c r="BY261" s="75"/>
      <c r="BZ261" s="75"/>
      <c r="CA261" s="75"/>
      <c r="CB261" s="75"/>
      <c r="CC261" s="75"/>
      <c r="CD261" s="75"/>
      <c r="CE261" s="75"/>
      <c r="CF261" s="75"/>
      <c r="CG261" s="75"/>
      <c r="CH261" s="75"/>
      <c r="CI261" s="75"/>
      <c r="CJ261" s="75"/>
      <c r="CK261" s="75"/>
      <c r="CL261" s="75"/>
      <c r="CM261" s="75"/>
      <c r="CN261" s="75"/>
      <c r="CO261" s="75"/>
      <c r="CP261" s="75"/>
      <c r="CQ261" s="75"/>
      <c r="CR261" s="75"/>
      <c r="CS261" s="75"/>
      <c r="CT261" s="75"/>
      <c r="CU261" s="75"/>
      <c r="CV261" s="75"/>
      <c r="CW261" s="75"/>
      <c r="CX261" s="75"/>
      <c r="CY261" s="75"/>
      <c r="CZ261" s="75"/>
      <c r="DA261" s="75"/>
      <c r="DB261" s="75"/>
      <c r="DC261" s="75"/>
      <c r="DD261" s="75"/>
      <c r="DE261" s="75"/>
      <c r="DF261" s="75"/>
      <c r="DG261" s="75"/>
      <c r="DH261" s="75"/>
      <c r="DI261" s="75"/>
      <c r="DJ261" s="75"/>
      <c r="DK261" s="75"/>
      <c r="DL261" s="75"/>
      <c r="DM261" s="75"/>
      <c r="DN261" s="75"/>
      <c r="DO261" s="75"/>
      <c r="DP261" s="75"/>
      <c r="DQ261" s="75"/>
      <c r="DR261" s="75"/>
      <c r="DS261" s="75"/>
      <c r="DT261" s="75"/>
      <c r="DU261" s="75"/>
      <c r="DV261" s="75"/>
      <c r="DW261" s="75"/>
      <c r="DX261" s="75"/>
      <c r="DY261" s="75"/>
      <c r="DZ261" s="75"/>
      <c r="EA261" s="75"/>
      <c r="EB261" s="75"/>
      <c r="EC261" s="75"/>
      <c r="ED261" s="75"/>
      <c r="EE261" s="75"/>
      <c r="EF261" s="75"/>
      <c r="EG261" s="75"/>
      <c r="EH261" s="75"/>
      <c r="EI261" s="75"/>
      <c r="EJ261" s="75"/>
      <c r="EK261" s="75"/>
      <c r="EL261" s="75"/>
      <c r="EM261" s="75"/>
      <c r="EN261" s="75"/>
      <c r="EO261" s="75"/>
      <c r="EP261" s="75"/>
      <c r="EQ261" s="75"/>
      <c r="ER261" s="75"/>
      <c r="ES261" s="75"/>
      <c r="ET261" s="75"/>
      <c r="EU261" s="75"/>
      <c r="EV261" s="75"/>
      <c r="EW261" s="75"/>
      <c r="EX261" s="75"/>
      <c r="EY261" s="75"/>
      <c r="EZ261" s="75"/>
      <c r="FA261" s="75"/>
      <c r="FB261" s="75"/>
      <c r="FC261" s="75"/>
      <c r="FD261" s="75"/>
      <c r="FE261" s="75"/>
      <c r="FF261" s="75"/>
      <c r="FG261" s="75"/>
      <c r="FH261" s="75"/>
      <c r="FI261" s="75"/>
      <c r="FJ261" s="75"/>
      <c r="FK261" s="75"/>
      <c r="FL261" s="75"/>
      <c r="FM261" s="75"/>
      <c r="FN261" s="75"/>
      <c r="FO261" s="75"/>
      <c r="FP261" s="75"/>
      <c r="FQ261" s="75"/>
      <c r="FR261" s="75"/>
      <c r="FS261" s="75"/>
      <c r="FT261" s="75"/>
      <c r="FU261" s="75"/>
      <c r="FV261" s="75"/>
      <c r="FW261" s="75"/>
      <c r="FX261" s="75"/>
      <c r="FY261" s="75"/>
      <c r="FZ261" s="75"/>
      <c r="GA261" s="75"/>
      <c r="GB261" s="75"/>
      <c r="GC261" s="75"/>
      <c r="GD261" s="75"/>
      <c r="GE261" s="75"/>
      <c r="GF261" s="75"/>
      <c r="GG261" s="75"/>
      <c r="GH261" s="75"/>
      <c r="GI261" s="75"/>
      <c r="GJ261" s="75"/>
      <c r="GK261" s="75"/>
      <c r="GL261" s="75"/>
      <c r="GM261" s="75"/>
      <c r="GN261" s="75"/>
      <c r="GO261" s="75"/>
      <c r="GP261" s="75"/>
      <c r="GQ261" s="75"/>
      <c r="GR261" s="75"/>
      <c r="GS261" s="75"/>
      <c r="GT261" s="75"/>
      <c r="GU261" s="75"/>
      <c r="GV261" s="75"/>
      <c r="GW261" s="75"/>
      <c r="GX261" s="75"/>
      <c r="GY261" s="75"/>
      <c r="GZ261" s="75"/>
      <c r="HA261" s="75"/>
      <c r="HB261" s="75"/>
      <c r="HC261" s="75"/>
      <c r="HD261" s="75"/>
      <c r="HE261" s="75"/>
      <c r="HF261" s="75"/>
      <c r="HG261" s="75"/>
      <c r="HH261" s="75"/>
      <c r="HI261" s="75"/>
      <c r="HJ261" s="75"/>
      <c r="HK261" s="75"/>
      <c r="HL261" s="75"/>
      <c r="HM261" s="75"/>
      <c r="HN261" s="75"/>
      <c r="HO261" s="75"/>
      <c r="HP261" s="75"/>
      <c r="HQ261" s="75"/>
      <c r="HR261" s="75"/>
      <c r="HS261" s="75"/>
      <c r="HT261" s="75"/>
      <c r="HU261" s="75"/>
      <c r="HV261" s="75"/>
      <c r="HW261" s="75"/>
      <c r="HX261" s="75"/>
      <c r="HY261" s="75"/>
      <c r="HZ261" s="75"/>
      <c r="IA261" s="75"/>
      <c r="IB261" s="75"/>
      <c r="IC261" s="75"/>
      <c r="ID261" s="75"/>
      <c r="IE261" s="75"/>
      <c r="IF261" s="75"/>
      <c r="IG261" s="75"/>
      <c r="IH261" s="75"/>
      <c r="II261" s="75"/>
      <c r="IJ261" s="75"/>
      <c r="IK261" s="75"/>
      <c r="IL261" s="75"/>
      <c r="IM261" s="75"/>
      <c r="IN261" s="75"/>
      <c r="IO261" s="75"/>
      <c r="IP261" s="75"/>
      <c r="IQ261" s="75"/>
      <c r="IR261" s="75"/>
      <c r="IS261" s="75"/>
      <c r="IT261" s="75"/>
      <c r="IU261" s="75"/>
      <c r="IV261" s="75"/>
      <c r="IW261" s="75"/>
    </row>
    <row r="262" customFormat="false" ht="12.75" hidden="false" customHeight="false" outlineLevel="0" collapsed="false">
      <c r="A262" s="69" t="n">
        <v>327498</v>
      </c>
      <c r="B262" s="70" t="n">
        <v>37109</v>
      </c>
      <c r="C262" s="71"/>
      <c r="D262" s="71" t="s">
        <v>418</v>
      </c>
      <c r="E262" s="71" t="s">
        <v>419</v>
      </c>
      <c r="F262" s="72" t="n">
        <v>3281.36</v>
      </c>
      <c r="G262" s="73"/>
      <c r="H262" s="73" t="n">
        <v>3281.36</v>
      </c>
      <c r="I262" s="71" t="n">
        <v>32</v>
      </c>
      <c r="J262" s="70"/>
      <c r="K262" s="70"/>
      <c r="L262" s="71"/>
      <c r="M262" s="71" t="s">
        <v>426</v>
      </c>
      <c r="N262" s="71"/>
      <c r="O262" s="71"/>
      <c r="P262" s="71"/>
      <c r="Q262" s="71"/>
      <c r="R262" s="71"/>
      <c r="S262" s="74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  <c r="BT262" s="75"/>
      <c r="BU262" s="75"/>
      <c r="BV262" s="75"/>
      <c r="BW262" s="75"/>
      <c r="BX262" s="75"/>
      <c r="BY262" s="75"/>
      <c r="BZ262" s="75"/>
      <c r="CA262" s="75"/>
      <c r="CB262" s="75"/>
      <c r="CC262" s="75"/>
      <c r="CD262" s="75"/>
      <c r="CE262" s="75"/>
      <c r="CF262" s="75"/>
      <c r="CG262" s="75"/>
      <c r="CH262" s="75"/>
      <c r="CI262" s="75"/>
      <c r="CJ262" s="75"/>
      <c r="CK262" s="75"/>
      <c r="CL262" s="75"/>
      <c r="CM262" s="75"/>
      <c r="CN262" s="75"/>
      <c r="CO262" s="75"/>
      <c r="CP262" s="75"/>
      <c r="CQ262" s="75"/>
      <c r="CR262" s="75"/>
      <c r="CS262" s="75"/>
      <c r="CT262" s="75"/>
      <c r="CU262" s="75"/>
      <c r="CV262" s="75"/>
      <c r="CW262" s="75"/>
      <c r="CX262" s="75"/>
      <c r="CY262" s="75"/>
      <c r="CZ262" s="75"/>
      <c r="DA262" s="75"/>
      <c r="DB262" s="75"/>
      <c r="DC262" s="75"/>
      <c r="DD262" s="75"/>
      <c r="DE262" s="75"/>
      <c r="DF262" s="75"/>
      <c r="DG262" s="75"/>
      <c r="DH262" s="75"/>
      <c r="DI262" s="75"/>
      <c r="DJ262" s="75"/>
      <c r="DK262" s="75"/>
      <c r="DL262" s="75"/>
      <c r="DM262" s="75"/>
      <c r="DN262" s="75"/>
      <c r="DO262" s="75"/>
      <c r="DP262" s="75"/>
      <c r="DQ262" s="75"/>
      <c r="DR262" s="75"/>
      <c r="DS262" s="75"/>
      <c r="DT262" s="75"/>
      <c r="DU262" s="75"/>
      <c r="DV262" s="75"/>
      <c r="DW262" s="75"/>
      <c r="DX262" s="75"/>
      <c r="DY262" s="75"/>
      <c r="DZ262" s="75"/>
      <c r="EA262" s="75"/>
      <c r="EB262" s="75"/>
      <c r="EC262" s="75"/>
      <c r="ED262" s="75"/>
      <c r="EE262" s="75"/>
      <c r="EF262" s="75"/>
      <c r="EG262" s="75"/>
      <c r="EH262" s="75"/>
      <c r="EI262" s="75"/>
      <c r="EJ262" s="75"/>
      <c r="EK262" s="75"/>
      <c r="EL262" s="75"/>
      <c r="EM262" s="75"/>
      <c r="EN262" s="75"/>
      <c r="EO262" s="75"/>
      <c r="EP262" s="75"/>
      <c r="EQ262" s="75"/>
      <c r="ER262" s="75"/>
      <c r="ES262" s="75"/>
      <c r="ET262" s="75"/>
      <c r="EU262" s="75"/>
      <c r="EV262" s="75"/>
      <c r="EW262" s="75"/>
      <c r="EX262" s="75"/>
      <c r="EY262" s="75"/>
      <c r="EZ262" s="75"/>
      <c r="FA262" s="75"/>
      <c r="FB262" s="75"/>
      <c r="FC262" s="75"/>
      <c r="FD262" s="75"/>
      <c r="FE262" s="75"/>
      <c r="FF262" s="75"/>
      <c r="FG262" s="75"/>
      <c r="FH262" s="75"/>
      <c r="FI262" s="75"/>
      <c r="FJ262" s="75"/>
      <c r="FK262" s="75"/>
      <c r="FL262" s="75"/>
      <c r="FM262" s="75"/>
      <c r="FN262" s="75"/>
      <c r="FO262" s="75"/>
      <c r="FP262" s="75"/>
      <c r="FQ262" s="75"/>
      <c r="FR262" s="75"/>
      <c r="FS262" s="75"/>
      <c r="FT262" s="75"/>
      <c r="FU262" s="75"/>
      <c r="FV262" s="75"/>
      <c r="FW262" s="75"/>
      <c r="FX262" s="75"/>
      <c r="FY262" s="75"/>
      <c r="FZ262" s="75"/>
      <c r="GA262" s="75"/>
      <c r="GB262" s="75"/>
      <c r="GC262" s="75"/>
      <c r="GD262" s="75"/>
      <c r="GE262" s="75"/>
      <c r="GF262" s="75"/>
      <c r="GG262" s="75"/>
      <c r="GH262" s="75"/>
      <c r="GI262" s="75"/>
      <c r="GJ262" s="75"/>
      <c r="GK262" s="75"/>
      <c r="GL262" s="75"/>
      <c r="GM262" s="75"/>
      <c r="GN262" s="75"/>
      <c r="GO262" s="75"/>
      <c r="GP262" s="75"/>
      <c r="GQ262" s="75"/>
      <c r="GR262" s="75"/>
      <c r="GS262" s="75"/>
      <c r="GT262" s="75"/>
      <c r="GU262" s="75"/>
      <c r="GV262" s="75"/>
      <c r="GW262" s="75"/>
      <c r="GX262" s="75"/>
      <c r="GY262" s="75"/>
      <c r="GZ262" s="75"/>
      <c r="HA262" s="75"/>
      <c r="HB262" s="75"/>
      <c r="HC262" s="75"/>
      <c r="HD262" s="75"/>
      <c r="HE262" s="75"/>
      <c r="HF262" s="75"/>
      <c r="HG262" s="75"/>
      <c r="HH262" s="75"/>
      <c r="HI262" s="75"/>
      <c r="HJ262" s="75"/>
      <c r="HK262" s="75"/>
      <c r="HL262" s="75"/>
      <c r="HM262" s="75"/>
      <c r="HN262" s="75"/>
      <c r="HO262" s="75"/>
      <c r="HP262" s="75"/>
      <c r="HQ262" s="75"/>
      <c r="HR262" s="75"/>
      <c r="HS262" s="75"/>
      <c r="HT262" s="75"/>
      <c r="HU262" s="75"/>
      <c r="HV262" s="75"/>
      <c r="HW262" s="75"/>
      <c r="HX262" s="75"/>
      <c r="HY262" s="75"/>
      <c r="HZ262" s="75"/>
      <c r="IA262" s="75"/>
      <c r="IB262" s="75"/>
      <c r="IC262" s="75"/>
      <c r="ID262" s="75"/>
      <c r="IE262" s="75"/>
      <c r="IF262" s="75"/>
      <c r="IG262" s="75"/>
      <c r="IH262" s="75"/>
      <c r="II262" s="75"/>
      <c r="IJ262" s="75"/>
      <c r="IK262" s="75"/>
      <c r="IL262" s="75"/>
      <c r="IM262" s="75"/>
      <c r="IN262" s="75"/>
      <c r="IO262" s="75"/>
      <c r="IP262" s="75"/>
      <c r="IQ262" s="75"/>
      <c r="IR262" s="75"/>
      <c r="IS262" s="75"/>
      <c r="IT262" s="75"/>
      <c r="IU262" s="75"/>
      <c r="IV262" s="75"/>
      <c r="IW262" s="75"/>
    </row>
    <row r="263" customFormat="false" ht="12.75" hidden="false" customHeight="false" outlineLevel="0" collapsed="false">
      <c r="A263" s="69" t="n">
        <v>327499</v>
      </c>
      <c r="B263" s="70" t="n">
        <v>37109</v>
      </c>
      <c r="C263" s="71"/>
      <c r="D263" s="71" t="s">
        <v>418</v>
      </c>
      <c r="E263" s="71" t="s">
        <v>419</v>
      </c>
      <c r="F263" s="72" t="n">
        <v>2109.47</v>
      </c>
      <c r="G263" s="73"/>
      <c r="H263" s="73" t="n">
        <v>2109.47</v>
      </c>
      <c r="I263" s="71" t="n">
        <v>36</v>
      </c>
      <c r="J263" s="70"/>
      <c r="K263" s="70"/>
      <c r="L263" s="71"/>
      <c r="M263" s="71" t="s">
        <v>426</v>
      </c>
      <c r="N263" s="71"/>
      <c r="O263" s="71"/>
      <c r="P263" s="71"/>
      <c r="Q263" s="71"/>
      <c r="R263" s="71"/>
      <c r="S263" s="74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5"/>
      <c r="BG263" s="75"/>
      <c r="BH263" s="75"/>
      <c r="BI263" s="75"/>
      <c r="BJ263" s="75"/>
      <c r="BK263" s="75"/>
      <c r="BL263" s="75"/>
      <c r="BM263" s="75"/>
      <c r="BN263" s="75"/>
      <c r="BO263" s="75"/>
      <c r="BP263" s="75"/>
      <c r="BQ263" s="75"/>
      <c r="BR263" s="75"/>
      <c r="BS263" s="75"/>
      <c r="BT263" s="75"/>
      <c r="BU263" s="75"/>
      <c r="BV263" s="75"/>
      <c r="BW263" s="75"/>
      <c r="BX263" s="75"/>
      <c r="BY263" s="75"/>
      <c r="BZ263" s="75"/>
      <c r="CA263" s="75"/>
      <c r="CB263" s="75"/>
      <c r="CC263" s="75"/>
      <c r="CD263" s="75"/>
      <c r="CE263" s="75"/>
      <c r="CF263" s="75"/>
      <c r="CG263" s="75"/>
      <c r="CH263" s="75"/>
      <c r="CI263" s="75"/>
      <c r="CJ263" s="75"/>
      <c r="CK263" s="75"/>
      <c r="CL263" s="75"/>
      <c r="CM263" s="75"/>
      <c r="CN263" s="75"/>
      <c r="CO263" s="75"/>
      <c r="CP263" s="75"/>
      <c r="CQ263" s="75"/>
      <c r="CR263" s="75"/>
      <c r="CS263" s="75"/>
      <c r="CT263" s="75"/>
      <c r="CU263" s="75"/>
      <c r="CV263" s="75"/>
      <c r="CW263" s="75"/>
      <c r="CX263" s="75"/>
      <c r="CY263" s="75"/>
      <c r="CZ263" s="75"/>
      <c r="DA263" s="75"/>
      <c r="DB263" s="75"/>
      <c r="DC263" s="75"/>
      <c r="DD263" s="75"/>
      <c r="DE263" s="75"/>
      <c r="DF263" s="75"/>
      <c r="DG263" s="75"/>
      <c r="DH263" s="75"/>
      <c r="DI263" s="75"/>
      <c r="DJ263" s="75"/>
      <c r="DK263" s="75"/>
      <c r="DL263" s="75"/>
      <c r="DM263" s="75"/>
      <c r="DN263" s="75"/>
      <c r="DO263" s="75"/>
      <c r="DP263" s="75"/>
      <c r="DQ263" s="75"/>
      <c r="DR263" s="75"/>
      <c r="DS263" s="75"/>
      <c r="DT263" s="75"/>
      <c r="DU263" s="75"/>
      <c r="DV263" s="75"/>
      <c r="DW263" s="75"/>
      <c r="DX263" s="75"/>
      <c r="DY263" s="75"/>
      <c r="DZ263" s="75"/>
      <c r="EA263" s="75"/>
      <c r="EB263" s="75"/>
      <c r="EC263" s="75"/>
      <c r="ED263" s="75"/>
      <c r="EE263" s="75"/>
      <c r="EF263" s="75"/>
      <c r="EG263" s="75"/>
      <c r="EH263" s="75"/>
      <c r="EI263" s="75"/>
      <c r="EJ263" s="75"/>
      <c r="EK263" s="75"/>
      <c r="EL263" s="75"/>
      <c r="EM263" s="75"/>
      <c r="EN263" s="75"/>
      <c r="EO263" s="75"/>
      <c r="EP263" s="75"/>
      <c r="EQ263" s="75"/>
      <c r="ER263" s="75"/>
      <c r="ES263" s="75"/>
      <c r="ET263" s="75"/>
      <c r="EU263" s="75"/>
      <c r="EV263" s="75"/>
      <c r="EW263" s="75"/>
      <c r="EX263" s="75"/>
      <c r="EY263" s="75"/>
      <c r="EZ263" s="75"/>
      <c r="FA263" s="75"/>
      <c r="FB263" s="75"/>
      <c r="FC263" s="75"/>
      <c r="FD263" s="75"/>
      <c r="FE263" s="75"/>
      <c r="FF263" s="75"/>
      <c r="FG263" s="75"/>
      <c r="FH263" s="75"/>
      <c r="FI263" s="75"/>
      <c r="FJ263" s="75"/>
      <c r="FK263" s="75"/>
      <c r="FL263" s="75"/>
      <c r="FM263" s="75"/>
      <c r="FN263" s="75"/>
      <c r="FO263" s="75"/>
      <c r="FP263" s="75"/>
      <c r="FQ263" s="75"/>
      <c r="FR263" s="75"/>
      <c r="FS263" s="75"/>
      <c r="FT263" s="75"/>
      <c r="FU263" s="75"/>
      <c r="FV263" s="75"/>
      <c r="FW263" s="75"/>
      <c r="FX263" s="75"/>
      <c r="FY263" s="75"/>
      <c r="FZ263" s="75"/>
      <c r="GA263" s="75"/>
      <c r="GB263" s="75"/>
      <c r="GC263" s="75"/>
      <c r="GD263" s="75"/>
      <c r="GE263" s="75"/>
      <c r="GF263" s="75"/>
      <c r="GG263" s="75"/>
      <c r="GH263" s="75"/>
      <c r="GI263" s="75"/>
      <c r="GJ263" s="75"/>
      <c r="GK263" s="75"/>
      <c r="GL263" s="75"/>
      <c r="GM263" s="75"/>
      <c r="GN263" s="75"/>
      <c r="GO263" s="75"/>
      <c r="GP263" s="75"/>
      <c r="GQ263" s="75"/>
      <c r="GR263" s="75"/>
      <c r="GS263" s="75"/>
      <c r="GT263" s="75"/>
      <c r="GU263" s="75"/>
      <c r="GV263" s="75"/>
      <c r="GW263" s="75"/>
      <c r="GX263" s="75"/>
      <c r="GY263" s="75"/>
      <c r="GZ263" s="75"/>
      <c r="HA263" s="75"/>
      <c r="HB263" s="75"/>
      <c r="HC263" s="75"/>
      <c r="HD263" s="75"/>
      <c r="HE263" s="75"/>
      <c r="HF263" s="75"/>
      <c r="HG263" s="75"/>
      <c r="HH263" s="75"/>
      <c r="HI263" s="75"/>
      <c r="HJ263" s="75"/>
      <c r="HK263" s="75"/>
      <c r="HL263" s="75"/>
      <c r="HM263" s="75"/>
      <c r="HN263" s="75"/>
      <c r="HO263" s="75"/>
      <c r="HP263" s="75"/>
      <c r="HQ263" s="75"/>
      <c r="HR263" s="75"/>
      <c r="HS263" s="75"/>
      <c r="HT263" s="75"/>
      <c r="HU263" s="75"/>
      <c r="HV263" s="75"/>
      <c r="HW263" s="75"/>
      <c r="HX263" s="75"/>
      <c r="HY263" s="75"/>
      <c r="HZ263" s="75"/>
      <c r="IA263" s="75"/>
      <c r="IB263" s="75"/>
      <c r="IC263" s="75"/>
      <c r="ID263" s="75"/>
      <c r="IE263" s="75"/>
      <c r="IF263" s="75"/>
      <c r="IG263" s="75"/>
      <c r="IH263" s="75"/>
      <c r="II263" s="75"/>
      <c r="IJ263" s="75"/>
      <c r="IK263" s="75"/>
      <c r="IL263" s="75"/>
      <c r="IM263" s="75"/>
      <c r="IN263" s="75"/>
      <c r="IO263" s="75"/>
      <c r="IP263" s="75"/>
      <c r="IQ263" s="75"/>
      <c r="IR263" s="75"/>
      <c r="IS263" s="75"/>
      <c r="IT263" s="75"/>
      <c r="IU263" s="75"/>
      <c r="IV263" s="75"/>
      <c r="IW263" s="75"/>
    </row>
    <row r="264" customFormat="false" ht="12.75" hidden="false" customHeight="false" outlineLevel="0" collapsed="false">
      <c r="A264" s="69" t="n">
        <v>327568</v>
      </c>
      <c r="B264" s="70" t="n">
        <v>37110</v>
      </c>
      <c r="C264" s="71"/>
      <c r="D264" s="71" t="s">
        <v>418</v>
      </c>
      <c r="E264" s="71" t="s">
        <v>419</v>
      </c>
      <c r="F264" s="72" t="n">
        <v>3819.8</v>
      </c>
      <c r="G264" s="73"/>
      <c r="H264" s="73" t="n">
        <v>3819.8</v>
      </c>
      <c r="I264" s="71" t="n">
        <v>12</v>
      </c>
      <c r="J264" s="70"/>
      <c r="K264" s="70"/>
      <c r="L264" s="71"/>
      <c r="M264" s="71" t="s">
        <v>427</v>
      </c>
      <c r="N264" s="71"/>
      <c r="O264" s="71"/>
      <c r="P264" s="71"/>
      <c r="Q264" s="71"/>
      <c r="R264" s="71"/>
      <c r="S264" s="74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  <c r="BT264" s="75"/>
      <c r="BU264" s="75"/>
      <c r="BV264" s="75"/>
      <c r="BW264" s="75"/>
      <c r="BX264" s="75"/>
      <c r="BY264" s="75"/>
      <c r="BZ264" s="75"/>
      <c r="CA264" s="75"/>
      <c r="CB264" s="75"/>
      <c r="CC264" s="75"/>
      <c r="CD264" s="75"/>
      <c r="CE264" s="75"/>
      <c r="CF264" s="75"/>
      <c r="CG264" s="75"/>
      <c r="CH264" s="75"/>
      <c r="CI264" s="75"/>
      <c r="CJ264" s="75"/>
      <c r="CK264" s="75"/>
      <c r="CL264" s="75"/>
      <c r="CM264" s="75"/>
      <c r="CN264" s="75"/>
      <c r="CO264" s="75"/>
      <c r="CP264" s="75"/>
      <c r="CQ264" s="75"/>
      <c r="CR264" s="75"/>
      <c r="CS264" s="75"/>
      <c r="CT264" s="75"/>
      <c r="CU264" s="75"/>
      <c r="CV264" s="75"/>
      <c r="CW264" s="75"/>
      <c r="CX264" s="75"/>
      <c r="CY264" s="75"/>
      <c r="CZ264" s="75"/>
      <c r="DA264" s="75"/>
      <c r="DB264" s="75"/>
      <c r="DC264" s="75"/>
      <c r="DD264" s="75"/>
      <c r="DE264" s="75"/>
      <c r="DF264" s="75"/>
      <c r="DG264" s="75"/>
      <c r="DH264" s="75"/>
      <c r="DI264" s="75"/>
      <c r="DJ264" s="75"/>
      <c r="DK264" s="75"/>
      <c r="DL264" s="75"/>
      <c r="DM264" s="75"/>
      <c r="DN264" s="75"/>
      <c r="DO264" s="75"/>
      <c r="DP264" s="75"/>
      <c r="DQ264" s="75"/>
      <c r="DR264" s="75"/>
      <c r="DS264" s="75"/>
      <c r="DT264" s="75"/>
      <c r="DU264" s="75"/>
      <c r="DV264" s="75"/>
      <c r="DW264" s="75"/>
      <c r="DX264" s="75"/>
      <c r="DY264" s="75"/>
      <c r="DZ264" s="75"/>
      <c r="EA264" s="75"/>
      <c r="EB264" s="75"/>
      <c r="EC264" s="75"/>
      <c r="ED264" s="75"/>
      <c r="EE264" s="75"/>
      <c r="EF264" s="75"/>
      <c r="EG264" s="75"/>
      <c r="EH264" s="75"/>
      <c r="EI264" s="75"/>
      <c r="EJ264" s="75"/>
      <c r="EK264" s="75"/>
      <c r="EL264" s="75"/>
      <c r="EM264" s="75"/>
      <c r="EN264" s="75"/>
      <c r="EO264" s="75"/>
      <c r="EP264" s="75"/>
      <c r="EQ264" s="75"/>
      <c r="ER264" s="75"/>
      <c r="ES264" s="75"/>
      <c r="ET264" s="75"/>
      <c r="EU264" s="75"/>
      <c r="EV264" s="75"/>
      <c r="EW264" s="75"/>
      <c r="EX264" s="75"/>
      <c r="EY264" s="75"/>
      <c r="EZ264" s="75"/>
      <c r="FA264" s="75"/>
      <c r="FB264" s="75"/>
      <c r="FC264" s="75"/>
      <c r="FD264" s="75"/>
      <c r="FE264" s="75"/>
      <c r="FF264" s="75"/>
      <c r="FG264" s="75"/>
      <c r="FH264" s="75"/>
      <c r="FI264" s="75"/>
      <c r="FJ264" s="75"/>
      <c r="FK264" s="75"/>
      <c r="FL264" s="75"/>
      <c r="FM264" s="75"/>
      <c r="FN264" s="75"/>
      <c r="FO264" s="75"/>
      <c r="FP264" s="75"/>
      <c r="FQ264" s="75"/>
      <c r="FR264" s="75"/>
      <c r="FS264" s="75"/>
      <c r="FT264" s="75"/>
      <c r="FU264" s="75"/>
      <c r="FV264" s="75"/>
      <c r="FW264" s="75"/>
      <c r="FX264" s="75"/>
      <c r="FY264" s="75"/>
      <c r="FZ264" s="75"/>
      <c r="GA264" s="75"/>
      <c r="GB264" s="75"/>
      <c r="GC264" s="75"/>
      <c r="GD264" s="75"/>
      <c r="GE264" s="75"/>
      <c r="GF264" s="75"/>
      <c r="GG264" s="75"/>
      <c r="GH264" s="75"/>
      <c r="GI264" s="75"/>
      <c r="GJ264" s="75"/>
      <c r="GK264" s="75"/>
      <c r="GL264" s="75"/>
      <c r="GM264" s="75"/>
      <c r="GN264" s="75"/>
      <c r="GO264" s="75"/>
      <c r="GP264" s="75"/>
      <c r="GQ264" s="75"/>
      <c r="GR264" s="75"/>
      <c r="GS264" s="75"/>
      <c r="GT264" s="75"/>
      <c r="GU264" s="75"/>
      <c r="GV264" s="75"/>
      <c r="GW264" s="75"/>
      <c r="GX264" s="75"/>
      <c r="GY264" s="75"/>
      <c r="GZ264" s="75"/>
      <c r="HA264" s="75"/>
      <c r="HB264" s="75"/>
      <c r="HC264" s="75"/>
      <c r="HD264" s="75"/>
      <c r="HE264" s="75"/>
      <c r="HF264" s="75"/>
      <c r="HG264" s="75"/>
      <c r="HH264" s="75"/>
      <c r="HI264" s="75"/>
      <c r="HJ264" s="75"/>
      <c r="HK264" s="75"/>
      <c r="HL264" s="75"/>
      <c r="HM264" s="75"/>
      <c r="HN264" s="75"/>
      <c r="HO264" s="75"/>
      <c r="HP264" s="75"/>
      <c r="HQ264" s="75"/>
      <c r="HR264" s="75"/>
      <c r="HS264" s="75"/>
      <c r="HT264" s="75"/>
      <c r="HU264" s="75"/>
      <c r="HV264" s="75"/>
      <c r="HW264" s="75"/>
      <c r="HX264" s="75"/>
      <c r="HY264" s="75"/>
      <c r="HZ264" s="75"/>
      <c r="IA264" s="75"/>
      <c r="IB264" s="75"/>
      <c r="IC264" s="75"/>
      <c r="ID264" s="75"/>
      <c r="IE264" s="75"/>
      <c r="IF264" s="75"/>
      <c r="IG264" s="75"/>
      <c r="IH264" s="75"/>
      <c r="II264" s="75"/>
      <c r="IJ264" s="75"/>
      <c r="IK264" s="75"/>
      <c r="IL264" s="75"/>
      <c r="IM264" s="75"/>
      <c r="IN264" s="75"/>
      <c r="IO264" s="75"/>
      <c r="IP264" s="75"/>
      <c r="IQ264" s="75"/>
      <c r="IR264" s="75"/>
      <c r="IS264" s="75"/>
      <c r="IT264" s="75"/>
      <c r="IU264" s="75"/>
      <c r="IV264" s="75"/>
      <c r="IW264" s="75"/>
    </row>
    <row r="265" customFormat="false" ht="12.75" hidden="false" customHeight="false" outlineLevel="0" collapsed="false">
      <c r="A265" s="69" t="n">
        <v>327583</v>
      </c>
      <c r="B265" s="70" t="n">
        <v>37110</v>
      </c>
      <c r="C265" s="71"/>
      <c r="D265" s="71" t="s">
        <v>418</v>
      </c>
      <c r="E265" s="71" t="s">
        <v>419</v>
      </c>
      <c r="F265" s="72" t="n">
        <v>4469.74</v>
      </c>
      <c r="G265" s="73"/>
      <c r="H265" s="73" t="n">
        <v>4469.74</v>
      </c>
      <c r="I265" s="71" t="n">
        <v>36</v>
      </c>
      <c r="J265" s="70"/>
      <c r="K265" s="70"/>
      <c r="L265" s="71"/>
      <c r="M265" s="71" t="s">
        <v>428</v>
      </c>
      <c r="N265" s="71"/>
      <c r="O265" s="71"/>
      <c r="P265" s="71"/>
      <c r="Q265" s="71"/>
      <c r="R265" s="71"/>
      <c r="S265" s="74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  <c r="BT265" s="75"/>
      <c r="BU265" s="75"/>
      <c r="BV265" s="75"/>
      <c r="BW265" s="75"/>
      <c r="BX265" s="75"/>
      <c r="BY265" s="75"/>
      <c r="BZ265" s="75"/>
      <c r="CA265" s="75"/>
      <c r="CB265" s="75"/>
      <c r="CC265" s="75"/>
      <c r="CD265" s="75"/>
      <c r="CE265" s="75"/>
      <c r="CF265" s="75"/>
      <c r="CG265" s="75"/>
      <c r="CH265" s="75"/>
      <c r="CI265" s="75"/>
      <c r="CJ265" s="75"/>
      <c r="CK265" s="75"/>
      <c r="CL265" s="75"/>
      <c r="CM265" s="75"/>
      <c r="CN265" s="75"/>
      <c r="CO265" s="75"/>
      <c r="CP265" s="75"/>
      <c r="CQ265" s="75"/>
      <c r="CR265" s="75"/>
      <c r="CS265" s="75"/>
      <c r="CT265" s="75"/>
      <c r="CU265" s="75"/>
      <c r="CV265" s="75"/>
      <c r="CW265" s="75"/>
      <c r="CX265" s="75"/>
      <c r="CY265" s="75"/>
      <c r="CZ265" s="75"/>
      <c r="DA265" s="75"/>
      <c r="DB265" s="75"/>
      <c r="DC265" s="75"/>
      <c r="DD265" s="75"/>
      <c r="DE265" s="75"/>
      <c r="DF265" s="75"/>
      <c r="DG265" s="75"/>
      <c r="DH265" s="75"/>
      <c r="DI265" s="75"/>
      <c r="DJ265" s="75"/>
      <c r="DK265" s="75"/>
      <c r="DL265" s="75"/>
      <c r="DM265" s="75"/>
      <c r="DN265" s="75"/>
      <c r="DO265" s="75"/>
      <c r="DP265" s="75"/>
      <c r="DQ265" s="75"/>
      <c r="DR265" s="75"/>
      <c r="DS265" s="75"/>
      <c r="DT265" s="75"/>
      <c r="DU265" s="75"/>
      <c r="DV265" s="75"/>
      <c r="DW265" s="75"/>
      <c r="DX265" s="75"/>
      <c r="DY265" s="75"/>
      <c r="DZ265" s="75"/>
      <c r="EA265" s="75"/>
      <c r="EB265" s="75"/>
      <c r="EC265" s="75"/>
      <c r="ED265" s="75"/>
      <c r="EE265" s="75"/>
      <c r="EF265" s="75"/>
      <c r="EG265" s="75"/>
      <c r="EH265" s="75"/>
      <c r="EI265" s="75"/>
      <c r="EJ265" s="75"/>
      <c r="EK265" s="75"/>
      <c r="EL265" s="75"/>
      <c r="EM265" s="75"/>
      <c r="EN265" s="75"/>
      <c r="EO265" s="75"/>
      <c r="EP265" s="75"/>
      <c r="EQ265" s="75"/>
      <c r="ER265" s="75"/>
      <c r="ES265" s="75"/>
      <c r="ET265" s="75"/>
      <c r="EU265" s="75"/>
      <c r="EV265" s="75"/>
      <c r="EW265" s="75"/>
      <c r="EX265" s="75"/>
      <c r="EY265" s="75"/>
      <c r="EZ265" s="75"/>
      <c r="FA265" s="75"/>
      <c r="FB265" s="75"/>
      <c r="FC265" s="75"/>
      <c r="FD265" s="75"/>
      <c r="FE265" s="75"/>
      <c r="FF265" s="75"/>
      <c r="FG265" s="75"/>
      <c r="FH265" s="75"/>
      <c r="FI265" s="75"/>
      <c r="FJ265" s="75"/>
      <c r="FK265" s="75"/>
      <c r="FL265" s="75"/>
      <c r="FM265" s="75"/>
      <c r="FN265" s="75"/>
      <c r="FO265" s="75"/>
      <c r="FP265" s="75"/>
      <c r="FQ265" s="75"/>
      <c r="FR265" s="75"/>
      <c r="FS265" s="75"/>
      <c r="FT265" s="75"/>
      <c r="FU265" s="75"/>
      <c r="FV265" s="75"/>
      <c r="FW265" s="75"/>
      <c r="FX265" s="75"/>
      <c r="FY265" s="75"/>
      <c r="FZ265" s="75"/>
      <c r="GA265" s="75"/>
      <c r="GB265" s="75"/>
      <c r="GC265" s="75"/>
      <c r="GD265" s="75"/>
      <c r="GE265" s="75"/>
      <c r="GF265" s="75"/>
      <c r="GG265" s="75"/>
      <c r="GH265" s="75"/>
      <c r="GI265" s="75"/>
      <c r="GJ265" s="75"/>
      <c r="GK265" s="75"/>
      <c r="GL265" s="75"/>
      <c r="GM265" s="75"/>
      <c r="GN265" s="75"/>
      <c r="GO265" s="75"/>
      <c r="GP265" s="75"/>
      <c r="GQ265" s="75"/>
      <c r="GR265" s="75"/>
      <c r="GS265" s="75"/>
      <c r="GT265" s="75"/>
      <c r="GU265" s="75"/>
      <c r="GV265" s="75"/>
      <c r="GW265" s="75"/>
      <c r="GX265" s="75"/>
      <c r="GY265" s="75"/>
      <c r="GZ265" s="75"/>
      <c r="HA265" s="75"/>
      <c r="HB265" s="75"/>
      <c r="HC265" s="75"/>
      <c r="HD265" s="75"/>
      <c r="HE265" s="75"/>
      <c r="HF265" s="75"/>
      <c r="HG265" s="75"/>
      <c r="HH265" s="75"/>
      <c r="HI265" s="75"/>
      <c r="HJ265" s="75"/>
      <c r="HK265" s="75"/>
      <c r="HL265" s="75"/>
      <c r="HM265" s="75"/>
      <c r="HN265" s="75"/>
      <c r="HO265" s="75"/>
      <c r="HP265" s="75"/>
      <c r="HQ265" s="75"/>
      <c r="HR265" s="75"/>
      <c r="HS265" s="75"/>
      <c r="HT265" s="75"/>
      <c r="HU265" s="75"/>
      <c r="HV265" s="75"/>
      <c r="HW265" s="75"/>
      <c r="HX265" s="75"/>
      <c r="HY265" s="75"/>
      <c r="HZ265" s="75"/>
      <c r="IA265" s="75"/>
      <c r="IB265" s="75"/>
      <c r="IC265" s="75"/>
      <c r="ID265" s="75"/>
      <c r="IE265" s="75"/>
      <c r="IF265" s="75"/>
      <c r="IG265" s="75"/>
      <c r="IH265" s="75"/>
      <c r="II265" s="75"/>
      <c r="IJ265" s="75"/>
      <c r="IK265" s="75"/>
      <c r="IL265" s="75"/>
      <c r="IM265" s="75"/>
      <c r="IN265" s="75"/>
      <c r="IO265" s="75"/>
      <c r="IP265" s="75"/>
      <c r="IQ265" s="75"/>
      <c r="IR265" s="75"/>
      <c r="IS265" s="75"/>
      <c r="IT265" s="75"/>
      <c r="IU265" s="75"/>
      <c r="IV265" s="75"/>
      <c r="IW265" s="75"/>
    </row>
    <row r="266" customFormat="false" ht="12.75" hidden="false" customHeight="false" outlineLevel="0" collapsed="false">
      <c r="A266" s="69" t="n">
        <v>327652</v>
      </c>
      <c r="B266" s="70" t="n">
        <v>37111</v>
      </c>
      <c r="C266" s="71"/>
      <c r="D266" s="71" t="s">
        <v>418</v>
      </c>
      <c r="E266" s="71" t="s">
        <v>419</v>
      </c>
      <c r="F266" s="72" t="n">
        <v>-1889.79</v>
      </c>
      <c r="G266" s="73"/>
      <c r="H266" s="73" t="n">
        <v>-1889.79</v>
      </c>
      <c r="I266" s="71" t="n">
        <v>34</v>
      </c>
      <c r="J266" s="70"/>
      <c r="K266" s="70"/>
      <c r="L266" s="71"/>
      <c r="M266" s="71" t="s">
        <v>429</v>
      </c>
      <c r="N266" s="71"/>
      <c r="O266" s="71"/>
      <c r="P266" s="71"/>
      <c r="Q266" s="71"/>
      <c r="R266" s="71"/>
      <c r="S266" s="74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  <c r="BT266" s="75"/>
      <c r="BU266" s="75"/>
      <c r="BV266" s="75"/>
      <c r="BW266" s="75"/>
      <c r="BX266" s="75"/>
      <c r="BY266" s="75"/>
      <c r="BZ266" s="75"/>
      <c r="CA266" s="75"/>
      <c r="CB266" s="75"/>
      <c r="CC266" s="75"/>
      <c r="CD266" s="75"/>
      <c r="CE266" s="75"/>
      <c r="CF266" s="75"/>
      <c r="CG266" s="75"/>
      <c r="CH266" s="75"/>
      <c r="CI266" s="75"/>
      <c r="CJ266" s="75"/>
      <c r="CK266" s="75"/>
      <c r="CL266" s="75"/>
      <c r="CM266" s="75"/>
      <c r="CN266" s="75"/>
      <c r="CO266" s="75"/>
      <c r="CP266" s="75"/>
      <c r="CQ266" s="75"/>
      <c r="CR266" s="75"/>
      <c r="CS266" s="75"/>
      <c r="CT266" s="75"/>
      <c r="CU266" s="75"/>
      <c r="CV266" s="75"/>
      <c r="CW266" s="75"/>
      <c r="CX266" s="75"/>
      <c r="CY266" s="75"/>
      <c r="CZ266" s="75"/>
      <c r="DA266" s="75"/>
      <c r="DB266" s="75"/>
      <c r="DC266" s="75"/>
      <c r="DD266" s="75"/>
      <c r="DE266" s="75"/>
      <c r="DF266" s="75"/>
      <c r="DG266" s="75"/>
      <c r="DH266" s="75"/>
      <c r="DI266" s="75"/>
      <c r="DJ266" s="75"/>
      <c r="DK266" s="75"/>
      <c r="DL266" s="75"/>
      <c r="DM266" s="75"/>
      <c r="DN266" s="75"/>
      <c r="DO266" s="75"/>
      <c r="DP266" s="75"/>
      <c r="DQ266" s="75"/>
      <c r="DR266" s="75"/>
      <c r="DS266" s="75"/>
      <c r="DT266" s="75"/>
      <c r="DU266" s="75"/>
      <c r="DV266" s="75"/>
      <c r="DW266" s="75"/>
      <c r="DX266" s="75"/>
      <c r="DY266" s="75"/>
      <c r="DZ266" s="75"/>
      <c r="EA266" s="75"/>
      <c r="EB266" s="75"/>
      <c r="EC266" s="75"/>
      <c r="ED266" s="75"/>
      <c r="EE266" s="75"/>
      <c r="EF266" s="75"/>
      <c r="EG266" s="75"/>
      <c r="EH266" s="75"/>
      <c r="EI266" s="75"/>
      <c r="EJ266" s="75"/>
      <c r="EK266" s="75"/>
      <c r="EL266" s="75"/>
      <c r="EM266" s="75"/>
      <c r="EN266" s="75"/>
      <c r="EO266" s="75"/>
      <c r="EP266" s="75"/>
      <c r="EQ266" s="75"/>
      <c r="ER266" s="75"/>
      <c r="ES266" s="75"/>
      <c r="ET266" s="75"/>
      <c r="EU266" s="75"/>
      <c r="EV266" s="75"/>
      <c r="EW266" s="75"/>
      <c r="EX266" s="75"/>
      <c r="EY266" s="75"/>
      <c r="EZ266" s="75"/>
      <c r="FA266" s="75"/>
      <c r="FB266" s="75"/>
      <c r="FC266" s="75"/>
      <c r="FD266" s="75"/>
      <c r="FE266" s="75"/>
      <c r="FF266" s="75"/>
      <c r="FG266" s="75"/>
      <c r="FH266" s="75"/>
      <c r="FI266" s="75"/>
      <c r="FJ266" s="75"/>
      <c r="FK266" s="75"/>
      <c r="FL266" s="75"/>
      <c r="FM266" s="75"/>
      <c r="FN266" s="75"/>
      <c r="FO266" s="75"/>
      <c r="FP266" s="75"/>
      <c r="FQ266" s="75"/>
      <c r="FR266" s="75"/>
      <c r="FS266" s="75"/>
      <c r="FT266" s="75"/>
      <c r="FU266" s="75"/>
      <c r="FV266" s="75"/>
      <c r="FW266" s="75"/>
      <c r="FX266" s="75"/>
      <c r="FY266" s="75"/>
      <c r="FZ266" s="75"/>
      <c r="GA266" s="75"/>
      <c r="GB266" s="75"/>
      <c r="GC266" s="75"/>
      <c r="GD266" s="75"/>
      <c r="GE266" s="75"/>
      <c r="GF266" s="75"/>
      <c r="GG266" s="75"/>
      <c r="GH266" s="75"/>
      <c r="GI266" s="75"/>
      <c r="GJ266" s="75"/>
      <c r="GK266" s="75"/>
      <c r="GL266" s="75"/>
      <c r="GM266" s="75"/>
      <c r="GN266" s="75"/>
      <c r="GO266" s="75"/>
      <c r="GP266" s="75"/>
      <c r="GQ266" s="75"/>
      <c r="GR266" s="75"/>
      <c r="GS266" s="75"/>
      <c r="GT266" s="75"/>
      <c r="GU266" s="75"/>
      <c r="GV266" s="75"/>
      <c r="GW266" s="75"/>
      <c r="GX266" s="75"/>
      <c r="GY266" s="75"/>
      <c r="GZ266" s="75"/>
      <c r="HA266" s="75"/>
      <c r="HB266" s="75"/>
      <c r="HC266" s="75"/>
      <c r="HD266" s="75"/>
      <c r="HE266" s="75"/>
      <c r="HF266" s="75"/>
      <c r="HG266" s="75"/>
      <c r="HH266" s="75"/>
      <c r="HI266" s="75"/>
      <c r="HJ266" s="75"/>
      <c r="HK266" s="75"/>
      <c r="HL266" s="75"/>
      <c r="HM266" s="75"/>
      <c r="HN266" s="75"/>
      <c r="HO266" s="75"/>
      <c r="HP266" s="75"/>
      <c r="HQ266" s="75"/>
      <c r="HR266" s="75"/>
      <c r="HS266" s="75"/>
      <c r="HT266" s="75"/>
      <c r="HU266" s="75"/>
      <c r="HV266" s="75"/>
      <c r="HW266" s="75"/>
      <c r="HX266" s="75"/>
      <c r="HY266" s="75"/>
      <c r="HZ266" s="75"/>
      <c r="IA266" s="75"/>
      <c r="IB266" s="75"/>
      <c r="IC266" s="75"/>
      <c r="ID266" s="75"/>
      <c r="IE266" s="75"/>
      <c r="IF266" s="75"/>
      <c r="IG266" s="75"/>
      <c r="IH266" s="75"/>
      <c r="II266" s="75"/>
      <c r="IJ266" s="75"/>
      <c r="IK266" s="75"/>
      <c r="IL266" s="75"/>
      <c r="IM266" s="75"/>
      <c r="IN266" s="75"/>
      <c r="IO266" s="75"/>
      <c r="IP266" s="75"/>
      <c r="IQ266" s="75"/>
      <c r="IR266" s="75"/>
      <c r="IS266" s="75"/>
      <c r="IT266" s="75"/>
      <c r="IU266" s="75"/>
      <c r="IV266" s="75"/>
      <c r="IW266" s="75"/>
    </row>
    <row r="267" customFormat="false" ht="12.75" hidden="false" customHeight="false" outlineLevel="0" collapsed="false">
      <c r="A267" s="69" t="n">
        <v>327653</v>
      </c>
      <c r="B267" s="70" t="n">
        <v>37111</v>
      </c>
      <c r="C267" s="71"/>
      <c r="D267" s="71" t="s">
        <v>418</v>
      </c>
      <c r="E267" s="71" t="s">
        <v>419</v>
      </c>
      <c r="F267" s="72" t="n">
        <v>2741</v>
      </c>
      <c r="G267" s="73"/>
      <c r="H267" s="73" t="n">
        <v>2741</v>
      </c>
      <c r="I267" s="71" t="n">
        <v>34</v>
      </c>
      <c r="J267" s="70"/>
      <c r="K267" s="70"/>
      <c r="L267" s="71"/>
      <c r="M267" s="71" t="s">
        <v>429</v>
      </c>
      <c r="N267" s="71"/>
      <c r="O267" s="71"/>
      <c r="P267" s="71"/>
      <c r="Q267" s="71"/>
      <c r="R267" s="71"/>
      <c r="S267" s="74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  <c r="BT267" s="75"/>
      <c r="BU267" s="75"/>
      <c r="BV267" s="75"/>
      <c r="BW267" s="75"/>
      <c r="BX267" s="75"/>
      <c r="BY267" s="75"/>
      <c r="BZ267" s="75"/>
      <c r="CA267" s="75"/>
      <c r="CB267" s="75"/>
      <c r="CC267" s="75"/>
      <c r="CD267" s="75"/>
      <c r="CE267" s="75"/>
      <c r="CF267" s="75"/>
      <c r="CG267" s="75"/>
      <c r="CH267" s="75"/>
      <c r="CI267" s="75"/>
      <c r="CJ267" s="75"/>
      <c r="CK267" s="75"/>
      <c r="CL267" s="75"/>
      <c r="CM267" s="75"/>
      <c r="CN267" s="75"/>
      <c r="CO267" s="75"/>
      <c r="CP267" s="75"/>
      <c r="CQ267" s="75"/>
      <c r="CR267" s="75"/>
      <c r="CS267" s="75"/>
      <c r="CT267" s="75"/>
      <c r="CU267" s="75"/>
      <c r="CV267" s="75"/>
      <c r="CW267" s="75"/>
      <c r="CX267" s="75"/>
      <c r="CY267" s="75"/>
      <c r="CZ267" s="75"/>
      <c r="DA267" s="75"/>
      <c r="DB267" s="75"/>
      <c r="DC267" s="75"/>
      <c r="DD267" s="75"/>
      <c r="DE267" s="75"/>
      <c r="DF267" s="75"/>
      <c r="DG267" s="75"/>
      <c r="DH267" s="75"/>
      <c r="DI267" s="75"/>
      <c r="DJ267" s="75"/>
      <c r="DK267" s="75"/>
      <c r="DL267" s="75"/>
      <c r="DM267" s="75"/>
      <c r="DN267" s="75"/>
      <c r="DO267" s="75"/>
      <c r="DP267" s="75"/>
      <c r="DQ267" s="75"/>
      <c r="DR267" s="75"/>
      <c r="DS267" s="75"/>
      <c r="DT267" s="75"/>
      <c r="DU267" s="75"/>
      <c r="DV267" s="75"/>
      <c r="DW267" s="75"/>
      <c r="DX267" s="75"/>
      <c r="DY267" s="75"/>
      <c r="DZ267" s="75"/>
      <c r="EA267" s="75"/>
      <c r="EB267" s="75"/>
      <c r="EC267" s="75"/>
      <c r="ED267" s="75"/>
      <c r="EE267" s="75"/>
      <c r="EF267" s="75"/>
      <c r="EG267" s="75"/>
      <c r="EH267" s="75"/>
      <c r="EI267" s="75"/>
      <c r="EJ267" s="75"/>
      <c r="EK267" s="75"/>
      <c r="EL267" s="75"/>
      <c r="EM267" s="75"/>
      <c r="EN267" s="75"/>
      <c r="EO267" s="75"/>
      <c r="EP267" s="75"/>
      <c r="EQ267" s="75"/>
      <c r="ER267" s="75"/>
      <c r="ES267" s="75"/>
      <c r="ET267" s="75"/>
      <c r="EU267" s="75"/>
      <c r="EV267" s="75"/>
      <c r="EW267" s="75"/>
      <c r="EX267" s="75"/>
      <c r="EY267" s="75"/>
      <c r="EZ267" s="75"/>
      <c r="FA267" s="75"/>
      <c r="FB267" s="75"/>
      <c r="FC267" s="75"/>
      <c r="FD267" s="75"/>
      <c r="FE267" s="75"/>
      <c r="FF267" s="75"/>
      <c r="FG267" s="75"/>
      <c r="FH267" s="75"/>
      <c r="FI267" s="75"/>
      <c r="FJ267" s="75"/>
      <c r="FK267" s="75"/>
      <c r="FL267" s="75"/>
      <c r="FM267" s="75"/>
      <c r="FN267" s="75"/>
      <c r="FO267" s="75"/>
      <c r="FP267" s="75"/>
      <c r="FQ267" s="75"/>
      <c r="FR267" s="75"/>
      <c r="FS267" s="75"/>
      <c r="FT267" s="75"/>
      <c r="FU267" s="75"/>
      <c r="FV267" s="75"/>
      <c r="FW267" s="75"/>
      <c r="FX267" s="75"/>
      <c r="FY267" s="75"/>
      <c r="FZ267" s="75"/>
      <c r="GA267" s="75"/>
      <c r="GB267" s="75"/>
      <c r="GC267" s="75"/>
      <c r="GD267" s="75"/>
      <c r="GE267" s="75"/>
      <c r="GF267" s="75"/>
      <c r="GG267" s="75"/>
      <c r="GH267" s="75"/>
      <c r="GI267" s="75"/>
      <c r="GJ267" s="75"/>
      <c r="GK267" s="75"/>
      <c r="GL267" s="75"/>
      <c r="GM267" s="75"/>
      <c r="GN267" s="75"/>
      <c r="GO267" s="75"/>
      <c r="GP267" s="75"/>
      <c r="GQ267" s="75"/>
      <c r="GR267" s="75"/>
      <c r="GS267" s="75"/>
      <c r="GT267" s="75"/>
      <c r="GU267" s="75"/>
      <c r="GV267" s="75"/>
      <c r="GW267" s="75"/>
      <c r="GX267" s="75"/>
      <c r="GY267" s="75"/>
      <c r="GZ267" s="75"/>
      <c r="HA267" s="75"/>
      <c r="HB267" s="75"/>
      <c r="HC267" s="75"/>
      <c r="HD267" s="75"/>
      <c r="HE267" s="75"/>
      <c r="HF267" s="75"/>
      <c r="HG267" s="75"/>
      <c r="HH267" s="75"/>
      <c r="HI267" s="75"/>
      <c r="HJ267" s="75"/>
      <c r="HK267" s="75"/>
      <c r="HL267" s="75"/>
      <c r="HM267" s="75"/>
      <c r="HN267" s="75"/>
      <c r="HO267" s="75"/>
      <c r="HP267" s="75"/>
      <c r="HQ267" s="75"/>
      <c r="HR267" s="75"/>
      <c r="HS267" s="75"/>
      <c r="HT267" s="75"/>
      <c r="HU267" s="75"/>
      <c r="HV267" s="75"/>
      <c r="HW267" s="75"/>
      <c r="HX267" s="75"/>
      <c r="HY267" s="75"/>
      <c r="HZ267" s="75"/>
      <c r="IA267" s="75"/>
      <c r="IB267" s="75"/>
      <c r="IC267" s="75"/>
      <c r="ID267" s="75"/>
      <c r="IE267" s="75"/>
      <c r="IF267" s="75"/>
      <c r="IG267" s="75"/>
      <c r="IH267" s="75"/>
      <c r="II267" s="75"/>
      <c r="IJ267" s="75"/>
      <c r="IK267" s="75"/>
      <c r="IL267" s="75"/>
      <c r="IM267" s="75"/>
      <c r="IN267" s="75"/>
      <c r="IO267" s="75"/>
      <c r="IP267" s="75"/>
      <c r="IQ267" s="75"/>
      <c r="IR267" s="75"/>
      <c r="IS267" s="75"/>
      <c r="IT267" s="75"/>
      <c r="IU267" s="75"/>
      <c r="IV267" s="75"/>
      <c r="IW267" s="75"/>
    </row>
    <row r="268" customFormat="false" ht="12.75" hidden="false" customHeight="false" outlineLevel="0" collapsed="false">
      <c r="A268" s="69" t="n">
        <v>327658</v>
      </c>
      <c r="B268" s="70" t="n">
        <v>37111</v>
      </c>
      <c r="C268" s="71"/>
      <c r="D268" s="71" t="s">
        <v>418</v>
      </c>
      <c r="E268" s="71" t="s">
        <v>419</v>
      </c>
      <c r="F268" s="72" t="n">
        <v>4371.19</v>
      </c>
      <c r="G268" s="73"/>
      <c r="H268" s="73" t="n">
        <v>4371.19</v>
      </c>
      <c r="I268" s="71" t="n">
        <v>36</v>
      </c>
      <c r="J268" s="70"/>
      <c r="K268" s="70"/>
      <c r="L268" s="71"/>
      <c r="M268" s="71" t="s">
        <v>430</v>
      </c>
      <c r="N268" s="71"/>
      <c r="O268" s="71"/>
      <c r="P268" s="71"/>
      <c r="Q268" s="71"/>
      <c r="R268" s="71"/>
      <c r="S268" s="74"/>
      <c r="T268" s="75"/>
      <c r="U268" s="75"/>
      <c r="V268" s="75"/>
      <c r="W268" s="75"/>
      <c r="X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  <c r="AI268" s="75"/>
      <c r="AJ268" s="75"/>
      <c r="AK268" s="75"/>
      <c r="AL268" s="75"/>
      <c r="AM268" s="75"/>
      <c r="AN268" s="75"/>
      <c r="AO268" s="75"/>
      <c r="AP268" s="75"/>
      <c r="AQ268" s="75"/>
      <c r="AR268" s="75"/>
      <c r="AS268" s="75"/>
      <c r="AT268" s="75"/>
      <c r="AU268" s="75"/>
      <c r="AV268" s="75"/>
      <c r="AW268" s="75"/>
      <c r="AX268" s="75"/>
      <c r="AY268" s="75"/>
      <c r="AZ268" s="75"/>
      <c r="BA268" s="75"/>
      <c r="BB268" s="75"/>
      <c r="BC268" s="75"/>
      <c r="BD268" s="75"/>
      <c r="BE268" s="75"/>
      <c r="BF268" s="75"/>
      <c r="BG268" s="75"/>
      <c r="BH268" s="75"/>
      <c r="BI268" s="75"/>
      <c r="BJ268" s="75"/>
      <c r="BK268" s="75"/>
      <c r="BL268" s="75"/>
      <c r="BM268" s="75"/>
      <c r="BN268" s="75"/>
      <c r="BO268" s="75"/>
      <c r="BP268" s="75"/>
      <c r="BQ268" s="75"/>
      <c r="BR268" s="75"/>
      <c r="BS268" s="75"/>
      <c r="BT268" s="75"/>
      <c r="BU268" s="75"/>
      <c r="BV268" s="75"/>
      <c r="BW268" s="75"/>
      <c r="BX268" s="75"/>
      <c r="BY268" s="75"/>
      <c r="BZ268" s="75"/>
      <c r="CA268" s="75"/>
      <c r="CB268" s="75"/>
      <c r="CC268" s="75"/>
      <c r="CD268" s="75"/>
      <c r="CE268" s="75"/>
      <c r="CF268" s="75"/>
      <c r="CG268" s="75"/>
      <c r="CH268" s="75"/>
      <c r="CI268" s="75"/>
      <c r="CJ268" s="75"/>
      <c r="CK268" s="75"/>
      <c r="CL268" s="75"/>
      <c r="CM268" s="75"/>
      <c r="CN268" s="75"/>
      <c r="CO268" s="75"/>
      <c r="CP268" s="75"/>
      <c r="CQ268" s="75"/>
      <c r="CR268" s="75"/>
      <c r="CS268" s="75"/>
      <c r="CT268" s="75"/>
      <c r="CU268" s="75"/>
      <c r="CV268" s="75"/>
      <c r="CW268" s="75"/>
      <c r="CX268" s="75"/>
      <c r="CY268" s="75"/>
      <c r="CZ268" s="75"/>
      <c r="DA268" s="75"/>
      <c r="DB268" s="75"/>
      <c r="DC268" s="75"/>
      <c r="DD268" s="75"/>
      <c r="DE268" s="75"/>
      <c r="DF268" s="75"/>
      <c r="DG268" s="75"/>
      <c r="DH268" s="75"/>
      <c r="DI268" s="75"/>
      <c r="DJ268" s="75"/>
      <c r="DK268" s="75"/>
      <c r="DL268" s="75"/>
      <c r="DM268" s="75"/>
      <c r="DN268" s="75"/>
      <c r="DO268" s="75"/>
      <c r="DP268" s="75"/>
      <c r="DQ268" s="75"/>
      <c r="DR268" s="75"/>
      <c r="DS268" s="75"/>
      <c r="DT268" s="75"/>
      <c r="DU268" s="75"/>
      <c r="DV268" s="75"/>
      <c r="DW268" s="75"/>
      <c r="DX268" s="75"/>
      <c r="DY268" s="75"/>
      <c r="DZ268" s="75"/>
      <c r="EA268" s="75"/>
      <c r="EB268" s="75"/>
      <c r="EC268" s="75"/>
      <c r="ED268" s="75"/>
      <c r="EE268" s="75"/>
      <c r="EF268" s="75"/>
      <c r="EG268" s="75"/>
      <c r="EH268" s="75"/>
      <c r="EI268" s="75"/>
      <c r="EJ268" s="75"/>
      <c r="EK268" s="75"/>
      <c r="EL268" s="75"/>
      <c r="EM268" s="75"/>
      <c r="EN268" s="75"/>
      <c r="EO268" s="75"/>
      <c r="EP268" s="75"/>
      <c r="EQ268" s="75"/>
      <c r="ER268" s="75"/>
      <c r="ES268" s="75"/>
      <c r="ET268" s="75"/>
      <c r="EU268" s="75"/>
      <c r="EV268" s="75"/>
      <c r="EW268" s="75"/>
      <c r="EX268" s="75"/>
      <c r="EY268" s="75"/>
      <c r="EZ268" s="75"/>
      <c r="FA268" s="75"/>
      <c r="FB268" s="75"/>
      <c r="FC268" s="75"/>
      <c r="FD268" s="75"/>
      <c r="FE268" s="75"/>
      <c r="FF268" s="75"/>
      <c r="FG268" s="75"/>
      <c r="FH268" s="75"/>
      <c r="FI268" s="75"/>
      <c r="FJ268" s="75"/>
      <c r="FK268" s="75"/>
      <c r="FL268" s="75"/>
      <c r="FM268" s="75"/>
      <c r="FN268" s="75"/>
      <c r="FO268" s="75"/>
      <c r="FP268" s="75"/>
      <c r="FQ268" s="75"/>
      <c r="FR268" s="75"/>
      <c r="FS268" s="75"/>
      <c r="FT268" s="75"/>
      <c r="FU268" s="75"/>
      <c r="FV268" s="75"/>
      <c r="FW268" s="75"/>
      <c r="FX268" s="75"/>
      <c r="FY268" s="75"/>
      <c r="FZ268" s="75"/>
      <c r="GA268" s="75"/>
      <c r="GB268" s="75"/>
      <c r="GC268" s="75"/>
      <c r="GD268" s="75"/>
      <c r="GE268" s="75"/>
      <c r="GF268" s="75"/>
      <c r="GG268" s="75"/>
      <c r="GH268" s="75"/>
      <c r="GI268" s="75"/>
      <c r="GJ268" s="75"/>
      <c r="GK268" s="75"/>
      <c r="GL268" s="75"/>
      <c r="GM268" s="75"/>
      <c r="GN268" s="75"/>
      <c r="GO268" s="75"/>
      <c r="GP268" s="75"/>
      <c r="GQ268" s="75"/>
      <c r="GR268" s="75"/>
      <c r="GS268" s="75"/>
      <c r="GT268" s="75"/>
      <c r="GU268" s="75"/>
      <c r="GV268" s="75"/>
      <c r="GW268" s="75"/>
      <c r="GX268" s="75"/>
      <c r="GY268" s="75"/>
      <c r="GZ268" s="75"/>
      <c r="HA268" s="75"/>
      <c r="HB268" s="75"/>
      <c r="HC268" s="75"/>
      <c r="HD268" s="75"/>
      <c r="HE268" s="75"/>
      <c r="HF268" s="75"/>
      <c r="HG268" s="75"/>
      <c r="HH268" s="75"/>
      <c r="HI268" s="75"/>
      <c r="HJ268" s="75"/>
      <c r="HK268" s="75"/>
      <c r="HL268" s="75"/>
      <c r="HM268" s="75"/>
      <c r="HN268" s="75"/>
      <c r="HO268" s="75"/>
      <c r="HP268" s="75"/>
      <c r="HQ268" s="75"/>
      <c r="HR268" s="75"/>
      <c r="HS268" s="75"/>
      <c r="HT268" s="75"/>
      <c r="HU268" s="75"/>
      <c r="HV268" s="75"/>
      <c r="HW268" s="75"/>
      <c r="HX268" s="75"/>
      <c r="HY268" s="75"/>
      <c r="HZ268" s="75"/>
      <c r="IA268" s="75"/>
      <c r="IB268" s="75"/>
      <c r="IC268" s="75"/>
      <c r="ID268" s="75"/>
      <c r="IE268" s="75"/>
      <c r="IF268" s="75"/>
      <c r="IG268" s="75"/>
      <c r="IH268" s="75"/>
      <c r="II268" s="75"/>
      <c r="IJ268" s="75"/>
      <c r="IK268" s="75"/>
      <c r="IL268" s="75"/>
      <c r="IM268" s="75"/>
      <c r="IN268" s="75"/>
      <c r="IO268" s="75"/>
      <c r="IP268" s="75"/>
      <c r="IQ268" s="75"/>
      <c r="IR268" s="75"/>
      <c r="IS268" s="75"/>
      <c r="IT268" s="75"/>
      <c r="IU268" s="75"/>
      <c r="IV268" s="75"/>
      <c r="IW268" s="75"/>
    </row>
    <row r="269" customFormat="false" ht="12.75" hidden="false" customHeight="false" outlineLevel="0" collapsed="false">
      <c r="A269" s="69" t="n">
        <v>327662</v>
      </c>
      <c r="B269" s="70" t="n">
        <v>37111</v>
      </c>
      <c r="C269" s="71"/>
      <c r="D269" s="71" t="s">
        <v>418</v>
      </c>
      <c r="E269" s="71" t="s">
        <v>419</v>
      </c>
      <c r="F269" s="72" t="n">
        <v>2850.07</v>
      </c>
      <c r="G269" s="73"/>
      <c r="H269" s="73" t="n">
        <v>2850.07</v>
      </c>
      <c r="I269" s="71" t="n">
        <v>24</v>
      </c>
      <c r="J269" s="70"/>
      <c r="K269" s="70"/>
      <c r="L269" s="71"/>
      <c r="M269" s="71" t="s">
        <v>431</v>
      </c>
      <c r="N269" s="71"/>
      <c r="O269" s="71"/>
      <c r="P269" s="71"/>
      <c r="Q269" s="71"/>
      <c r="R269" s="71"/>
      <c r="S269" s="74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  <c r="AI269" s="75"/>
      <c r="AJ269" s="75"/>
      <c r="AK269" s="75"/>
      <c r="AL269" s="75"/>
      <c r="AM269" s="75"/>
      <c r="AN269" s="75"/>
      <c r="AO269" s="75"/>
      <c r="AP269" s="75"/>
      <c r="AQ269" s="75"/>
      <c r="AR269" s="75"/>
      <c r="AS269" s="75"/>
      <c r="AT269" s="75"/>
      <c r="AU269" s="75"/>
      <c r="AV269" s="75"/>
      <c r="AW269" s="75"/>
      <c r="AX269" s="75"/>
      <c r="AY269" s="75"/>
      <c r="AZ269" s="75"/>
      <c r="BA269" s="75"/>
      <c r="BB269" s="75"/>
      <c r="BC269" s="75"/>
      <c r="BD269" s="75"/>
      <c r="BE269" s="75"/>
      <c r="BF269" s="75"/>
      <c r="BG269" s="75"/>
      <c r="BH269" s="75"/>
      <c r="BI269" s="75"/>
      <c r="BJ269" s="75"/>
      <c r="BK269" s="75"/>
      <c r="BL269" s="75"/>
      <c r="BM269" s="75"/>
      <c r="BN269" s="75"/>
      <c r="BO269" s="75"/>
      <c r="BP269" s="75"/>
      <c r="BQ269" s="75"/>
      <c r="BR269" s="75"/>
      <c r="BS269" s="75"/>
      <c r="BT269" s="75"/>
      <c r="BU269" s="75"/>
      <c r="BV269" s="75"/>
      <c r="BW269" s="75"/>
      <c r="BX269" s="75"/>
      <c r="BY269" s="75"/>
      <c r="BZ269" s="75"/>
      <c r="CA269" s="75"/>
      <c r="CB269" s="75"/>
      <c r="CC269" s="75"/>
      <c r="CD269" s="75"/>
      <c r="CE269" s="75"/>
      <c r="CF269" s="75"/>
      <c r="CG269" s="75"/>
      <c r="CH269" s="75"/>
      <c r="CI269" s="75"/>
      <c r="CJ269" s="75"/>
      <c r="CK269" s="75"/>
      <c r="CL269" s="75"/>
      <c r="CM269" s="75"/>
      <c r="CN269" s="75"/>
      <c r="CO269" s="75"/>
      <c r="CP269" s="75"/>
      <c r="CQ269" s="75"/>
      <c r="CR269" s="75"/>
      <c r="CS269" s="75"/>
      <c r="CT269" s="75"/>
      <c r="CU269" s="75"/>
      <c r="CV269" s="75"/>
      <c r="CW269" s="75"/>
      <c r="CX269" s="75"/>
      <c r="CY269" s="75"/>
      <c r="CZ269" s="75"/>
      <c r="DA269" s="75"/>
      <c r="DB269" s="75"/>
      <c r="DC269" s="75"/>
      <c r="DD269" s="75"/>
      <c r="DE269" s="75"/>
      <c r="DF269" s="75"/>
      <c r="DG269" s="75"/>
      <c r="DH269" s="75"/>
      <c r="DI269" s="75"/>
      <c r="DJ269" s="75"/>
      <c r="DK269" s="75"/>
      <c r="DL269" s="75"/>
      <c r="DM269" s="75"/>
      <c r="DN269" s="75"/>
      <c r="DO269" s="75"/>
      <c r="DP269" s="75"/>
      <c r="DQ269" s="75"/>
      <c r="DR269" s="75"/>
      <c r="DS269" s="75"/>
      <c r="DT269" s="75"/>
      <c r="DU269" s="75"/>
      <c r="DV269" s="75"/>
      <c r="DW269" s="75"/>
      <c r="DX269" s="75"/>
      <c r="DY269" s="75"/>
      <c r="DZ269" s="75"/>
      <c r="EA269" s="75"/>
      <c r="EB269" s="75"/>
      <c r="EC269" s="75"/>
      <c r="ED269" s="75"/>
      <c r="EE269" s="75"/>
      <c r="EF269" s="75"/>
      <c r="EG269" s="75"/>
      <c r="EH269" s="75"/>
      <c r="EI269" s="75"/>
      <c r="EJ269" s="75"/>
      <c r="EK269" s="75"/>
      <c r="EL269" s="75"/>
      <c r="EM269" s="75"/>
      <c r="EN269" s="75"/>
      <c r="EO269" s="75"/>
      <c r="EP269" s="75"/>
      <c r="EQ269" s="75"/>
      <c r="ER269" s="75"/>
      <c r="ES269" s="75"/>
      <c r="ET269" s="75"/>
      <c r="EU269" s="75"/>
      <c r="EV269" s="75"/>
      <c r="EW269" s="75"/>
      <c r="EX269" s="75"/>
      <c r="EY269" s="75"/>
      <c r="EZ269" s="75"/>
      <c r="FA269" s="75"/>
      <c r="FB269" s="75"/>
      <c r="FC269" s="75"/>
      <c r="FD269" s="75"/>
      <c r="FE269" s="75"/>
      <c r="FF269" s="75"/>
      <c r="FG269" s="75"/>
      <c r="FH269" s="75"/>
      <c r="FI269" s="75"/>
      <c r="FJ269" s="75"/>
      <c r="FK269" s="75"/>
      <c r="FL269" s="75"/>
      <c r="FM269" s="75"/>
      <c r="FN269" s="75"/>
      <c r="FO269" s="75"/>
      <c r="FP269" s="75"/>
      <c r="FQ269" s="75"/>
      <c r="FR269" s="75"/>
      <c r="FS269" s="75"/>
      <c r="FT269" s="75"/>
      <c r="FU269" s="75"/>
      <c r="FV269" s="75"/>
      <c r="FW269" s="75"/>
      <c r="FX269" s="75"/>
      <c r="FY269" s="75"/>
      <c r="FZ269" s="75"/>
      <c r="GA269" s="75"/>
      <c r="GB269" s="75"/>
      <c r="GC269" s="75"/>
      <c r="GD269" s="75"/>
      <c r="GE269" s="75"/>
      <c r="GF269" s="75"/>
      <c r="GG269" s="75"/>
      <c r="GH269" s="75"/>
      <c r="GI269" s="75"/>
      <c r="GJ269" s="75"/>
      <c r="GK269" s="75"/>
      <c r="GL269" s="75"/>
      <c r="GM269" s="75"/>
      <c r="GN269" s="75"/>
      <c r="GO269" s="75"/>
      <c r="GP269" s="75"/>
      <c r="GQ269" s="75"/>
      <c r="GR269" s="75"/>
      <c r="GS269" s="75"/>
      <c r="GT269" s="75"/>
      <c r="GU269" s="75"/>
      <c r="GV269" s="75"/>
      <c r="GW269" s="75"/>
      <c r="GX269" s="75"/>
      <c r="GY269" s="75"/>
      <c r="GZ269" s="75"/>
      <c r="HA269" s="75"/>
      <c r="HB269" s="75"/>
      <c r="HC269" s="75"/>
      <c r="HD269" s="75"/>
      <c r="HE269" s="75"/>
      <c r="HF269" s="75"/>
      <c r="HG269" s="75"/>
      <c r="HH269" s="75"/>
      <c r="HI269" s="75"/>
      <c r="HJ269" s="75"/>
      <c r="HK269" s="75"/>
      <c r="HL269" s="75"/>
      <c r="HM269" s="75"/>
      <c r="HN269" s="75"/>
      <c r="HO269" s="75"/>
      <c r="HP269" s="75"/>
      <c r="HQ269" s="75"/>
      <c r="HR269" s="75"/>
      <c r="HS269" s="75"/>
      <c r="HT269" s="75"/>
      <c r="HU269" s="75"/>
      <c r="HV269" s="75"/>
      <c r="HW269" s="75"/>
      <c r="HX269" s="75"/>
      <c r="HY269" s="75"/>
      <c r="HZ269" s="75"/>
      <c r="IA269" s="75"/>
      <c r="IB269" s="75"/>
      <c r="IC269" s="75"/>
      <c r="ID269" s="75"/>
      <c r="IE269" s="75"/>
      <c r="IF269" s="75"/>
      <c r="IG269" s="75"/>
      <c r="IH269" s="75"/>
      <c r="II269" s="75"/>
      <c r="IJ269" s="75"/>
      <c r="IK269" s="75"/>
      <c r="IL269" s="75"/>
      <c r="IM269" s="75"/>
      <c r="IN269" s="75"/>
      <c r="IO269" s="75"/>
      <c r="IP269" s="75"/>
      <c r="IQ269" s="75"/>
      <c r="IR269" s="75"/>
      <c r="IS269" s="75"/>
      <c r="IT269" s="75"/>
      <c r="IU269" s="75"/>
      <c r="IV269" s="75"/>
      <c r="IW269" s="75"/>
    </row>
    <row r="270" customFormat="false" ht="12.75" hidden="false" customHeight="false" outlineLevel="0" collapsed="false">
      <c r="A270" s="69" t="n">
        <v>327707</v>
      </c>
      <c r="B270" s="70" t="n">
        <v>37112</v>
      </c>
      <c r="C270" s="71"/>
      <c r="D270" s="71" t="s">
        <v>418</v>
      </c>
      <c r="E270" s="71" t="s">
        <v>419</v>
      </c>
      <c r="F270" s="72" t="n">
        <v>13307.04</v>
      </c>
      <c r="G270" s="73"/>
      <c r="H270" s="73" t="n">
        <v>13307.04</v>
      </c>
      <c r="I270" s="71" t="n">
        <v>12</v>
      </c>
      <c r="J270" s="70"/>
      <c r="K270" s="70"/>
      <c r="L270" s="71"/>
      <c r="M270" s="71" t="s">
        <v>432</v>
      </c>
      <c r="N270" s="71"/>
      <c r="O270" s="71"/>
      <c r="P270" s="71"/>
      <c r="Q270" s="71"/>
      <c r="R270" s="71"/>
      <c r="S270" s="74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5"/>
      <c r="BG270" s="75"/>
      <c r="BH270" s="75"/>
      <c r="BI270" s="75"/>
      <c r="BJ270" s="75"/>
      <c r="BK270" s="75"/>
      <c r="BL270" s="75"/>
      <c r="BM270" s="75"/>
      <c r="BN270" s="75"/>
      <c r="BO270" s="75"/>
      <c r="BP270" s="75"/>
      <c r="BQ270" s="75"/>
      <c r="BR270" s="75"/>
      <c r="BS270" s="75"/>
      <c r="BT270" s="75"/>
      <c r="BU270" s="75"/>
      <c r="BV270" s="75"/>
      <c r="BW270" s="75"/>
      <c r="BX270" s="75"/>
      <c r="BY270" s="75"/>
      <c r="BZ270" s="75"/>
      <c r="CA270" s="75"/>
      <c r="CB270" s="75"/>
      <c r="CC270" s="75"/>
      <c r="CD270" s="75"/>
      <c r="CE270" s="75"/>
      <c r="CF270" s="75"/>
      <c r="CG270" s="75"/>
      <c r="CH270" s="75"/>
      <c r="CI270" s="75"/>
      <c r="CJ270" s="75"/>
      <c r="CK270" s="75"/>
      <c r="CL270" s="75"/>
      <c r="CM270" s="75"/>
      <c r="CN270" s="75"/>
      <c r="CO270" s="75"/>
      <c r="CP270" s="75"/>
      <c r="CQ270" s="75"/>
      <c r="CR270" s="75"/>
      <c r="CS270" s="75"/>
      <c r="CT270" s="75"/>
      <c r="CU270" s="75"/>
      <c r="CV270" s="75"/>
      <c r="CW270" s="75"/>
      <c r="CX270" s="75"/>
      <c r="CY270" s="75"/>
      <c r="CZ270" s="75"/>
      <c r="DA270" s="75"/>
      <c r="DB270" s="75"/>
      <c r="DC270" s="75"/>
      <c r="DD270" s="75"/>
      <c r="DE270" s="75"/>
      <c r="DF270" s="75"/>
      <c r="DG270" s="75"/>
      <c r="DH270" s="75"/>
      <c r="DI270" s="75"/>
      <c r="DJ270" s="75"/>
      <c r="DK270" s="75"/>
      <c r="DL270" s="75"/>
      <c r="DM270" s="75"/>
      <c r="DN270" s="75"/>
      <c r="DO270" s="75"/>
      <c r="DP270" s="75"/>
      <c r="DQ270" s="75"/>
      <c r="DR270" s="75"/>
      <c r="DS270" s="75"/>
      <c r="DT270" s="75"/>
      <c r="DU270" s="75"/>
      <c r="DV270" s="75"/>
      <c r="DW270" s="75"/>
      <c r="DX270" s="75"/>
      <c r="DY270" s="75"/>
      <c r="DZ270" s="75"/>
      <c r="EA270" s="75"/>
      <c r="EB270" s="75"/>
      <c r="EC270" s="75"/>
      <c r="ED270" s="75"/>
      <c r="EE270" s="75"/>
      <c r="EF270" s="75"/>
      <c r="EG270" s="75"/>
      <c r="EH270" s="75"/>
      <c r="EI270" s="75"/>
      <c r="EJ270" s="75"/>
      <c r="EK270" s="75"/>
      <c r="EL270" s="75"/>
      <c r="EM270" s="75"/>
      <c r="EN270" s="75"/>
      <c r="EO270" s="75"/>
      <c r="EP270" s="75"/>
      <c r="EQ270" s="75"/>
      <c r="ER270" s="75"/>
      <c r="ES270" s="75"/>
      <c r="ET270" s="75"/>
      <c r="EU270" s="75"/>
      <c r="EV270" s="75"/>
      <c r="EW270" s="75"/>
      <c r="EX270" s="75"/>
      <c r="EY270" s="75"/>
      <c r="EZ270" s="75"/>
      <c r="FA270" s="75"/>
      <c r="FB270" s="75"/>
      <c r="FC270" s="75"/>
      <c r="FD270" s="75"/>
      <c r="FE270" s="75"/>
      <c r="FF270" s="75"/>
      <c r="FG270" s="75"/>
      <c r="FH270" s="75"/>
      <c r="FI270" s="75"/>
      <c r="FJ270" s="75"/>
      <c r="FK270" s="75"/>
      <c r="FL270" s="75"/>
      <c r="FM270" s="75"/>
      <c r="FN270" s="75"/>
      <c r="FO270" s="75"/>
      <c r="FP270" s="75"/>
      <c r="FQ270" s="75"/>
      <c r="FR270" s="75"/>
      <c r="FS270" s="75"/>
      <c r="FT270" s="75"/>
      <c r="FU270" s="75"/>
      <c r="FV270" s="75"/>
      <c r="FW270" s="75"/>
      <c r="FX270" s="75"/>
      <c r="FY270" s="75"/>
      <c r="FZ270" s="75"/>
      <c r="GA270" s="75"/>
      <c r="GB270" s="75"/>
      <c r="GC270" s="75"/>
      <c r="GD270" s="75"/>
      <c r="GE270" s="75"/>
      <c r="GF270" s="75"/>
      <c r="GG270" s="75"/>
      <c r="GH270" s="75"/>
      <c r="GI270" s="75"/>
      <c r="GJ270" s="75"/>
      <c r="GK270" s="75"/>
      <c r="GL270" s="75"/>
      <c r="GM270" s="75"/>
      <c r="GN270" s="75"/>
      <c r="GO270" s="75"/>
      <c r="GP270" s="75"/>
      <c r="GQ270" s="75"/>
      <c r="GR270" s="75"/>
      <c r="GS270" s="75"/>
      <c r="GT270" s="75"/>
      <c r="GU270" s="75"/>
      <c r="GV270" s="75"/>
      <c r="GW270" s="75"/>
      <c r="GX270" s="75"/>
      <c r="GY270" s="75"/>
      <c r="GZ270" s="75"/>
      <c r="HA270" s="75"/>
      <c r="HB270" s="75"/>
      <c r="HC270" s="75"/>
      <c r="HD270" s="75"/>
      <c r="HE270" s="75"/>
      <c r="HF270" s="75"/>
      <c r="HG270" s="75"/>
      <c r="HH270" s="75"/>
      <c r="HI270" s="75"/>
      <c r="HJ270" s="75"/>
      <c r="HK270" s="75"/>
      <c r="HL270" s="75"/>
      <c r="HM270" s="75"/>
      <c r="HN270" s="75"/>
      <c r="HO270" s="75"/>
      <c r="HP270" s="75"/>
      <c r="HQ270" s="75"/>
      <c r="HR270" s="75"/>
      <c r="HS270" s="75"/>
      <c r="HT270" s="75"/>
      <c r="HU270" s="75"/>
      <c r="HV270" s="75"/>
      <c r="HW270" s="75"/>
      <c r="HX270" s="75"/>
      <c r="HY270" s="75"/>
      <c r="HZ270" s="75"/>
      <c r="IA270" s="75"/>
      <c r="IB270" s="75"/>
      <c r="IC270" s="75"/>
      <c r="ID270" s="75"/>
      <c r="IE270" s="75"/>
      <c r="IF270" s="75"/>
      <c r="IG270" s="75"/>
      <c r="IH270" s="75"/>
      <c r="II270" s="75"/>
      <c r="IJ270" s="75"/>
      <c r="IK270" s="75"/>
      <c r="IL270" s="75"/>
      <c r="IM270" s="75"/>
      <c r="IN270" s="75"/>
      <c r="IO270" s="75"/>
      <c r="IP270" s="75"/>
      <c r="IQ270" s="75"/>
      <c r="IR270" s="75"/>
      <c r="IS270" s="75"/>
      <c r="IT270" s="75"/>
      <c r="IU270" s="75"/>
      <c r="IV270" s="75"/>
      <c r="IW270" s="75"/>
    </row>
    <row r="271" customFormat="false" ht="12.75" hidden="false" customHeight="false" outlineLevel="0" collapsed="false">
      <c r="A271" s="69" t="n">
        <v>327708</v>
      </c>
      <c r="B271" s="70" t="n">
        <v>37112</v>
      </c>
      <c r="C271" s="71"/>
      <c r="D271" s="71" t="s">
        <v>418</v>
      </c>
      <c r="E271" s="71" t="s">
        <v>419</v>
      </c>
      <c r="F271" s="72" t="n">
        <v>1766.22</v>
      </c>
      <c r="G271" s="73"/>
      <c r="H271" s="73" t="n">
        <v>1766.22</v>
      </c>
      <c r="I271" s="71" t="n">
        <v>36</v>
      </c>
      <c r="J271" s="70"/>
      <c r="K271" s="70"/>
      <c r="L271" s="71"/>
      <c r="M271" s="71" t="s">
        <v>433</v>
      </c>
      <c r="N271" s="71"/>
      <c r="O271" s="71"/>
      <c r="P271" s="71"/>
      <c r="Q271" s="71"/>
      <c r="R271" s="71"/>
      <c r="S271" s="74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5"/>
      <c r="BG271" s="75"/>
      <c r="BH271" s="75"/>
      <c r="BI271" s="75"/>
      <c r="BJ271" s="75"/>
      <c r="BK271" s="75"/>
      <c r="BL271" s="75"/>
      <c r="BM271" s="75"/>
      <c r="BN271" s="75"/>
      <c r="BO271" s="75"/>
      <c r="BP271" s="75"/>
      <c r="BQ271" s="75"/>
      <c r="BR271" s="75"/>
      <c r="BS271" s="75"/>
      <c r="BT271" s="75"/>
      <c r="BU271" s="75"/>
      <c r="BV271" s="75"/>
      <c r="BW271" s="75"/>
      <c r="BX271" s="75"/>
      <c r="BY271" s="75"/>
      <c r="BZ271" s="75"/>
      <c r="CA271" s="75"/>
      <c r="CB271" s="75"/>
      <c r="CC271" s="75"/>
      <c r="CD271" s="75"/>
      <c r="CE271" s="75"/>
      <c r="CF271" s="75"/>
      <c r="CG271" s="75"/>
      <c r="CH271" s="75"/>
      <c r="CI271" s="75"/>
      <c r="CJ271" s="75"/>
      <c r="CK271" s="75"/>
      <c r="CL271" s="75"/>
      <c r="CM271" s="75"/>
      <c r="CN271" s="75"/>
      <c r="CO271" s="75"/>
      <c r="CP271" s="75"/>
      <c r="CQ271" s="75"/>
      <c r="CR271" s="75"/>
      <c r="CS271" s="75"/>
      <c r="CT271" s="75"/>
      <c r="CU271" s="75"/>
      <c r="CV271" s="75"/>
      <c r="CW271" s="75"/>
      <c r="CX271" s="75"/>
      <c r="CY271" s="75"/>
      <c r="CZ271" s="75"/>
      <c r="DA271" s="75"/>
      <c r="DB271" s="75"/>
      <c r="DC271" s="75"/>
      <c r="DD271" s="75"/>
      <c r="DE271" s="75"/>
      <c r="DF271" s="75"/>
      <c r="DG271" s="75"/>
      <c r="DH271" s="75"/>
      <c r="DI271" s="75"/>
      <c r="DJ271" s="75"/>
      <c r="DK271" s="75"/>
      <c r="DL271" s="75"/>
      <c r="DM271" s="75"/>
      <c r="DN271" s="75"/>
      <c r="DO271" s="75"/>
      <c r="DP271" s="75"/>
      <c r="DQ271" s="75"/>
      <c r="DR271" s="75"/>
      <c r="DS271" s="75"/>
      <c r="DT271" s="75"/>
      <c r="DU271" s="75"/>
      <c r="DV271" s="75"/>
      <c r="DW271" s="75"/>
      <c r="DX271" s="75"/>
      <c r="DY271" s="75"/>
      <c r="DZ271" s="75"/>
      <c r="EA271" s="75"/>
      <c r="EB271" s="75"/>
      <c r="EC271" s="75"/>
      <c r="ED271" s="75"/>
      <c r="EE271" s="75"/>
      <c r="EF271" s="75"/>
      <c r="EG271" s="75"/>
      <c r="EH271" s="75"/>
      <c r="EI271" s="75"/>
      <c r="EJ271" s="75"/>
      <c r="EK271" s="75"/>
      <c r="EL271" s="75"/>
      <c r="EM271" s="75"/>
      <c r="EN271" s="75"/>
      <c r="EO271" s="75"/>
      <c r="EP271" s="75"/>
      <c r="EQ271" s="75"/>
      <c r="ER271" s="75"/>
      <c r="ES271" s="75"/>
      <c r="ET271" s="75"/>
      <c r="EU271" s="75"/>
      <c r="EV271" s="75"/>
      <c r="EW271" s="75"/>
      <c r="EX271" s="75"/>
      <c r="EY271" s="75"/>
      <c r="EZ271" s="75"/>
      <c r="FA271" s="75"/>
      <c r="FB271" s="75"/>
      <c r="FC271" s="75"/>
      <c r="FD271" s="75"/>
      <c r="FE271" s="75"/>
      <c r="FF271" s="75"/>
      <c r="FG271" s="75"/>
      <c r="FH271" s="75"/>
      <c r="FI271" s="75"/>
      <c r="FJ271" s="75"/>
      <c r="FK271" s="75"/>
      <c r="FL271" s="75"/>
      <c r="FM271" s="75"/>
      <c r="FN271" s="75"/>
      <c r="FO271" s="75"/>
      <c r="FP271" s="75"/>
      <c r="FQ271" s="75"/>
      <c r="FR271" s="75"/>
      <c r="FS271" s="75"/>
      <c r="FT271" s="75"/>
      <c r="FU271" s="75"/>
      <c r="FV271" s="75"/>
      <c r="FW271" s="75"/>
      <c r="FX271" s="75"/>
      <c r="FY271" s="75"/>
      <c r="FZ271" s="75"/>
      <c r="GA271" s="75"/>
      <c r="GB271" s="75"/>
      <c r="GC271" s="75"/>
      <c r="GD271" s="75"/>
      <c r="GE271" s="75"/>
      <c r="GF271" s="75"/>
      <c r="GG271" s="75"/>
      <c r="GH271" s="75"/>
      <c r="GI271" s="75"/>
      <c r="GJ271" s="75"/>
      <c r="GK271" s="75"/>
      <c r="GL271" s="75"/>
      <c r="GM271" s="75"/>
      <c r="GN271" s="75"/>
      <c r="GO271" s="75"/>
      <c r="GP271" s="75"/>
      <c r="GQ271" s="75"/>
      <c r="GR271" s="75"/>
      <c r="GS271" s="75"/>
      <c r="GT271" s="75"/>
      <c r="GU271" s="75"/>
      <c r="GV271" s="75"/>
      <c r="GW271" s="75"/>
      <c r="GX271" s="75"/>
      <c r="GY271" s="75"/>
      <c r="GZ271" s="75"/>
      <c r="HA271" s="75"/>
      <c r="HB271" s="75"/>
      <c r="HC271" s="75"/>
      <c r="HD271" s="75"/>
      <c r="HE271" s="75"/>
      <c r="HF271" s="75"/>
      <c r="HG271" s="75"/>
      <c r="HH271" s="75"/>
      <c r="HI271" s="75"/>
      <c r="HJ271" s="75"/>
      <c r="HK271" s="75"/>
      <c r="HL271" s="75"/>
      <c r="HM271" s="75"/>
      <c r="HN271" s="75"/>
      <c r="HO271" s="75"/>
      <c r="HP271" s="75"/>
      <c r="HQ271" s="75"/>
      <c r="HR271" s="75"/>
      <c r="HS271" s="75"/>
      <c r="HT271" s="75"/>
      <c r="HU271" s="75"/>
      <c r="HV271" s="75"/>
      <c r="HW271" s="75"/>
      <c r="HX271" s="75"/>
      <c r="HY271" s="75"/>
      <c r="HZ271" s="75"/>
      <c r="IA271" s="75"/>
      <c r="IB271" s="75"/>
      <c r="IC271" s="75"/>
      <c r="ID271" s="75"/>
      <c r="IE271" s="75"/>
      <c r="IF271" s="75"/>
      <c r="IG271" s="75"/>
      <c r="IH271" s="75"/>
      <c r="II271" s="75"/>
      <c r="IJ271" s="75"/>
      <c r="IK271" s="75"/>
      <c r="IL271" s="75"/>
      <c r="IM271" s="75"/>
      <c r="IN271" s="75"/>
      <c r="IO271" s="75"/>
      <c r="IP271" s="75"/>
      <c r="IQ271" s="75"/>
      <c r="IR271" s="75"/>
      <c r="IS271" s="75"/>
      <c r="IT271" s="75"/>
      <c r="IU271" s="75"/>
      <c r="IV271" s="75"/>
      <c r="IW271" s="75"/>
    </row>
    <row r="272" customFormat="false" ht="12.75" hidden="false" customHeight="false" outlineLevel="0" collapsed="false">
      <c r="A272" s="69" t="n">
        <v>327709</v>
      </c>
      <c r="B272" s="70" t="n">
        <v>37112</v>
      </c>
      <c r="C272" s="71"/>
      <c r="D272" s="71" t="s">
        <v>418</v>
      </c>
      <c r="E272" s="71" t="s">
        <v>419</v>
      </c>
      <c r="F272" s="72" t="n">
        <v>8476.05</v>
      </c>
      <c r="G272" s="73"/>
      <c r="H272" s="73" t="n">
        <v>8476.05</v>
      </c>
      <c r="I272" s="71" t="n">
        <v>36</v>
      </c>
      <c r="J272" s="70"/>
      <c r="K272" s="70"/>
      <c r="L272" s="71"/>
      <c r="M272" s="71" t="s">
        <v>434</v>
      </c>
      <c r="N272" s="71"/>
      <c r="O272" s="71"/>
      <c r="P272" s="71"/>
      <c r="Q272" s="71"/>
      <c r="R272" s="71"/>
      <c r="S272" s="74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5"/>
      <c r="BG272" s="75"/>
      <c r="BH272" s="75"/>
      <c r="BI272" s="75"/>
      <c r="BJ272" s="75"/>
      <c r="BK272" s="75"/>
      <c r="BL272" s="75"/>
      <c r="BM272" s="75"/>
      <c r="BN272" s="75"/>
      <c r="BO272" s="75"/>
      <c r="BP272" s="75"/>
      <c r="BQ272" s="75"/>
      <c r="BR272" s="75"/>
      <c r="BS272" s="75"/>
      <c r="BT272" s="75"/>
      <c r="BU272" s="75"/>
      <c r="BV272" s="75"/>
      <c r="BW272" s="75"/>
      <c r="BX272" s="75"/>
      <c r="BY272" s="75"/>
      <c r="BZ272" s="75"/>
      <c r="CA272" s="75"/>
      <c r="CB272" s="75"/>
      <c r="CC272" s="75"/>
      <c r="CD272" s="75"/>
      <c r="CE272" s="75"/>
      <c r="CF272" s="75"/>
      <c r="CG272" s="75"/>
      <c r="CH272" s="75"/>
      <c r="CI272" s="75"/>
      <c r="CJ272" s="75"/>
      <c r="CK272" s="75"/>
      <c r="CL272" s="75"/>
      <c r="CM272" s="75"/>
      <c r="CN272" s="75"/>
      <c r="CO272" s="75"/>
      <c r="CP272" s="75"/>
      <c r="CQ272" s="75"/>
      <c r="CR272" s="75"/>
      <c r="CS272" s="75"/>
      <c r="CT272" s="75"/>
      <c r="CU272" s="75"/>
      <c r="CV272" s="75"/>
      <c r="CW272" s="75"/>
      <c r="CX272" s="75"/>
      <c r="CY272" s="75"/>
      <c r="CZ272" s="75"/>
      <c r="DA272" s="75"/>
      <c r="DB272" s="75"/>
      <c r="DC272" s="75"/>
      <c r="DD272" s="75"/>
      <c r="DE272" s="75"/>
      <c r="DF272" s="75"/>
      <c r="DG272" s="75"/>
      <c r="DH272" s="75"/>
      <c r="DI272" s="75"/>
      <c r="DJ272" s="75"/>
      <c r="DK272" s="75"/>
      <c r="DL272" s="75"/>
      <c r="DM272" s="75"/>
      <c r="DN272" s="75"/>
      <c r="DO272" s="75"/>
      <c r="DP272" s="75"/>
      <c r="DQ272" s="75"/>
      <c r="DR272" s="75"/>
      <c r="DS272" s="75"/>
      <c r="DT272" s="75"/>
      <c r="DU272" s="75"/>
      <c r="DV272" s="75"/>
      <c r="DW272" s="75"/>
      <c r="DX272" s="75"/>
      <c r="DY272" s="75"/>
      <c r="DZ272" s="75"/>
      <c r="EA272" s="75"/>
      <c r="EB272" s="75"/>
      <c r="EC272" s="75"/>
      <c r="ED272" s="75"/>
      <c r="EE272" s="75"/>
      <c r="EF272" s="75"/>
      <c r="EG272" s="75"/>
      <c r="EH272" s="75"/>
      <c r="EI272" s="75"/>
      <c r="EJ272" s="75"/>
      <c r="EK272" s="75"/>
      <c r="EL272" s="75"/>
      <c r="EM272" s="75"/>
      <c r="EN272" s="75"/>
      <c r="EO272" s="75"/>
      <c r="EP272" s="75"/>
      <c r="EQ272" s="75"/>
      <c r="ER272" s="75"/>
      <c r="ES272" s="75"/>
      <c r="ET272" s="75"/>
      <c r="EU272" s="75"/>
      <c r="EV272" s="75"/>
      <c r="EW272" s="75"/>
      <c r="EX272" s="75"/>
      <c r="EY272" s="75"/>
      <c r="EZ272" s="75"/>
      <c r="FA272" s="75"/>
      <c r="FB272" s="75"/>
      <c r="FC272" s="75"/>
      <c r="FD272" s="75"/>
      <c r="FE272" s="75"/>
      <c r="FF272" s="75"/>
      <c r="FG272" s="75"/>
      <c r="FH272" s="75"/>
      <c r="FI272" s="75"/>
      <c r="FJ272" s="75"/>
      <c r="FK272" s="75"/>
      <c r="FL272" s="75"/>
      <c r="FM272" s="75"/>
      <c r="FN272" s="75"/>
      <c r="FO272" s="75"/>
      <c r="FP272" s="75"/>
      <c r="FQ272" s="75"/>
      <c r="FR272" s="75"/>
      <c r="FS272" s="75"/>
      <c r="FT272" s="75"/>
      <c r="FU272" s="75"/>
      <c r="FV272" s="75"/>
      <c r="FW272" s="75"/>
      <c r="FX272" s="75"/>
      <c r="FY272" s="75"/>
      <c r="FZ272" s="75"/>
      <c r="GA272" s="75"/>
      <c r="GB272" s="75"/>
      <c r="GC272" s="75"/>
      <c r="GD272" s="75"/>
      <c r="GE272" s="75"/>
      <c r="GF272" s="75"/>
      <c r="GG272" s="75"/>
      <c r="GH272" s="75"/>
      <c r="GI272" s="75"/>
      <c r="GJ272" s="75"/>
      <c r="GK272" s="75"/>
      <c r="GL272" s="75"/>
      <c r="GM272" s="75"/>
      <c r="GN272" s="75"/>
      <c r="GO272" s="75"/>
      <c r="GP272" s="75"/>
      <c r="GQ272" s="75"/>
      <c r="GR272" s="75"/>
      <c r="GS272" s="75"/>
      <c r="GT272" s="75"/>
      <c r="GU272" s="75"/>
      <c r="GV272" s="75"/>
      <c r="GW272" s="75"/>
      <c r="GX272" s="75"/>
      <c r="GY272" s="75"/>
      <c r="GZ272" s="75"/>
      <c r="HA272" s="75"/>
      <c r="HB272" s="75"/>
      <c r="HC272" s="75"/>
      <c r="HD272" s="75"/>
      <c r="HE272" s="75"/>
      <c r="HF272" s="75"/>
      <c r="HG272" s="75"/>
      <c r="HH272" s="75"/>
      <c r="HI272" s="75"/>
      <c r="HJ272" s="75"/>
      <c r="HK272" s="75"/>
      <c r="HL272" s="75"/>
      <c r="HM272" s="75"/>
      <c r="HN272" s="75"/>
      <c r="HO272" s="75"/>
      <c r="HP272" s="75"/>
      <c r="HQ272" s="75"/>
      <c r="HR272" s="75"/>
      <c r="HS272" s="75"/>
      <c r="HT272" s="75"/>
      <c r="HU272" s="75"/>
      <c r="HV272" s="75"/>
      <c r="HW272" s="75"/>
      <c r="HX272" s="75"/>
      <c r="HY272" s="75"/>
      <c r="HZ272" s="75"/>
      <c r="IA272" s="75"/>
      <c r="IB272" s="75"/>
      <c r="IC272" s="75"/>
      <c r="ID272" s="75"/>
      <c r="IE272" s="75"/>
      <c r="IF272" s="75"/>
      <c r="IG272" s="75"/>
      <c r="IH272" s="75"/>
      <c r="II272" s="75"/>
      <c r="IJ272" s="75"/>
      <c r="IK272" s="75"/>
      <c r="IL272" s="75"/>
      <c r="IM272" s="75"/>
      <c r="IN272" s="75"/>
      <c r="IO272" s="75"/>
      <c r="IP272" s="75"/>
      <c r="IQ272" s="75"/>
      <c r="IR272" s="75"/>
      <c r="IS272" s="75"/>
      <c r="IT272" s="75"/>
      <c r="IU272" s="75"/>
      <c r="IV272" s="75"/>
      <c r="IW272" s="75"/>
    </row>
    <row r="273" customFormat="false" ht="12.75" hidden="false" customHeight="false" outlineLevel="0" collapsed="false">
      <c r="A273" s="69" t="n">
        <v>327711</v>
      </c>
      <c r="B273" s="70" t="n">
        <v>37112</v>
      </c>
      <c r="C273" s="71"/>
      <c r="D273" s="71" t="s">
        <v>418</v>
      </c>
      <c r="E273" s="71" t="s">
        <v>419</v>
      </c>
      <c r="F273" s="72" t="n">
        <v>2790.97</v>
      </c>
      <c r="G273" s="73"/>
      <c r="H273" s="73" t="n">
        <v>2790.97</v>
      </c>
      <c r="I273" s="71" t="n">
        <v>36</v>
      </c>
      <c r="J273" s="70"/>
      <c r="K273" s="70"/>
      <c r="L273" s="71"/>
      <c r="M273" s="71" t="s">
        <v>435</v>
      </c>
      <c r="N273" s="71"/>
      <c r="O273" s="71"/>
      <c r="P273" s="71"/>
      <c r="Q273" s="71"/>
      <c r="R273" s="71"/>
      <c r="S273" s="74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5"/>
      <c r="BG273" s="75"/>
      <c r="BH273" s="75"/>
      <c r="BI273" s="75"/>
      <c r="BJ273" s="75"/>
      <c r="BK273" s="75"/>
      <c r="BL273" s="75"/>
      <c r="BM273" s="75"/>
      <c r="BN273" s="75"/>
      <c r="BO273" s="75"/>
      <c r="BP273" s="75"/>
      <c r="BQ273" s="75"/>
      <c r="BR273" s="75"/>
      <c r="BS273" s="75"/>
      <c r="BT273" s="75"/>
      <c r="BU273" s="75"/>
      <c r="BV273" s="75"/>
      <c r="BW273" s="75"/>
      <c r="BX273" s="75"/>
      <c r="BY273" s="75"/>
      <c r="BZ273" s="75"/>
      <c r="CA273" s="75"/>
      <c r="CB273" s="75"/>
      <c r="CC273" s="75"/>
      <c r="CD273" s="75"/>
      <c r="CE273" s="75"/>
      <c r="CF273" s="75"/>
      <c r="CG273" s="75"/>
      <c r="CH273" s="75"/>
      <c r="CI273" s="75"/>
      <c r="CJ273" s="75"/>
      <c r="CK273" s="75"/>
      <c r="CL273" s="75"/>
      <c r="CM273" s="75"/>
      <c r="CN273" s="75"/>
      <c r="CO273" s="75"/>
      <c r="CP273" s="75"/>
      <c r="CQ273" s="75"/>
      <c r="CR273" s="75"/>
      <c r="CS273" s="75"/>
      <c r="CT273" s="75"/>
      <c r="CU273" s="75"/>
      <c r="CV273" s="75"/>
      <c r="CW273" s="75"/>
      <c r="CX273" s="75"/>
      <c r="CY273" s="75"/>
      <c r="CZ273" s="75"/>
      <c r="DA273" s="75"/>
      <c r="DB273" s="75"/>
      <c r="DC273" s="75"/>
      <c r="DD273" s="75"/>
      <c r="DE273" s="75"/>
      <c r="DF273" s="75"/>
      <c r="DG273" s="75"/>
      <c r="DH273" s="75"/>
      <c r="DI273" s="75"/>
      <c r="DJ273" s="75"/>
      <c r="DK273" s="75"/>
      <c r="DL273" s="75"/>
      <c r="DM273" s="75"/>
      <c r="DN273" s="75"/>
      <c r="DO273" s="75"/>
      <c r="DP273" s="75"/>
      <c r="DQ273" s="75"/>
      <c r="DR273" s="75"/>
      <c r="DS273" s="75"/>
      <c r="DT273" s="75"/>
      <c r="DU273" s="75"/>
      <c r="DV273" s="75"/>
      <c r="DW273" s="75"/>
      <c r="DX273" s="75"/>
      <c r="DY273" s="75"/>
      <c r="DZ273" s="75"/>
      <c r="EA273" s="75"/>
      <c r="EB273" s="75"/>
      <c r="EC273" s="75"/>
      <c r="ED273" s="75"/>
      <c r="EE273" s="75"/>
      <c r="EF273" s="75"/>
      <c r="EG273" s="75"/>
      <c r="EH273" s="75"/>
      <c r="EI273" s="75"/>
      <c r="EJ273" s="75"/>
      <c r="EK273" s="75"/>
      <c r="EL273" s="75"/>
      <c r="EM273" s="75"/>
      <c r="EN273" s="75"/>
      <c r="EO273" s="75"/>
      <c r="EP273" s="75"/>
      <c r="EQ273" s="75"/>
      <c r="ER273" s="75"/>
      <c r="ES273" s="75"/>
      <c r="ET273" s="75"/>
      <c r="EU273" s="75"/>
      <c r="EV273" s="75"/>
      <c r="EW273" s="75"/>
      <c r="EX273" s="75"/>
      <c r="EY273" s="75"/>
      <c r="EZ273" s="75"/>
      <c r="FA273" s="75"/>
      <c r="FB273" s="75"/>
      <c r="FC273" s="75"/>
      <c r="FD273" s="75"/>
      <c r="FE273" s="75"/>
      <c r="FF273" s="75"/>
      <c r="FG273" s="75"/>
      <c r="FH273" s="75"/>
      <c r="FI273" s="75"/>
      <c r="FJ273" s="75"/>
      <c r="FK273" s="75"/>
      <c r="FL273" s="75"/>
      <c r="FM273" s="75"/>
      <c r="FN273" s="75"/>
      <c r="FO273" s="75"/>
      <c r="FP273" s="75"/>
      <c r="FQ273" s="75"/>
      <c r="FR273" s="75"/>
      <c r="FS273" s="75"/>
      <c r="FT273" s="75"/>
      <c r="FU273" s="75"/>
      <c r="FV273" s="75"/>
      <c r="FW273" s="75"/>
      <c r="FX273" s="75"/>
      <c r="FY273" s="75"/>
      <c r="FZ273" s="75"/>
      <c r="GA273" s="75"/>
      <c r="GB273" s="75"/>
      <c r="GC273" s="75"/>
      <c r="GD273" s="75"/>
      <c r="GE273" s="75"/>
      <c r="GF273" s="75"/>
      <c r="GG273" s="75"/>
      <c r="GH273" s="75"/>
      <c r="GI273" s="75"/>
      <c r="GJ273" s="75"/>
      <c r="GK273" s="75"/>
      <c r="GL273" s="75"/>
      <c r="GM273" s="75"/>
      <c r="GN273" s="75"/>
      <c r="GO273" s="75"/>
      <c r="GP273" s="75"/>
      <c r="GQ273" s="75"/>
      <c r="GR273" s="75"/>
      <c r="GS273" s="75"/>
      <c r="GT273" s="75"/>
      <c r="GU273" s="75"/>
      <c r="GV273" s="75"/>
      <c r="GW273" s="75"/>
      <c r="GX273" s="75"/>
      <c r="GY273" s="75"/>
      <c r="GZ273" s="75"/>
      <c r="HA273" s="75"/>
      <c r="HB273" s="75"/>
      <c r="HC273" s="75"/>
      <c r="HD273" s="75"/>
      <c r="HE273" s="75"/>
      <c r="HF273" s="75"/>
      <c r="HG273" s="75"/>
      <c r="HH273" s="75"/>
      <c r="HI273" s="75"/>
      <c r="HJ273" s="75"/>
      <c r="HK273" s="75"/>
      <c r="HL273" s="75"/>
      <c r="HM273" s="75"/>
      <c r="HN273" s="75"/>
      <c r="HO273" s="75"/>
      <c r="HP273" s="75"/>
      <c r="HQ273" s="75"/>
      <c r="HR273" s="75"/>
      <c r="HS273" s="75"/>
      <c r="HT273" s="75"/>
      <c r="HU273" s="75"/>
      <c r="HV273" s="75"/>
      <c r="HW273" s="75"/>
      <c r="HX273" s="75"/>
      <c r="HY273" s="75"/>
      <c r="HZ273" s="75"/>
      <c r="IA273" s="75"/>
      <c r="IB273" s="75"/>
      <c r="IC273" s="75"/>
      <c r="ID273" s="75"/>
      <c r="IE273" s="75"/>
      <c r="IF273" s="75"/>
      <c r="IG273" s="75"/>
      <c r="IH273" s="75"/>
      <c r="II273" s="75"/>
      <c r="IJ273" s="75"/>
      <c r="IK273" s="75"/>
      <c r="IL273" s="75"/>
      <c r="IM273" s="75"/>
      <c r="IN273" s="75"/>
      <c r="IO273" s="75"/>
      <c r="IP273" s="75"/>
      <c r="IQ273" s="75"/>
      <c r="IR273" s="75"/>
      <c r="IS273" s="75"/>
      <c r="IT273" s="75"/>
      <c r="IU273" s="75"/>
      <c r="IV273" s="75"/>
      <c r="IW273" s="75"/>
    </row>
    <row r="274" customFormat="false" ht="12.75" hidden="false" customHeight="false" outlineLevel="0" collapsed="false">
      <c r="A274" s="69" t="n">
        <v>327714</v>
      </c>
      <c r="B274" s="70" t="n">
        <v>37112</v>
      </c>
      <c r="C274" s="71"/>
      <c r="D274" s="71" t="s">
        <v>418</v>
      </c>
      <c r="E274" s="71" t="s">
        <v>419</v>
      </c>
      <c r="F274" s="72" t="n">
        <v>3942.57</v>
      </c>
      <c r="G274" s="73"/>
      <c r="H274" s="73" t="n">
        <v>3942.57</v>
      </c>
      <c r="I274" s="71" t="n">
        <v>36</v>
      </c>
      <c r="J274" s="70"/>
      <c r="K274" s="70"/>
      <c r="L274" s="71"/>
      <c r="M274" s="71" t="s">
        <v>436</v>
      </c>
      <c r="N274" s="71"/>
      <c r="O274" s="71"/>
      <c r="P274" s="71"/>
      <c r="Q274" s="71"/>
      <c r="R274" s="71"/>
      <c r="S274" s="74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5"/>
      <c r="BG274" s="75"/>
      <c r="BH274" s="75"/>
      <c r="BI274" s="75"/>
      <c r="BJ274" s="75"/>
      <c r="BK274" s="75"/>
      <c r="BL274" s="75"/>
      <c r="BM274" s="75"/>
      <c r="BN274" s="75"/>
      <c r="BO274" s="75"/>
      <c r="BP274" s="75"/>
      <c r="BQ274" s="75"/>
      <c r="BR274" s="75"/>
      <c r="BS274" s="75"/>
      <c r="BT274" s="75"/>
      <c r="BU274" s="75"/>
      <c r="BV274" s="75"/>
      <c r="BW274" s="75"/>
      <c r="BX274" s="75"/>
      <c r="BY274" s="75"/>
      <c r="BZ274" s="75"/>
      <c r="CA274" s="75"/>
      <c r="CB274" s="75"/>
      <c r="CC274" s="75"/>
      <c r="CD274" s="75"/>
      <c r="CE274" s="75"/>
      <c r="CF274" s="75"/>
      <c r="CG274" s="75"/>
      <c r="CH274" s="75"/>
      <c r="CI274" s="75"/>
      <c r="CJ274" s="75"/>
      <c r="CK274" s="75"/>
      <c r="CL274" s="75"/>
      <c r="CM274" s="75"/>
      <c r="CN274" s="75"/>
      <c r="CO274" s="75"/>
      <c r="CP274" s="75"/>
      <c r="CQ274" s="75"/>
      <c r="CR274" s="75"/>
      <c r="CS274" s="75"/>
      <c r="CT274" s="75"/>
      <c r="CU274" s="75"/>
      <c r="CV274" s="75"/>
      <c r="CW274" s="75"/>
      <c r="CX274" s="75"/>
      <c r="CY274" s="75"/>
      <c r="CZ274" s="75"/>
      <c r="DA274" s="75"/>
      <c r="DB274" s="75"/>
      <c r="DC274" s="75"/>
      <c r="DD274" s="75"/>
      <c r="DE274" s="75"/>
      <c r="DF274" s="75"/>
      <c r="DG274" s="75"/>
      <c r="DH274" s="75"/>
      <c r="DI274" s="75"/>
      <c r="DJ274" s="75"/>
      <c r="DK274" s="75"/>
      <c r="DL274" s="75"/>
      <c r="DM274" s="75"/>
      <c r="DN274" s="75"/>
      <c r="DO274" s="75"/>
      <c r="DP274" s="75"/>
      <c r="DQ274" s="75"/>
      <c r="DR274" s="75"/>
      <c r="DS274" s="75"/>
      <c r="DT274" s="75"/>
      <c r="DU274" s="75"/>
      <c r="DV274" s="75"/>
      <c r="DW274" s="75"/>
      <c r="DX274" s="75"/>
      <c r="DY274" s="75"/>
      <c r="DZ274" s="75"/>
      <c r="EA274" s="75"/>
      <c r="EB274" s="75"/>
      <c r="EC274" s="75"/>
      <c r="ED274" s="75"/>
      <c r="EE274" s="75"/>
      <c r="EF274" s="75"/>
      <c r="EG274" s="75"/>
      <c r="EH274" s="75"/>
      <c r="EI274" s="75"/>
      <c r="EJ274" s="75"/>
      <c r="EK274" s="75"/>
      <c r="EL274" s="75"/>
      <c r="EM274" s="75"/>
      <c r="EN274" s="75"/>
      <c r="EO274" s="75"/>
      <c r="EP274" s="75"/>
      <c r="EQ274" s="75"/>
      <c r="ER274" s="75"/>
      <c r="ES274" s="75"/>
      <c r="ET274" s="75"/>
      <c r="EU274" s="75"/>
      <c r="EV274" s="75"/>
      <c r="EW274" s="75"/>
      <c r="EX274" s="75"/>
      <c r="EY274" s="75"/>
      <c r="EZ274" s="75"/>
      <c r="FA274" s="75"/>
      <c r="FB274" s="75"/>
      <c r="FC274" s="75"/>
      <c r="FD274" s="75"/>
      <c r="FE274" s="75"/>
      <c r="FF274" s="75"/>
      <c r="FG274" s="75"/>
      <c r="FH274" s="75"/>
      <c r="FI274" s="75"/>
      <c r="FJ274" s="75"/>
      <c r="FK274" s="75"/>
      <c r="FL274" s="75"/>
      <c r="FM274" s="75"/>
      <c r="FN274" s="75"/>
      <c r="FO274" s="75"/>
      <c r="FP274" s="75"/>
      <c r="FQ274" s="75"/>
      <c r="FR274" s="75"/>
      <c r="FS274" s="75"/>
      <c r="FT274" s="75"/>
      <c r="FU274" s="75"/>
      <c r="FV274" s="75"/>
      <c r="FW274" s="75"/>
      <c r="FX274" s="75"/>
      <c r="FY274" s="75"/>
      <c r="FZ274" s="75"/>
      <c r="GA274" s="75"/>
      <c r="GB274" s="75"/>
      <c r="GC274" s="75"/>
      <c r="GD274" s="75"/>
      <c r="GE274" s="75"/>
      <c r="GF274" s="75"/>
      <c r="GG274" s="75"/>
      <c r="GH274" s="75"/>
      <c r="GI274" s="75"/>
      <c r="GJ274" s="75"/>
      <c r="GK274" s="75"/>
      <c r="GL274" s="75"/>
      <c r="GM274" s="75"/>
      <c r="GN274" s="75"/>
      <c r="GO274" s="75"/>
      <c r="GP274" s="75"/>
      <c r="GQ274" s="75"/>
      <c r="GR274" s="75"/>
      <c r="GS274" s="75"/>
      <c r="GT274" s="75"/>
      <c r="GU274" s="75"/>
      <c r="GV274" s="75"/>
      <c r="GW274" s="75"/>
      <c r="GX274" s="75"/>
      <c r="GY274" s="75"/>
      <c r="GZ274" s="75"/>
      <c r="HA274" s="75"/>
      <c r="HB274" s="75"/>
      <c r="HC274" s="75"/>
      <c r="HD274" s="75"/>
      <c r="HE274" s="75"/>
      <c r="HF274" s="75"/>
      <c r="HG274" s="75"/>
      <c r="HH274" s="75"/>
      <c r="HI274" s="75"/>
      <c r="HJ274" s="75"/>
      <c r="HK274" s="75"/>
      <c r="HL274" s="75"/>
      <c r="HM274" s="75"/>
      <c r="HN274" s="75"/>
      <c r="HO274" s="75"/>
      <c r="HP274" s="75"/>
      <c r="HQ274" s="75"/>
      <c r="HR274" s="75"/>
      <c r="HS274" s="75"/>
      <c r="HT274" s="75"/>
      <c r="HU274" s="75"/>
      <c r="HV274" s="75"/>
      <c r="HW274" s="75"/>
      <c r="HX274" s="75"/>
      <c r="HY274" s="75"/>
      <c r="HZ274" s="75"/>
      <c r="IA274" s="75"/>
      <c r="IB274" s="75"/>
      <c r="IC274" s="75"/>
      <c r="ID274" s="75"/>
      <c r="IE274" s="75"/>
      <c r="IF274" s="75"/>
      <c r="IG274" s="75"/>
      <c r="IH274" s="75"/>
      <c r="II274" s="75"/>
      <c r="IJ274" s="75"/>
      <c r="IK274" s="75"/>
      <c r="IL274" s="75"/>
      <c r="IM274" s="75"/>
      <c r="IN274" s="75"/>
      <c r="IO274" s="75"/>
      <c r="IP274" s="75"/>
      <c r="IQ274" s="75"/>
      <c r="IR274" s="75"/>
      <c r="IS274" s="75"/>
      <c r="IT274" s="75"/>
      <c r="IU274" s="75"/>
      <c r="IV274" s="75"/>
      <c r="IW274" s="75"/>
    </row>
    <row r="275" customFormat="false" ht="12.75" hidden="false" customHeight="false" outlineLevel="0" collapsed="false">
      <c r="A275" s="69" t="n">
        <v>327718</v>
      </c>
      <c r="B275" s="70" t="n">
        <v>37112</v>
      </c>
      <c r="C275" s="71"/>
      <c r="D275" s="71" t="s">
        <v>418</v>
      </c>
      <c r="E275" s="71" t="s">
        <v>419</v>
      </c>
      <c r="F275" s="72" t="n">
        <v>-149.94</v>
      </c>
      <c r="G275" s="73"/>
      <c r="H275" s="73" t="n">
        <v>-149.94</v>
      </c>
      <c r="I275" s="71" t="n">
        <v>1</v>
      </c>
      <c r="J275" s="70"/>
      <c r="K275" s="70"/>
      <c r="L275" s="71"/>
      <c r="M275" s="71" t="s">
        <v>425</v>
      </c>
      <c r="N275" s="71"/>
      <c r="O275" s="71"/>
      <c r="P275" s="71"/>
      <c r="Q275" s="71"/>
      <c r="R275" s="71"/>
      <c r="S275" s="74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5"/>
      <c r="BG275" s="75"/>
      <c r="BH275" s="75"/>
      <c r="BI275" s="75"/>
      <c r="BJ275" s="75"/>
      <c r="BK275" s="75"/>
      <c r="BL275" s="75"/>
      <c r="BM275" s="75"/>
      <c r="BN275" s="75"/>
      <c r="BO275" s="75"/>
      <c r="BP275" s="75"/>
      <c r="BQ275" s="75"/>
      <c r="BR275" s="75"/>
      <c r="BS275" s="75"/>
      <c r="BT275" s="75"/>
      <c r="BU275" s="75"/>
      <c r="BV275" s="75"/>
      <c r="BW275" s="75"/>
      <c r="BX275" s="75"/>
      <c r="BY275" s="75"/>
      <c r="BZ275" s="75"/>
      <c r="CA275" s="75"/>
      <c r="CB275" s="75"/>
      <c r="CC275" s="75"/>
      <c r="CD275" s="75"/>
      <c r="CE275" s="75"/>
      <c r="CF275" s="75"/>
      <c r="CG275" s="75"/>
      <c r="CH275" s="75"/>
      <c r="CI275" s="75"/>
      <c r="CJ275" s="75"/>
      <c r="CK275" s="75"/>
      <c r="CL275" s="75"/>
      <c r="CM275" s="75"/>
      <c r="CN275" s="75"/>
      <c r="CO275" s="75"/>
      <c r="CP275" s="75"/>
      <c r="CQ275" s="75"/>
      <c r="CR275" s="75"/>
      <c r="CS275" s="75"/>
      <c r="CT275" s="75"/>
      <c r="CU275" s="75"/>
      <c r="CV275" s="75"/>
      <c r="CW275" s="75"/>
      <c r="CX275" s="75"/>
      <c r="CY275" s="75"/>
      <c r="CZ275" s="75"/>
      <c r="DA275" s="75"/>
      <c r="DB275" s="75"/>
      <c r="DC275" s="75"/>
      <c r="DD275" s="75"/>
      <c r="DE275" s="75"/>
      <c r="DF275" s="75"/>
      <c r="DG275" s="75"/>
      <c r="DH275" s="75"/>
      <c r="DI275" s="75"/>
      <c r="DJ275" s="75"/>
      <c r="DK275" s="75"/>
      <c r="DL275" s="75"/>
      <c r="DM275" s="75"/>
      <c r="DN275" s="75"/>
      <c r="DO275" s="75"/>
      <c r="DP275" s="75"/>
      <c r="DQ275" s="75"/>
      <c r="DR275" s="75"/>
      <c r="DS275" s="75"/>
      <c r="DT275" s="75"/>
      <c r="DU275" s="75"/>
      <c r="DV275" s="75"/>
      <c r="DW275" s="75"/>
      <c r="DX275" s="75"/>
      <c r="DY275" s="75"/>
      <c r="DZ275" s="75"/>
      <c r="EA275" s="75"/>
      <c r="EB275" s="75"/>
      <c r="EC275" s="75"/>
      <c r="ED275" s="75"/>
      <c r="EE275" s="75"/>
      <c r="EF275" s="75"/>
      <c r="EG275" s="75"/>
      <c r="EH275" s="75"/>
      <c r="EI275" s="75"/>
      <c r="EJ275" s="75"/>
      <c r="EK275" s="75"/>
      <c r="EL275" s="75"/>
      <c r="EM275" s="75"/>
      <c r="EN275" s="75"/>
      <c r="EO275" s="75"/>
      <c r="EP275" s="75"/>
      <c r="EQ275" s="75"/>
      <c r="ER275" s="75"/>
      <c r="ES275" s="75"/>
      <c r="ET275" s="75"/>
      <c r="EU275" s="75"/>
      <c r="EV275" s="75"/>
      <c r="EW275" s="75"/>
      <c r="EX275" s="75"/>
      <c r="EY275" s="75"/>
      <c r="EZ275" s="75"/>
      <c r="FA275" s="75"/>
      <c r="FB275" s="75"/>
      <c r="FC275" s="75"/>
      <c r="FD275" s="75"/>
      <c r="FE275" s="75"/>
      <c r="FF275" s="75"/>
      <c r="FG275" s="75"/>
      <c r="FH275" s="75"/>
      <c r="FI275" s="75"/>
      <c r="FJ275" s="75"/>
      <c r="FK275" s="75"/>
      <c r="FL275" s="75"/>
      <c r="FM275" s="75"/>
      <c r="FN275" s="75"/>
      <c r="FO275" s="75"/>
      <c r="FP275" s="75"/>
      <c r="FQ275" s="75"/>
      <c r="FR275" s="75"/>
      <c r="FS275" s="75"/>
      <c r="FT275" s="75"/>
      <c r="FU275" s="75"/>
      <c r="FV275" s="75"/>
      <c r="FW275" s="75"/>
      <c r="FX275" s="75"/>
      <c r="FY275" s="75"/>
      <c r="FZ275" s="75"/>
      <c r="GA275" s="75"/>
      <c r="GB275" s="75"/>
      <c r="GC275" s="75"/>
      <c r="GD275" s="75"/>
      <c r="GE275" s="75"/>
      <c r="GF275" s="75"/>
      <c r="GG275" s="75"/>
      <c r="GH275" s="75"/>
      <c r="GI275" s="75"/>
      <c r="GJ275" s="75"/>
      <c r="GK275" s="75"/>
      <c r="GL275" s="75"/>
      <c r="GM275" s="75"/>
      <c r="GN275" s="75"/>
      <c r="GO275" s="75"/>
      <c r="GP275" s="75"/>
      <c r="GQ275" s="75"/>
      <c r="GR275" s="75"/>
      <c r="GS275" s="75"/>
      <c r="GT275" s="75"/>
      <c r="GU275" s="75"/>
      <c r="GV275" s="75"/>
      <c r="GW275" s="75"/>
      <c r="GX275" s="75"/>
      <c r="GY275" s="75"/>
      <c r="GZ275" s="75"/>
      <c r="HA275" s="75"/>
      <c r="HB275" s="75"/>
      <c r="HC275" s="75"/>
      <c r="HD275" s="75"/>
      <c r="HE275" s="75"/>
      <c r="HF275" s="75"/>
      <c r="HG275" s="75"/>
      <c r="HH275" s="75"/>
      <c r="HI275" s="75"/>
      <c r="HJ275" s="75"/>
      <c r="HK275" s="75"/>
      <c r="HL275" s="75"/>
      <c r="HM275" s="75"/>
      <c r="HN275" s="75"/>
      <c r="HO275" s="75"/>
      <c r="HP275" s="75"/>
      <c r="HQ275" s="75"/>
      <c r="HR275" s="75"/>
      <c r="HS275" s="75"/>
      <c r="HT275" s="75"/>
      <c r="HU275" s="75"/>
      <c r="HV275" s="75"/>
      <c r="HW275" s="75"/>
      <c r="HX275" s="75"/>
      <c r="HY275" s="75"/>
      <c r="HZ275" s="75"/>
      <c r="IA275" s="75"/>
      <c r="IB275" s="75"/>
      <c r="IC275" s="75"/>
      <c r="ID275" s="75"/>
      <c r="IE275" s="75"/>
      <c r="IF275" s="75"/>
      <c r="IG275" s="75"/>
      <c r="IH275" s="75"/>
      <c r="II275" s="75"/>
      <c r="IJ275" s="75"/>
      <c r="IK275" s="75"/>
      <c r="IL275" s="75"/>
      <c r="IM275" s="75"/>
      <c r="IN275" s="75"/>
      <c r="IO275" s="75"/>
      <c r="IP275" s="75"/>
      <c r="IQ275" s="75"/>
      <c r="IR275" s="75"/>
      <c r="IS275" s="75"/>
      <c r="IT275" s="75"/>
      <c r="IU275" s="75"/>
      <c r="IV275" s="75"/>
      <c r="IW275" s="75"/>
    </row>
    <row r="276" customFormat="false" ht="12.75" hidden="false" customHeight="false" outlineLevel="0" collapsed="false">
      <c r="A276" s="69" t="n">
        <v>327815</v>
      </c>
      <c r="B276" s="70" t="n">
        <v>37116</v>
      </c>
      <c r="C276" s="71"/>
      <c r="D276" s="71" t="s">
        <v>418</v>
      </c>
      <c r="E276" s="71" t="s">
        <v>419</v>
      </c>
      <c r="F276" s="72" t="n">
        <v>3670.66</v>
      </c>
      <c r="G276" s="73"/>
      <c r="H276" s="73" t="n">
        <v>3670.66</v>
      </c>
      <c r="I276" s="71" t="n">
        <v>36</v>
      </c>
      <c r="J276" s="70"/>
      <c r="K276" s="70"/>
      <c r="L276" s="71"/>
      <c r="M276" s="71" t="s">
        <v>437</v>
      </c>
      <c r="N276" s="71"/>
      <c r="O276" s="71"/>
      <c r="P276" s="71"/>
      <c r="Q276" s="71"/>
      <c r="R276" s="71"/>
      <c r="S276" s="74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  <c r="BT276" s="75"/>
      <c r="BU276" s="75"/>
      <c r="BV276" s="75"/>
      <c r="BW276" s="75"/>
      <c r="BX276" s="75"/>
      <c r="BY276" s="75"/>
      <c r="BZ276" s="75"/>
      <c r="CA276" s="75"/>
      <c r="CB276" s="75"/>
      <c r="CC276" s="75"/>
      <c r="CD276" s="75"/>
      <c r="CE276" s="75"/>
      <c r="CF276" s="75"/>
      <c r="CG276" s="75"/>
      <c r="CH276" s="75"/>
      <c r="CI276" s="75"/>
      <c r="CJ276" s="75"/>
      <c r="CK276" s="75"/>
      <c r="CL276" s="75"/>
      <c r="CM276" s="75"/>
      <c r="CN276" s="75"/>
      <c r="CO276" s="75"/>
      <c r="CP276" s="75"/>
      <c r="CQ276" s="75"/>
      <c r="CR276" s="75"/>
      <c r="CS276" s="75"/>
      <c r="CT276" s="75"/>
      <c r="CU276" s="75"/>
      <c r="CV276" s="75"/>
      <c r="CW276" s="75"/>
      <c r="CX276" s="75"/>
      <c r="CY276" s="75"/>
      <c r="CZ276" s="75"/>
      <c r="DA276" s="75"/>
      <c r="DB276" s="75"/>
      <c r="DC276" s="75"/>
      <c r="DD276" s="75"/>
      <c r="DE276" s="75"/>
      <c r="DF276" s="75"/>
      <c r="DG276" s="75"/>
      <c r="DH276" s="75"/>
      <c r="DI276" s="75"/>
      <c r="DJ276" s="75"/>
      <c r="DK276" s="75"/>
      <c r="DL276" s="75"/>
      <c r="DM276" s="75"/>
      <c r="DN276" s="75"/>
      <c r="DO276" s="75"/>
      <c r="DP276" s="75"/>
      <c r="DQ276" s="75"/>
      <c r="DR276" s="75"/>
      <c r="DS276" s="75"/>
      <c r="DT276" s="75"/>
      <c r="DU276" s="75"/>
      <c r="DV276" s="75"/>
      <c r="DW276" s="75"/>
      <c r="DX276" s="75"/>
      <c r="DY276" s="75"/>
      <c r="DZ276" s="75"/>
      <c r="EA276" s="75"/>
      <c r="EB276" s="75"/>
      <c r="EC276" s="75"/>
      <c r="ED276" s="75"/>
      <c r="EE276" s="75"/>
      <c r="EF276" s="75"/>
      <c r="EG276" s="75"/>
      <c r="EH276" s="75"/>
      <c r="EI276" s="75"/>
      <c r="EJ276" s="75"/>
      <c r="EK276" s="75"/>
      <c r="EL276" s="75"/>
      <c r="EM276" s="75"/>
      <c r="EN276" s="75"/>
      <c r="EO276" s="75"/>
      <c r="EP276" s="75"/>
      <c r="EQ276" s="75"/>
      <c r="ER276" s="75"/>
      <c r="ES276" s="75"/>
      <c r="ET276" s="75"/>
      <c r="EU276" s="75"/>
      <c r="EV276" s="75"/>
      <c r="EW276" s="75"/>
      <c r="EX276" s="75"/>
      <c r="EY276" s="75"/>
      <c r="EZ276" s="75"/>
      <c r="FA276" s="75"/>
      <c r="FB276" s="75"/>
      <c r="FC276" s="75"/>
      <c r="FD276" s="75"/>
      <c r="FE276" s="75"/>
      <c r="FF276" s="75"/>
      <c r="FG276" s="75"/>
      <c r="FH276" s="75"/>
      <c r="FI276" s="75"/>
      <c r="FJ276" s="75"/>
      <c r="FK276" s="75"/>
      <c r="FL276" s="75"/>
      <c r="FM276" s="75"/>
      <c r="FN276" s="75"/>
      <c r="FO276" s="75"/>
      <c r="FP276" s="75"/>
      <c r="FQ276" s="75"/>
      <c r="FR276" s="75"/>
      <c r="FS276" s="75"/>
      <c r="FT276" s="75"/>
      <c r="FU276" s="75"/>
      <c r="FV276" s="75"/>
      <c r="FW276" s="75"/>
      <c r="FX276" s="75"/>
      <c r="FY276" s="75"/>
      <c r="FZ276" s="75"/>
      <c r="GA276" s="75"/>
      <c r="GB276" s="75"/>
      <c r="GC276" s="75"/>
      <c r="GD276" s="75"/>
      <c r="GE276" s="75"/>
      <c r="GF276" s="75"/>
      <c r="GG276" s="75"/>
      <c r="GH276" s="75"/>
      <c r="GI276" s="75"/>
      <c r="GJ276" s="75"/>
      <c r="GK276" s="75"/>
      <c r="GL276" s="75"/>
      <c r="GM276" s="75"/>
      <c r="GN276" s="75"/>
      <c r="GO276" s="75"/>
      <c r="GP276" s="75"/>
      <c r="GQ276" s="75"/>
      <c r="GR276" s="75"/>
      <c r="GS276" s="75"/>
      <c r="GT276" s="75"/>
      <c r="GU276" s="75"/>
      <c r="GV276" s="75"/>
      <c r="GW276" s="75"/>
      <c r="GX276" s="75"/>
      <c r="GY276" s="75"/>
      <c r="GZ276" s="75"/>
      <c r="HA276" s="75"/>
      <c r="HB276" s="75"/>
      <c r="HC276" s="75"/>
      <c r="HD276" s="75"/>
      <c r="HE276" s="75"/>
      <c r="HF276" s="75"/>
      <c r="HG276" s="75"/>
      <c r="HH276" s="75"/>
      <c r="HI276" s="75"/>
      <c r="HJ276" s="75"/>
      <c r="HK276" s="75"/>
      <c r="HL276" s="75"/>
      <c r="HM276" s="75"/>
      <c r="HN276" s="75"/>
      <c r="HO276" s="75"/>
      <c r="HP276" s="75"/>
      <c r="HQ276" s="75"/>
      <c r="HR276" s="75"/>
      <c r="HS276" s="75"/>
      <c r="HT276" s="75"/>
      <c r="HU276" s="75"/>
      <c r="HV276" s="75"/>
      <c r="HW276" s="75"/>
      <c r="HX276" s="75"/>
      <c r="HY276" s="75"/>
      <c r="HZ276" s="75"/>
      <c r="IA276" s="75"/>
      <c r="IB276" s="75"/>
      <c r="IC276" s="75"/>
      <c r="ID276" s="75"/>
      <c r="IE276" s="75"/>
      <c r="IF276" s="75"/>
      <c r="IG276" s="75"/>
      <c r="IH276" s="75"/>
      <c r="II276" s="75"/>
      <c r="IJ276" s="75"/>
      <c r="IK276" s="75"/>
      <c r="IL276" s="75"/>
      <c r="IM276" s="75"/>
      <c r="IN276" s="75"/>
      <c r="IO276" s="75"/>
      <c r="IP276" s="75"/>
      <c r="IQ276" s="75"/>
      <c r="IR276" s="75"/>
      <c r="IS276" s="75"/>
      <c r="IT276" s="75"/>
      <c r="IU276" s="75"/>
      <c r="IV276" s="75"/>
      <c r="IW276" s="75"/>
    </row>
    <row r="277" customFormat="false" ht="12.75" hidden="false" customHeight="false" outlineLevel="0" collapsed="false">
      <c r="A277" s="69" t="n">
        <v>327816</v>
      </c>
      <c r="B277" s="70" t="n">
        <v>37116</v>
      </c>
      <c r="C277" s="71"/>
      <c r="D277" s="71" t="s">
        <v>418</v>
      </c>
      <c r="E277" s="71" t="s">
        <v>419</v>
      </c>
      <c r="F277" s="72" t="n">
        <v>196.77</v>
      </c>
      <c r="G277" s="73"/>
      <c r="H277" s="73" t="n">
        <v>196.77</v>
      </c>
      <c r="I277" s="71" t="n">
        <v>1</v>
      </c>
      <c r="J277" s="70"/>
      <c r="K277" s="70"/>
      <c r="L277" s="71"/>
      <c r="M277" s="71" t="s">
        <v>438</v>
      </c>
      <c r="N277" s="71"/>
      <c r="O277" s="71"/>
      <c r="P277" s="71"/>
      <c r="Q277" s="71"/>
      <c r="R277" s="71"/>
      <c r="S277" s="74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5"/>
      <c r="BG277" s="75"/>
      <c r="BH277" s="75"/>
      <c r="BI277" s="75"/>
      <c r="BJ277" s="75"/>
      <c r="BK277" s="75"/>
      <c r="BL277" s="75"/>
      <c r="BM277" s="75"/>
      <c r="BN277" s="75"/>
      <c r="BO277" s="75"/>
      <c r="BP277" s="75"/>
      <c r="BQ277" s="75"/>
      <c r="BR277" s="75"/>
      <c r="BS277" s="75"/>
      <c r="BT277" s="75"/>
      <c r="BU277" s="75"/>
      <c r="BV277" s="75"/>
      <c r="BW277" s="75"/>
      <c r="BX277" s="75"/>
      <c r="BY277" s="75"/>
      <c r="BZ277" s="75"/>
      <c r="CA277" s="75"/>
      <c r="CB277" s="75"/>
      <c r="CC277" s="75"/>
      <c r="CD277" s="75"/>
      <c r="CE277" s="75"/>
      <c r="CF277" s="75"/>
      <c r="CG277" s="75"/>
      <c r="CH277" s="75"/>
      <c r="CI277" s="75"/>
      <c r="CJ277" s="75"/>
      <c r="CK277" s="75"/>
      <c r="CL277" s="75"/>
      <c r="CM277" s="75"/>
      <c r="CN277" s="75"/>
      <c r="CO277" s="75"/>
      <c r="CP277" s="75"/>
      <c r="CQ277" s="75"/>
      <c r="CR277" s="75"/>
      <c r="CS277" s="75"/>
      <c r="CT277" s="75"/>
      <c r="CU277" s="75"/>
      <c r="CV277" s="75"/>
      <c r="CW277" s="75"/>
      <c r="CX277" s="75"/>
      <c r="CY277" s="75"/>
      <c r="CZ277" s="75"/>
      <c r="DA277" s="75"/>
      <c r="DB277" s="75"/>
      <c r="DC277" s="75"/>
      <c r="DD277" s="75"/>
      <c r="DE277" s="75"/>
      <c r="DF277" s="75"/>
      <c r="DG277" s="75"/>
      <c r="DH277" s="75"/>
      <c r="DI277" s="75"/>
      <c r="DJ277" s="75"/>
      <c r="DK277" s="75"/>
      <c r="DL277" s="75"/>
      <c r="DM277" s="75"/>
      <c r="DN277" s="75"/>
      <c r="DO277" s="75"/>
      <c r="DP277" s="75"/>
      <c r="DQ277" s="75"/>
      <c r="DR277" s="75"/>
      <c r="DS277" s="75"/>
      <c r="DT277" s="75"/>
      <c r="DU277" s="75"/>
      <c r="DV277" s="75"/>
      <c r="DW277" s="75"/>
      <c r="DX277" s="75"/>
      <c r="DY277" s="75"/>
      <c r="DZ277" s="75"/>
      <c r="EA277" s="75"/>
      <c r="EB277" s="75"/>
      <c r="EC277" s="75"/>
      <c r="ED277" s="75"/>
      <c r="EE277" s="75"/>
      <c r="EF277" s="75"/>
      <c r="EG277" s="75"/>
      <c r="EH277" s="75"/>
      <c r="EI277" s="75"/>
      <c r="EJ277" s="75"/>
      <c r="EK277" s="75"/>
      <c r="EL277" s="75"/>
      <c r="EM277" s="75"/>
      <c r="EN277" s="75"/>
      <c r="EO277" s="75"/>
      <c r="EP277" s="75"/>
      <c r="EQ277" s="75"/>
      <c r="ER277" s="75"/>
      <c r="ES277" s="75"/>
      <c r="ET277" s="75"/>
      <c r="EU277" s="75"/>
      <c r="EV277" s="75"/>
      <c r="EW277" s="75"/>
      <c r="EX277" s="75"/>
      <c r="EY277" s="75"/>
      <c r="EZ277" s="75"/>
      <c r="FA277" s="75"/>
      <c r="FB277" s="75"/>
      <c r="FC277" s="75"/>
      <c r="FD277" s="75"/>
      <c r="FE277" s="75"/>
      <c r="FF277" s="75"/>
      <c r="FG277" s="75"/>
      <c r="FH277" s="75"/>
      <c r="FI277" s="75"/>
      <c r="FJ277" s="75"/>
      <c r="FK277" s="75"/>
      <c r="FL277" s="75"/>
      <c r="FM277" s="75"/>
      <c r="FN277" s="75"/>
      <c r="FO277" s="75"/>
      <c r="FP277" s="75"/>
      <c r="FQ277" s="75"/>
      <c r="FR277" s="75"/>
      <c r="FS277" s="75"/>
      <c r="FT277" s="75"/>
      <c r="FU277" s="75"/>
      <c r="FV277" s="75"/>
      <c r="FW277" s="75"/>
      <c r="FX277" s="75"/>
      <c r="FY277" s="75"/>
      <c r="FZ277" s="75"/>
      <c r="GA277" s="75"/>
      <c r="GB277" s="75"/>
      <c r="GC277" s="75"/>
      <c r="GD277" s="75"/>
      <c r="GE277" s="75"/>
      <c r="GF277" s="75"/>
      <c r="GG277" s="75"/>
      <c r="GH277" s="75"/>
      <c r="GI277" s="75"/>
      <c r="GJ277" s="75"/>
      <c r="GK277" s="75"/>
      <c r="GL277" s="75"/>
      <c r="GM277" s="75"/>
      <c r="GN277" s="75"/>
      <c r="GO277" s="75"/>
      <c r="GP277" s="75"/>
      <c r="GQ277" s="75"/>
      <c r="GR277" s="75"/>
      <c r="GS277" s="75"/>
      <c r="GT277" s="75"/>
      <c r="GU277" s="75"/>
      <c r="GV277" s="75"/>
      <c r="GW277" s="75"/>
      <c r="GX277" s="75"/>
      <c r="GY277" s="75"/>
      <c r="GZ277" s="75"/>
      <c r="HA277" s="75"/>
      <c r="HB277" s="75"/>
      <c r="HC277" s="75"/>
      <c r="HD277" s="75"/>
      <c r="HE277" s="75"/>
      <c r="HF277" s="75"/>
      <c r="HG277" s="75"/>
      <c r="HH277" s="75"/>
      <c r="HI277" s="75"/>
      <c r="HJ277" s="75"/>
      <c r="HK277" s="75"/>
      <c r="HL277" s="75"/>
      <c r="HM277" s="75"/>
      <c r="HN277" s="75"/>
      <c r="HO277" s="75"/>
      <c r="HP277" s="75"/>
      <c r="HQ277" s="75"/>
      <c r="HR277" s="75"/>
      <c r="HS277" s="75"/>
      <c r="HT277" s="75"/>
      <c r="HU277" s="75"/>
      <c r="HV277" s="75"/>
      <c r="HW277" s="75"/>
      <c r="HX277" s="75"/>
      <c r="HY277" s="75"/>
      <c r="HZ277" s="75"/>
      <c r="IA277" s="75"/>
      <c r="IB277" s="75"/>
      <c r="IC277" s="75"/>
      <c r="ID277" s="75"/>
      <c r="IE277" s="75"/>
      <c r="IF277" s="75"/>
      <c r="IG277" s="75"/>
      <c r="IH277" s="75"/>
      <c r="II277" s="75"/>
      <c r="IJ277" s="75"/>
      <c r="IK277" s="75"/>
      <c r="IL277" s="75"/>
      <c r="IM277" s="75"/>
      <c r="IN277" s="75"/>
      <c r="IO277" s="75"/>
      <c r="IP277" s="75"/>
      <c r="IQ277" s="75"/>
      <c r="IR277" s="75"/>
      <c r="IS277" s="75"/>
      <c r="IT277" s="75"/>
      <c r="IU277" s="75"/>
      <c r="IV277" s="75"/>
      <c r="IW277" s="75"/>
    </row>
    <row r="278" customFormat="false" ht="12.75" hidden="false" customHeight="false" outlineLevel="0" collapsed="false">
      <c r="A278" s="69" t="n">
        <v>327922</v>
      </c>
      <c r="B278" s="70" t="n">
        <v>37118</v>
      </c>
      <c r="C278" s="71"/>
      <c r="D278" s="71" t="s">
        <v>418</v>
      </c>
      <c r="E278" s="71" t="s">
        <v>419</v>
      </c>
      <c r="F278" s="72" t="n">
        <v>1845.07</v>
      </c>
      <c r="G278" s="73"/>
      <c r="H278" s="73" t="n">
        <v>1845.07</v>
      </c>
      <c r="I278" s="71" t="n">
        <v>36</v>
      </c>
      <c r="J278" s="70"/>
      <c r="K278" s="70"/>
      <c r="L278" s="71"/>
      <c r="M278" s="71" t="s">
        <v>439</v>
      </c>
      <c r="N278" s="71"/>
      <c r="O278" s="71"/>
      <c r="P278" s="71"/>
      <c r="Q278" s="71"/>
      <c r="R278" s="71"/>
      <c r="S278" s="74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  <c r="CA278" s="75"/>
      <c r="CB278" s="75"/>
      <c r="CC278" s="75"/>
      <c r="CD278" s="75"/>
      <c r="CE278" s="75"/>
      <c r="CF278" s="75"/>
      <c r="CG278" s="75"/>
      <c r="CH278" s="75"/>
      <c r="CI278" s="75"/>
      <c r="CJ278" s="75"/>
      <c r="CK278" s="75"/>
      <c r="CL278" s="75"/>
      <c r="CM278" s="75"/>
      <c r="CN278" s="75"/>
      <c r="CO278" s="75"/>
      <c r="CP278" s="75"/>
      <c r="CQ278" s="75"/>
      <c r="CR278" s="75"/>
      <c r="CS278" s="75"/>
      <c r="CT278" s="75"/>
      <c r="CU278" s="75"/>
      <c r="CV278" s="75"/>
      <c r="CW278" s="75"/>
      <c r="CX278" s="75"/>
      <c r="CY278" s="75"/>
      <c r="CZ278" s="75"/>
      <c r="DA278" s="75"/>
      <c r="DB278" s="75"/>
      <c r="DC278" s="75"/>
      <c r="DD278" s="75"/>
      <c r="DE278" s="75"/>
      <c r="DF278" s="75"/>
      <c r="DG278" s="75"/>
      <c r="DH278" s="75"/>
      <c r="DI278" s="75"/>
      <c r="DJ278" s="75"/>
      <c r="DK278" s="75"/>
      <c r="DL278" s="75"/>
      <c r="DM278" s="75"/>
      <c r="DN278" s="75"/>
      <c r="DO278" s="75"/>
      <c r="DP278" s="75"/>
      <c r="DQ278" s="75"/>
      <c r="DR278" s="75"/>
      <c r="DS278" s="75"/>
      <c r="DT278" s="75"/>
      <c r="DU278" s="75"/>
      <c r="DV278" s="75"/>
      <c r="DW278" s="75"/>
      <c r="DX278" s="75"/>
      <c r="DY278" s="75"/>
      <c r="DZ278" s="75"/>
      <c r="EA278" s="75"/>
      <c r="EB278" s="75"/>
      <c r="EC278" s="75"/>
      <c r="ED278" s="75"/>
      <c r="EE278" s="75"/>
      <c r="EF278" s="75"/>
      <c r="EG278" s="75"/>
      <c r="EH278" s="75"/>
      <c r="EI278" s="75"/>
      <c r="EJ278" s="75"/>
      <c r="EK278" s="75"/>
      <c r="EL278" s="75"/>
      <c r="EM278" s="75"/>
      <c r="EN278" s="75"/>
      <c r="EO278" s="75"/>
      <c r="EP278" s="75"/>
      <c r="EQ278" s="75"/>
      <c r="ER278" s="75"/>
      <c r="ES278" s="75"/>
      <c r="ET278" s="75"/>
      <c r="EU278" s="75"/>
      <c r="EV278" s="75"/>
      <c r="EW278" s="75"/>
      <c r="EX278" s="75"/>
      <c r="EY278" s="75"/>
      <c r="EZ278" s="75"/>
      <c r="FA278" s="75"/>
      <c r="FB278" s="75"/>
      <c r="FC278" s="75"/>
      <c r="FD278" s="75"/>
      <c r="FE278" s="75"/>
      <c r="FF278" s="75"/>
      <c r="FG278" s="75"/>
      <c r="FH278" s="75"/>
      <c r="FI278" s="75"/>
      <c r="FJ278" s="75"/>
      <c r="FK278" s="75"/>
      <c r="FL278" s="75"/>
      <c r="FM278" s="75"/>
      <c r="FN278" s="75"/>
      <c r="FO278" s="75"/>
      <c r="FP278" s="75"/>
      <c r="FQ278" s="75"/>
      <c r="FR278" s="75"/>
      <c r="FS278" s="75"/>
      <c r="FT278" s="75"/>
      <c r="FU278" s="75"/>
      <c r="FV278" s="75"/>
      <c r="FW278" s="75"/>
      <c r="FX278" s="75"/>
      <c r="FY278" s="75"/>
      <c r="FZ278" s="75"/>
      <c r="GA278" s="75"/>
      <c r="GB278" s="75"/>
      <c r="GC278" s="75"/>
      <c r="GD278" s="75"/>
      <c r="GE278" s="75"/>
      <c r="GF278" s="75"/>
      <c r="GG278" s="75"/>
      <c r="GH278" s="75"/>
      <c r="GI278" s="75"/>
      <c r="GJ278" s="75"/>
      <c r="GK278" s="75"/>
      <c r="GL278" s="75"/>
      <c r="GM278" s="75"/>
      <c r="GN278" s="75"/>
      <c r="GO278" s="75"/>
      <c r="GP278" s="75"/>
      <c r="GQ278" s="75"/>
      <c r="GR278" s="75"/>
      <c r="GS278" s="75"/>
      <c r="GT278" s="75"/>
      <c r="GU278" s="75"/>
      <c r="GV278" s="75"/>
      <c r="GW278" s="75"/>
      <c r="GX278" s="75"/>
      <c r="GY278" s="75"/>
      <c r="GZ278" s="75"/>
      <c r="HA278" s="75"/>
      <c r="HB278" s="75"/>
      <c r="HC278" s="75"/>
      <c r="HD278" s="75"/>
      <c r="HE278" s="75"/>
      <c r="HF278" s="75"/>
      <c r="HG278" s="75"/>
      <c r="HH278" s="75"/>
      <c r="HI278" s="75"/>
      <c r="HJ278" s="75"/>
      <c r="HK278" s="75"/>
      <c r="HL278" s="75"/>
      <c r="HM278" s="75"/>
      <c r="HN278" s="75"/>
      <c r="HO278" s="75"/>
      <c r="HP278" s="75"/>
      <c r="HQ278" s="75"/>
      <c r="HR278" s="75"/>
      <c r="HS278" s="75"/>
      <c r="HT278" s="75"/>
      <c r="HU278" s="75"/>
      <c r="HV278" s="75"/>
      <c r="HW278" s="75"/>
      <c r="HX278" s="75"/>
      <c r="HY278" s="75"/>
      <c r="HZ278" s="75"/>
      <c r="IA278" s="75"/>
      <c r="IB278" s="75"/>
      <c r="IC278" s="75"/>
      <c r="ID278" s="75"/>
      <c r="IE278" s="75"/>
      <c r="IF278" s="75"/>
      <c r="IG278" s="75"/>
      <c r="IH278" s="75"/>
      <c r="II278" s="75"/>
      <c r="IJ278" s="75"/>
      <c r="IK278" s="75"/>
      <c r="IL278" s="75"/>
      <c r="IM278" s="75"/>
      <c r="IN278" s="75"/>
      <c r="IO278" s="75"/>
      <c r="IP278" s="75"/>
      <c r="IQ278" s="75"/>
      <c r="IR278" s="75"/>
      <c r="IS278" s="75"/>
      <c r="IT278" s="75"/>
      <c r="IU278" s="75"/>
      <c r="IV278" s="75"/>
      <c r="IW278" s="75"/>
    </row>
    <row r="279" customFormat="false" ht="12.75" hidden="false" customHeight="false" outlineLevel="0" collapsed="false">
      <c r="A279" s="69" t="n">
        <v>327927</v>
      </c>
      <c r="B279" s="70" t="n">
        <v>37118</v>
      </c>
      <c r="C279" s="71"/>
      <c r="D279" s="71" t="s">
        <v>418</v>
      </c>
      <c r="E279" s="71" t="s">
        <v>419</v>
      </c>
      <c r="F279" s="72" t="n">
        <v>10287.53</v>
      </c>
      <c r="G279" s="73"/>
      <c r="H279" s="73" t="n">
        <v>10287.53</v>
      </c>
      <c r="I279" s="71" t="n">
        <v>12</v>
      </c>
      <c r="J279" s="70"/>
      <c r="K279" s="70"/>
      <c r="L279" s="71"/>
      <c r="M279" s="71" t="s">
        <v>440</v>
      </c>
      <c r="N279" s="71"/>
      <c r="O279" s="71"/>
      <c r="P279" s="71"/>
      <c r="Q279" s="71"/>
      <c r="R279" s="71"/>
      <c r="S279" s="74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5"/>
      <c r="BG279" s="75"/>
      <c r="BH279" s="75"/>
      <c r="BI279" s="75"/>
      <c r="BJ279" s="75"/>
      <c r="BK279" s="75"/>
      <c r="BL279" s="75"/>
      <c r="BM279" s="75"/>
      <c r="BN279" s="75"/>
      <c r="BO279" s="75"/>
      <c r="BP279" s="75"/>
      <c r="BQ279" s="75"/>
      <c r="BR279" s="75"/>
      <c r="BS279" s="75"/>
      <c r="BT279" s="75"/>
      <c r="BU279" s="75"/>
      <c r="BV279" s="75"/>
      <c r="BW279" s="75"/>
      <c r="BX279" s="75"/>
      <c r="BY279" s="75"/>
      <c r="BZ279" s="75"/>
      <c r="CA279" s="75"/>
      <c r="CB279" s="75"/>
      <c r="CC279" s="75"/>
      <c r="CD279" s="75"/>
      <c r="CE279" s="75"/>
      <c r="CF279" s="75"/>
      <c r="CG279" s="75"/>
      <c r="CH279" s="75"/>
      <c r="CI279" s="75"/>
      <c r="CJ279" s="75"/>
      <c r="CK279" s="75"/>
      <c r="CL279" s="75"/>
      <c r="CM279" s="75"/>
      <c r="CN279" s="75"/>
      <c r="CO279" s="75"/>
      <c r="CP279" s="75"/>
      <c r="CQ279" s="75"/>
      <c r="CR279" s="75"/>
      <c r="CS279" s="75"/>
      <c r="CT279" s="75"/>
      <c r="CU279" s="75"/>
      <c r="CV279" s="75"/>
      <c r="CW279" s="75"/>
      <c r="CX279" s="75"/>
      <c r="CY279" s="75"/>
      <c r="CZ279" s="75"/>
      <c r="DA279" s="75"/>
      <c r="DB279" s="75"/>
      <c r="DC279" s="75"/>
      <c r="DD279" s="75"/>
      <c r="DE279" s="75"/>
      <c r="DF279" s="75"/>
      <c r="DG279" s="75"/>
      <c r="DH279" s="75"/>
      <c r="DI279" s="75"/>
      <c r="DJ279" s="75"/>
      <c r="DK279" s="75"/>
      <c r="DL279" s="75"/>
      <c r="DM279" s="75"/>
      <c r="DN279" s="75"/>
      <c r="DO279" s="75"/>
      <c r="DP279" s="75"/>
      <c r="DQ279" s="75"/>
      <c r="DR279" s="75"/>
      <c r="DS279" s="75"/>
      <c r="DT279" s="75"/>
      <c r="DU279" s="75"/>
      <c r="DV279" s="75"/>
      <c r="DW279" s="75"/>
      <c r="DX279" s="75"/>
      <c r="DY279" s="75"/>
      <c r="DZ279" s="75"/>
      <c r="EA279" s="75"/>
      <c r="EB279" s="75"/>
      <c r="EC279" s="75"/>
      <c r="ED279" s="75"/>
      <c r="EE279" s="75"/>
      <c r="EF279" s="75"/>
      <c r="EG279" s="75"/>
      <c r="EH279" s="75"/>
      <c r="EI279" s="75"/>
      <c r="EJ279" s="75"/>
      <c r="EK279" s="75"/>
      <c r="EL279" s="75"/>
      <c r="EM279" s="75"/>
      <c r="EN279" s="75"/>
      <c r="EO279" s="75"/>
      <c r="EP279" s="75"/>
      <c r="EQ279" s="75"/>
      <c r="ER279" s="75"/>
      <c r="ES279" s="75"/>
      <c r="ET279" s="75"/>
      <c r="EU279" s="75"/>
      <c r="EV279" s="75"/>
      <c r="EW279" s="75"/>
      <c r="EX279" s="75"/>
      <c r="EY279" s="75"/>
      <c r="EZ279" s="75"/>
      <c r="FA279" s="75"/>
      <c r="FB279" s="75"/>
      <c r="FC279" s="75"/>
      <c r="FD279" s="75"/>
      <c r="FE279" s="75"/>
      <c r="FF279" s="75"/>
      <c r="FG279" s="75"/>
      <c r="FH279" s="75"/>
      <c r="FI279" s="75"/>
      <c r="FJ279" s="75"/>
      <c r="FK279" s="75"/>
      <c r="FL279" s="75"/>
      <c r="FM279" s="75"/>
      <c r="FN279" s="75"/>
      <c r="FO279" s="75"/>
      <c r="FP279" s="75"/>
      <c r="FQ279" s="75"/>
      <c r="FR279" s="75"/>
      <c r="FS279" s="75"/>
      <c r="FT279" s="75"/>
      <c r="FU279" s="75"/>
      <c r="FV279" s="75"/>
      <c r="FW279" s="75"/>
      <c r="FX279" s="75"/>
      <c r="FY279" s="75"/>
      <c r="FZ279" s="75"/>
      <c r="GA279" s="75"/>
      <c r="GB279" s="75"/>
      <c r="GC279" s="75"/>
      <c r="GD279" s="75"/>
      <c r="GE279" s="75"/>
      <c r="GF279" s="75"/>
      <c r="GG279" s="75"/>
      <c r="GH279" s="75"/>
      <c r="GI279" s="75"/>
      <c r="GJ279" s="75"/>
      <c r="GK279" s="75"/>
      <c r="GL279" s="75"/>
      <c r="GM279" s="75"/>
      <c r="GN279" s="75"/>
      <c r="GO279" s="75"/>
      <c r="GP279" s="75"/>
      <c r="GQ279" s="75"/>
      <c r="GR279" s="75"/>
      <c r="GS279" s="75"/>
      <c r="GT279" s="75"/>
      <c r="GU279" s="75"/>
      <c r="GV279" s="75"/>
      <c r="GW279" s="75"/>
      <c r="GX279" s="75"/>
      <c r="GY279" s="75"/>
      <c r="GZ279" s="75"/>
      <c r="HA279" s="75"/>
      <c r="HB279" s="75"/>
      <c r="HC279" s="75"/>
      <c r="HD279" s="75"/>
      <c r="HE279" s="75"/>
      <c r="HF279" s="75"/>
      <c r="HG279" s="75"/>
      <c r="HH279" s="75"/>
      <c r="HI279" s="75"/>
      <c r="HJ279" s="75"/>
      <c r="HK279" s="75"/>
      <c r="HL279" s="75"/>
      <c r="HM279" s="75"/>
      <c r="HN279" s="75"/>
      <c r="HO279" s="75"/>
      <c r="HP279" s="75"/>
      <c r="HQ279" s="75"/>
      <c r="HR279" s="75"/>
      <c r="HS279" s="75"/>
      <c r="HT279" s="75"/>
      <c r="HU279" s="75"/>
      <c r="HV279" s="75"/>
      <c r="HW279" s="75"/>
      <c r="HX279" s="75"/>
      <c r="HY279" s="75"/>
      <c r="HZ279" s="75"/>
      <c r="IA279" s="75"/>
      <c r="IB279" s="75"/>
      <c r="IC279" s="75"/>
      <c r="ID279" s="75"/>
      <c r="IE279" s="75"/>
      <c r="IF279" s="75"/>
      <c r="IG279" s="75"/>
      <c r="IH279" s="75"/>
      <c r="II279" s="75"/>
      <c r="IJ279" s="75"/>
      <c r="IK279" s="75"/>
      <c r="IL279" s="75"/>
      <c r="IM279" s="75"/>
      <c r="IN279" s="75"/>
      <c r="IO279" s="75"/>
      <c r="IP279" s="75"/>
      <c r="IQ279" s="75"/>
      <c r="IR279" s="75"/>
      <c r="IS279" s="75"/>
      <c r="IT279" s="75"/>
      <c r="IU279" s="75"/>
      <c r="IV279" s="75"/>
      <c r="IW279" s="75"/>
    </row>
    <row r="280" customFormat="false" ht="12.75" hidden="false" customHeight="false" outlineLevel="0" collapsed="false">
      <c r="A280" s="69" t="n">
        <v>327965</v>
      </c>
      <c r="B280" s="70" t="n">
        <v>37119</v>
      </c>
      <c r="C280" s="71"/>
      <c r="D280" s="71" t="s">
        <v>418</v>
      </c>
      <c r="E280" s="71" t="s">
        <v>419</v>
      </c>
      <c r="F280" s="72" t="n">
        <v>7833.25</v>
      </c>
      <c r="G280" s="73"/>
      <c r="H280" s="73" t="n">
        <v>7833.25</v>
      </c>
      <c r="I280" s="71" t="n">
        <v>36</v>
      </c>
      <c r="J280" s="70"/>
      <c r="K280" s="70"/>
      <c r="L280" s="71"/>
      <c r="M280" s="71" t="s">
        <v>441</v>
      </c>
      <c r="N280" s="71"/>
      <c r="O280" s="71"/>
      <c r="P280" s="71"/>
      <c r="Q280" s="71"/>
      <c r="R280" s="71"/>
      <c r="S280" s="74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5"/>
      <c r="BG280" s="75"/>
      <c r="BH280" s="75"/>
      <c r="BI280" s="75"/>
      <c r="BJ280" s="75"/>
      <c r="BK280" s="75"/>
      <c r="BL280" s="75"/>
      <c r="BM280" s="75"/>
      <c r="BN280" s="75"/>
      <c r="BO280" s="75"/>
      <c r="BP280" s="75"/>
      <c r="BQ280" s="75"/>
      <c r="BR280" s="75"/>
      <c r="BS280" s="75"/>
      <c r="BT280" s="75"/>
      <c r="BU280" s="75"/>
      <c r="BV280" s="75"/>
      <c r="BW280" s="75"/>
      <c r="BX280" s="75"/>
      <c r="BY280" s="75"/>
      <c r="BZ280" s="75"/>
      <c r="CA280" s="75"/>
      <c r="CB280" s="75"/>
      <c r="CC280" s="75"/>
      <c r="CD280" s="75"/>
      <c r="CE280" s="75"/>
      <c r="CF280" s="75"/>
      <c r="CG280" s="75"/>
      <c r="CH280" s="75"/>
      <c r="CI280" s="75"/>
      <c r="CJ280" s="75"/>
      <c r="CK280" s="75"/>
      <c r="CL280" s="75"/>
      <c r="CM280" s="75"/>
      <c r="CN280" s="75"/>
      <c r="CO280" s="75"/>
      <c r="CP280" s="75"/>
      <c r="CQ280" s="75"/>
      <c r="CR280" s="75"/>
      <c r="CS280" s="75"/>
      <c r="CT280" s="75"/>
      <c r="CU280" s="75"/>
      <c r="CV280" s="75"/>
      <c r="CW280" s="75"/>
      <c r="CX280" s="75"/>
      <c r="CY280" s="75"/>
      <c r="CZ280" s="75"/>
      <c r="DA280" s="75"/>
      <c r="DB280" s="75"/>
      <c r="DC280" s="75"/>
      <c r="DD280" s="75"/>
      <c r="DE280" s="75"/>
      <c r="DF280" s="75"/>
      <c r="DG280" s="75"/>
      <c r="DH280" s="75"/>
      <c r="DI280" s="75"/>
      <c r="DJ280" s="75"/>
      <c r="DK280" s="75"/>
      <c r="DL280" s="75"/>
      <c r="DM280" s="75"/>
      <c r="DN280" s="75"/>
      <c r="DO280" s="75"/>
      <c r="DP280" s="75"/>
      <c r="DQ280" s="75"/>
      <c r="DR280" s="75"/>
      <c r="DS280" s="75"/>
      <c r="DT280" s="75"/>
      <c r="DU280" s="75"/>
      <c r="DV280" s="75"/>
      <c r="DW280" s="75"/>
      <c r="DX280" s="75"/>
      <c r="DY280" s="75"/>
      <c r="DZ280" s="75"/>
      <c r="EA280" s="75"/>
      <c r="EB280" s="75"/>
      <c r="EC280" s="75"/>
      <c r="ED280" s="75"/>
      <c r="EE280" s="75"/>
      <c r="EF280" s="75"/>
      <c r="EG280" s="75"/>
      <c r="EH280" s="75"/>
      <c r="EI280" s="75"/>
      <c r="EJ280" s="75"/>
      <c r="EK280" s="75"/>
      <c r="EL280" s="75"/>
      <c r="EM280" s="75"/>
      <c r="EN280" s="75"/>
      <c r="EO280" s="75"/>
      <c r="EP280" s="75"/>
      <c r="EQ280" s="75"/>
      <c r="ER280" s="75"/>
      <c r="ES280" s="75"/>
      <c r="ET280" s="75"/>
      <c r="EU280" s="75"/>
      <c r="EV280" s="75"/>
      <c r="EW280" s="75"/>
      <c r="EX280" s="75"/>
      <c r="EY280" s="75"/>
      <c r="EZ280" s="75"/>
      <c r="FA280" s="75"/>
      <c r="FB280" s="75"/>
      <c r="FC280" s="75"/>
      <c r="FD280" s="75"/>
      <c r="FE280" s="75"/>
      <c r="FF280" s="75"/>
      <c r="FG280" s="75"/>
      <c r="FH280" s="75"/>
      <c r="FI280" s="75"/>
      <c r="FJ280" s="75"/>
      <c r="FK280" s="75"/>
      <c r="FL280" s="75"/>
      <c r="FM280" s="75"/>
      <c r="FN280" s="75"/>
      <c r="FO280" s="75"/>
      <c r="FP280" s="75"/>
      <c r="FQ280" s="75"/>
      <c r="FR280" s="75"/>
      <c r="FS280" s="75"/>
      <c r="FT280" s="75"/>
      <c r="FU280" s="75"/>
      <c r="FV280" s="75"/>
      <c r="FW280" s="75"/>
      <c r="FX280" s="75"/>
      <c r="FY280" s="75"/>
      <c r="FZ280" s="75"/>
      <c r="GA280" s="75"/>
      <c r="GB280" s="75"/>
      <c r="GC280" s="75"/>
      <c r="GD280" s="75"/>
      <c r="GE280" s="75"/>
      <c r="GF280" s="75"/>
      <c r="GG280" s="75"/>
      <c r="GH280" s="75"/>
      <c r="GI280" s="75"/>
      <c r="GJ280" s="75"/>
      <c r="GK280" s="75"/>
      <c r="GL280" s="75"/>
      <c r="GM280" s="75"/>
      <c r="GN280" s="75"/>
      <c r="GO280" s="75"/>
      <c r="GP280" s="75"/>
      <c r="GQ280" s="75"/>
      <c r="GR280" s="75"/>
      <c r="GS280" s="75"/>
      <c r="GT280" s="75"/>
      <c r="GU280" s="75"/>
      <c r="GV280" s="75"/>
      <c r="GW280" s="75"/>
      <c r="GX280" s="75"/>
      <c r="GY280" s="75"/>
      <c r="GZ280" s="75"/>
      <c r="HA280" s="75"/>
      <c r="HB280" s="75"/>
      <c r="HC280" s="75"/>
      <c r="HD280" s="75"/>
      <c r="HE280" s="75"/>
      <c r="HF280" s="75"/>
      <c r="HG280" s="75"/>
      <c r="HH280" s="75"/>
      <c r="HI280" s="75"/>
      <c r="HJ280" s="75"/>
      <c r="HK280" s="75"/>
      <c r="HL280" s="75"/>
      <c r="HM280" s="75"/>
      <c r="HN280" s="75"/>
      <c r="HO280" s="75"/>
      <c r="HP280" s="75"/>
      <c r="HQ280" s="75"/>
      <c r="HR280" s="75"/>
      <c r="HS280" s="75"/>
      <c r="HT280" s="75"/>
      <c r="HU280" s="75"/>
      <c r="HV280" s="75"/>
      <c r="HW280" s="75"/>
      <c r="HX280" s="75"/>
      <c r="HY280" s="75"/>
      <c r="HZ280" s="75"/>
      <c r="IA280" s="75"/>
      <c r="IB280" s="75"/>
      <c r="IC280" s="75"/>
      <c r="ID280" s="75"/>
      <c r="IE280" s="75"/>
      <c r="IF280" s="75"/>
      <c r="IG280" s="75"/>
      <c r="IH280" s="75"/>
      <c r="II280" s="75"/>
      <c r="IJ280" s="75"/>
      <c r="IK280" s="75"/>
      <c r="IL280" s="75"/>
      <c r="IM280" s="75"/>
      <c r="IN280" s="75"/>
      <c r="IO280" s="75"/>
      <c r="IP280" s="75"/>
      <c r="IQ280" s="75"/>
      <c r="IR280" s="75"/>
      <c r="IS280" s="75"/>
      <c r="IT280" s="75"/>
      <c r="IU280" s="75"/>
      <c r="IV280" s="75"/>
      <c r="IW280" s="75"/>
    </row>
    <row r="281" customFormat="false" ht="12.75" hidden="false" customHeight="false" outlineLevel="0" collapsed="false">
      <c r="A281" s="69" t="n">
        <v>328034</v>
      </c>
      <c r="B281" s="70" t="n">
        <v>37120</v>
      </c>
      <c r="C281" s="71"/>
      <c r="D281" s="71" t="s">
        <v>418</v>
      </c>
      <c r="E281" s="71" t="s">
        <v>419</v>
      </c>
      <c r="F281" s="72" t="n">
        <v>7492.81</v>
      </c>
      <c r="G281" s="73"/>
      <c r="H281" s="73" t="n">
        <v>7492.81</v>
      </c>
      <c r="I281" s="71" t="n">
        <v>36</v>
      </c>
      <c r="J281" s="70"/>
      <c r="K281" s="70"/>
      <c r="L281" s="71"/>
      <c r="M281" s="71" t="s">
        <v>442</v>
      </c>
      <c r="N281" s="71"/>
      <c r="O281" s="71"/>
      <c r="P281" s="71"/>
      <c r="Q281" s="71"/>
      <c r="R281" s="71"/>
      <c r="S281" s="74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5"/>
      <c r="BG281" s="75"/>
      <c r="BH281" s="75"/>
      <c r="BI281" s="75"/>
      <c r="BJ281" s="75"/>
      <c r="BK281" s="75"/>
      <c r="BL281" s="75"/>
      <c r="BM281" s="75"/>
      <c r="BN281" s="75"/>
      <c r="BO281" s="75"/>
      <c r="BP281" s="75"/>
      <c r="BQ281" s="75"/>
      <c r="BR281" s="75"/>
      <c r="BS281" s="75"/>
      <c r="BT281" s="75"/>
      <c r="BU281" s="75"/>
      <c r="BV281" s="75"/>
      <c r="BW281" s="75"/>
      <c r="BX281" s="75"/>
      <c r="BY281" s="75"/>
      <c r="BZ281" s="75"/>
      <c r="CA281" s="75"/>
      <c r="CB281" s="75"/>
      <c r="CC281" s="75"/>
      <c r="CD281" s="75"/>
      <c r="CE281" s="75"/>
      <c r="CF281" s="75"/>
      <c r="CG281" s="75"/>
      <c r="CH281" s="75"/>
      <c r="CI281" s="75"/>
      <c r="CJ281" s="75"/>
      <c r="CK281" s="75"/>
      <c r="CL281" s="75"/>
      <c r="CM281" s="75"/>
      <c r="CN281" s="75"/>
      <c r="CO281" s="75"/>
      <c r="CP281" s="75"/>
      <c r="CQ281" s="75"/>
      <c r="CR281" s="75"/>
      <c r="CS281" s="75"/>
      <c r="CT281" s="75"/>
      <c r="CU281" s="75"/>
      <c r="CV281" s="75"/>
      <c r="CW281" s="75"/>
      <c r="CX281" s="75"/>
      <c r="CY281" s="75"/>
      <c r="CZ281" s="75"/>
      <c r="DA281" s="75"/>
      <c r="DB281" s="75"/>
      <c r="DC281" s="75"/>
      <c r="DD281" s="75"/>
      <c r="DE281" s="75"/>
      <c r="DF281" s="75"/>
      <c r="DG281" s="75"/>
      <c r="DH281" s="75"/>
      <c r="DI281" s="75"/>
      <c r="DJ281" s="75"/>
      <c r="DK281" s="75"/>
      <c r="DL281" s="75"/>
      <c r="DM281" s="75"/>
      <c r="DN281" s="75"/>
      <c r="DO281" s="75"/>
      <c r="DP281" s="75"/>
      <c r="DQ281" s="75"/>
      <c r="DR281" s="75"/>
      <c r="DS281" s="75"/>
      <c r="DT281" s="75"/>
      <c r="DU281" s="75"/>
      <c r="DV281" s="75"/>
      <c r="DW281" s="75"/>
      <c r="DX281" s="75"/>
      <c r="DY281" s="75"/>
      <c r="DZ281" s="75"/>
      <c r="EA281" s="75"/>
      <c r="EB281" s="75"/>
      <c r="EC281" s="75"/>
      <c r="ED281" s="75"/>
      <c r="EE281" s="75"/>
      <c r="EF281" s="75"/>
      <c r="EG281" s="75"/>
      <c r="EH281" s="75"/>
      <c r="EI281" s="75"/>
      <c r="EJ281" s="75"/>
      <c r="EK281" s="75"/>
      <c r="EL281" s="75"/>
      <c r="EM281" s="75"/>
      <c r="EN281" s="75"/>
      <c r="EO281" s="75"/>
      <c r="EP281" s="75"/>
      <c r="EQ281" s="75"/>
      <c r="ER281" s="75"/>
      <c r="ES281" s="75"/>
      <c r="ET281" s="75"/>
      <c r="EU281" s="75"/>
      <c r="EV281" s="75"/>
      <c r="EW281" s="75"/>
      <c r="EX281" s="75"/>
      <c r="EY281" s="75"/>
      <c r="EZ281" s="75"/>
      <c r="FA281" s="75"/>
      <c r="FB281" s="75"/>
      <c r="FC281" s="75"/>
      <c r="FD281" s="75"/>
      <c r="FE281" s="75"/>
      <c r="FF281" s="75"/>
      <c r="FG281" s="75"/>
      <c r="FH281" s="75"/>
      <c r="FI281" s="75"/>
      <c r="FJ281" s="75"/>
      <c r="FK281" s="75"/>
      <c r="FL281" s="75"/>
      <c r="FM281" s="75"/>
      <c r="FN281" s="75"/>
      <c r="FO281" s="75"/>
      <c r="FP281" s="75"/>
      <c r="FQ281" s="75"/>
      <c r="FR281" s="75"/>
      <c r="FS281" s="75"/>
      <c r="FT281" s="75"/>
      <c r="FU281" s="75"/>
      <c r="FV281" s="75"/>
      <c r="FW281" s="75"/>
      <c r="FX281" s="75"/>
      <c r="FY281" s="75"/>
      <c r="FZ281" s="75"/>
      <c r="GA281" s="75"/>
      <c r="GB281" s="75"/>
      <c r="GC281" s="75"/>
      <c r="GD281" s="75"/>
      <c r="GE281" s="75"/>
      <c r="GF281" s="75"/>
      <c r="GG281" s="75"/>
      <c r="GH281" s="75"/>
      <c r="GI281" s="75"/>
      <c r="GJ281" s="75"/>
      <c r="GK281" s="75"/>
      <c r="GL281" s="75"/>
      <c r="GM281" s="75"/>
      <c r="GN281" s="75"/>
      <c r="GO281" s="75"/>
      <c r="GP281" s="75"/>
      <c r="GQ281" s="75"/>
      <c r="GR281" s="75"/>
      <c r="GS281" s="75"/>
      <c r="GT281" s="75"/>
      <c r="GU281" s="75"/>
      <c r="GV281" s="75"/>
      <c r="GW281" s="75"/>
      <c r="GX281" s="75"/>
      <c r="GY281" s="75"/>
      <c r="GZ281" s="75"/>
      <c r="HA281" s="75"/>
      <c r="HB281" s="75"/>
      <c r="HC281" s="75"/>
      <c r="HD281" s="75"/>
      <c r="HE281" s="75"/>
      <c r="HF281" s="75"/>
      <c r="HG281" s="75"/>
      <c r="HH281" s="75"/>
      <c r="HI281" s="75"/>
      <c r="HJ281" s="75"/>
      <c r="HK281" s="75"/>
      <c r="HL281" s="75"/>
      <c r="HM281" s="75"/>
      <c r="HN281" s="75"/>
      <c r="HO281" s="75"/>
      <c r="HP281" s="75"/>
      <c r="HQ281" s="75"/>
      <c r="HR281" s="75"/>
      <c r="HS281" s="75"/>
      <c r="HT281" s="75"/>
      <c r="HU281" s="75"/>
      <c r="HV281" s="75"/>
      <c r="HW281" s="75"/>
      <c r="HX281" s="75"/>
      <c r="HY281" s="75"/>
      <c r="HZ281" s="75"/>
      <c r="IA281" s="75"/>
      <c r="IB281" s="75"/>
      <c r="IC281" s="75"/>
      <c r="ID281" s="75"/>
      <c r="IE281" s="75"/>
      <c r="IF281" s="75"/>
      <c r="IG281" s="75"/>
      <c r="IH281" s="75"/>
      <c r="II281" s="75"/>
      <c r="IJ281" s="75"/>
      <c r="IK281" s="75"/>
      <c r="IL281" s="75"/>
      <c r="IM281" s="75"/>
      <c r="IN281" s="75"/>
      <c r="IO281" s="75"/>
      <c r="IP281" s="75"/>
      <c r="IQ281" s="75"/>
      <c r="IR281" s="75"/>
      <c r="IS281" s="75"/>
      <c r="IT281" s="75"/>
      <c r="IU281" s="75"/>
      <c r="IV281" s="75"/>
      <c r="IW281" s="75"/>
    </row>
    <row r="282" customFormat="false" ht="12.75" hidden="false" customHeight="false" outlineLevel="0" collapsed="false">
      <c r="A282" s="69" t="n">
        <v>328064</v>
      </c>
      <c r="B282" s="70" t="n">
        <v>37120</v>
      </c>
      <c r="C282" s="71"/>
      <c r="D282" s="71" t="s">
        <v>418</v>
      </c>
      <c r="E282" s="71" t="s">
        <v>419</v>
      </c>
      <c r="F282" s="72" t="n">
        <v>1310.94</v>
      </c>
      <c r="G282" s="73"/>
      <c r="H282" s="73" t="n">
        <v>1310.94</v>
      </c>
      <c r="I282" s="71" t="n">
        <v>3</v>
      </c>
      <c r="J282" s="70"/>
      <c r="K282" s="70"/>
      <c r="L282" s="71"/>
      <c r="M282" s="71" t="s">
        <v>443</v>
      </c>
      <c r="N282" s="71"/>
      <c r="O282" s="71"/>
      <c r="P282" s="71"/>
      <c r="Q282" s="71"/>
      <c r="R282" s="71"/>
      <c r="S282" s="74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5"/>
      <c r="BG282" s="75"/>
      <c r="BH282" s="75"/>
      <c r="BI282" s="75"/>
      <c r="BJ282" s="75"/>
      <c r="BK282" s="75"/>
      <c r="BL282" s="75"/>
      <c r="BM282" s="75"/>
      <c r="BN282" s="75"/>
      <c r="BO282" s="75"/>
      <c r="BP282" s="75"/>
      <c r="BQ282" s="75"/>
      <c r="BR282" s="75"/>
      <c r="BS282" s="75"/>
      <c r="BT282" s="75"/>
      <c r="BU282" s="75"/>
      <c r="BV282" s="75"/>
      <c r="BW282" s="75"/>
      <c r="BX282" s="75"/>
      <c r="BY282" s="75"/>
      <c r="BZ282" s="75"/>
      <c r="CA282" s="75"/>
      <c r="CB282" s="75"/>
      <c r="CC282" s="75"/>
      <c r="CD282" s="75"/>
      <c r="CE282" s="75"/>
      <c r="CF282" s="75"/>
      <c r="CG282" s="75"/>
      <c r="CH282" s="75"/>
      <c r="CI282" s="75"/>
      <c r="CJ282" s="75"/>
      <c r="CK282" s="75"/>
      <c r="CL282" s="75"/>
      <c r="CM282" s="75"/>
      <c r="CN282" s="75"/>
      <c r="CO282" s="75"/>
      <c r="CP282" s="75"/>
      <c r="CQ282" s="75"/>
      <c r="CR282" s="75"/>
      <c r="CS282" s="75"/>
      <c r="CT282" s="75"/>
      <c r="CU282" s="75"/>
      <c r="CV282" s="75"/>
      <c r="CW282" s="75"/>
      <c r="CX282" s="75"/>
      <c r="CY282" s="75"/>
      <c r="CZ282" s="75"/>
      <c r="DA282" s="75"/>
      <c r="DB282" s="75"/>
      <c r="DC282" s="75"/>
      <c r="DD282" s="75"/>
      <c r="DE282" s="75"/>
      <c r="DF282" s="75"/>
      <c r="DG282" s="75"/>
      <c r="DH282" s="75"/>
      <c r="DI282" s="75"/>
      <c r="DJ282" s="75"/>
      <c r="DK282" s="75"/>
      <c r="DL282" s="75"/>
      <c r="DM282" s="75"/>
      <c r="DN282" s="75"/>
      <c r="DO282" s="75"/>
      <c r="DP282" s="75"/>
      <c r="DQ282" s="75"/>
      <c r="DR282" s="75"/>
      <c r="DS282" s="75"/>
      <c r="DT282" s="75"/>
      <c r="DU282" s="75"/>
      <c r="DV282" s="75"/>
      <c r="DW282" s="75"/>
      <c r="DX282" s="75"/>
      <c r="DY282" s="75"/>
      <c r="DZ282" s="75"/>
      <c r="EA282" s="75"/>
      <c r="EB282" s="75"/>
      <c r="EC282" s="75"/>
      <c r="ED282" s="75"/>
      <c r="EE282" s="75"/>
      <c r="EF282" s="75"/>
      <c r="EG282" s="75"/>
      <c r="EH282" s="75"/>
      <c r="EI282" s="75"/>
      <c r="EJ282" s="75"/>
      <c r="EK282" s="75"/>
      <c r="EL282" s="75"/>
      <c r="EM282" s="75"/>
      <c r="EN282" s="75"/>
      <c r="EO282" s="75"/>
      <c r="EP282" s="75"/>
      <c r="EQ282" s="75"/>
      <c r="ER282" s="75"/>
      <c r="ES282" s="75"/>
      <c r="ET282" s="75"/>
      <c r="EU282" s="75"/>
      <c r="EV282" s="75"/>
      <c r="EW282" s="75"/>
      <c r="EX282" s="75"/>
      <c r="EY282" s="75"/>
      <c r="EZ282" s="75"/>
      <c r="FA282" s="75"/>
      <c r="FB282" s="75"/>
      <c r="FC282" s="75"/>
      <c r="FD282" s="75"/>
      <c r="FE282" s="75"/>
      <c r="FF282" s="75"/>
      <c r="FG282" s="75"/>
      <c r="FH282" s="75"/>
      <c r="FI282" s="75"/>
      <c r="FJ282" s="75"/>
      <c r="FK282" s="75"/>
      <c r="FL282" s="75"/>
      <c r="FM282" s="75"/>
      <c r="FN282" s="75"/>
      <c r="FO282" s="75"/>
      <c r="FP282" s="75"/>
      <c r="FQ282" s="75"/>
      <c r="FR282" s="75"/>
      <c r="FS282" s="75"/>
      <c r="FT282" s="75"/>
      <c r="FU282" s="75"/>
      <c r="FV282" s="75"/>
      <c r="FW282" s="75"/>
      <c r="FX282" s="75"/>
      <c r="FY282" s="75"/>
      <c r="FZ282" s="75"/>
      <c r="GA282" s="75"/>
      <c r="GB282" s="75"/>
      <c r="GC282" s="75"/>
      <c r="GD282" s="75"/>
      <c r="GE282" s="75"/>
      <c r="GF282" s="75"/>
      <c r="GG282" s="75"/>
      <c r="GH282" s="75"/>
      <c r="GI282" s="75"/>
      <c r="GJ282" s="75"/>
      <c r="GK282" s="75"/>
      <c r="GL282" s="75"/>
      <c r="GM282" s="75"/>
      <c r="GN282" s="75"/>
      <c r="GO282" s="75"/>
      <c r="GP282" s="75"/>
      <c r="GQ282" s="75"/>
      <c r="GR282" s="75"/>
      <c r="GS282" s="75"/>
      <c r="GT282" s="75"/>
      <c r="GU282" s="75"/>
      <c r="GV282" s="75"/>
      <c r="GW282" s="75"/>
      <c r="GX282" s="75"/>
      <c r="GY282" s="75"/>
      <c r="GZ282" s="75"/>
      <c r="HA282" s="75"/>
      <c r="HB282" s="75"/>
      <c r="HC282" s="75"/>
      <c r="HD282" s="75"/>
      <c r="HE282" s="75"/>
      <c r="HF282" s="75"/>
      <c r="HG282" s="75"/>
      <c r="HH282" s="75"/>
      <c r="HI282" s="75"/>
      <c r="HJ282" s="75"/>
      <c r="HK282" s="75"/>
      <c r="HL282" s="75"/>
      <c r="HM282" s="75"/>
      <c r="HN282" s="75"/>
      <c r="HO282" s="75"/>
      <c r="HP282" s="75"/>
      <c r="HQ282" s="75"/>
      <c r="HR282" s="75"/>
      <c r="HS282" s="75"/>
      <c r="HT282" s="75"/>
      <c r="HU282" s="75"/>
      <c r="HV282" s="75"/>
      <c r="HW282" s="75"/>
      <c r="HX282" s="75"/>
      <c r="HY282" s="75"/>
      <c r="HZ282" s="75"/>
      <c r="IA282" s="75"/>
      <c r="IB282" s="75"/>
      <c r="IC282" s="75"/>
      <c r="ID282" s="75"/>
      <c r="IE282" s="75"/>
      <c r="IF282" s="75"/>
      <c r="IG282" s="75"/>
      <c r="IH282" s="75"/>
      <c r="II282" s="75"/>
      <c r="IJ282" s="75"/>
      <c r="IK282" s="75"/>
      <c r="IL282" s="75"/>
      <c r="IM282" s="75"/>
      <c r="IN282" s="75"/>
      <c r="IO282" s="75"/>
      <c r="IP282" s="75"/>
      <c r="IQ282" s="75"/>
      <c r="IR282" s="75"/>
      <c r="IS282" s="75"/>
      <c r="IT282" s="75"/>
      <c r="IU282" s="75"/>
      <c r="IV282" s="75"/>
      <c r="IW282" s="75"/>
    </row>
    <row r="283" customFormat="false" ht="12.75" hidden="false" customHeight="false" outlineLevel="0" collapsed="false">
      <c r="A283" s="69" t="n">
        <v>328078</v>
      </c>
      <c r="B283" s="70" t="n">
        <v>37123</v>
      </c>
      <c r="C283" s="71"/>
      <c r="D283" s="71" t="s">
        <v>418</v>
      </c>
      <c r="E283" s="71" t="s">
        <v>419</v>
      </c>
      <c r="F283" s="72" t="n">
        <v>6420.17</v>
      </c>
      <c r="G283" s="73"/>
      <c r="H283" s="73" t="n">
        <v>6420.17</v>
      </c>
      <c r="I283" s="71" t="n">
        <v>36</v>
      </c>
      <c r="J283" s="70"/>
      <c r="K283" s="70"/>
      <c r="L283" s="71"/>
      <c r="M283" s="71" t="s">
        <v>444</v>
      </c>
      <c r="N283" s="71"/>
      <c r="O283" s="71"/>
      <c r="P283" s="71"/>
      <c r="Q283" s="71"/>
      <c r="R283" s="71"/>
      <c r="S283" s="74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5"/>
      <c r="BG283" s="75"/>
      <c r="BH283" s="75"/>
      <c r="BI283" s="75"/>
      <c r="BJ283" s="75"/>
      <c r="BK283" s="75"/>
      <c r="BL283" s="75"/>
      <c r="BM283" s="75"/>
      <c r="BN283" s="75"/>
      <c r="BO283" s="75"/>
      <c r="BP283" s="75"/>
      <c r="BQ283" s="75"/>
      <c r="BR283" s="75"/>
      <c r="BS283" s="75"/>
      <c r="BT283" s="75"/>
      <c r="BU283" s="75"/>
      <c r="BV283" s="75"/>
      <c r="BW283" s="75"/>
      <c r="BX283" s="75"/>
      <c r="BY283" s="75"/>
      <c r="BZ283" s="75"/>
      <c r="CA283" s="75"/>
      <c r="CB283" s="75"/>
      <c r="CC283" s="75"/>
      <c r="CD283" s="75"/>
      <c r="CE283" s="75"/>
      <c r="CF283" s="75"/>
      <c r="CG283" s="75"/>
      <c r="CH283" s="75"/>
      <c r="CI283" s="75"/>
      <c r="CJ283" s="75"/>
      <c r="CK283" s="75"/>
      <c r="CL283" s="75"/>
      <c r="CM283" s="75"/>
      <c r="CN283" s="75"/>
      <c r="CO283" s="75"/>
      <c r="CP283" s="75"/>
      <c r="CQ283" s="75"/>
      <c r="CR283" s="75"/>
      <c r="CS283" s="75"/>
      <c r="CT283" s="75"/>
      <c r="CU283" s="75"/>
      <c r="CV283" s="75"/>
      <c r="CW283" s="75"/>
      <c r="CX283" s="75"/>
      <c r="CY283" s="75"/>
      <c r="CZ283" s="75"/>
      <c r="DA283" s="75"/>
      <c r="DB283" s="75"/>
      <c r="DC283" s="75"/>
      <c r="DD283" s="75"/>
      <c r="DE283" s="75"/>
      <c r="DF283" s="75"/>
      <c r="DG283" s="75"/>
      <c r="DH283" s="75"/>
      <c r="DI283" s="75"/>
      <c r="DJ283" s="75"/>
      <c r="DK283" s="75"/>
      <c r="DL283" s="75"/>
      <c r="DM283" s="75"/>
      <c r="DN283" s="75"/>
      <c r="DO283" s="75"/>
      <c r="DP283" s="75"/>
      <c r="DQ283" s="75"/>
      <c r="DR283" s="75"/>
      <c r="DS283" s="75"/>
      <c r="DT283" s="75"/>
      <c r="DU283" s="75"/>
      <c r="DV283" s="75"/>
      <c r="DW283" s="75"/>
      <c r="DX283" s="75"/>
      <c r="DY283" s="75"/>
      <c r="DZ283" s="75"/>
      <c r="EA283" s="75"/>
      <c r="EB283" s="75"/>
      <c r="EC283" s="75"/>
      <c r="ED283" s="75"/>
      <c r="EE283" s="75"/>
      <c r="EF283" s="75"/>
      <c r="EG283" s="75"/>
      <c r="EH283" s="75"/>
      <c r="EI283" s="75"/>
      <c r="EJ283" s="75"/>
      <c r="EK283" s="75"/>
      <c r="EL283" s="75"/>
      <c r="EM283" s="75"/>
      <c r="EN283" s="75"/>
      <c r="EO283" s="75"/>
      <c r="EP283" s="75"/>
      <c r="EQ283" s="75"/>
      <c r="ER283" s="75"/>
      <c r="ES283" s="75"/>
      <c r="ET283" s="75"/>
      <c r="EU283" s="75"/>
      <c r="EV283" s="75"/>
      <c r="EW283" s="75"/>
      <c r="EX283" s="75"/>
      <c r="EY283" s="75"/>
      <c r="EZ283" s="75"/>
      <c r="FA283" s="75"/>
      <c r="FB283" s="75"/>
      <c r="FC283" s="75"/>
      <c r="FD283" s="75"/>
      <c r="FE283" s="75"/>
      <c r="FF283" s="75"/>
      <c r="FG283" s="75"/>
      <c r="FH283" s="75"/>
      <c r="FI283" s="75"/>
      <c r="FJ283" s="75"/>
      <c r="FK283" s="75"/>
      <c r="FL283" s="75"/>
      <c r="FM283" s="75"/>
      <c r="FN283" s="75"/>
      <c r="FO283" s="75"/>
      <c r="FP283" s="75"/>
      <c r="FQ283" s="75"/>
      <c r="FR283" s="75"/>
      <c r="FS283" s="75"/>
      <c r="FT283" s="75"/>
      <c r="FU283" s="75"/>
      <c r="FV283" s="75"/>
      <c r="FW283" s="75"/>
      <c r="FX283" s="75"/>
      <c r="FY283" s="75"/>
      <c r="FZ283" s="75"/>
      <c r="GA283" s="75"/>
      <c r="GB283" s="75"/>
      <c r="GC283" s="75"/>
      <c r="GD283" s="75"/>
      <c r="GE283" s="75"/>
      <c r="GF283" s="75"/>
      <c r="GG283" s="75"/>
      <c r="GH283" s="75"/>
      <c r="GI283" s="75"/>
      <c r="GJ283" s="75"/>
      <c r="GK283" s="75"/>
      <c r="GL283" s="75"/>
      <c r="GM283" s="75"/>
      <c r="GN283" s="75"/>
      <c r="GO283" s="75"/>
      <c r="GP283" s="75"/>
      <c r="GQ283" s="75"/>
      <c r="GR283" s="75"/>
      <c r="GS283" s="75"/>
      <c r="GT283" s="75"/>
      <c r="GU283" s="75"/>
      <c r="GV283" s="75"/>
      <c r="GW283" s="75"/>
      <c r="GX283" s="75"/>
      <c r="GY283" s="75"/>
      <c r="GZ283" s="75"/>
      <c r="HA283" s="75"/>
      <c r="HB283" s="75"/>
      <c r="HC283" s="75"/>
      <c r="HD283" s="75"/>
      <c r="HE283" s="75"/>
      <c r="HF283" s="75"/>
      <c r="HG283" s="75"/>
      <c r="HH283" s="75"/>
      <c r="HI283" s="75"/>
      <c r="HJ283" s="75"/>
      <c r="HK283" s="75"/>
      <c r="HL283" s="75"/>
      <c r="HM283" s="75"/>
      <c r="HN283" s="75"/>
      <c r="HO283" s="75"/>
      <c r="HP283" s="75"/>
      <c r="HQ283" s="75"/>
      <c r="HR283" s="75"/>
      <c r="HS283" s="75"/>
      <c r="HT283" s="75"/>
      <c r="HU283" s="75"/>
      <c r="HV283" s="75"/>
      <c r="HW283" s="75"/>
      <c r="HX283" s="75"/>
      <c r="HY283" s="75"/>
      <c r="HZ283" s="75"/>
      <c r="IA283" s="75"/>
      <c r="IB283" s="75"/>
      <c r="IC283" s="75"/>
      <c r="ID283" s="75"/>
      <c r="IE283" s="75"/>
      <c r="IF283" s="75"/>
      <c r="IG283" s="75"/>
      <c r="IH283" s="75"/>
      <c r="II283" s="75"/>
      <c r="IJ283" s="75"/>
      <c r="IK283" s="75"/>
      <c r="IL283" s="75"/>
      <c r="IM283" s="75"/>
      <c r="IN283" s="75"/>
      <c r="IO283" s="75"/>
      <c r="IP283" s="75"/>
      <c r="IQ283" s="75"/>
      <c r="IR283" s="75"/>
      <c r="IS283" s="75"/>
      <c r="IT283" s="75"/>
      <c r="IU283" s="75"/>
      <c r="IV283" s="75"/>
      <c r="IW283" s="75"/>
    </row>
    <row r="284" customFormat="false" ht="12.75" hidden="false" customHeight="false" outlineLevel="0" collapsed="false">
      <c r="A284" s="69" t="n">
        <v>328114</v>
      </c>
      <c r="B284" s="70" t="n">
        <v>37124</v>
      </c>
      <c r="C284" s="71"/>
      <c r="D284" s="71" t="s">
        <v>418</v>
      </c>
      <c r="E284" s="71" t="s">
        <v>419</v>
      </c>
      <c r="F284" s="72" t="n">
        <v>-12190.86</v>
      </c>
      <c r="G284" s="73"/>
      <c r="H284" s="73" t="n">
        <v>-12190.86</v>
      </c>
      <c r="I284" s="71" t="n">
        <v>36</v>
      </c>
      <c r="J284" s="70"/>
      <c r="K284" s="70"/>
      <c r="L284" s="71"/>
      <c r="M284" s="71" t="s">
        <v>441</v>
      </c>
      <c r="N284" s="71"/>
      <c r="O284" s="71"/>
      <c r="P284" s="71"/>
      <c r="Q284" s="71"/>
      <c r="R284" s="71"/>
      <c r="S284" s="74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  <c r="BT284" s="75"/>
      <c r="BU284" s="75"/>
      <c r="BV284" s="75"/>
      <c r="BW284" s="75"/>
      <c r="BX284" s="75"/>
      <c r="BY284" s="75"/>
      <c r="BZ284" s="75"/>
      <c r="CA284" s="75"/>
      <c r="CB284" s="75"/>
      <c r="CC284" s="75"/>
      <c r="CD284" s="75"/>
      <c r="CE284" s="75"/>
      <c r="CF284" s="75"/>
      <c r="CG284" s="75"/>
      <c r="CH284" s="75"/>
      <c r="CI284" s="75"/>
      <c r="CJ284" s="75"/>
      <c r="CK284" s="75"/>
      <c r="CL284" s="75"/>
      <c r="CM284" s="75"/>
      <c r="CN284" s="75"/>
      <c r="CO284" s="75"/>
      <c r="CP284" s="75"/>
      <c r="CQ284" s="75"/>
      <c r="CR284" s="75"/>
      <c r="CS284" s="75"/>
      <c r="CT284" s="75"/>
      <c r="CU284" s="75"/>
      <c r="CV284" s="75"/>
      <c r="CW284" s="75"/>
      <c r="CX284" s="75"/>
      <c r="CY284" s="75"/>
      <c r="CZ284" s="75"/>
      <c r="DA284" s="75"/>
      <c r="DB284" s="75"/>
      <c r="DC284" s="75"/>
      <c r="DD284" s="75"/>
      <c r="DE284" s="75"/>
      <c r="DF284" s="75"/>
      <c r="DG284" s="75"/>
      <c r="DH284" s="75"/>
      <c r="DI284" s="75"/>
      <c r="DJ284" s="75"/>
      <c r="DK284" s="75"/>
      <c r="DL284" s="75"/>
      <c r="DM284" s="75"/>
      <c r="DN284" s="75"/>
      <c r="DO284" s="75"/>
      <c r="DP284" s="75"/>
      <c r="DQ284" s="75"/>
      <c r="DR284" s="75"/>
      <c r="DS284" s="75"/>
      <c r="DT284" s="75"/>
      <c r="DU284" s="75"/>
      <c r="DV284" s="75"/>
      <c r="DW284" s="75"/>
      <c r="DX284" s="75"/>
      <c r="DY284" s="75"/>
      <c r="DZ284" s="75"/>
      <c r="EA284" s="75"/>
      <c r="EB284" s="75"/>
      <c r="EC284" s="75"/>
      <c r="ED284" s="75"/>
      <c r="EE284" s="75"/>
      <c r="EF284" s="75"/>
      <c r="EG284" s="75"/>
      <c r="EH284" s="75"/>
      <c r="EI284" s="75"/>
      <c r="EJ284" s="75"/>
      <c r="EK284" s="75"/>
      <c r="EL284" s="75"/>
      <c r="EM284" s="75"/>
      <c r="EN284" s="75"/>
      <c r="EO284" s="75"/>
      <c r="EP284" s="75"/>
      <c r="EQ284" s="75"/>
      <c r="ER284" s="75"/>
      <c r="ES284" s="75"/>
      <c r="ET284" s="75"/>
      <c r="EU284" s="75"/>
      <c r="EV284" s="75"/>
      <c r="EW284" s="75"/>
      <c r="EX284" s="75"/>
      <c r="EY284" s="75"/>
      <c r="EZ284" s="75"/>
      <c r="FA284" s="75"/>
      <c r="FB284" s="75"/>
      <c r="FC284" s="75"/>
      <c r="FD284" s="75"/>
      <c r="FE284" s="75"/>
      <c r="FF284" s="75"/>
      <c r="FG284" s="75"/>
      <c r="FH284" s="75"/>
      <c r="FI284" s="75"/>
      <c r="FJ284" s="75"/>
      <c r="FK284" s="75"/>
      <c r="FL284" s="75"/>
      <c r="FM284" s="75"/>
      <c r="FN284" s="75"/>
      <c r="FO284" s="75"/>
      <c r="FP284" s="75"/>
      <c r="FQ284" s="75"/>
      <c r="FR284" s="75"/>
      <c r="FS284" s="75"/>
      <c r="FT284" s="75"/>
      <c r="FU284" s="75"/>
      <c r="FV284" s="75"/>
      <c r="FW284" s="75"/>
      <c r="FX284" s="75"/>
      <c r="FY284" s="75"/>
      <c r="FZ284" s="75"/>
      <c r="GA284" s="75"/>
      <c r="GB284" s="75"/>
      <c r="GC284" s="75"/>
      <c r="GD284" s="75"/>
      <c r="GE284" s="75"/>
      <c r="GF284" s="75"/>
      <c r="GG284" s="75"/>
      <c r="GH284" s="75"/>
      <c r="GI284" s="75"/>
      <c r="GJ284" s="75"/>
      <c r="GK284" s="75"/>
      <c r="GL284" s="75"/>
      <c r="GM284" s="75"/>
      <c r="GN284" s="75"/>
      <c r="GO284" s="75"/>
      <c r="GP284" s="75"/>
      <c r="GQ284" s="75"/>
      <c r="GR284" s="75"/>
      <c r="GS284" s="75"/>
      <c r="GT284" s="75"/>
      <c r="GU284" s="75"/>
      <c r="GV284" s="75"/>
      <c r="GW284" s="75"/>
      <c r="GX284" s="75"/>
      <c r="GY284" s="75"/>
      <c r="GZ284" s="75"/>
      <c r="HA284" s="75"/>
      <c r="HB284" s="75"/>
      <c r="HC284" s="75"/>
      <c r="HD284" s="75"/>
      <c r="HE284" s="75"/>
      <c r="HF284" s="75"/>
      <c r="HG284" s="75"/>
      <c r="HH284" s="75"/>
      <c r="HI284" s="75"/>
      <c r="HJ284" s="75"/>
      <c r="HK284" s="75"/>
      <c r="HL284" s="75"/>
      <c r="HM284" s="75"/>
      <c r="HN284" s="75"/>
      <c r="HO284" s="75"/>
      <c r="HP284" s="75"/>
      <c r="HQ284" s="75"/>
      <c r="HR284" s="75"/>
      <c r="HS284" s="75"/>
      <c r="HT284" s="75"/>
      <c r="HU284" s="75"/>
      <c r="HV284" s="75"/>
      <c r="HW284" s="75"/>
      <c r="HX284" s="75"/>
      <c r="HY284" s="75"/>
      <c r="HZ284" s="75"/>
      <c r="IA284" s="75"/>
      <c r="IB284" s="75"/>
      <c r="IC284" s="75"/>
      <c r="ID284" s="75"/>
      <c r="IE284" s="75"/>
      <c r="IF284" s="75"/>
      <c r="IG284" s="75"/>
      <c r="IH284" s="75"/>
      <c r="II284" s="75"/>
      <c r="IJ284" s="75"/>
      <c r="IK284" s="75"/>
      <c r="IL284" s="75"/>
      <c r="IM284" s="75"/>
      <c r="IN284" s="75"/>
      <c r="IO284" s="75"/>
      <c r="IP284" s="75"/>
      <c r="IQ284" s="75"/>
      <c r="IR284" s="75"/>
      <c r="IS284" s="75"/>
      <c r="IT284" s="75"/>
      <c r="IU284" s="75"/>
      <c r="IV284" s="75"/>
      <c r="IW284" s="75"/>
    </row>
    <row r="285" customFormat="false" ht="12.75" hidden="false" customHeight="false" outlineLevel="0" collapsed="false">
      <c r="A285" s="69" t="n">
        <v>328126</v>
      </c>
      <c r="B285" s="70" t="n">
        <v>37124</v>
      </c>
      <c r="C285" s="71"/>
      <c r="D285" s="71" t="s">
        <v>418</v>
      </c>
      <c r="E285" s="71" t="s">
        <v>419</v>
      </c>
      <c r="F285" s="72" t="n">
        <v>3170.35</v>
      </c>
      <c r="G285" s="73"/>
      <c r="H285" s="73" t="n">
        <v>3170.35</v>
      </c>
      <c r="I285" s="71" t="n">
        <v>11</v>
      </c>
      <c r="J285" s="70"/>
      <c r="K285" s="70"/>
      <c r="L285" s="71"/>
      <c r="M285" s="71" t="s">
        <v>445</v>
      </c>
      <c r="N285" s="71"/>
      <c r="O285" s="71"/>
      <c r="P285" s="71"/>
      <c r="Q285" s="71"/>
      <c r="R285" s="71"/>
      <c r="S285" s="74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5"/>
      <c r="BG285" s="75"/>
      <c r="BH285" s="75"/>
      <c r="BI285" s="75"/>
      <c r="BJ285" s="75"/>
      <c r="BK285" s="75"/>
      <c r="BL285" s="75"/>
      <c r="BM285" s="75"/>
      <c r="BN285" s="75"/>
      <c r="BO285" s="75"/>
      <c r="BP285" s="75"/>
      <c r="BQ285" s="75"/>
      <c r="BR285" s="75"/>
      <c r="BS285" s="75"/>
      <c r="BT285" s="75"/>
      <c r="BU285" s="75"/>
      <c r="BV285" s="75"/>
      <c r="BW285" s="75"/>
      <c r="BX285" s="75"/>
      <c r="BY285" s="75"/>
      <c r="BZ285" s="75"/>
      <c r="CA285" s="75"/>
      <c r="CB285" s="75"/>
      <c r="CC285" s="75"/>
      <c r="CD285" s="75"/>
      <c r="CE285" s="75"/>
      <c r="CF285" s="75"/>
      <c r="CG285" s="75"/>
      <c r="CH285" s="75"/>
      <c r="CI285" s="75"/>
      <c r="CJ285" s="75"/>
      <c r="CK285" s="75"/>
      <c r="CL285" s="75"/>
      <c r="CM285" s="75"/>
      <c r="CN285" s="75"/>
      <c r="CO285" s="75"/>
      <c r="CP285" s="75"/>
      <c r="CQ285" s="75"/>
      <c r="CR285" s="75"/>
      <c r="CS285" s="75"/>
      <c r="CT285" s="75"/>
      <c r="CU285" s="75"/>
      <c r="CV285" s="75"/>
      <c r="CW285" s="75"/>
      <c r="CX285" s="75"/>
      <c r="CY285" s="75"/>
      <c r="CZ285" s="75"/>
      <c r="DA285" s="75"/>
      <c r="DB285" s="75"/>
      <c r="DC285" s="75"/>
      <c r="DD285" s="75"/>
      <c r="DE285" s="75"/>
      <c r="DF285" s="75"/>
      <c r="DG285" s="75"/>
      <c r="DH285" s="75"/>
      <c r="DI285" s="75"/>
      <c r="DJ285" s="75"/>
      <c r="DK285" s="75"/>
      <c r="DL285" s="75"/>
      <c r="DM285" s="75"/>
      <c r="DN285" s="75"/>
      <c r="DO285" s="75"/>
      <c r="DP285" s="75"/>
      <c r="DQ285" s="75"/>
      <c r="DR285" s="75"/>
      <c r="DS285" s="75"/>
      <c r="DT285" s="75"/>
      <c r="DU285" s="75"/>
      <c r="DV285" s="75"/>
      <c r="DW285" s="75"/>
      <c r="DX285" s="75"/>
      <c r="DY285" s="75"/>
      <c r="DZ285" s="75"/>
      <c r="EA285" s="75"/>
      <c r="EB285" s="75"/>
      <c r="EC285" s="75"/>
      <c r="ED285" s="75"/>
      <c r="EE285" s="75"/>
      <c r="EF285" s="75"/>
      <c r="EG285" s="75"/>
      <c r="EH285" s="75"/>
      <c r="EI285" s="75"/>
      <c r="EJ285" s="75"/>
      <c r="EK285" s="75"/>
      <c r="EL285" s="75"/>
      <c r="EM285" s="75"/>
      <c r="EN285" s="75"/>
      <c r="EO285" s="75"/>
      <c r="EP285" s="75"/>
      <c r="EQ285" s="75"/>
      <c r="ER285" s="75"/>
      <c r="ES285" s="75"/>
      <c r="ET285" s="75"/>
      <c r="EU285" s="75"/>
      <c r="EV285" s="75"/>
      <c r="EW285" s="75"/>
      <c r="EX285" s="75"/>
      <c r="EY285" s="75"/>
      <c r="EZ285" s="75"/>
      <c r="FA285" s="75"/>
      <c r="FB285" s="75"/>
      <c r="FC285" s="75"/>
      <c r="FD285" s="75"/>
      <c r="FE285" s="75"/>
      <c r="FF285" s="75"/>
      <c r="FG285" s="75"/>
      <c r="FH285" s="75"/>
      <c r="FI285" s="75"/>
      <c r="FJ285" s="75"/>
      <c r="FK285" s="75"/>
      <c r="FL285" s="75"/>
      <c r="FM285" s="75"/>
      <c r="FN285" s="75"/>
      <c r="FO285" s="75"/>
      <c r="FP285" s="75"/>
      <c r="FQ285" s="75"/>
      <c r="FR285" s="75"/>
      <c r="FS285" s="75"/>
      <c r="FT285" s="75"/>
      <c r="FU285" s="75"/>
      <c r="FV285" s="75"/>
      <c r="FW285" s="75"/>
      <c r="FX285" s="75"/>
      <c r="FY285" s="75"/>
      <c r="FZ285" s="75"/>
      <c r="GA285" s="75"/>
      <c r="GB285" s="75"/>
      <c r="GC285" s="75"/>
      <c r="GD285" s="75"/>
      <c r="GE285" s="75"/>
      <c r="GF285" s="75"/>
      <c r="GG285" s="75"/>
      <c r="GH285" s="75"/>
      <c r="GI285" s="75"/>
      <c r="GJ285" s="75"/>
      <c r="GK285" s="75"/>
      <c r="GL285" s="75"/>
      <c r="GM285" s="75"/>
      <c r="GN285" s="75"/>
      <c r="GO285" s="75"/>
      <c r="GP285" s="75"/>
      <c r="GQ285" s="75"/>
      <c r="GR285" s="75"/>
      <c r="GS285" s="75"/>
      <c r="GT285" s="75"/>
      <c r="GU285" s="75"/>
      <c r="GV285" s="75"/>
      <c r="GW285" s="75"/>
      <c r="GX285" s="75"/>
      <c r="GY285" s="75"/>
      <c r="GZ285" s="75"/>
      <c r="HA285" s="75"/>
      <c r="HB285" s="75"/>
      <c r="HC285" s="75"/>
      <c r="HD285" s="75"/>
      <c r="HE285" s="75"/>
      <c r="HF285" s="75"/>
      <c r="HG285" s="75"/>
      <c r="HH285" s="75"/>
      <c r="HI285" s="75"/>
      <c r="HJ285" s="75"/>
      <c r="HK285" s="75"/>
      <c r="HL285" s="75"/>
      <c r="HM285" s="75"/>
      <c r="HN285" s="75"/>
      <c r="HO285" s="75"/>
      <c r="HP285" s="75"/>
      <c r="HQ285" s="75"/>
      <c r="HR285" s="75"/>
      <c r="HS285" s="75"/>
      <c r="HT285" s="75"/>
      <c r="HU285" s="75"/>
      <c r="HV285" s="75"/>
      <c r="HW285" s="75"/>
      <c r="HX285" s="75"/>
      <c r="HY285" s="75"/>
      <c r="HZ285" s="75"/>
      <c r="IA285" s="75"/>
      <c r="IB285" s="75"/>
      <c r="IC285" s="75"/>
      <c r="ID285" s="75"/>
      <c r="IE285" s="75"/>
      <c r="IF285" s="75"/>
      <c r="IG285" s="75"/>
      <c r="IH285" s="75"/>
      <c r="II285" s="75"/>
      <c r="IJ285" s="75"/>
      <c r="IK285" s="75"/>
      <c r="IL285" s="75"/>
      <c r="IM285" s="75"/>
      <c r="IN285" s="75"/>
      <c r="IO285" s="75"/>
      <c r="IP285" s="75"/>
      <c r="IQ285" s="75"/>
      <c r="IR285" s="75"/>
      <c r="IS285" s="75"/>
      <c r="IT285" s="75"/>
      <c r="IU285" s="75"/>
      <c r="IV285" s="75"/>
      <c r="IW285" s="75"/>
    </row>
    <row r="286" customFormat="false" ht="12.75" hidden="false" customHeight="false" outlineLevel="0" collapsed="false">
      <c r="A286" s="69" t="n">
        <v>328246</v>
      </c>
      <c r="B286" s="70" t="n">
        <v>37126</v>
      </c>
      <c r="C286" s="71"/>
      <c r="D286" s="71" t="s">
        <v>418</v>
      </c>
      <c r="E286" s="71" t="s">
        <v>419</v>
      </c>
      <c r="F286" s="72" t="n">
        <v>-12327.48</v>
      </c>
      <c r="G286" s="73"/>
      <c r="H286" s="73" t="n">
        <v>-12327.48</v>
      </c>
      <c r="I286" s="71" t="n">
        <v>30</v>
      </c>
      <c r="J286" s="70"/>
      <c r="K286" s="70"/>
      <c r="L286" s="71"/>
      <c r="M286" s="71" t="s">
        <v>446</v>
      </c>
      <c r="N286" s="71"/>
      <c r="O286" s="71"/>
      <c r="P286" s="71"/>
      <c r="Q286" s="71"/>
      <c r="R286" s="71"/>
      <c r="S286" s="74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5"/>
      <c r="BG286" s="75"/>
      <c r="BH286" s="75"/>
      <c r="BI286" s="75"/>
      <c r="BJ286" s="75"/>
      <c r="BK286" s="75"/>
      <c r="BL286" s="75"/>
      <c r="BM286" s="75"/>
      <c r="BN286" s="75"/>
      <c r="BO286" s="75"/>
      <c r="BP286" s="75"/>
      <c r="BQ286" s="75"/>
      <c r="BR286" s="75"/>
      <c r="BS286" s="75"/>
      <c r="BT286" s="75"/>
      <c r="BU286" s="75"/>
      <c r="BV286" s="75"/>
      <c r="BW286" s="75"/>
      <c r="BX286" s="75"/>
      <c r="BY286" s="75"/>
      <c r="BZ286" s="75"/>
      <c r="CA286" s="75"/>
      <c r="CB286" s="75"/>
      <c r="CC286" s="75"/>
      <c r="CD286" s="75"/>
      <c r="CE286" s="75"/>
      <c r="CF286" s="75"/>
      <c r="CG286" s="75"/>
      <c r="CH286" s="75"/>
      <c r="CI286" s="75"/>
      <c r="CJ286" s="75"/>
      <c r="CK286" s="75"/>
      <c r="CL286" s="75"/>
      <c r="CM286" s="75"/>
      <c r="CN286" s="75"/>
      <c r="CO286" s="75"/>
      <c r="CP286" s="75"/>
      <c r="CQ286" s="75"/>
      <c r="CR286" s="75"/>
      <c r="CS286" s="75"/>
      <c r="CT286" s="75"/>
      <c r="CU286" s="75"/>
      <c r="CV286" s="75"/>
      <c r="CW286" s="75"/>
      <c r="CX286" s="75"/>
      <c r="CY286" s="75"/>
      <c r="CZ286" s="75"/>
      <c r="DA286" s="75"/>
      <c r="DB286" s="75"/>
      <c r="DC286" s="75"/>
      <c r="DD286" s="75"/>
      <c r="DE286" s="75"/>
      <c r="DF286" s="75"/>
      <c r="DG286" s="75"/>
      <c r="DH286" s="75"/>
      <c r="DI286" s="75"/>
      <c r="DJ286" s="75"/>
      <c r="DK286" s="75"/>
      <c r="DL286" s="75"/>
      <c r="DM286" s="75"/>
      <c r="DN286" s="75"/>
      <c r="DO286" s="75"/>
      <c r="DP286" s="75"/>
      <c r="DQ286" s="75"/>
      <c r="DR286" s="75"/>
      <c r="DS286" s="75"/>
      <c r="DT286" s="75"/>
      <c r="DU286" s="75"/>
      <c r="DV286" s="75"/>
      <c r="DW286" s="75"/>
      <c r="DX286" s="75"/>
      <c r="DY286" s="75"/>
      <c r="DZ286" s="75"/>
      <c r="EA286" s="75"/>
      <c r="EB286" s="75"/>
      <c r="EC286" s="75"/>
      <c r="ED286" s="75"/>
      <c r="EE286" s="75"/>
      <c r="EF286" s="75"/>
      <c r="EG286" s="75"/>
      <c r="EH286" s="75"/>
      <c r="EI286" s="75"/>
      <c r="EJ286" s="75"/>
      <c r="EK286" s="75"/>
      <c r="EL286" s="75"/>
      <c r="EM286" s="75"/>
      <c r="EN286" s="75"/>
      <c r="EO286" s="75"/>
      <c r="EP286" s="75"/>
      <c r="EQ286" s="75"/>
      <c r="ER286" s="75"/>
      <c r="ES286" s="75"/>
      <c r="ET286" s="75"/>
      <c r="EU286" s="75"/>
      <c r="EV286" s="75"/>
      <c r="EW286" s="75"/>
      <c r="EX286" s="75"/>
      <c r="EY286" s="75"/>
      <c r="EZ286" s="75"/>
      <c r="FA286" s="75"/>
      <c r="FB286" s="75"/>
      <c r="FC286" s="75"/>
      <c r="FD286" s="75"/>
      <c r="FE286" s="75"/>
      <c r="FF286" s="75"/>
      <c r="FG286" s="75"/>
      <c r="FH286" s="75"/>
      <c r="FI286" s="75"/>
      <c r="FJ286" s="75"/>
      <c r="FK286" s="75"/>
      <c r="FL286" s="75"/>
      <c r="FM286" s="75"/>
      <c r="FN286" s="75"/>
      <c r="FO286" s="75"/>
      <c r="FP286" s="75"/>
      <c r="FQ286" s="75"/>
      <c r="FR286" s="75"/>
      <c r="FS286" s="75"/>
      <c r="FT286" s="75"/>
      <c r="FU286" s="75"/>
      <c r="FV286" s="75"/>
      <c r="FW286" s="75"/>
      <c r="FX286" s="75"/>
      <c r="FY286" s="75"/>
      <c r="FZ286" s="75"/>
      <c r="GA286" s="75"/>
      <c r="GB286" s="75"/>
      <c r="GC286" s="75"/>
      <c r="GD286" s="75"/>
      <c r="GE286" s="75"/>
      <c r="GF286" s="75"/>
      <c r="GG286" s="75"/>
      <c r="GH286" s="75"/>
      <c r="GI286" s="75"/>
      <c r="GJ286" s="75"/>
      <c r="GK286" s="75"/>
      <c r="GL286" s="75"/>
      <c r="GM286" s="75"/>
      <c r="GN286" s="75"/>
      <c r="GO286" s="75"/>
      <c r="GP286" s="75"/>
      <c r="GQ286" s="75"/>
      <c r="GR286" s="75"/>
      <c r="GS286" s="75"/>
      <c r="GT286" s="75"/>
      <c r="GU286" s="75"/>
      <c r="GV286" s="75"/>
      <c r="GW286" s="75"/>
      <c r="GX286" s="75"/>
      <c r="GY286" s="75"/>
      <c r="GZ286" s="75"/>
      <c r="HA286" s="75"/>
      <c r="HB286" s="75"/>
      <c r="HC286" s="75"/>
      <c r="HD286" s="75"/>
      <c r="HE286" s="75"/>
      <c r="HF286" s="75"/>
      <c r="HG286" s="75"/>
      <c r="HH286" s="75"/>
      <c r="HI286" s="75"/>
      <c r="HJ286" s="75"/>
      <c r="HK286" s="75"/>
      <c r="HL286" s="75"/>
      <c r="HM286" s="75"/>
      <c r="HN286" s="75"/>
      <c r="HO286" s="75"/>
      <c r="HP286" s="75"/>
      <c r="HQ286" s="75"/>
      <c r="HR286" s="75"/>
      <c r="HS286" s="75"/>
      <c r="HT286" s="75"/>
      <c r="HU286" s="75"/>
      <c r="HV286" s="75"/>
      <c r="HW286" s="75"/>
      <c r="HX286" s="75"/>
      <c r="HY286" s="75"/>
      <c r="HZ286" s="75"/>
      <c r="IA286" s="75"/>
      <c r="IB286" s="75"/>
      <c r="IC286" s="75"/>
      <c r="ID286" s="75"/>
      <c r="IE286" s="75"/>
      <c r="IF286" s="75"/>
      <c r="IG286" s="75"/>
      <c r="IH286" s="75"/>
      <c r="II286" s="75"/>
      <c r="IJ286" s="75"/>
      <c r="IK286" s="75"/>
      <c r="IL286" s="75"/>
      <c r="IM286" s="75"/>
      <c r="IN286" s="75"/>
      <c r="IO286" s="75"/>
      <c r="IP286" s="75"/>
      <c r="IQ286" s="75"/>
      <c r="IR286" s="75"/>
      <c r="IS286" s="75"/>
      <c r="IT286" s="75"/>
      <c r="IU286" s="75"/>
      <c r="IV286" s="75"/>
      <c r="IW286" s="75"/>
    </row>
    <row r="287" customFormat="false" ht="12.75" hidden="false" customHeight="false" outlineLevel="0" collapsed="false">
      <c r="A287" s="69" t="n">
        <v>328247</v>
      </c>
      <c r="B287" s="70" t="n">
        <v>37126</v>
      </c>
      <c r="C287" s="71"/>
      <c r="D287" s="71" t="s">
        <v>418</v>
      </c>
      <c r="E287" s="71" t="s">
        <v>419</v>
      </c>
      <c r="F287" s="72" t="n">
        <v>5324.68</v>
      </c>
      <c r="G287" s="73"/>
      <c r="H287" s="73" t="n">
        <v>5324.68</v>
      </c>
      <c r="I287" s="71" t="n">
        <v>36</v>
      </c>
      <c r="J287" s="70"/>
      <c r="K287" s="70"/>
      <c r="L287" s="71"/>
      <c r="M287" s="71" t="s">
        <v>447</v>
      </c>
      <c r="N287" s="71"/>
      <c r="O287" s="71"/>
      <c r="P287" s="71"/>
      <c r="Q287" s="71"/>
      <c r="R287" s="71"/>
      <c r="S287" s="74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5"/>
      <c r="BG287" s="75"/>
      <c r="BH287" s="75"/>
      <c r="BI287" s="75"/>
      <c r="BJ287" s="75"/>
      <c r="BK287" s="75"/>
      <c r="BL287" s="75"/>
      <c r="BM287" s="75"/>
      <c r="BN287" s="75"/>
      <c r="BO287" s="75"/>
      <c r="BP287" s="75"/>
      <c r="BQ287" s="75"/>
      <c r="BR287" s="75"/>
      <c r="BS287" s="75"/>
      <c r="BT287" s="75"/>
      <c r="BU287" s="75"/>
      <c r="BV287" s="75"/>
      <c r="BW287" s="75"/>
      <c r="BX287" s="75"/>
      <c r="BY287" s="75"/>
      <c r="BZ287" s="75"/>
      <c r="CA287" s="75"/>
      <c r="CB287" s="75"/>
      <c r="CC287" s="75"/>
      <c r="CD287" s="75"/>
      <c r="CE287" s="75"/>
      <c r="CF287" s="75"/>
      <c r="CG287" s="75"/>
      <c r="CH287" s="75"/>
      <c r="CI287" s="75"/>
      <c r="CJ287" s="75"/>
      <c r="CK287" s="75"/>
      <c r="CL287" s="75"/>
      <c r="CM287" s="75"/>
      <c r="CN287" s="75"/>
      <c r="CO287" s="75"/>
      <c r="CP287" s="75"/>
      <c r="CQ287" s="75"/>
      <c r="CR287" s="75"/>
      <c r="CS287" s="75"/>
      <c r="CT287" s="75"/>
      <c r="CU287" s="75"/>
      <c r="CV287" s="75"/>
      <c r="CW287" s="75"/>
      <c r="CX287" s="75"/>
      <c r="CY287" s="75"/>
      <c r="CZ287" s="75"/>
      <c r="DA287" s="75"/>
      <c r="DB287" s="75"/>
      <c r="DC287" s="75"/>
      <c r="DD287" s="75"/>
      <c r="DE287" s="75"/>
      <c r="DF287" s="75"/>
      <c r="DG287" s="75"/>
      <c r="DH287" s="75"/>
      <c r="DI287" s="75"/>
      <c r="DJ287" s="75"/>
      <c r="DK287" s="75"/>
      <c r="DL287" s="75"/>
      <c r="DM287" s="75"/>
      <c r="DN287" s="75"/>
      <c r="DO287" s="75"/>
      <c r="DP287" s="75"/>
      <c r="DQ287" s="75"/>
      <c r="DR287" s="75"/>
      <c r="DS287" s="75"/>
      <c r="DT287" s="75"/>
      <c r="DU287" s="75"/>
      <c r="DV287" s="75"/>
      <c r="DW287" s="75"/>
      <c r="DX287" s="75"/>
      <c r="DY287" s="75"/>
      <c r="DZ287" s="75"/>
      <c r="EA287" s="75"/>
      <c r="EB287" s="75"/>
      <c r="EC287" s="75"/>
      <c r="ED287" s="75"/>
      <c r="EE287" s="75"/>
      <c r="EF287" s="75"/>
      <c r="EG287" s="75"/>
      <c r="EH287" s="75"/>
      <c r="EI287" s="75"/>
      <c r="EJ287" s="75"/>
      <c r="EK287" s="75"/>
      <c r="EL287" s="75"/>
      <c r="EM287" s="75"/>
      <c r="EN287" s="75"/>
      <c r="EO287" s="75"/>
      <c r="EP287" s="75"/>
      <c r="EQ287" s="75"/>
      <c r="ER287" s="75"/>
      <c r="ES287" s="75"/>
      <c r="ET287" s="75"/>
      <c r="EU287" s="75"/>
      <c r="EV287" s="75"/>
      <c r="EW287" s="75"/>
      <c r="EX287" s="75"/>
      <c r="EY287" s="75"/>
      <c r="EZ287" s="75"/>
      <c r="FA287" s="75"/>
      <c r="FB287" s="75"/>
      <c r="FC287" s="75"/>
      <c r="FD287" s="75"/>
      <c r="FE287" s="75"/>
      <c r="FF287" s="75"/>
      <c r="FG287" s="75"/>
      <c r="FH287" s="75"/>
      <c r="FI287" s="75"/>
      <c r="FJ287" s="75"/>
      <c r="FK287" s="75"/>
      <c r="FL287" s="75"/>
      <c r="FM287" s="75"/>
      <c r="FN287" s="75"/>
      <c r="FO287" s="75"/>
      <c r="FP287" s="75"/>
      <c r="FQ287" s="75"/>
      <c r="FR287" s="75"/>
      <c r="FS287" s="75"/>
      <c r="FT287" s="75"/>
      <c r="FU287" s="75"/>
      <c r="FV287" s="75"/>
      <c r="FW287" s="75"/>
      <c r="FX287" s="75"/>
      <c r="FY287" s="75"/>
      <c r="FZ287" s="75"/>
      <c r="GA287" s="75"/>
      <c r="GB287" s="75"/>
      <c r="GC287" s="75"/>
      <c r="GD287" s="75"/>
      <c r="GE287" s="75"/>
      <c r="GF287" s="75"/>
      <c r="GG287" s="75"/>
      <c r="GH287" s="75"/>
      <c r="GI287" s="75"/>
      <c r="GJ287" s="75"/>
      <c r="GK287" s="75"/>
      <c r="GL287" s="75"/>
      <c r="GM287" s="75"/>
      <c r="GN287" s="75"/>
      <c r="GO287" s="75"/>
      <c r="GP287" s="75"/>
      <c r="GQ287" s="75"/>
      <c r="GR287" s="75"/>
      <c r="GS287" s="75"/>
      <c r="GT287" s="75"/>
      <c r="GU287" s="75"/>
      <c r="GV287" s="75"/>
      <c r="GW287" s="75"/>
      <c r="GX287" s="75"/>
      <c r="GY287" s="75"/>
      <c r="GZ287" s="75"/>
      <c r="HA287" s="75"/>
      <c r="HB287" s="75"/>
      <c r="HC287" s="75"/>
      <c r="HD287" s="75"/>
      <c r="HE287" s="75"/>
      <c r="HF287" s="75"/>
      <c r="HG287" s="75"/>
      <c r="HH287" s="75"/>
      <c r="HI287" s="75"/>
      <c r="HJ287" s="75"/>
      <c r="HK287" s="75"/>
      <c r="HL287" s="75"/>
      <c r="HM287" s="75"/>
      <c r="HN287" s="75"/>
      <c r="HO287" s="75"/>
      <c r="HP287" s="75"/>
      <c r="HQ287" s="75"/>
      <c r="HR287" s="75"/>
      <c r="HS287" s="75"/>
      <c r="HT287" s="75"/>
      <c r="HU287" s="75"/>
      <c r="HV287" s="75"/>
      <c r="HW287" s="75"/>
      <c r="HX287" s="75"/>
      <c r="HY287" s="75"/>
      <c r="HZ287" s="75"/>
      <c r="IA287" s="75"/>
      <c r="IB287" s="75"/>
      <c r="IC287" s="75"/>
      <c r="ID287" s="75"/>
      <c r="IE287" s="75"/>
      <c r="IF287" s="75"/>
      <c r="IG287" s="75"/>
      <c r="IH287" s="75"/>
      <c r="II287" s="75"/>
      <c r="IJ287" s="75"/>
      <c r="IK287" s="75"/>
      <c r="IL287" s="75"/>
      <c r="IM287" s="75"/>
      <c r="IN287" s="75"/>
      <c r="IO287" s="75"/>
      <c r="IP287" s="75"/>
      <c r="IQ287" s="75"/>
      <c r="IR287" s="75"/>
      <c r="IS287" s="75"/>
      <c r="IT287" s="75"/>
      <c r="IU287" s="75"/>
      <c r="IV287" s="75"/>
      <c r="IW287" s="75"/>
    </row>
    <row r="288" customFormat="false" ht="15" hidden="false" customHeight="true" outlineLevel="1" collapsed="false">
      <c r="A288" s="77" t="n">
        <v>328260</v>
      </c>
      <c r="B288" s="78" t="n">
        <v>37126</v>
      </c>
      <c r="C288" s="79"/>
      <c r="D288" s="71" t="s">
        <v>418</v>
      </c>
      <c r="E288" s="71" t="s">
        <v>419</v>
      </c>
      <c r="F288" s="80" t="n">
        <v>7717.28</v>
      </c>
      <c r="G288" s="81"/>
      <c r="H288" s="81" t="n">
        <v>7717.28</v>
      </c>
      <c r="I288" s="79" t="n">
        <v>60</v>
      </c>
      <c r="J288" s="78"/>
      <c r="K288" s="78"/>
      <c r="L288" s="79"/>
      <c r="M288" s="79" t="s">
        <v>446</v>
      </c>
      <c r="N288" s="79"/>
      <c r="O288" s="79"/>
      <c r="P288" s="79"/>
      <c r="Q288" s="79"/>
      <c r="R288" s="79"/>
      <c r="S288" s="82"/>
      <c r="T288" s="83"/>
      <c r="U288" s="83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  <c r="II288" s="0"/>
      <c r="IJ288" s="0"/>
      <c r="IK288" s="0"/>
      <c r="IL288" s="0"/>
      <c r="IM288" s="0"/>
      <c r="IN288" s="0"/>
      <c r="IO288" s="0"/>
      <c r="IP288" s="0"/>
      <c r="IQ288" s="0"/>
      <c r="IR288" s="0"/>
      <c r="IS288" s="0"/>
      <c r="IT288" s="0"/>
      <c r="IU288" s="0"/>
      <c r="IV288" s="0"/>
      <c r="IW288" s="0"/>
    </row>
    <row r="289" customFormat="false" ht="15" hidden="false" customHeight="true" outlineLevel="0" collapsed="false">
      <c r="A289" s="77" t="n">
        <v>328282</v>
      </c>
      <c r="B289" s="78" t="n">
        <v>37127</v>
      </c>
      <c r="C289" s="79"/>
      <c r="D289" s="71" t="s">
        <v>418</v>
      </c>
      <c r="E289" s="71" t="s">
        <v>419</v>
      </c>
      <c r="F289" s="80" t="n">
        <v>3784</v>
      </c>
      <c r="G289" s="81"/>
      <c r="H289" s="81" t="n">
        <v>3784</v>
      </c>
      <c r="I289" s="79" t="n">
        <v>24</v>
      </c>
      <c r="J289" s="78"/>
      <c r="K289" s="78"/>
      <c r="L289" s="79"/>
      <c r="M289" s="79" t="s">
        <v>448</v>
      </c>
      <c r="N289" s="79"/>
      <c r="O289" s="79"/>
      <c r="P289" s="79"/>
      <c r="Q289" s="79"/>
      <c r="R289" s="79"/>
      <c r="S289" s="82"/>
      <c r="T289" s="83"/>
      <c r="U289" s="83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  <c r="II289" s="0"/>
      <c r="IJ289" s="0"/>
      <c r="IK289" s="0"/>
      <c r="IL289" s="0"/>
      <c r="IM289" s="0"/>
      <c r="IN289" s="0"/>
      <c r="IO289" s="0"/>
      <c r="IP289" s="0"/>
      <c r="IQ289" s="0"/>
      <c r="IR289" s="0"/>
      <c r="IS289" s="0"/>
      <c r="IT289" s="0"/>
      <c r="IU289" s="0"/>
      <c r="IV289" s="0"/>
      <c r="IW289" s="0"/>
    </row>
    <row r="290" customFormat="false" ht="12.75" hidden="false" customHeight="false" outlineLevel="0" collapsed="false">
      <c r="A290" s="84" t="n">
        <v>328284</v>
      </c>
      <c r="B290" s="85" t="n">
        <v>37127</v>
      </c>
      <c r="C290" s="85"/>
      <c r="D290" s="85" t="s">
        <v>418</v>
      </c>
      <c r="E290" s="85" t="s">
        <v>419</v>
      </c>
      <c r="F290" s="86" t="n">
        <v>5861.87</v>
      </c>
      <c r="G290" s="85"/>
      <c r="H290" s="86" t="n">
        <v>5861.87</v>
      </c>
      <c r="I290" s="85" t="n">
        <v>24</v>
      </c>
      <c r="J290" s="87"/>
      <c r="K290" s="87"/>
      <c r="L290" s="85"/>
      <c r="M290" s="85" t="s">
        <v>448</v>
      </c>
      <c r="N290" s="85"/>
      <c r="O290" s="85"/>
      <c r="P290" s="85"/>
      <c r="Q290" s="85"/>
      <c r="R290" s="85"/>
      <c r="S290" s="88"/>
      <c r="T290" s="75"/>
      <c r="U290" s="75"/>
      <c r="V290" s="75"/>
      <c r="W290" s="75"/>
      <c r="X290" s="75"/>
      <c r="Y290" s="75"/>
      <c r="Z290" s="75"/>
      <c r="AA290" s="75"/>
      <c r="AB290" s="75"/>
      <c r="AC290" s="75"/>
      <c r="AD290" s="75"/>
      <c r="AE290" s="75"/>
      <c r="AF290" s="75"/>
      <c r="AG290" s="75"/>
      <c r="AH290" s="75"/>
      <c r="AI290" s="75"/>
      <c r="AJ290" s="75"/>
      <c r="AK290" s="75"/>
      <c r="AL290" s="75"/>
      <c r="AM290" s="75"/>
      <c r="AN290" s="75"/>
      <c r="AO290" s="75"/>
      <c r="AP290" s="75"/>
      <c r="AQ290" s="75"/>
      <c r="AR290" s="75"/>
      <c r="AS290" s="75"/>
      <c r="AT290" s="75"/>
      <c r="AU290" s="75"/>
      <c r="AV290" s="75"/>
      <c r="AW290" s="75"/>
      <c r="AX290" s="75"/>
      <c r="AY290" s="75"/>
      <c r="AZ290" s="75"/>
      <c r="BA290" s="75"/>
      <c r="BB290" s="75"/>
      <c r="BC290" s="75"/>
      <c r="BD290" s="75"/>
      <c r="BE290" s="75"/>
      <c r="BF290" s="75"/>
      <c r="BG290" s="75"/>
      <c r="BH290" s="75"/>
      <c r="BI290" s="75"/>
      <c r="BJ290" s="75"/>
      <c r="BK290" s="75"/>
      <c r="BL290" s="75"/>
      <c r="BM290" s="75"/>
      <c r="BN290" s="75"/>
      <c r="BO290" s="75"/>
      <c r="BP290" s="75"/>
      <c r="BQ290" s="75"/>
      <c r="BR290" s="75"/>
      <c r="BS290" s="75"/>
      <c r="BT290" s="75"/>
      <c r="BU290" s="75"/>
      <c r="BV290" s="75"/>
      <c r="BW290" s="75"/>
      <c r="BX290" s="75"/>
      <c r="BY290" s="75"/>
      <c r="BZ290" s="75"/>
      <c r="CA290" s="75"/>
      <c r="CB290" s="75"/>
      <c r="CC290" s="75"/>
      <c r="CD290" s="75"/>
      <c r="CE290" s="75"/>
      <c r="CF290" s="75"/>
      <c r="CG290" s="75"/>
      <c r="CH290" s="75"/>
      <c r="CI290" s="75"/>
      <c r="CJ290" s="75"/>
      <c r="CK290" s="75"/>
      <c r="CL290" s="75"/>
      <c r="CM290" s="75"/>
      <c r="CN290" s="75"/>
      <c r="CO290" s="75"/>
      <c r="CP290" s="75"/>
      <c r="CQ290" s="75"/>
      <c r="CR290" s="75"/>
      <c r="CS290" s="75"/>
      <c r="CT290" s="75"/>
      <c r="CU290" s="75"/>
      <c r="CV290" s="75"/>
      <c r="CW290" s="75"/>
      <c r="CX290" s="75"/>
      <c r="CY290" s="75"/>
      <c r="CZ290" s="75"/>
      <c r="DA290" s="75"/>
      <c r="DB290" s="75"/>
      <c r="DC290" s="75"/>
      <c r="DD290" s="75"/>
      <c r="DE290" s="75"/>
      <c r="DF290" s="75"/>
      <c r="DG290" s="75"/>
      <c r="DH290" s="75"/>
      <c r="DI290" s="75"/>
      <c r="DJ290" s="75"/>
      <c r="DK290" s="75"/>
      <c r="DL290" s="75"/>
      <c r="DM290" s="75"/>
      <c r="DN290" s="75"/>
      <c r="DO290" s="75"/>
      <c r="DP290" s="75"/>
      <c r="DQ290" s="75"/>
      <c r="DR290" s="75"/>
      <c r="DS290" s="75"/>
      <c r="DT290" s="75"/>
      <c r="DU290" s="75"/>
      <c r="DV290" s="75"/>
      <c r="DW290" s="75"/>
      <c r="DX290" s="75"/>
      <c r="DY290" s="75"/>
      <c r="DZ290" s="75"/>
      <c r="EA290" s="75"/>
      <c r="EB290" s="75"/>
      <c r="EC290" s="75"/>
      <c r="ED290" s="75"/>
      <c r="EE290" s="75"/>
      <c r="EF290" s="75"/>
      <c r="EG290" s="75"/>
      <c r="EH290" s="75"/>
      <c r="EI290" s="75"/>
      <c r="EJ290" s="75"/>
      <c r="EK290" s="75"/>
      <c r="EL290" s="75"/>
      <c r="EM290" s="75"/>
      <c r="EN290" s="75"/>
      <c r="EO290" s="75"/>
      <c r="EP290" s="75"/>
      <c r="EQ290" s="75"/>
      <c r="ER290" s="75"/>
      <c r="ES290" s="75"/>
      <c r="ET290" s="75"/>
      <c r="EU290" s="75"/>
      <c r="EV290" s="75"/>
      <c r="EW290" s="75"/>
      <c r="EX290" s="75"/>
      <c r="EY290" s="75"/>
      <c r="EZ290" s="75"/>
      <c r="FA290" s="75"/>
      <c r="FB290" s="75"/>
      <c r="FC290" s="75"/>
      <c r="FD290" s="75"/>
      <c r="FE290" s="75"/>
      <c r="FF290" s="75"/>
      <c r="FG290" s="75"/>
      <c r="FH290" s="75"/>
      <c r="FI290" s="75"/>
      <c r="FJ290" s="75"/>
      <c r="FK290" s="75"/>
      <c r="FL290" s="75"/>
      <c r="FM290" s="75"/>
      <c r="FN290" s="75"/>
      <c r="FO290" s="75"/>
      <c r="FP290" s="75"/>
      <c r="FQ290" s="75"/>
      <c r="FR290" s="75"/>
      <c r="FS290" s="75"/>
      <c r="FT290" s="75"/>
      <c r="FU290" s="75"/>
      <c r="FV290" s="75"/>
      <c r="FW290" s="75"/>
      <c r="FX290" s="75"/>
      <c r="FY290" s="75"/>
      <c r="FZ290" s="75"/>
      <c r="GA290" s="75"/>
      <c r="GB290" s="75"/>
      <c r="GC290" s="75"/>
      <c r="GD290" s="75"/>
      <c r="GE290" s="75"/>
      <c r="GF290" s="75"/>
      <c r="GG290" s="75"/>
      <c r="GH290" s="75"/>
      <c r="GI290" s="75"/>
      <c r="GJ290" s="75"/>
      <c r="GK290" s="75"/>
      <c r="GL290" s="75"/>
      <c r="GM290" s="75"/>
      <c r="GN290" s="75"/>
      <c r="GO290" s="75"/>
      <c r="GP290" s="75"/>
      <c r="GQ290" s="75"/>
      <c r="GR290" s="75"/>
      <c r="GS290" s="75"/>
      <c r="GT290" s="75"/>
      <c r="GU290" s="75"/>
      <c r="GV290" s="75"/>
      <c r="GW290" s="75"/>
      <c r="GX290" s="75"/>
      <c r="GY290" s="75"/>
      <c r="GZ290" s="75"/>
      <c r="HA290" s="75"/>
      <c r="HB290" s="75"/>
      <c r="HC290" s="75"/>
      <c r="HD290" s="75"/>
      <c r="HE290" s="75"/>
      <c r="HF290" s="75"/>
      <c r="HG290" s="75"/>
      <c r="HH290" s="75"/>
      <c r="HI290" s="75"/>
      <c r="HJ290" s="75"/>
      <c r="HK290" s="75"/>
      <c r="HL290" s="75"/>
      <c r="HM290" s="75"/>
      <c r="HN290" s="75"/>
      <c r="HO290" s="75"/>
      <c r="HP290" s="75"/>
      <c r="HQ290" s="75"/>
      <c r="HR290" s="75"/>
      <c r="HS290" s="75"/>
      <c r="HT290" s="75"/>
      <c r="HU290" s="75"/>
      <c r="HV290" s="75"/>
      <c r="HW290" s="75"/>
      <c r="HX290" s="75"/>
      <c r="HY290" s="75"/>
      <c r="HZ290" s="75"/>
      <c r="IA290" s="75"/>
      <c r="IB290" s="75"/>
      <c r="IC290" s="75"/>
      <c r="ID290" s="75"/>
      <c r="IE290" s="75"/>
      <c r="IF290" s="75"/>
      <c r="IG290" s="75"/>
      <c r="IH290" s="75"/>
      <c r="II290" s="75"/>
      <c r="IJ290" s="75"/>
      <c r="IK290" s="75"/>
      <c r="IL290" s="75"/>
      <c r="IM290" s="75"/>
      <c r="IN290" s="75"/>
      <c r="IO290" s="75"/>
      <c r="IP290" s="75"/>
      <c r="IQ290" s="75"/>
      <c r="IR290" s="75"/>
      <c r="IS290" s="75"/>
      <c r="IT290" s="75"/>
      <c r="IU290" s="75"/>
      <c r="IV290" s="75"/>
      <c r="IW290" s="75"/>
    </row>
    <row r="291" customFormat="false" ht="12.75" hidden="false" customHeight="false" outlineLevel="0" collapsed="false">
      <c r="A291" s="58" t="n">
        <v>328287</v>
      </c>
      <c r="B291" s="58" t="n">
        <v>37127</v>
      </c>
      <c r="D291" s="58" t="s">
        <v>418</v>
      </c>
      <c r="E291" s="58" t="s">
        <v>419</v>
      </c>
      <c r="F291" s="89" t="n">
        <v>-1926.18</v>
      </c>
      <c r="H291" s="89" t="n">
        <v>-1926.18</v>
      </c>
      <c r="I291" s="58" t="n">
        <v>4</v>
      </c>
      <c r="J291" s="90"/>
      <c r="K291" s="90"/>
      <c r="M291" s="58" t="s">
        <v>448</v>
      </c>
      <c r="O291" s="58"/>
      <c r="P291" s="58"/>
      <c r="Q291" s="58"/>
      <c r="R291" s="58"/>
      <c r="S291" s="58"/>
      <c r="T291" s="75"/>
      <c r="U291" s="75"/>
      <c r="V291" s="75"/>
      <c r="W291" s="75"/>
      <c r="X291" s="75"/>
      <c r="Y291" s="75"/>
      <c r="Z291" s="75"/>
      <c r="AA291" s="75"/>
      <c r="AB291" s="75"/>
      <c r="AC291" s="75"/>
      <c r="AD291" s="75"/>
      <c r="AE291" s="75"/>
      <c r="AF291" s="75"/>
      <c r="AG291" s="75"/>
      <c r="AH291" s="75"/>
      <c r="AI291" s="75"/>
      <c r="AJ291" s="75"/>
      <c r="AK291" s="75"/>
      <c r="AL291" s="75"/>
      <c r="AM291" s="75"/>
      <c r="AN291" s="75"/>
      <c r="AO291" s="75"/>
      <c r="AP291" s="75"/>
      <c r="AQ291" s="75"/>
      <c r="AR291" s="75"/>
      <c r="AS291" s="75"/>
      <c r="AT291" s="75"/>
      <c r="AU291" s="75"/>
      <c r="AV291" s="75"/>
      <c r="AW291" s="75"/>
      <c r="AX291" s="75"/>
      <c r="AY291" s="75"/>
      <c r="AZ291" s="75"/>
      <c r="BA291" s="75"/>
      <c r="BB291" s="75"/>
      <c r="BC291" s="75"/>
      <c r="BD291" s="75"/>
      <c r="BE291" s="75"/>
      <c r="BF291" s="75"/>
      <c r="BG291" s="75"/>
      <c r="BH291" s="75"/>
      <c r="BI291" s="75"/>
      <c r="BJ291" s="75"/>
      <c r="BK291" s="75"/>
      <c r="BL291" s="75"/>
      <c r="BM291" s="75"/>
      <c r="BN291" s="75"/>
      <c r="BO291" s="75"/>
      <c r="BP291" s="75"/>
      <c r="BQ291" s="75"/>
      <c r="BR291" s="75"/>
      <c r="BS291" s="75"/>
      <c r="BT291" s="75"/>
      <c r="BU291" s="75"/>
      <c r="BV291" s="75"/>
      <c r="BW291" s="75"/>
      <c r="BX291" s="75"/>
      <c r="BY291" s="75"/>
      <c r="BZ291" s="75"/>
      <c r="CA291" s="75"/>
      <c r="CB291" s="75"/>
      <c r="CC291" s="75"/>
      <c r="CD291" s="75"/>
      <c r="CE291" s="75"/>
      <c r="CF291" s="75"/>
      <c r="CG291" s="75"/>
      <c r="CH291" s="75"/>
      <c r="CI291" s="75"/>
      <c r="CJ291" s="75"/>
      <c r="CK291" s="75"/>
      <c r="CL291" s="75"/>
      <c r="CM291" s="75"/>
      <c r="CN291" s="75"/>
      <c r="CO291" s="75"/>
      <c r="CP291" s="75"/>
      <c r="CQ291" s="75"/>
      <c r="CR291" s="75"/>
      <c r="CS291" s="75"/>
      <c r="CT291" s="75"/>
      <c r="CU291" s="75"/>
      <c r="CV291" s="75"/>
      <c r="CW291" s="75"/>
      <c r="CX291" s="75"/>
      <c r="CY291" s="75"/>
      <c r="CZ291" s="75"/>
      <c r="DA291" s="75"/>
      <c r="DB291" s="75"/>
      <c r="DC291" s="75"/>
      <c r="DD291" s="75"/>
      <c r="DE291" s="75"/>
      <c r="DF291" s="75"/>
      <c r="DG291" s="75"/>
      <c r="DH291" s="75"/>
      <c r="DI291" s="75"/>
      <c r="DJ291" s="75"/>
      <c r="DK291" s="75"/>
      <c r="DL291" s="75"/>
      <c r="DM291" s="75"/>
      <c r="DN291" s="75"/>
      <c r="DO291" s="75"/>
      <c r="DP291" s="75"/>
      <c r="DQ291" s="75"/>
      <c r="DR291" s="75"/>
      <c r="DS291" s="75"/>
      <c r="DT291" s="75"/>
      <c r="DU291" s="75"/>
      <c r="DV291" s="75"/>
      <c r="DW291" s="75"/>
      <c r="DX291" s="75"/>
      <c r="DY291" s="75"/>
      <c r="DZ291" s="75"/>
      <c r="EA291" s="75"/>
      <c r="EB291" s="75"/>
      <c r="EC291" s="75"/>
      <c r="ED291" s="75"/>
      <c r="EE291" s="75"/>
      <c r="EF291" s="75"/>
      <c r="EG291" s="75"/>
      <c r="EH291" s="75"/>
      <c r="EI291" s="75"/>
      <c r="EJ291" s="75"/>
      <c r="EK291" s="75"/>
      <c r="EL291" s="75"/>
      <c r="EM291" s="75"/>
      <c r="EN291" s="75"/>
      <c r="EO291" s="75"/>
      <c r="EP291" s="75"/>
      <c r="EQ291" s="75"/>
      <c r="ER291" s="75"/>
      <c r="ES291" s="75"/>
      <c r="ET291" s="75"/>
      <c r="EU291" s="75"/>
      <c r="EV291" s="75"/>
      <c r="EW291" s="75"/>
      <c r="EX291" s="75"/>
      <c r="EY291" s="75"/>
      <c r="EZ291" s="75"/>
      <c r="FA291" s="75"/>
      <c r="FB291" s="75"/>
      <c r="FC291" s="75"/>
      <c r="FD291" s="75"/>
      <c r="FE291" s="75"/>
      <c r="FF291" s="75"/>
      <c r="FG291" s="75"/>
      <c r="FH291" s="75"/>
      <c r="FI291" s="75"/>
      <c r="FJ291" s="75"/>
      <c r="FK291" s="75"/>
      <c r="FL291" s="75"/>
      <c r="FM291" s="75"/>
      <c r="FN291" s="75"/>
      <c r="FO291" s="75"/>
      <c r="FP291" s="75"/>
      <c r="FQ291" s="75"/>
      <c r="FR291" s="75"/>
      <c r="FS291" s="75"/>
      <c r="FT291" s="75"/>
      <c r="FU291" s="75"/>
      <c r="FV291" s="75"/>
      <c r="FW291" s="75"/>
      <c r="FX291" s="75"/>
      <c r="FY291" s="75"/>
      <c r="FZ291" s="75"/>
      <c r="GA291" s="75"/>
      <c r="GB291" s="75"/>
      <c r="GC291" s="75"/>
      <c r="GD291" s="75"/>
      <c r="GE291" s="75"/>
      <c r="GF291" s="75"/>
      <c r="GG291" s="75"/>
      <c r="GH291" s="75"/>
      <c r="GI291" s="75"/>
      <c r="GJ291" s="75"/>
      <c r="GK291" s="75"/>
      <c r="GL291" s="75"/>
      <c r="GM291" s="75"/>
      <c r="GN291" s="75"/>
      <c r="GO291" s="75"/>
      <c r="GP291" s="75"/>
      <c r="GQ291" s="75"/>
      <c r="GR291" s="75"/>
      <c r="GS291" s="75"/>
      <c r="GT291" s="75"/>
      <c r="GU291" s="75"/>
      <c r="GV291" s="75"/>
      <c r="GW291" s="75"/>
      <c r="GX291" s="75"/>
      <c r="GY291" s="75"/>
      <c r="GZ291" s="75"/>
      <c r="HA291" s="75"/>
      <c r="HB291" s="75"/>
      <c r="HC291" s="75"/>
      <c r="HD291" s="75"/>
      <c r="HE291" s="75"/>
      <c r="HF291" s="75"/>
      <c r="HG291" s="75"/>
      <c r="HH291" s="75"/>
      <c r="HI291" s="75"/>
      <c r="HJ291" s="75"/>
      <c r="HK291" s="75"/>
      <c r="HL291" s="75"/>
      <c r="HM291" s="75"/>
      <c r="HN291" s="75"/>
      <c r="HO291" s="75"/>
      <c r="HP291" s="75"/>
      <c r="HQ291" s="75"/>
      <c r="HR291" s="75"/>
      <c r="HS291" s="75"/>
      <c r="HT291" s="75"/>
      <c r="HU291" s="75"/>
      <c r="HV291" s="75"/>
      <c r="HW291" s="75"/>
      <c r="HX291" s="75"/>
      <c r="HY291" s="75"/>
      <c r="HZ291" s="75"/>
      <c r="IA291" s="75"/>
      <c r="IB291" s="75"/>
      <c r="IC291" s="75"/>
      <c r="ID291" s="75"/>
      <c r="IE291" s="75"/>
      <c r="IF291" s="75"/>
      <c r="IG291" s="75"/>
      <c r="IH291" s="75"/>
      <c r="II291" s="75"/>
      <c r="IJ291" s="75"/>
      <c r="IK291" s="75"/>
      <c r="IL291" s="75"/>
      <c r="IM291" s="75"/>
      <c r="IN291" s="75"/>
      <c r="IO291" s="75"/>
      <c r="IP291" s="75"/>
      <c r="IQ291" s="75"/>
      <c r="IR291" s="75"/>
      <c r="IS291" s="75"/>
      <c r="IT291" s="75"/>
      <c r="IU291" s="75"/>
      <c r="IV291" s="75"/>
      <c r="IW291" s="75"/>
    </row>
    <row r="292" customFormat="false" ht="12.75" hidden="false" customHeight="false" outlineLevel="0" collapsed="false">
      <c r="A292" s="58" t="n">
        <v>328288</v>
      </c>
      <c r="B292" s="58" t="n">
        <v>37127</v>
      </c>
      <c r="D292" s="58" t="s">
        <v>418</v>
      </c>
      <c r="E292" s="58" t="s">
        <v>419</v>
      </c>
      <c r="F292" s="89" t="n">
        <v>-2943.51</v>
      </c>
      <c r="H292" s="89" t="n">
        <v>-2943.51</v>
      </c>
      <c r="I292" s="58" t="n">
        <v>4</v>
      </c>
      <c r="J292" s="90"/>
      <c r="K292" s="90"/>
      <c r="M292" s="58" t="s">
        <v>448</v>
      </c>
      <c r="O292" s="58"/>
      <c r="P292" s="58"/>
      <c r="Q292" s="58"/>
      <c r="R292" s="58"/>
      <c r="S292" s="58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5"/>
      <c r="BG292" s="75"/>
      <c r="BH292" s="75"/>
      <c r="BI292" s="75"/>
      <c r="BJ292" s="75"/>
      <c r="BK292" s="75"/>
      <c r="BL292" s="75"/>
      <c r="BM292" s="75"/>
      <c r="BN292" s="75"/>
      <c r="BO292" s="75"/>
      <c r="BP292" s="75"/>
      <c r="BQ292" s="75"/>
      <c r="BR292" s="75"/>
      <c r="BS292" s="75"/>
      <c r="BT292" s="75"/>
      <c r="BU292" s="75"/>
      <c r="BV292" s="75"/>
      <c r="BW292" s="75"/>
      <c r="BX292" s="75"/>
      <c r="BY292" s="75"/>
      <c r="BZ292" s="75"/>
      <c r="CA292" s="75"/>
      <c r="CB292" s="75"/>
      <c r="CC292" s="75"/>
      <c r="CD292" s="75"/>
      <c r="CE292" s="75"/>
      <c r="CF292" s="75"/>
      <c r="CG292" s="75"/>
      <c r="CH292" s="75"/>
      <c r="CI292" s="75"/>
      <c r="CJ292" s="75"/>
      <c r="CK292" s="75"/>
      <c r="CL292" s="75"/>
      <c r="CM292" s="75"/>
      <c r="CN292" s="75"/>
      <c r="CO292" s="75"/>
      <c r="CP292" s="75"/>
      <c r="CQ292" s="75"/>
      <c r="CR292" s="75"/>
      <c r="CS292" s="75"/>
      <c r="CT292" s="75"/>
      <c r="CU292" s="75"/>
      <c r="CV292" s="75"/>
      <c r="CW292" s="75"/>
      <c r="CX292" s="75"/>
      <c r="CY292" s="75"/>
      <c r="CZ292" s="75"/>
      <c r="DA292" s="75"/>
      <c r="DB292" s="75"/>
      <c r="DC292" s="75"/>
      <c r="DD292" s="75"/>
      <c r="DE292" s="75"/>
      <c r="DF292" s="75"/>
      <c r="DG292" s="75"/>
      <c r="DH292" s="75"/>
      <c r="DI292" s="75"/>
      <c r="DJ292" s="75"/>
      <c r="DK292" s="75"/>
      <c r="DL292" s="75"/>
      <c r="DM292" s="75"/>
      <c r="DN292" s="75"/>
      <c r="DO292" s="75"/>
      <c r="DP292" s="75"/>
      <c r="DQ292" s="75"/>
      <c r="DR292" s="75"/>
      <c r="DS292" s="75"/>
      <c r="DT292" s="75"/>
      <c r="DU292" s="75"/>
      <c r="DV292" s="75"/>
      <c r="DW292" s="75"/>
      <c r="DX292" s="75"/>
      <c r="DY292" s="75"/>
      <c r="DZ292" s="75"/>
      <c r="EA292" s="75"/>
      <c r="EB292" s="75"/>
      <c r="EC292" s="75"/>
      <c r="ED292" s="75"/>
      <c r="EE292" s="75"/>
      <c r="EF292" s="75"/>
      <c r="EG292" s="75"/>
      <c r="EH292" s="75"/>
      <c r="EI292" s="75"/>
      <c r="EJ292" s="75"/>
      <c r="EK292" s="75"/>
      <c r="EL292" s="75"/>
      <c r="EM292" s="75"/>
      <c r="EN292" s="75"/>
      <c r="EO292" s="75"/>
      <c r="EP292" s="75"/>
      <c r="EQ292" s="75"/>
      <c r="ER292" s="75"/>
      <c r="ES292" s="75"/>
      <c r="ET292" s="75"/>
      <c r="EU292" s="75"/>
      <c r="EV292" s="75"/>
      <c r="EW292" s="75"/>
      <c r="EX292" s="75"/>
      <c r="EY292" s="75"/>
      <c r="EZ292" s="75"/>
      <c r="FA292" s="75"/>
      <c r="FB292" s="75"/>
      <c r="FC292" s="75"/>
      <c r="FD292" s="75"/>
      <c r="FE292" s="75"/>
      <c r="FF292" s="75"/>
      <c r="FG292" s="75"/>
      <c r="FH292" s="75"/>
      <c r="FI292" s="75"/>
      <c r="FJ292" s="75"/>
      <c r="FK292" s="75"/>
      <c r="FL292" s="75"/>
      <c r="FM292" s="75"/>
      <c r="FN292" s="75"/>
      <c r="FO292" s="75"/>
      <c r="FP292" s="75"/>
      <c r="FQ292" s="75"/>
      <c r="FR292" s="75"/>
      <c r="FS292" s="75"/>
      <c r="FT292" s="75"/>
      <c r="FU292" s="75"/>
      <c r="FV292" s="75"/>
      <c r="FW292" s="75"/>
      <c r="FX292" s="75"/>
      <c r="FY292" s="75"/>
      <c r="FZ292" s="75"/>
      <c r="GA292" s="75"/>
      <c r="GB292" s="75"/>
      <c r="GC292" s="75"/>
      <c r="GD292" s="75"/>
      <c r="GE292" s="75"/>
      <c r="GF292" s="75"/>
      <c r="GG292" s="75"/>
      <c r="GH292" s="75"/>
      <c r="GI292" s="75"/>
      <c r="GJ292" s="75"/>
      <c r="GK292" s="75"/>
      <c r="GL292" s="75"/>
      <c r="GM292" s="75"/>
      <c r="GN292" s="75"/>
      <c r="GO292" s="75"/>
      <c r="GP292" s="75"/>
      <c r="GQ292" s="75"/>
      <c r="GR292" s="75"/>
      <c r="GS292" s="75"/>
      <c r="GT292" s="75"/>
      <c r="GU292" s="75"/>
      <c r="GV292" s="75"/>
      <c r="GW292" s="75"/>
      <c r="GX292" s="75"/>
      <c r="GY292" s="75"/>
      <c r="GZ292" s="75"/>
      <c r="HA292" s="75"/>
      <c r="HB292" s="75"/>
      <c r="HC292" s="75"/>
      <c r="HD292" s="75"/>
      <c r="HE292" s="75"/>
      <c r="HF292" s="75"/>
      <c r="HG292" s="75"/>
      <c r="HH292" s="75"/>
      <c r="HI292" s="75"/>
      <c r="HJ292" s="75"/>
      <c r="HK292" s="75"/>
      <c r="HL292" s="75"/>
      <c r="HM292" s="75"/>
      <c r="HN292" s="75"/>
      <c r="HO292" s="75"/>
      <c r="HP292" s="75"/>
      <c r="HQ292" s="75"/>
      <c r="HR292" s="75"/>
      <c r="HS292" s="75"/>
      <c r="HT292" s="75"/>
      <c r="HU292" s="75"/>
      <c r="HV292" s="75"/>
      <c r="HW292" s="75"/>
      <c r="HX292" s="75"/>
      <c r="HY292" s="75"/>
      <c r="HZ292" s="75"/>
      <c r="IA292" s="75"/>
      <c r="IB292" s="75"/>
      <c r="IC292" s="75"/>
      <c r="ID292" s="75"/>
      <c r="IE292" s="75"/>
      <c r="IF292" s="75"/>
      <c r="IG292" s="75"/>
      <c r="IH292" s="75"/>
      <c r="II292" s="75"/>
      <c r="IJ292" s="75"/>
      <c r="IK292" s="75"/>
      <c r="IL292" s="75"/>
      <c r="IM292" s="75"/>
      <c r="IN292" s="75"/>
      <c r="IO292" s="75"/>
      <c r="IP292" s="75"/>
      <c r="IQ292" s="75"/>
      <c r="IR292" s="75"/>
      <c r="IS292" s="75"/>
      <c r="IT292" s="75"/>
      <c r="IU292" s="75"/>
      <c r="IV292" s="75"/>
      <c r="IW292" s="75"/>
    </row>
    <row r="293" customFormat="false" ht="12.75" hidden="false" customHeight="false" outlineLevel="0" collapsed="false">
      <c r="A293" s="58" t="n">
        <v>328297</v>
      </c>
      <c r="B293" s="58" t="n">
        <v>37127</v>
      </c>
      <c r="D293" s="58" t="s">
        <v>418</v>
      </c>
      <c r="E293" s="58" t="s">
        <v>419</v>
      </c>
      <c r="F293" s="89" t="n">
        <v>3901.32</v>
      </c>
      <c r="H293" s="89" t="n">
        <v>3901.32</v>
      </c>
      <c r="I293" s="58" t="n">
        <v>36</v>
      </c>
      <c r="J293" s="90"/>
      <c r="K293" s="90"/>
      <c r="M293" s="58" t="s">
        <v>449</v>
      </c>
      <c r="O293" s="58"/>
      <c r="P293" s="58"/>
      <c r="Q293" s="58"/>
      <c r="R293" s="58"/>
      <c r="S293" s="58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5"/>
      <c r="BG293" s="75"/>
      <c r="BH293" s="75"/>
      <c r="BI293" s="75"/>
      <c r="BJ293" s="75"/>
      <c r="BK293" s="75"/>
      <c r="BL293" s="75"/>
      <c r="BM293" s="75"/>
      <c r="BN293" s="75"/>
      <c r="BO293" s="75"/>
      <c r="BP293" s="75"/>
      <c r="BQ293" s="75"/>
      <c r="BR293" s="75"/>
      <c r="BS293" s="75"/>
      <c r="BT293" s="75"/>
      <c r="BU293" s="75"/>
      <c r="BV293" s="75"/>
      <c r="BW293" s="75"/>
      <c r="BX293" s="75"/>
      <c r="BY293" s="75"/>
      <c r="BZ293" s="75"/>
      <c r="CA293" s="75"/>
      <c r="CB293" s="75"/>
      <c r="CC293" s="75"/>
      <c r="CD293" s="75"/>
      <c r="CE293" s="75"/>
      <c r="CF293" s="75"/>
      <c r="CG293" s="75"/>
      <c r="CH293" s="75"/>
      <c r="CI293" s="75"/>
      <c r="CJ293" s="75"/>
      <c r="CK293" s="75"/>
      <c r="CL293" s="75"/>
      <c r="CM293" s="75"/>
      <c r="CN293" s="75"/>
      <c r="CO293" s="75"/>
      <c r="CP293" s="75"/>
      <c r="CQ293" s="75"/>
      <c r="CR293" s="75"/>
      <c r="CS293" s="75"/>
      <c r="CT293" s="75"/>
      <c r="CU293" s="75"/>
      <c r="CV293" s="75"/>
      <c r="CW293" s="75"/>
      <c r="CX293" s="75"/>
      <c r="CY293" s="75"/>
      <c r="CZ293" s="75"/>
      <c r="DA293" s="75"/>
      <c r="DB293" s="75"/>
      <c r="DC293" s="75"/>
      <c r="DD293" s="75"/>
      <c r="DE293" s="75"/>
      <c r="DF293" s="75"/>
      <c r="DG293" s="75"/>
      <c r="DH293" s="75"/>
      <c r="DI293" s="75"/>
      <c r="DJ293" s="75"/>
      <c r="DK293" s="75"/>
      <c r="DL293" s="75"/>
      <c r="DM293" s="75"/>
      <c r="DN293" s="75"/>
      <c r="DO293" s="75"/>
      <c r="DP293" s="75"/>
      <c r="DQ293" s="75"/>
      <c r="DR293" s="75"/>
      <c r="DS293" s="75"/>
      <c r="DT293" s="75"/>
      <c r="DU293" s="75"/>
      <c r="DV293" s="75"/>
      <c r="DW293" s="75"/>
      <c r="DX293" s="75"/>
      <c r="DY293" s="75"/>
      <c r="DZ293" s="75"/>
      <c r="EA293" s="75"/>
      <c r="EB293" s="75"/>
      <c r="EC293" s="75"/>
      <c r="ED293" s="75"/>
      <c r="EE293" s="75"/>
      <c r="EF293" s="75"/>
      <c r="EG293" s="75"/>
      <c r="EH293" s="75"/>
      <c r="EI293" s="75"/>
      <c r="EJ293" s="75"/>
      <c r="EK293" s="75"/>
      <c r="EL293" s="75"/>
      <c r="EM293" s="75"/>
      <c r="EN293" s="75"/>
      <c r="EO293" s="75"/>
      <c r="EP293" s="75"/>
      <c r="EQ293" s="75"/>
      <c r="ER293" s="75"/>
      <c r="ES293" s="75"/>
      <c r="ET293" s="75"/>
      <c r="EU293" s="75"/>
      <c r="EV293" s="75"/>
      <c r="EW293" s="75"/>
      <c r="EX293" s="75"/>
      <c r="EY293" s="75"/>
      <c r="EZ293" s="75"/>
      <c r="FA293" s="75"/>
      <c r="FB293" s="75"/>
      <c r="FC293" s="75"/>
      <c r="FD293" s="75"/>
      <c r="FE293" s="75"/>
      <c r="FF293" s="75"/>
      <c r="FG293" s="75"/>
      <c r="FH293" s="75"/>
      <c r="FI293" s="75"/>
      <c r="FJ293" s="75"/>
      <c r="FK293" s="75"/>
      <c r="FL293" s="75"/>
      <c r="FM293" s="75"/>
      <c r="FN293" s="75"/>
      <c r="FO293" s="75"/>
      <c r="FP293" s="75"/>
      <c r="FQ293" s="75"/>
      <c r="FR293" s="75"/>
      <c r="FS293" s="75"/>
      <c r="FT293" s="75"/>
      <c r="FU293" s="75"/>
      <c r="FV293" s="75"/>
      <c r="FW293" s="75"/>
      <c r="FX293" s="75"/>
      <c r="FY293" s="75"/>
      <c r="FZ293" s="75"/>
      <c r="GA293" s="75"/>
      <c r="GB293" s="75"/>
      <c r="GC293" s="75"/>
      <c r="GD293" s="75"/>
      <c r="GE293" s="75"/>
      <c r="GF293" s="75"/>
      <c r="GG293" s="75"/>
      <c r="GH293" s="75"/>
      <c r="GI293" s="75"/>
      <c r="GJ293" s="75"/>
      <c r="GK293" s="75"/>
      <c r="GL293" s="75"/>
      <c r="GM293" s="75"/>
      <c r="GN293" s="75"/>
      <c r="GO293" s="75"/>
      <c r="GP293" s="75"/>
      <c r="GQ293" s="75"/>
      <c r="GR293" s="75"/>
      <c r="GS293" s="75"/>
      <c r="GT293" s="75"/>
      <c r="GU293" s="75"/>
      <c r="GV293" s="75"/>
      <c r="GW293" s="75"/>
      <c r="GX293" s="75"/>
      <c r="GY293" s="75"/>
      <c r="GZ293" s="75"/>
      <c r="HA293" s="75"/>
      <c r="HB293" s="75"/>
      <c r="HC293" s="75"/>
      <c r="HD293" s="75"/>
      <c r="HE293" s="75"/>
      <c r="HF293" s="75"/>
      <c r="HG293" s="75"/>
      <c r="HH293" s="75"/>
      <c r="HI293" s="75"/>
      <c r="HJ293" s="75"/>
      <c r="HK293" s="75"/>
      <c r="HL293" s="75"/>
      <c r="HM293" s="75"/>
      <c r="HN293" s="75"/>
      <c r="HO293" s="75"/>
      <c r="HP293" s="75"/>
      <c r="HQ293" s="75"/>
      <c r="HR293" s="75"/>
      <c r="HS293" s="75"/>
      <c r="HT293" s="75"/>
      <c r="HU293" s="75"/>
      <c r="HV293" s="75"/>
      <c r="HW293" s="75"/>
      <c r="HX293" s="75"/>
      <c r="HY293" s="75"/>
      <c r="HZ293" s="75"/>
      <c r="IA293" s="75"/>
      <c r="IB293" s="75"/>
      <c r="IC293" s="75"/>
      <c r="ID293" s="75"/>
      <c r="IE293" s="75"/>
      <c r="IF293" s="75"/>
      <c r="IG293" s="75"/>
      <c r="IH293" s="75"/>
      <c r="II293" s="75"/>
      <c r="IJ293" s="75"/>
      <c r="IK293" s="75"/>
      <c r="IL293" s="75"/>
      <c r="IM293" s="75"/>
      <c r="IN293" s="75"/>
      <c r="IO293" s="75"/>
      <c r="IP293" s="75"/>
      <c r="IQ293" s="75"/>
      <c r="IR293" s="75"/>
      <c r="IS293" s="75"/>
      <c r="IT293" s="75"/>
      <c r="IU293" s="75"/>
      <c r="IV293" s="75"/>
      <c r="IW293" s="75"/>
    </row>
    <row r="294" customFormat="false" ht="12.75" hidden="false" customHeight="false" outlineLevel="0" collapsed="false">
      <c r="A294" s="58" t="n">
        <v>328308</v>
      </c>
      <c r="B294" s="58" t="n">
        <v>37127</v>
      </c>
      <c r="D294" s="58" t="s">
        <v>418</v>
      </c>
      <c r="E294" s="58" t="s">
        <v>419</v>
      </c>
      <c r="F294" s="89" t="n">
        <v>524.07</v>
      </c>
      <c r="H294" s="89" t="n">
        <v>524.07</v>
      </c>
      <c r="I294" s="58" t="n">
        <v>1</v>
      </c>
      <c r="J294" s="90"/>
      <c r="K294" s="90"/>
      <c r="M294" s="58" t="s">
        <v>438</v>
      </c>
      <c r="O294" s="58"/>
      <c r="P294" s="58"/>
      <c r="Q294" s="58"/>
      <c r="R294" s="58"/>
      <c r="S294" s="58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5"/>
      <c r="BG294" s="75"/>
      <c r="BH294" s="75"/>
      <c r="BI294" s="75"/>
      <c r="BJ294" s="75"/>
      <c r="BK294" s="75"/>
      <c r="BL294" s="75"/>
      <c r="BM294" s="75"/>
      <c r="BN294" s="75"/>
      <c r="BO294" s="75"/>
      <c r="BP294" s="75"/>
      <c r="BQ294" s="75"/>
      <c r="BR294" s="75"/>
      <c r="BS294" s="75"/>
      <c r="BT294" s="75"/>
      <c r="BU294" s="75"/>
      <c r="BV294" s="75"/>
      <c r="BW294" s="75"/>
      <c r="BX294" s="75"/>
      <c r="BY294" s="75"/>
      <c r="BZ294" s="75"/>
      <c r="CA294" s="75"/>
      <c r="CB294" s="75"/>
      <c r="CC294" s="75"/>
      <c r="CD294" s="75"/>
      <c r="CE294" s="75"/>
      <c r="CF294" s="75"/>
      <c r="CG294" s="75"/>
      <c r="CH294" s="75"/>
      <c r="CI294" s="75"/>
      <c r="CJ294" s="75"/>
      <c r="CK294" s="75"/>
      <c r="CL294" s="75"/>
      <c r="CM294" s="75"/>
      <c r="CN294" s="75"/>
      <c r="CO294" s="75"/>
      <c r="CP294" s="75"/>
      <c r="CQ294" s="75"/>
      <c r="CR294" s="75"/>
      <c r="CS294" s="75"/>
      <c r="CT294" s="75"/>
      <c r="CU294" s="75"/>
      <c r="CV294" s="75"/>
      <c r="CW294" s="75"/>
      <c r="CX294" s="75"/>
      <c r="CY294" s="75"/>
      <c r="CZ294" s="75"/>
      <c r="DA294" s="75"/>
      <c r="DB294" s="75"/>
      <c r="DC294" s="75"/>
      <c r="DD294" s="75"/>
      <c r="DE294" s="75"/>
      <c r="DF294" s="75"/>
      <c r="DG294" s="75"/>
      <c r="DH294" s="75"/>
      <c r="DI294" s="75"/>
      <c r="DJ294" s="75"/>
      <c r="DK294" s="75"/>
      <c r="DL294" s="75"/>
      <c r="DM294" s="75"/>
      <c r="DN294" s="75"/>
      <c r="DO294" s="75"/>
      <c r="DP294" s="75"/>
      <c r="DQ294" s="75"/>
      <c r="DR294" s="75"/>
      <c r="DS294" s="75"/>
      <c r="DT294" s="75"/>
      <c r="DU294" s="75"/>
      <c r="DV294" s="75"/>
      <c r="DW294" s="75"/>
      <c r="DX294" s="75"/>
      <c r="DY294" s="75"/>
      <c r="DZ294" s="75"/>
      <c r="EA294" s="75"/>
      <c r="EB294" s="75"/>
      <c r="EC294" s="75"/>
      <c r="ED294" s="75"/>
      <c r="EE294" s="75"/>
      <c r="EF294" s="75"/>
      <c r="EG294" s="75"/>
      <c r="EH294" s="75"/>
      <c r="EI294" s="75"/>
      <c r="EJ294" s="75"/>
      <c r="EK294" s="75"/>
      <c r="EL294" s="75"/>
      <c r="EM294" s="75"/>
      <c r="EN294" s="75"/>
      <c r="EO294" s="75"/>
      <c r="EP294" s="75"/>
      <c r="EQ294" s="75"/>
      <c r="ER294" s="75"/>
      <c r="ES294" s="75"/>
      <c r="ET294" s="75"/>
      <c r="EU294" s="75"/>
      <c r="EV294" s="75"/>
      <c r="EW294" s="75"/>
      <c r="EX294" s="75"/>
      <c r="EY294" s="75"/>
      <c r="EZ294" s="75"/>
      <c r="FA294" s="75"/>
      <c r="FB294" s="75"/>
      <c r="FC294" s="75"/>
      <c r="FD294" s="75"/>
      <c r="FE294" s="75"/>
      <c r="FF294" s="75"/>
      <c r="FG294" s="75"/>
      <c r="FH294" s="75"/>
      <c r="FI294" s="75"/>
      <c r="FJ294" s="75"/>
      <c r="FK294" s="75"/>
      <c r="FL294" s="75"/>
      <c r="FM294" s="75"/>
      <c r="FN294" s="75"/>
      <c r="FO294" s="75"/>
      <c r="FP294" s="75"/>
      <c r="FQ294" s="75"/>
      <c r="FR294" s="75"/>
      <c r="FS294" s="75"/>
      <c r="FT294" s="75"/>
      <c r="FU294" s="75"/>
      <c r="FV294" s="75"/>
      <c r="FW294" s="75"/>
      <c r="FX294" s="75"/>
      <c r="FY294" s="75"/>
      <c r="FZ294" s="75"/>
      <c r="GA294" s="75"/>
      <c r="GB294" s="75"/>
      <c r="GC294" s="75"/>
      <c r="GD294" s="75"/>
      <c r="GE294" s="75"/>
      <c r="GF294" s="75"/>
      <c r="GG294" s="75"/>
      <c r="GH294" s="75"/>
      <c r="GI294" s="75"/>
      <c r="GJ294" s="75"/>
      <c r="GK294" s="75"/>
      <c r="GL294" s="75"/>
      <c r="GM294" s="75"/>
      <c r="GN294" s="75"/>
      <c r="GO294" s="75"/>
      <c r="GP294" s="75"/>
      <c r="GQ294" s="75"/>
      <c r="GR294" s="75"/>
      <c r="GS294" s="75"/>
      <c r="GT294" s="75"/>
      <c r="GU294" s="75"/>
      <c r="GV294" s="75"/>
      <c r="GW294" s="75"/>
      <c r="GX294" s="75"/>
      <c r="GY294" s="75"/>
      <c r="GZ294" s="75"/>
      <c r="HA294" s="75"/>
      <c r="HB294" s="75"/>
      <c r="HC294" s="75"/>
      <c r="HD294" s="75"/>
      <c r="HE294" s="75"/>
      <c r="HF294" s="75"/>
      <c r="HG294" s="75"/>
      <c r="HH294" s="75"/>
      <c r="HI294" s="75"/>
      <c r="HJ294" s="75"/>
      <c r="HK294" s="75"/>
      <c r="HL294" s="75"/>
      <c r="HM294" s="75"/>
      <c r="HN294" s="75"/>
      <c r="HO294" s="75"/>
      <c r="HP294" s="75"/>
      <c r="HQ294" s="75"/>
      <c r="HR294" s="75"/>
      <c r="HS294" s="75"/>
      <c r="HT294" s="75"/>
      <c r="HU294" s="75"/>
      <c r="HV294" s="75"/>
      <c r="HW294" s="75"/>
      <c r="HX294" s="75"/>
      <c r="HY294" s="75"/>
      <c r="HZ294" s="75"/>
      <c r="IA294" s="75"/>
      <c r="IB294" s="75"/>
      <c r="IC294" s="75"/>
      <c r="ID294" s="75"/>
      <c r="IE294" s="75"/>
      <c r="IF294" s="75"/>
      <c r="IG294" s="75"/>
      <c r="IH294" s="75"/>
      <c r="II294" s="75"/>
      <c r="IJ294" s="75"/>
      <c r="IK294" s="75"/>
      <c r="IL294" s="75"/>
      <c r="IM294" s="75"/>
      <c r="IN294" s="75"/>
      <c r="IO294" s="75"/>
      <c r="IP294" s="75"/>
      <c r="IQ294" s="75"/>
      <c r="IR294" s="75"/>
      <c r="IS294" s="75"/>
      <c r="IT294" s="75"/>
      <c r="IU294" s="75"/>
      <c r="IV294" s="75"/>
      <c r="IW294" s="75"/>
    </row>
    <row r="295" customFormat="false" ht="12.75" hidden="false" customHeight="false" outlineLevel="0" collapsed="false">
      <c r="A295" s="58" t="n">
        <v>328318</v>
      </c>
      <c r="B295" s="58" t="n">
        <v>37127</v>
      </c>
      <c r="D295" s="58" t="s">
        <v>418</v>
      </c>
      <c r="E295" s="58" t="s">
        <v>419</v>
      </c>
      <c r="F295" s="89" t="n">
        <v>1081.66</v>
      </c>
      <c r="H295" s="89" t="n">
        <v>1081.66</v>
      </c>
      <c r="I295" s="58" t="n">
        <v>36</v>
      </c>
      <c r="J295" s="90"/>
      <c r="K295" s="90"/>
      <c r="M295" s="58" t="s">
        <v>449</v>
      </c>
      <c r="O295" s="58"/>
      <c r="P295" s="58"/>
      <c r="Q295" s="58"/>
      <c r="R295" s="58"/>
      <c r="S295" s="58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5"/>
      <c r="BG295" s="75"/>
      <c r="BH295" s="75"/>
      <c r="BI295" s="75"/>
      <c r="BJ295" s="75"/>
      <c r="BK295" s="75"/>
      <c r="BL295" s="75"/>
      <c r="BM295" s="75"/>
      <c r="BN295" s="75"/>
      <c r="BO295" s="75"/>
      <c r="BP295" s="75"/>
      <c r="BQ295" s="75"/>
      <c r="BR295" s="75"/>
      <c r="BS295" s="75"/>
      <c r="BT295" s="75"/>
      <c r="BU295" s="75"/>
      <c r="BV295" s="75"/>
      <c r="BW295" s="75"/>
      <c r="BX295" s="75"/>
      <c r="BY295" s="75"/>
      <c r="BZ295" s="75"/>
      <c r="CA295" s="75"/>
      <c r="CB295" s="75"/>
      <c r="CC295" s="75"/>
      <c r="CD295" s="75"/>
      <c r="CE295" s="75"/>
      <c r="CF295" s="75"/>
      <c r="CG295" s="75"/>
      <c r="CH295" s="75"/>
      <c r="CI295" s="75"/>
      <c r="CJ295" s="75"/>
      <c r="CK295" s="75"/>
      <c r="CL295" s="75"/>
      <c r="CM295" s="75"/>
      <c r="CN295" s="75"/>
      <c r="CO295" s="75"/>
      <c r="CP295" s="75"/>
      <c r="CQ295" s="75"/>
      <c r="CR295" s="75"/>
      <c r="CS295" s="75"/>
      <c r="CT295" s="75"/>
      <c r="CU295" s="75"/>
      <c r="CV295" s="75"/>
      <c r="CW295" s="75"/>
      <c r="CX295" s="75"/>
      <c r="CY295" s="75"/>
      <c r="CZ295" s="75"/>
      <c r="DA295" s="75"/>
      <c r="DB295" s="75"/>
      <c r="DC295" s="75"/>
      <c r="DD295" s="75"/>
      <c r="DE295" s="75"/>
      <c r="DF295" s="75"/>
      <c r="DG295" s="75"/>
      <c r="DH295" s="75"/>
      <c r="DI295" s="75"/>
      <c r="DJ295" s="75"/>
      <c r="DK295" s="75"/>
      <c r="DL295" s="75"/>
      <c r="DM295" s="75"/>
      <c r="DN295" s="75"/>
      <c r="DO295" s="75"/>
      <c r="DP295" s="75"/>
      <c r="DQ295" s="75"/>
      <c r="DR295" s="75"/>
      <c r="DS295" s="75"/>
      <c r="DT295" s="75"/>
      <c r="DU295" s="75"/>
      <c r="DV295" s="75"/>
      <c r="DW295" s="75"/>
      <c r="DX295" s="75"/>
      <c r="DY295" s="75"/>
      <c r="DZ295" s="75"/>
      <c r="EA295" s="75"/>
      <c r="EB295" s="75"/>
      <c r="EC295" s="75"/>
      <c r="ED295" s="75"/>
      <c r="EE295" s="75"/>
      <c r="EF295" s="75"/>
      <c r="EG295" s="75"/>
      <c r="EH295" s="75"/>
      <c r="EI295" s="75"/>
      <c r="EJ295" s="75"/>
      <c r="EK295" s="75"/>
      <c r="EL295" s="75"/>
      <c r="EM295" s="75"/>
      <c r="EN295" s="75"/>
      <c r="EO295" s="75"/>
      <c r="EP295" s="75"/>
      <c r="EQ295" s="75"/>
      <c r="ER295" s="75"/>
      <c r="ES295" s="75"/>
      <c r="ET295" s="75"/>
      <c r="EU295" s="75"/>
      <c r="EV295" s="75"/>
      <c r="EW295" s="75"/>
      <c r="EX295" s="75"/>
      <c r="EY295" s="75"/>
      <c r="EZ295" s="75"/>
      <c r="FA295" s="75"/>
      <c r="FB295" s="75"/>
      <c r="FC295" s="75"/>
      <c r="FD295" s="75"/>
      <c r="FE295" s="75"/>
      <c r="FF295" s="75"/>
      <c r="FG295" s="75"/>
      <c r="FH295" s="75"/>
      <c r="FI295" s="75"/>
      <c r="FJ295" s="75"/>
      <c r="FK295" s="75"/>
      <c r="FL295" s="75"/>
      <c r="FM295" s="75"/>
      <c r="FN295" s="75"/>
      <c r="FO295" s="75"/>
      <c r="FP295" s="75"/>
      <c r="FQ295" s="75"/>
      <c r="FR295" s="75"/>
      <c r="FS295" s="75"/>
      <c r="FT295" s="75"/>
      <c r="FU295" s="75"/>
      <c r="FV295" s="75"/>
      <c r="FW295" s="75"/>
      <c r="FX295" s="75"/>
      <c r="FY295" s="75"/>
      <c r="FZ295" s="75"/>
      <c r="GA295" s="75"/>
      <c r="GB295" s="75"/>
      <c r="GC295" s="75"/>
      <c r="GD295" s="75"/>
      <c r="GE295" s="75"/>
      <c r="GF295" s="75"/>
      <c r="GG295" s="75"/>
      <c r="GH295" s="75"/>
      <c r="GI295" s="75"/>
      <c r="GJ295" s="75"/>
      <c r="GK295" s="75"/>
      <c r="GL295" s="75"/>
      <c r="GM295" s="75"/>
      <c r="GN295" s="75"/>
      <c r="GO295" s="75"/>
      <c r="GP295" s="75"/>
      <c r="GQ295" s="75"/>
      <c r="GR295" s="75"/>
      <c r="GS295" s="75"/>
      <c r="GT295" s="75"/>
      <c r="GU295" s="75"/>
      <c r="GV295" s="75"/>
      <c r="GW295" s="75"/>
      <c r="GX295" s="75"/>
      <c r="GY295" s="75"/>
      <c r="GZ295" s="75"/>
      <c r="HA295" s="75"/>
      <c r="HB295" s="75"/>
      <c r="HC295" s="75"/>
      <c r="HD295" s="75"/>
      <c r="HE295" s="75"/>
      <c r="HF295" s="75"/>
      <c r="HG295" s="75"/>
      <c r="HH295" s="75"/>
      <c r="HI295" s="75"/>
      <c r="HJ295" s="75"/>
      <c r="HK295" s="75"/>
      <c r="HL295" s="75"/>
      <c r="HM295" s="75"/>
      <c r="HN295" s="75"/>
      <c r="HO295" s="75"/>
      <c r="HP295" s="75"/>
      <c r="HQ295" s="75"/>
      <c r="HR295" s="75"/>
      <c r="HS295" s="75"/>
      <c r="HT295" s="75"/>
      <c r="HU295" s="75"/>
      <c r="HV295" s="75"/>
      <c r="HW295" s="75"/>
      <c r="HX295" s="75"/>
      <c r="HY295" s="75"/>
      <c r="HZ295" s="75"/>
      <c r="IA295" s="75"/>
      <c r="IB295" s="75"/>
      <c r="IC295" s="75"/>
      <c r="ID295" s="75"/>
      <c r="IE295" s="75"/>
      <c r="IF295" s="75"/>
      <c r="IG295" s="75"/>
      <c r="IH295" s="75"/>
      <c r="II295" s="75"/>
      <c r="IJ295" s="75"/>
      <c r="IK295" s="75"/>
      <c r="IL295" s="75"/>
      <c r="IM295" s="75"/>
      <c r="IN295" s="75"/>
      <c r="IO295" s="75"/>
      <c r="IP295" s="75"/>
      <c r="IQ295" s="75"/>
      <c r="IR295" s="75"/>
      <c r="IS295" s="75"/>
      <c r="IT295" s="75"/>
      <c r="IU295" s="75"/>
      <c r="IV295" s="75"/>
      <c r="IW295" s="75"/>
    </row>
    <row r="296" customFormat="false" ht="12.75" hidden="false" customHeight="false" outlineLevel="0" collapsed="false">
      <c r="A296" s="58" t="n">
        <v>328320</v>
      </c>
      <c r="B296" s="58" t="n">
        <v>37127</v>
      </c>
      <c r="D296" s="58" t="s">
        <v>418</v>
      </c>
      <c r="E296" s="58" t="s">
        <v>419</v>
      </c>
      <c r="F296" s="89" t="n">
        <v>4877.93</v>
      </c>
      <c r="H296" s="89" t="n">
        <v>4877.93</v>
      </c>
      <c r="I296" s="58" t="n">
        <v>12</v>
      </c>
      <c r="J296" s="90"/>
      <c r="K296" s="90"/>
      <c r="M296" s="58" t="s">
        <v>450</v>
      </c>
      <c r="O296" s="58"/>
      <c r="P296" s="58"/>
      <c r="Q296" s="58"/>
      <c r="R296" s="58"/>
      <c r="S296" s="58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5"/>
      <c r="BG296" s="75"/>
      <c r="BH296" s="75"/>
      <c r="BI296" s="75"/>
      <c r="BJ296" s="75"/>
      <c r="BK296" s="75"/>
      <c r="BL296" s="75"/>
      <c r="BM296" s="75"/>
      <c r="BN296" s="75"/>
      <c r="BO296" s="75"/>
      <c r="BP296" s="75"/>
      <c r="BQ296" s="75"/>
      <c r="BR296" s="75"/>
      <c r="BS296" s="75"/>
      <c r="BT296" s="75"/>
      <c r="BU296" s="75"/>
      <c r="BV296" s="75"/>
      <c r="BW296" s="75"/>
      <c r="BX296" s="75"/>
      <c r="BY296" s="75"/>
      <c r="BZ296" s="75"/>
      <c r="CA296" s="75"/>
      <c r="CB296" s="75"/>
      <c r="CC296" s="75"/>
      <c r="CD296" s="75"/>
      <c r="CE296" s="75"/>
      <c r="CF296" s="75"/>
      <c r="CG296" s="75"/>
      <c r="CH296" s="75"/>
      <c r="CI296" s="75"/>
      <c r="CJ296" s="75"/>
      <c r="CK296" s="75"/>
      <c r="CL296" s="75"/>
      <c r="CM296" s="75"/>
      <c r="CN296" s="75"/>
      <c r="CO296" s="75"/>
      <c r="CP296" s="75"/>
      <c r="CQ296" s="75"/>
      <c r="CR296" s="75"/>
      <c r="CS296" s="75"/>
      <c r="CT296" s="75"/>
      <c r="CU296" s="75"/>
      <c r="CV296" s="75"/>
      <c r="CW296" s="75"/>
      <c r="CX296" s="75"/>
      <c r="CY296" s="75"/>
      <c r="CZ296" s="75"/>
      <c r="DA296" s="75"/>
      <c r="DB296" s="75"/>
      <c r="DC296" s="75"/>
      <c r="DD296" s="75"/>
      <c r="DE296" s="75"/>
      <c r="DF296" s="75"/>
      <c r="DG296" s="75"/>
      <c r="DH296" s="75"/>
      <c r="DI296" s="75"/>
      <c r="DJ296" s="75"/>
      <c r="DK296" s="75"/>
      <c r="DL296" s="75"/>
      <c r="DM296" s="75"/>
      <c r="DN296" s="75"/>
      <c r="DO296" s="75"/>
      <c r="DP296" s="75"/>
      <c r="DQ296" s="75"/>
      <c r="DR296" s="75"/>
      <c r="DS296" s="75"/>
      <c r="DT296" s="75"/>
      <c r="DU296" s="75"/>
      <c r="DV296" s="75"/>
      <c r="DW296" s="75"/>
      <c r="DX296" s="75"/>
      <c r="DY296" s="75"/>
      <c r="DZ296" s="75"/>
      <c r="EA296" s="75"/>
      <c r="EB296" s="75"/>
      <c r="EC296" s="75"/>
      <c r="ED296" s="75"/>
      <c r="EE296" s="75"/>
      <c r="EF296" s="75"/>
      <c r="EG296" s="75"/>
      <c r="EH296" s="75"/>
      <c r="EI296" s="75"/>
      <c r="EJ296" s="75"/>
      <c r="EK296" s="75"/>
      <c r="EL296" s="75"/>
      <c r="EM296" s="75"/>
      <c r="EN296" s="75"/>
      <c r="EO296" s="75"/>
      <c r="EP296" s="75"/>
      <c r="EQ296" s="75"/>
      <c r="ER296" s="75"/>
      <c r="ES296" s="75"/>
      <c r="ET296" s="75"/>
      <c r="EU296" s="75"/>
      <c r="EV296" s="75"/>
      <c r="EW296" s="75"/>
      <c r="EX296" s="75"/>
      <c r="EY296" s="75"/>
      <c r="EZ296" s="75"/>
      <c r="FA296" s="75"/>
      <c r="FB296" s="75"/>
      <c r="FC296" s="75"/>
      <c r="FD296" s="75"/>
      <c r="FE296" s="75"/>
      <c r="FF296" s="75"/>
      <c r="FG296" s="75"/>
      <c r="FH296" s="75"/>
      <c r="FI296" s="75"/>
      <c r="FJ296" s="75"/>
      <c r="FK296" s="75"/>
      <c r="FL296" s="75"/>
      <c r="FM296" s="75"/>
      <c r="FN296" s="75"/>
      <c r="FO296" s="75"/>
      <c r="FP296" s="75"/>
      <c r="FQ296" s="75"/>
      <c r="FR296" s="75"/>
      <c r="FS296" s="75"/>
      <c r="FT296" s="75"/>
      <c r="FU296" s="75"/>
      <c r="FV296" s="75"/>
      <c r="FW296" s="75"/>
      <c r="FX296" s="75"/>
      <c r="FY296" s="75"/>
      <c r="FZ296" s="75"/>
      <c r="GA296" s="75"/>
      <c r="GB296" s="75"/>
      <c r="GC296" s="75"/>
      <c r="GD296" s="75"/>
      <c r="GE296" s="75"/>
      <c r="GF296" s="75"/>
      <c r="GG296" s="75"/>
      <c r="GH296" s="75"/>
      <c r="GI296" s="75"/>
      <c r="GJ296" s="75"/>
      <c r="GK296" s="75"/>
      <c r="GL296" s="75"/>
      <c r="GM296" s="75"/>
      <c r="GN296" s="75"/>
      <c r="GO296" s="75"/>
      <c r="GP296" s="75"/>
      <c r="GQ296" s="75"/>
      <c r="GR296" s="75"/>
      <c r="GS296" s="75"/>
      <c r="GT296" s="75"/>
      <c r="GU296" s="75"/>
      <c r="GV296" s="75"/>
      <c r="GW296" s="75"/>
      <c r="GX296" s="75"/>
      <c r="GY296" s="75"/>
      <c r="GZ296" s="75"/>
      <c r="HA296" s="75"/>
      <c r="HB296" s="75"/>
      <c r="HC296" s="75"/>
      <c r="HD296" s="75"/>
      <c r="HE296" s="75"/>
      <c r="HF296" s="75"/>
      <c r="HG296" s="75"/>
      <c r="HH296" s="75"/>
      <c r="HI296" s="75"/>
      <c r="HJ296" s="75"/>
      <c r="HK296" s="75"/>
      <c r="HL296" s="75"/>
      <c r="HM296" s="75"/>
      <c r="HN296" s="75"/>
      <c r="HO296" s="75"/>
      <c r="HP296" s="75"/>
      <c r="HQ296" s="75"/>
      <c r="HR296" s="75"/>
      <c r="HS296" s="75"/>
      <c r="HT296" s="75"/>
      <c r="HU296" s="75"/>
      <c r="HV296" s="75"/>
      <c r="HW296" s="75"/>
      <c r="HX296" s="75"/>
      <c r="HY296" s="75"/>
      <c r="HZ296" s="75"/>
      <c r="IA296" s="75"/>
      <c r="IB296" s="75"/>
      <c r="IC296" s="75"/>
      <c r="ID296" s="75"/>
      <c r="IE296" s="75"/>
      <c r="IF296" s="75"/>
      <c r="IG296" s="75"/>
      <c r="IH296" s="75"/>
      <c r="II296" s="75"/>
      <c r="IJ296" s="75"/>
      <c r="IK296" s="75"/>
      <c r="IL296" s="75"/>
      <c r="IM296" s="75"/>
      <c r="IN296" s="75"/>
      <c r="IO296" s="75"/>
      <c r="IP296" s="75"/>
      <c r="IQ296" s="75"/>
      <c r="IR296" s="75"/>
      <c r="IS296" s="75"/>
      <c r="IT296" s="75"/>
      <c r="IU296" s="75"/>
      <c r="IV296" s="75"/>
      <c r="IW296" s="75"/>
    </row>
    <row r="297" customFormat="false" ht="12.75" hidden="false" customHeight="false" outlineLevel="0" collapsed="false">
      <c r="A297" s="58" t="n">
        <v>328343</v>
      </c>
      <c r="B297" s="58" t="n">
        <v>37127</v>
      </c>
      <c r="D297" s="58" t="s">
        <v>418</v>
      </c>
      <c r="E297" s="58" t="s">
        <v>419</v>
      </c>
      <c r="F297" s="89" t="n">
        <v>5680.9</v>
      </c>
      <c r="H297" s="89" t="n">
        <v>5680.9</v>
      </c>
      <c r="I297" s="58" t="n">
        <v>12</v>
      </c>
      <c r="J297" s="90"/>
      <c r="K297" s="90"/>
      <c r="M297" s="58" t="s">
        <v>451</v>
      </c>
      <c r="O297" s="58"/>
      <c r="P297" s="58"/>
      <c r="Q297" s="58"/>
      <c r="R297" s="58"/>
      <c r="S297" s="58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5"/>
      <c r="BG297" s="75"/>
      <c r="BH297" s="75"/>
      <c r="BI297" s="75"/>
      <c r="BJ297" s="75"/>
      <c r="BK297" s="75"/>
      <c r="BL297" s="75"/>
      <c r="BM297" s="75"/>
      <c r="BN297" s="75"/>
      <c r="BO297" s="75"/>
      <c r="BP297" s="75"/>
      <c r="BQ297" s="75"/>
      <c r="BR297" s="75"/>
      <c r="BS297" s="75"/>
      <c r="BT297" s="75"/>
      <c r="BU297" s="75"/>
      <c r="BV297" s="75"/>
      <c r="BW297" s="75"/>
      <c r="BX297" s="75"/>
      <c r="BY297" s="75"/>
      <c r="BZ297" s="75"/>
      <c r="CA297" s="75"/>
      <c r="CB297" s="75"/>
      <c r="CC297" s="75"/>
      <c r="CD297" s="75"/>
      <c r="CE297" s="75"/>
      <c r="CF297" s="75"/>
      <c r="CG297" s="75"/>
      <c r="CH297" s="75"/>
      <c r="CI297" s="75"/>
      <c r="CJ297" s="75"/>
      <c r="CK297" s="75"/>
      <c r="CL297" s="75"/>
      <c r="CM297" s="75"/>
      <c r="CN297" s="75"/>
      <c r="CO297" s="75"/>
      <c r="CP297" s="75"/>
      <c r="CQ297" s="75"/>
      <c r="CR297" s="75"/>
      <c r="CS297" s="75"/>
      <c r="CT297" s="75"/>
      <c r="CU297" s="75"/>
      <c r="CV297" s="75"/>
      <c r="CW297" s="75"/>
      <c r="CX297" s="75"/>
      <c r="CY297" s="75"/>
      <c r="CZ297" s="75"/>
      <c r="DA297" s="75"/>
      <c r="DB297" s="75"/>
      <c r="DC297" s="75"/>
      <c r="DD297" s="75"/>
      <c r="DE297" s="75"/>
      <c r="DF297" s="75"/>
      <c r="DG297" s="75"/>
      <c r="DH297" s="75"/>
      <c r="DI297" s="75"/>
      <c r="DJ297" s="75"/>
      <c r="DK297" s="75"/>
      <c r="DL297" s="75"/>
      <c r="DM297" s="75"/>
      <c r="DN297" s="75"/>
      <c r="DO297" s="75"/>
      <c r="DP297" s="75"/>
      <c r="DQ297" s="75"/>
      <c r="DR297" s="75"/>
      <c r="DS297" s="75"/>
      <c r="DT297" s="75"/>
      <c r="DU297" s="75"/>
      <c r="DV297" s="75"/>
      <c r="DW297" s="75"/>
      <c r="DX297" s="75"/>
      <c r="DY297" s="75"/>
      <c r="DZ297" s="75"/>
      <c r="EA297" s="75"/>
      <c r="EB297" s="75"/>
      <c r="EC297" s="75"/>
      <c r="ED297" s="75"/>
      <c r="EE297" s="75"/>
      <c r="EF297" s="75"/>
      <c r="EG297" s="75"/>
      <c r="EH297" s="75"/>
      <c r="EI297" s="75"/>
      <c r="EJ297" s="75"/>
      <c r="EK297" s="75"/>
      <c r="EL297" s="75"/>
      <c r="EM297" s="75"/>
      <c r="EN297" s="75"/>
      <c r="EO297" s="75"/>
      <c r="EP297" s="75"/>
      <c r="EQ297" s="75"/>
      <c r="ER297" s="75"/>
      <c r="ES297" s="75"/>
      <c r="ET297" s="75"/>
      <c r="EU297" s="75"/>
      <c r="EV297" s="75"/>
      <c r="EW297" s="75"/>
      <c r="EX297" s="75"/>
      <c r="EY297" s="75"/>
      <c r="EZ297" s="75"/>
      <c r="FA297" s="75"/>
      <c r="FB297" s="75"/>
      <c r="FC297" s="75"/>
      <c r="FD297" s="75"/>
      <c r="FE297" s="75"/>
      <c r="FF297" s="75"/>
      <c r="FG297" s="75"/>
      <c r="FH297" s="75"/>
      <c r="FI297" s="75"/>
      <c r="FJ297" s="75"/>
      <c r="FK297" s="75"/>
      <c r="FL297" s="75"/>
      <c r="FM297" s="75"/>
      <c r="FN297" s="75"/>
      <c r="FO297" s="75"/>
      <c r="FP297" s="75"/>
      <c r="FQ297" s="75"/>
      <c r="FR297" s="75"/>
      <c r="FS297" s="75"/>
      <c r="FT297" s="75"/>
      <c r="FU297" s="75"/>
      <c r="FV297" s="75"/>
      <c r="FW297" s="75"/>
      <c r="FX297" s="75"/>
      <c r="FY297" s="75"/>
      <c r="FZ297" s="75"/>
      <c r="GA297" s="75"/>
      <c r="GB297" s="75"/>
      <c r="GC297" s="75"/>
      <c r="GD297" s="75"/>
      <c r="GE297" s="75"/>
      <c r="GF297" s="75"/>
      <c r="GG297" s="75"/>
      <c r="GH297" s="75"/>
      <c r="GI297" s="75"/>
      <c r="GJ297" s="75"/>
      <c r="GK297" s="75"/>
      <c r="GL297" s="75"/>
      <c r="GM297" s="75"/>
      <c r="GN297" s="75"/>
      <c r="GO297" s="75"/>
      <c r="GP297" s="75"/>
      <c r="GQ297" s="75"/>
      <c r="GR297" s="75"/>
      <c r="GS297" s="75"/>
      <c r="GT297" s="75"/>
      <c r="GU297" s="75"/>
      <c r="GV297" s="75"/>
      <c r="GW297" s="75"/>
      <c r="GX297" s="75"/>
      <c r="GY297" s="75"/>
      <c r="GZ297" s="75"/>
      <c r="HA297" s="75"/>
      <c r="HB297" s="75"/>
      <c r="HC297" s="75"/>
      <c r="HD297" s="75"/>
      <c r="HE297" s="75"/>
      <c r="HF297" s="75"/>
      <c r="HG297" s="75"/>
      <c r="HH297" s="75"/>
      <c r="HI297" s="75"/>
      <c r="HJ297" s="75"/>
      <c r="HK297" s="75"/>
      <c r="HL297" s="75"/>
      <c r="HM297" s="75"/>
      <c r="HN297" s="75"/>
      <c r="HO297" s="75"/>
      <c r="HP297" s="75"/>
      <c r="HQ297" s="75"/>
      <c r="HR297" s="75"/>
      <c r="HS297" s="75"/>
      <c r="HT297" s="75"/>
      <c r="HU297" s="75"/>
      <c r="HV297" s="75"/>
      <c r="HW297" s="75"/>
      <c r="HX297" s="75"/>
      <c r="HY297" s="75"/>
      <c r="HZ297" s="75"/>
      <c r="IA297" s="75"/>
      <c r="IB297" s="75"/>
      <c r="IC297" s="75"/>
      <c r="ID297" s="75"/>
      <c r="IE297" s="75"/>
      <c r="IF297" s="75"/>
      <c r="IG297" s="75"/>
      <c r="IH297" s="75"/>
      <c r="II297" s="75"/>
      <c r="IJ297" s="75"/>
      <c r="IK297" s="75"/>
      <c r="IL297" s="75"/>
      <c r="IM297" s="75"/>
      <c r="IN297" s="75"/>
      <c r="IO297" s="75"/>
      <c r="IP297" s="75"/>
      <c r="IQ297" s="75"/>
      <c r="IR297" s="75"/>
      <c r="IS297" s="75"/>
      <c r="IT297" s="75"/>
      <c r="IU297" s="75"/>
      <c r="IV297" s="75"/>
      <c r="IW297" s="75"/>
    </row>
    <row r="298" customFormat="false" ht="12.75" hidden="false" customHeight="false" outlineLevel="0" collapsed="false">
      <c r="A298" s="58" t="n">
        <v>328352</v>
      </c>
      <c r="B298" s="58" t="n">
        <v>37130</v>
      </c>
      <c r="D298" s="58" t="s">
        <v>418</v>
      </c>
      <c r="E298" s="58" t="s">
        <v>419</v>
      </c>
      <c r="F298" s="89" t="n">
        <v>118683.32</v>
      </c>
      <c r="H298" s="89" t="n">
        <v>118683.32</v>
      </c>
      <c r="I298" s="58" t="n">
        <v>49</v>
      </c>
      <c r="J298" s="90"/>
      <c r="K298" s="90"/>
      <c r="M298" s="58" t="s">
        <v>452</v>
      </c>
      <c r="O298" s="58"/>
      <c r="P298" s="58"/>
      <c r="Q298" s="58"/>
      <c r="R298" s="58"/>
      <c r="S298" s="58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5"/>
      <c r="BG298" s="75"/>
      <c r="BH298" s="75"/>
      <c r="BI298" s="75"/>
      <c r="BJ298" s="75"/>
      <c r="BK298" s="75"/>
      <c r="BL298" s="75"/>
      <c r="BM298" s="75"/>
      <c r="BN298" s="75"/>
      <c r="BO298" s="75"/>
      <c r="BP298" s="75"/>
      <c r="BQ298" s="75"/>
      <c r="BR298" s="75"/>
      <c r="BS298" s="75"/>
      <c r="BT298" s="75"/>
      <c r="BU298" s="75"/>
      <c r="BV298" s="75"/>
      <c r="BW298" s="75"/>
      <c r="BX298" s="75"/>
      <c r="BY298" s="75"/>
      <c r="BZ298" s="75"/>
      <c r="CA298" s="75"/>
      <c r="CB298" s="75"/>
      <c r="CC298" s="75"/>
      <c r="CD298" s="75"/>
      <c r="CE298" s="75"/>
      <c r="CF298" s="75"/>
      <c r="CG298" s="75"/>
      <c r="CH298" s="75"/>
      <c r="CI298" s="75"/>
      <c r="CJ298" s="75"/>
      <c r="CK298" s="75"/>
      <c r="CL298" s="75"/>
      <c r="CM298" s="75"/>
      <c r="CN298" s="75"/>
      <c r="CO298" s="75"/>
      <c r="CP298" s="75"/>
      <c r="CQ298" s="75"/>
      <c r="CR298" s="75"/>
      <c r="CS298" s="75"/>
      <c r="CT298" s="75"/>
      <c r="CU298" s="75"/>
      <c r="CV298" s="75"/>
      <c r="CW298" s="75"/>
      <c r="CX298" s="75"/>
      <c r="CY298" s="75"/>
      <c r="CZ298" s="75"/>
      <c r="DA298" s="75"/>
      <c r="DB298" s="75"/>
      <c r="DC298" s="75"/>
      <c r="DD298" s="75"/>
      <c r="DE298" s="75"/>
      <c r="DF298" s="75"/>
      <c r="DG298" s="75"/>
      <c r="DH298" s="75"/>
      <c r="DI298" s="75"/>
      <c r="DJ298" s="75"/>
      <c r="DK298" s="75"/>
      <c r="DL298" s="75"/>
      <c r="DM298" s="75"/>
      <c r="DN298" s="75"/>
      <c r="DO298" s="75"/>
      <c r="DP298" s="75"/>
      <c r="DQ298" s="75"/>
      <c r="DR298" s="75"/>
      <c r="DS298" s="75"/>
      <c r="DT298" s="75"/>
      <c r="DU298" s="75"/>
      <c r="DV298" s="75"/>
      <c r="DW298" s="75"/>
      <c r="DX298" s="75"/>
      <c r="DY298" s="75"/>
      <c r="DZ298" s="75"/>
      <c r="EA298" s="75"/>
      <c r="EB298" s="75"/>
      <c r="EC298" s="75"/>
      <c r="ED298" s="75"/>
      <c r="EE298" s="75"/>
      <c r="EF298" s="75"/>
      <c r="EG298" s="75"/>
      <c r="EH298" s="75"/>
      <c r="EI298" s="75"/>
      <c r="EJ298" s="75"/>
      <c r="EK298" s="75"/>
      <c r="EL298" s="75"/>
      <c r="EM298" s="75"/>
      <c r="EN298" s="75"/>
      <c r="EO298" s="75"/>
      <c r="EP298" s="75"/>
      <c r="EQ298" s="75"/>
      <c r="ER298" s="75"/>
      <c r="ES298" s="75"/>
      <c r="ET298" s="75"/>
      <c r="EU298" s="75"/>
      <c r="EV298" s="75"/>
      <c r="EW298" s="75"/>
      <c r="EX298" s="75"/>
      <c r="EY298" s="75"/>
      <c r="EZ298" s="75"/>
      <c r="FA298" s="75"/>
      <c r="FB298" s="75"/>
      <c r="FC298" s="75"/>
      <c r="FD298" s="75"/>
      <c r="FE298" s="75"/>
      <c r="FF298" s="75"/>
      <c r="FG298" s="75"/>
      <c r="FH298" s="75"/>
      <c r="FI298" s="75"/>
      <c r="FJ298" s="75"/>
      <c r="FK298" s="75"/>
      <c r="FL298" s="75"/>
      <c r="FM298" s="75"/>
      <c r="FN298" s="75"/>
      <c r="FO298" s="75"/>
      <c r="FP298" s="75"/>
      <c r="FQ298" s="75"/>
      <c r="FR298" s="75"/>
      <c r="FS298" s="75"/>
      <c r="FT298" s="75"/>
      <c r="FU298" s="75"/>
      <c r="FV298" s="75"/>
      <c r="FW298" s="75"/>
      <c r="FX298" s="75"/>
      <c r="FY298" s="75"/>
      <c r="FZ298" s="75"/>
      <c r="GA298" s="75"/>
      <c r="GB298" s="75"/>
      <c r="GC298" s="75"/>
      <c r="GD298" s="75"/>
      <c r="GE298" s="75"/>
      <c r="GF298" s="75"/>
      <c r="GG298" s="75"/>
      <c r="GH298" s="75"/>
      <c r="GI298" s="75"/>
      <c r="GJ298" s="75"/>
      <c r="GK298" s="75"/>
      <c r="GL298" s="75"/>
      <c r="GM298" s="75"/>
      <c r="GN298" s="75"/>
      <c r="GO298" s="75"/>
      <c r="GP298" s="75"/>
      <c r="GQ298" s="75"/>
      <c r="GR298" s="75"/>
      <c r="GS298" s="75"/>
      <c r="GT298" s="75"/>
      <c r="GU298" s="75"/>
      <c r="GV298" s="75"/>
      <c r="GW298" s="75"/>
      <c r="GX298" s="75"/>
      <c r="GY298" s="75"/>
      <c r="GZ298" s="75"/>
      <c r="HA298" s="75"/>
      <c r="HB298" s="75"/>
      <c r="HC298" s="75"/>
      <c r="HD298" s="75"/>
      <c r="HE298" s="75"/>
      <c r="HF298" s="75"/>
      <c r="HG298" s="75"/>
      <c r="HH298" s="75"/>
      <c r="HI298" s="75"/>
      <c r="HJ298" s="75"/>
      <c r="HK298" s="75"/>
      <c r="HL298" s="75"/>
      <c r="HM298" s="75"/>
      <c r="HN298" s="75"/>
      <c r="HO298" s="75"/>
      <c r="HP298" s="75"/>
      <c r="HQ298" s="75"/>
      <c r="HR298" s="75"/>
      <c r="HS298" s="75"/>
      <c r="HT298" s="75"/>
      <c r="HU298" s="75"/>
      <c r="HV298" s="75"/>
      <c r="HW298" s="75"/>
      <c r="HX298" s="75"/>
      <c r="HY298" s="75"/>
      <c r="HZ298" s="75"/>
      <c r="IA298" s="75"/>
      <c r="IB298" s="75"/>
      <c r="IC298" s="75"/>
      <c r="ID298" s="75"/>
      <c r="IE298" s="75"/>
      <c r="IF298" s="75"/>
      <c r="IG298" s="75"/>
      <c r="IH298" s="75"/>
      <c r="II298" s="75"/>
      <c r="IJ298" s="75"/>
      <c r="IK298" s="75"/>
      <c r="IL298" s="75"/>
      <c r="IM298" s="75"/>
      <c r="IN298" s="75"/>
      <c r="IO298" s="75"/>
      <c r="IP298" s="75"/>
      <c r="IQ298" s="75"/>
      <c r="IR298" s="75"/>
      <c r="IS298" s="75"/>
      <c r="IT298" s="75"/>
      <c r="IU298" s="75"/>
      <c r="IV298" s="75"/>
      <c r="IW298" s="75"/>
    </row>
    <row r="299" customFormat="false" ht="12.75" hidden="false" customHeight="false" outlineLevel="0" collapsed="false">
      <c r="A299" s="58" t="n">
        <v>328353</v>
      </c>
      <c r="B299" s="58" t="n">
        <v>37130</v>
      </c>
      <c r="D299" s="58" t="s">
        <v>418</v>
      </c>
      <c r="E299" s="58" t="s">
        <v>419</v>
      </c>
      <c r="F299" s="89" t="n">
        <v>-106249.5</v>
      </c>
      <c r="H299" s="89" t="n">
        <v>-106249.5</v>
      </c>
      <c r="I299" s="58" t="n">
        <v>25</v>
      </c>
      <c r="J299" s="90"/>
      <c r="K299" s="90"/>
      <c r="M299" s="58" t="s">
        <v>452</v>
      </c>
      <c r="O299" s="58"/>
      <c r="P299" s="58"/>
      <c r="Q299" s="58"/>
      <c r="R299" s="58"/>
      <c r="S299" s="58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5"/>
      <c r="BG299" s="75"/>
      <c r="BH299" s="75"/>
      <c r="BI299" s="75"/>
      <c r="BJ299" s="75"/>
      <c r="BK299" s="75"/>
      <c r="BL299" s="75"/>
      <c r="BM299" s="75"/>
      <c r="BN299" s="75"/>
      <c r="BO299" s="75"/>
      <c r="BP299" s="75"/>
      <c r="BQ299" s="75"/>
      <c r="BR299" s="75"/>
      <c r="BS299" s="75"/>
      <c r="BT299" s="75"/>
      <c r="BU299" s="75"/>
      <c r="BV299" s="75"/>
      <c r="BW299" s="75"/>
      <c r="BX299" s="75"/>
      <c r="BY299" s="75"/>
      <c r="BZ299" s="75"/>
      <c r="CA299" s="75"/>
      <c r="CB299" s="75"/>
      <c r="CC299" s="75"/>
      <c r="CD299" s="75"/>
      <c r="CE299" s="75"/>
      <c r="CF299" s="75"/>
      <c r="CG299" s="75"/>
      <c r="CH299" s="75"/>
      <c r="CI299" s="75"/>
      <c r="CJ299" s="75"/>
      <c r="CK299" s="75"/>
      <c r="CL299" s="75"/>
      <c r="CM299" s="75"/>
      <c r="CN299" s="75"/>
      <c r="CO299" s="75"/>
      <c r="CP299" s="75"/>
      <c r="CQ299" s="75"/>
      <c r="CR299" s="75"/>
      <c r="CS299" s="75"/>
      <c r="CT299" s="75"/>
      <c r="CU299" s="75"/>
      <c r="CV299" s="75"/>
      <c r="CW299" s="75"/>
      <c r="CX299" s="75"/>
      <c r="CY299" s="75"/>
      <c r="CZ299" s="75"/>
      <c r="DA299" s="75"/>
      <c r="DB299" s="75"/>
      <c r="DC299" s="75"/>
      <c r="DD299" s="75"/>
      <c r="DE299" s="75"/>
      <c r="DF299" s="75"/>
      <c r="DG299" s="75"/>
      <c r="DH299" s="75"/>
      <c r="DI299" s="75"/>
      <c r="DJ299" s="75"/>
      <c r="DK299" s="75"/>
      <c r="DL299" s="75"/>
      <c r="DM299" s="75"/>
      <c r="DN299" s="75"/>
      <c r="DO299" s="75"/>
      <c r="DP299" s="75"/>
      <c r="DQ299" s="75"/>
      <c r="DR299" s="75"/>
      <c r="DS299" s="75"/>
      <c r="DT299" s="75"/>
      <c r="DU299" s="75"/>
      <c r="DV299" s="75"/>
      <c r="DW299" s="75"/>
      <c r="DX299" s="75"/>
      <c r="DY299" s="75"/>
      <c r="DZ299" s="75"/>
      <c r="EA299" s="75"/>
      <c r="EB299" s="75"/>
      <c r="EC299" s="75"/>
      <c r="ED299" s="75"/>
      <c r="EE299" s="75"/>
      <c r="EF299" s="75"/>
      <c r="EG299" s="75"/>
      <c r="EH299" s="75"/>
      <c r="EI299" s="75"/>
      <c r="EJ299" s="75"/>
      <c r="EK299" s="75"/>
      <c r="EL299" s="75"/>
      <c r="EM299" s="75"/>
      <c r="EN299" s="75"/>
      <c r="EO299" s="75"/>
      <c r="EP299" s="75"/>
      <c r="EQ299" s="75"/>
      <c r="ER299" s="75"/>
      <c r="ES299" s="75"/>
      <c r="ET299" s="75"/>
      <c r="EU299" s="75"/>
      <c r="EV299" s="75"/>
      <c r="EW299" s="75"/>
      <c r="EX299" s="75"/>
      <c r="EY299" s="75"/>
      <c r="EZ299" s="75"/>
      <c r="FA299" s="75"/>
      <c r="FB299" s="75"/>
      <c r="FC299" s="75"/>
      <c r="FD299" s="75"/>
      <c r="FE299" s="75"/>
      <c r="FF299" s="75"/>
      <c r="FG299" s="75"/>
      <c r="FH299" s="75"/>
      <c r="FI299" s="75"/>
      <c r="FJ299" s="75"/>
      <c r="FK299" s="75"/>
      <c r="FL299" s="75"/>
      <c r="FM299" s="75"/>
      <c r="FN299" s="75"/>
      <c r="FO299" s="75"/>
      <c r="FP299" s="75"/>
      <c r="FQ299" s="75"/>
      <c r="FR299" s="75"/>
      <c r="FS299" s="75"/>
      <c r="FT299" s="75"/>
      <c r="FU299" s="75"/>
      <c r="FV299" s="75"/>
      <c r="FW299" s="75"/>
      <c r="FX299" s="75"/>
      <c r="FY299" s="75"/>
      <c r="FZ299" s="75"/>
      <c r="GA299" s="75"/>
      <c r="GB299" s="75"/>
      <c r="GC299" s="75"/>
      <c r="GD299" s="75"/>
      <c r="GE299" s="75"/>
      <c r="GF299" s="75"/>
      <c r="GG299" s="75"/>
      <c r="GH299" s="75"/>
      <c r="GI299" s="75"/>
      <c r="GJ299" s="75"/>
      <c r="GK299" s="75"/>
      <c r="GL299" s="75"/>
      <c r="GM299" s="75"/>
      <c r="GN299" s="75"/>
      <c r="GO299" s="75"/>
      <c r="GP299" s="75"/>
      <c r="GQ299" s="75"/>
      <c r="GR299" s="75"/>
      <c r="GS299" s="75"/>
      <c r="GT299" s="75"/>
      <c r="GU299" s="75"/>
      <c r="GV299" s="75"/>
      <c r="GW299" s="75"/>
      <c r="GX299" s="75"/>
      <c r="GY299" s="75"/>
      <c r="GZ299" s="75"/>
      <c r="HA299" s="75"/>
      <c r="HB299" s="75"/>
      <c r="HC299" s="75"/>
      <c r="HD299" s="75"/>
      <c r="HE299" s="75"/>
      <c r="HF299" s="75"/>
      <c r="HG299" s="75"/>
      <c r="HH299" s="75"/>
      <c r="HI299" s="75"/>
      <c r="HJ299" s="75"/>
      <c r="HK299" s="75"/>
      <c r="HL299" s="75"/>
      <c r="HM299" s="75"/>
      <c r="HN299" s="75"/>
      <c r="HO299" s="75"/>
      <c r="HP299" s="75"/>
      <c r="HQ299" s="75"/>
      <c r="HR299" s="75"/>
      <c r="HS299" s="75"/>
      <c r="HT299" s="75"/>
      <c r="HU299" s="75"/>
      <c r="HV299" s="75"/>
      <c r="HW299" s="75"/>
      <c r="HX299" s="75"/>
      <c r="HY299" s="75"/>
      <c r="HZ299" s="75"/>
      <c r="IA299" s="75"/>
      <c r="IB299" s="75"/>
      <c r="IC299" s="75"/>
      <c r="ID299" s="75"/>
      <c r="IE299" s="75"/>
      <c r="IF299" s="75"/>
      <c r="IG299" s="75"/>
      <c r="IH299" s="75"/>
      <c r="II299" s="75"/>
      <c r="IJ299" s="75"/>
      <c r="IK299" s="75"/>
      <c r="IL299" s="75"/>
      <c r="IM299" s="75"/>
      <c r="IN299" s="75"/>
      <c r="IO299" s="75"/>
      <c r="IP299" s="75"/>
      <c r="IQ299" s="75"/>
      <c r="IR299" s="75"/>
      <c r="IS299" s="75"/>
      <c r="IT299" s="75"/>
      <c r="IU299" s="75"/>
      <c r="IV299" s="75"/>
      <c r="IW299" s="75"/>
    </row>
    <row r="300" customFormat="false" ht="12.75" hidden="false" customHeight="false" outlineLevel="0" collapsed="false">
      <c r="A300" s="58" t="n">
        <v>328354</v>
      </c>
      <c r="B300" s="58" t="n">
        <v>37130</v>
      </c>
      <c r="D300" s="58" t="s">
        <v>418</v>
      </c>
      <c r="E300" s="58" t="s">
        <v>419</v>
      </c>
      <c r="F300" s="89" t="n">
        <v>-18888.51</v>
      </c>
      <c r="H300" s="89" t="n">
        <v>-18888.51</v>
      </c>
      <c r="I300" s="58" t="n">
        <v>25</v>
      </c>
      <c r="J300" s="90"/>
      <c r="K300" s="90"/>
      <c r="M300" s="58" t="s">
        <v>452</v>
      </c>
      <c r="O300" s="58"/>
      <c r="P300" s="58"/>
      <c r="Q300" s="58"/>
      <c r="R300" s="58"/>
      <c r="S300" s="58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5"/>
      <c r="BG300" s="75"/>
      <c r="BH300" s="75"/>
      <c r="BI300" s="75"/>
      <c r="BJ300" s="75"/>
      <c r="BK300" s="75"/>
      <c r="BL300" s="75"/>
      <c r="BM300" s="75"/>
      <c r="BN300" s="75"/>
      <c r="BO300" s="75"/>
      <c r="BP300" s="75"/>
      <c r="BQ300" s="75"/>
      <c r="BR300" s="75"/>
      <c r="BS300" s="75"/>
      <c r="BT300" s="75"/>
      <c r="BU300" s="75"/>
      <c r="BV300" s="75"/>
      <c r="BW300" s="75"/>
      <c r="BX300" s="75"/>
      <c r="BY300" s="75"/>
      <c r="BZ300" s="75"/>
      <c r="CA300" s="75"/>
      <c r="CB300" s="75"/>
      <c r="CC300" s="75"/>
      <c r="CD300" s="75"/>
      <c r="CE300" s="75"/>
      <c r="CF300" s="75"/>
      <c r="CG300" s="75"/>
      <c r="CH300" s="75"/>
      <c r="CI300" s="75"/>
      <c r="CJ300" s="75"/>
      <c r="CK300" s="75"/>
      <c r="CL300" s="75"/>
      <c r="CM300" s="75"/>
      <c r="CN300" s="75"/>
      <c r="CO300" s="75"/>
      <c r="CP300" s="75"/>
      <c r="CQ300" s="75"/>
      <c r="CR300" s="75"/>
      <c r="CS300" s="75"/>
      <c r="CT300" s="75"/>
      <c r="CU300" s="75"/>
      <c r="CV300" s="75"/>
      <c r="CW300" s="75"/>
      <c r="CX300" s="75"/>
      <c r="CY300" s="75"/>
      <c r="CZ300" s="75"/>
      <c r="DA300" s="75"/>
      <c r="DB300" s="75"/>
      <c r="DC300" s="75"/>
      <c r="DD300" s="75"/>
      <c r="DE300" s="75"/>
      <c r="DF300" s="75"/>
      <c r="DG300" s="75"/>
      <c r="DH300" s="75"/>
      <c r="DI300" s="75"/>
      <c r="DJ300" s="75"/>
      <c r="DK300" s="75"/>
      <c r="DL300" s="75"/>
      <c r="DM300" s="75"/>
      <c r="DN300" s="75"/>
      <c r="DO300" s="75"/>
      <c r="DP300" s="75"/>
      <c r="DQ300" s="75"/>
      <c r="DR300" s="75"/>
      <c r="DS300" s="75"/>
      <c r="DT300" s="75"/>
      <c r="DU300" s="75"/>
      <c r="DV300" s="75"/>
      <c r="DW300" s="75"/>
      <c r="DX300" s="75"/>
      <c r="DY300" s="75"/>
      <c r="DZ300" s="75"/>
      <c r="EA300" s="75"/>
      <c r="EB300" s="75"/>
      <c r="EC300" s="75"/>
      <c r="ED300" s="75"/>
      <c r="EE300" s="75"/>
      <c r="EF300" s="75"/>
      <c r="EG300" s="75"/>
      <c r="EH300" s="75"/>
      <c r="EI300" s="75"/>
      <c r="EJ300" s="75"/>
      <c r="EK300" s="75"/>
      <c r="EL300" s="75"/>
      <c r="EM300" s="75"/>
      <c r="EN300" s="75"/>
      <c r="EO300" s="75"/>
      <c r="EP300" s="75"/>
      <c r="EQ300" s="75"/>
      <c r="ER300" s="75"/>
      <c r="ES300" s="75"/>
      <c r="ET300" s="75"/>
      <c r="EU300" s="75"/>
      <c r="EV300" s="75"/>
      <c r="EW300" s="75"/>
      <c r="EX300" s="75"/>
      <c r="EY300" s="75"/>
      <c r="EZ300" s="75"/>
      <c r="FA300" s="75"/>
      <c r="FB300" s="75"/>
      <c r="FC300" s="75"/>
      <c r="FD300" s="75"/>
      <c r="FE300" s="75"/>
      <c r="FF300" s="75"/>
      <c r="FG300" s="75"/>
      <c r="FH300" s="75"/>
      <c r="FI300" s="75"/>
      <c r="FJ300" s="75"/>
      <c r="FK300" s="75"/>
      <c r="FL300" s="75"/>
      <c r="FM300" s="75"/>
      <c r="FN300" s="75"/>
      <c r="FO300" s="75"/>
      <c r="FP300" s="75"/>
      <c r="FQ300" s="75"/>
      <c r="FR300" s="75"/>
      <c r="FS300" s="75"/>
      <c r="FT300" s="75"/>
      <c r="FU300" s="75"/>
      <c r="FV300" s="75"/>
      <c r="FW300" s="75"/>
      <c r="FX300" s="75"/>
      <c r="FY300" s="75"/>
      <c r="FZ300" s="75"/>
      <c r="GA300" s="75"/>
      <c r="GB300" s="75"/>
      <c r="GC300" s="75"/>
      <c r="GD300" s="75"/>
      <c r="GE300" s="75"/>
      <c r="GF300" s="75"/>
      <c r="GG300" s="75"/>
      <c r="GH300" s="75"/>
      <c r="GI300" s="75"/>
      <c r="GJ300" s="75"/>
      <c r="GK300" s="75"/>
      <c r="GL300" s="75"/>
      <c r="GM300" s="75"/>
      <c r="GN300" s="75"/>
      <c r="GO300" s="75"/>
      <c r="GP300" s="75"/>
      <c r="GQ300" s="75"/>
      <c r="GR300" s="75"/>
      <c r="GS300" s="75"/>
      <c r="GT300" s="75"/>
      <c r="GU300" s="75"/>
      <c r="GV300" s="75"/>
      <c r="GW300" s="75"/>
      <c r="GX300" s="75"/>
      <c r="GY300" s="75"/>
      <c r="GZ300" s="75"/>
      <c r="HA300" s="75"/>
      <c r="HB300" s="75"/>
      <c r="HC300" s="75"/>
      <c r="HD300" s="75"/>
      <c r="HE300" s="75"/>
      <c r="HF300" s="75"/>
      <c r="HG300" s="75"/>
      <c r="HH300" s="75"/>
      <c r="HI300" s="75"/>
      <c r="HJ300" s="75"/>
      <c r="HK300" s="75"/>
      <c r="HL300" s="75"/>
      <c r="HM300" s="75"/>
      <c r="HN300" s="75"/>
      <c r="HO300" s="75"/>
      <c r="HP300" s="75"/>
      <c r="HQ300" s="75"/>
      <c r="HR300" s="75"/>
      <c r="HS300" s="75"/>
      <c r="HT300" s="75"/>
      <c r="HU300" s="75"/>
      <c r="HV300" s="75"/>
      <c r="HW300" s="75"/>
      <c r="HX300" s="75"/>
      <c r="HY300" s="75"/>
      <c r="HZ300" s="75"/>
      <c r="IA300" s="75"/>
      <c r="IB300" s="75"/>
      <c r="IC300" s="75"/>
      <c r="ID300" s="75"/>
      <c r="IE300" s="75"/>
      <c r="IF300" s="75"/>
      <c r="IG300" s="75"/>
      <c r="IH300" s="75"/>
      <c r="II300" s="75"/>
      <c r="IJ300" s="75"/>
      <c r="IK300" s="75"/>
      <c r="IL300" s="75"/>
      <c r="IM300" s="75"/>
      <c r="IN300" s="75"/>
      <c r="IO300" s="75"/>
      <c r="IP300" s="75"/>
      <c r="IQ300" s="75"/>
      <c r="IR300" s="75"/>
      <c r="IS300" s="75"/>
      <c r="IT300" s="75"/>
      <c r="IU300" s="75"/>
      <c r="IV300" s="75"/>
      <c r="IW300" s="75"/>
    </row>
    <row r="301" customFormat="false" ht="12.75" hidden="false" customHeight="false" outlineLevel="0" collapsed="false">
      <c r="A301" s="58" t="n">
        <v>328494</v>
      </c>
      <c r="B301" s="58" t="n">
        <v>37131</v>
      </c>
      <c r="D301" s="58" t="s">
        <v>418</v>
      </c>
      <c r="E301" s="58" t="s">
        <v>419</v>
      </c>
      <c r="F301" s="89" t="n">
        <v>14708.03</v>
      </c>
      <c r="H301" s="89" t="n">
        <v>14708.03</v>
      </c>
      <c r="I301" s="58" t="n">
        <v>36</v>
      </c>
      <c r="J301" s="90"/>
      <c r="K301" s="90"/>
      <c r="M301" s="58" t="s">
        <v>453</v>
      </c>
      <c r="O301" s="58"/>
      <c r="P301" s="58"/>
      <c r="Q301" s="58"/>
      <c r="R301" s="58"/>
      <c r="S301" s="58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5"/>
      <c r="BG301" s="75"/>
      <c r="BH301" s="75"/>
      <c r="BI301" s="75"/>
      <c r="BJ301" s="75"/>
      <c r="BK301" s="75"/>
      <c r="BL301" s="75"/>
      <c r="BM301" s="75"/>
      <c r="BN301" s="75"/>
      <c r="BO301" s="75"/>
      <c r="BP301" s="75"/>
      <c r="BQ301" s="75"/>
      <c r="BR301" s="75"/>
      <c r="BS301" s="75"/>
      <c r="BT301" s="75"/>
      <c r="BU301" s="75"/>
      <c r="BV301" s="75"/>
      <c r="BW301" s="75"/>
      <c r="BX301" s="75"/>
      <c r="BY301" s="75"/>
      <c r="BZ301" s="75"/>
      <c r="CA301" s="75"/>
      <c r="CB301" s="75"/>
      <c r="CC301" s="75"/>
      <c r="CD301" s="75"/>
      <c r="CE301" s="75"/>
      <c r="CF301" s="75"/>
      <c r="CG301" s="75"/>
      <c r="CH301" s="75"/>
      <c r="CI301" s="75"/>
      <c r="CJ301" s="75"/>
      <c r="CK301" s="75"/>
      <c r="CL301" s="75"/>
      <c r="CM301" s="75"/>
      <c r="CN301" s="75"/>
      <c r="CO301" s="75"/>
      <c r="CP301" s="75"/>
      <c r="CQ301" s="75"/>
      <c r="CR301" s="75"/>
      <c r="CS301" s="75"/>
      <c r="CT301" s="75"/>
      <c r="CU301" s="75"/>
      <c r="CV301" s="75"/>
      <c r="CW301" s="75"/>
      <c r="CX301" s="75"/>
      <c r="CY301" s="75"/>
      <c r="CZ301" s="75"/>
      <c r="DA301" s="75"/>
      <c r="DB301" s="75"/>
      <c r="DC301" s="75"/>
      <c r="DD301" s="75"/>
      <c r="DE301" s="75"/>
      <c r="DF301" s="75"/>
      <c r="DG301" s="75"/>
      <c r="DH301" s="75"/>
      <c r="DI301" s="75"/>
      <c r="DJ301" s="75"/>
      <c r="DK301" s="75"/>
      <c r="DL301" s="75"/>
      <c r="DM301" s="75"/>
      <c r="DN301" s="75"/>
      <c r="DO301" s="75"/>
      <c r="DP301" s="75"/>
      <c r="DQ301" s="75"/>
      <c r="DR301" s="75"/>
      <c r="DS301" s="75"/>
      <c r="DT301" s="75"/>
      <c r="DU301" s="75"/>
      <c r="DV301" s="75"/>
      <c r="DW301" s="75"/>
      <c r="DX301" s="75"/>
      <c r="DY301" s="75"/>
      <c r="DZ301" s="75"/>
      <c r="EA301" s="75"/>
      <c r="EB301" s="75"/>
      <c r="EC301" s="75"/>
      <c r="ED301" s="75"/>
      <c r="EE301" s="75"/>
      <c r="EF301" s="75"/>
      <c r="EG301" s="75"/>
      <c r="EH301" s="75"/>
      <c r="EI301" s="75"/>
      <c r="EJ301" s="75"/>
      <c r="EK301" s="75"/>
      <c r="EL301" s="75"/>
      <c r="EM301" s="75"/>
      <c r="EN301" s="75"/>
      <c r="EO301" s="75"/>
      <c r="EP301" s="75"/>
      <c r="EQ301" s="75"/>
      <c r="ER301" s="75"/>
      <c r="ES301" s="75"/>
      <c r="ET301" s="75"/>
      <c r="EU301" s="75"/>
      <c r="EV301" s="75"/>
      <c r="EW301" s="75"/>
      <c r="EX301" s="75"/>
      <c r="EY301" s="75"/>
      <c r="EZ301" s="75"/>
      <c r="FA301" s="75"/>
      <c r="FB301" s="75"/>
      <c r="FC301" s="75"/>
      <c r="FD301" s="75"/>
      <c r="FE301" s="75"/>
      <c r="FF301" s="75"/>
      <c r="FG301" s="75"/>
      <c r="FH301" s="75"/>
      <c r="FI301" s="75"/>
      <c r="FJ301" s="75"/>
      <c r="FK301" s="75"/>
      <c r="FL301" s="75"/>
      <c r="FM301" s="75"/>
      <c r="FN301" s="75"/>
      <c r="FO301" s="75"/>
      <c r="FP301" s="75"/>
      <c r="FQ301" s="75"/>
      <c r="FR301" s="75"/>
      <c r="FS301" s="75"/>
      <c r="FT301" s="75"/>
      <c r="FU301" s="75"/>
      <c r="FV301" s="75"/>
      <c r="FW301" s="75"/>
      <c r="FX301" s="75"/>
      <c r="FY301" s="75"/>
      <c r="FZ301" s="75"/>
      <c r="GA301" s="75"/>
      <c r="GB301" s="75"/>
      <c r="GC301" s="75"/>
      <c r="GD301" s="75"/>
      <c r="GE301" s="75"/>
      <c r="GF301" s="75"/>
      <c r="GG301" s="75"/>
      <c r="GH301" s="75"/>
      <c r="GI301" s="75"/>
      <c r="GJ301" s="75"/>
      <c r="GK301" s="75"/>
      <c r="GL301" s="75"/>
      <c r="GM301" s="75"/>
      <c r="GN301" s="75"/>
      <c r="GO301" s="75"/>
      <c r="GP301" s="75"/>
      <c r="GQ301" s="75"/>
      <c r="GR301" s="75"/>
      <c r="GS301" s="75"/>
      <c r="GT301" s="75"/>
      <c r="GU301" s="75"/>
      <c r="GV301" s="75"/>
      <c r="GW301" s="75"/>
      <c r="GX301" s="75"/>
      <c r="GY301" s="75"/>
      <c r="GZ301" s="75"/>
      <c r="HA301" s="75"/>
      <c r="HB301" s="75"/>
      <c r="HC301" s="75"/>
      <c r="HD301" s="75"/>
      <c r="HE301" s="75"/>
      <c r="HF301" s="75"/>
      <c r="HG301" s="75"/>
      <c r="HH301" s="75"/>
      <c r="HI301" s="75"/>
      <c r="HJ301" s="75"/>
      <c r="HK301" s="75"/>
      <c r="HL301" s="75"/>
      <c r="HM301" s="75"/>
      <c r="HN301" s="75"/>
      <c r="HO301" s="75"/>
      <c r="HP301" s="75"/>
      <c r="HQ301" s="75"/>
      <c r="HR301" s="75"/>
      <c r="HS301" s="75"/>
      <c r="HT301" s="75"/>
      <c r="HU301" s="75"/>
      <c r="HV301" s="75"/>
      <c r="HW301" s="75"/>
      <c r="HX301" s="75"/>
      <c r="HY301" s="75"/>
      <c r="HZ301" s="75"/>
      <c r="IA301" s="75"/>
      <c r="IB301" s="75"/>
      <c r="IC301" s="75"/>
      <c r="ID301" s="75"/>
      <c r="IE301" s="75"/>
      <c r="IF301" s="75"/>
      <c r="IG301" s="75"/>
      <c r="IH301" s="75"/>
      <c r="II301" s="75"/>
      <c r="IJ301" s="75"/>
      <c r="IK301" s="75"/>
      <c r="IL301" s="75"/>
      <c r="IM301" s="75"/>
      <c r="IN301" s="75"/>
      <c r="IO301" s="75"/>
      <c r="IP301" s="75"/>
      <c r="IQ301" s="75"/>
      <c r="IR301" s="75"/>
      <c r="IS301" s="75"/>
      <c r="IT301" s="75"/>
      <c r="IU301" s="75"/>
      <c r="IV301" s="75"/>
      <c r="IW301" s="75"/>
    </row>
    <row r="302" customFormat="false" ht="12.75" hidden="false" customHeight="false" outlineLevel="0" collapsed="false">
      <c r="A302" s="58" t="n">
        <v>328496</v>
      </c>
      <c r="B302" s="58" t="n">
        <v>37131</v>
      </c>
      <c r="D302" s="58" t="s">
        <v>418</v>
      </c>
      <c r="E302" s="58" t="s">
        <v>419</v>
      </c>
      <c r="F302" s="89" t="n">
        <v>2293.5</v>
      </c>
      <c r="H302" s="89" t="n">
        <v>2293.5</v>
      </c>
      <c r="I302" s="58" t="n">
        <v>12</v>
      </c>
      <c r="J302" s="90"/>
      <c r="K302" s="90"/>
      <c r="M302" s="58" t="s">
        <v>454</v>
      </c>
      <c r="O302" s="58"/>
      <c r="P302" s="58"/>
      <c r="Q302" s="58"/>
      <c r="R302" s="58"/>
      <c r="S302" s="58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5"/>
      <c r="BG302" s="75"/>
      <c r="BH302" s="75"/>
      <c r="BI302" s="75"/>
      <c r="BJ302" s="75"/>
      <c r="BK302" s="75"/>
      <c r="BL302" s="75"/>
      <c r="BM302" s="75"/>
      <c r="BN302" s="75"/>
      <c r="BO302" s="75"/>
      <c r="BP302" s="75"/>
      <c r="BQ302" s="75"/>
      <c r="BR302" s="75"/>
      <c r="BS302" s="75"/>
      <c r="BT302" s="75"/>
      <c r="BU302" s="75"/>
      <c r="BV302" s="75"/>
      <c r="BW302" s="75"/>
      <c r="BX302" s="75"/>
      <c r="BY302" s="75"/>
      <c r="BZ302" s="75"/>
      <c r="CA302" s="75"/>
      <c r="CB302" s="75"/>
      <c r="CC302" s="75"/>
      <c r="CD302" s="75"/>
      <c r="CE302" s="75"/>
      <c r="CF302" s="75"/>
      <c r="CG302" s="75"/>
      <c r="CH302" s="75"/>
      <c r="CI302" s="75"/>
      <c r="CJ302" s="75"/>
      <c r="CK302" s="75"/>
      <c r="CL302" s="75"/>
      <c r="CM302" s="75"/>
      <c r="CN302" s="75"/>
      <c r="CO302" s="75"/>
      <c r="CP302" s="75"/>
      <c r="CQ302" s="75"/>
      <c r="CR302" s="75"/>
      <c r="CS302" s="75"/>
      <c r="CT302" s="75"/>
      <c r="CU302" s="75"/>
      <c r="CV302" s="75"/>
      <c r="CW302" s="75"/>
      <c r="CX302" s="75"/>
      <c r="CY302" s="75"/>
      <c r="CZ302" s="75"/>
      <c r="DA302" s="75"/>
      <c r="DB302" s="75"/>
      <c r="DC302" s="75"/>
      <c r="DD302" s="75"/>
      <c r="DE302" s="75"/>
      <c r="DF302" s="75"/>
      <c r="DG302" s="75"/>
      <c r="DH302" s="75"/>
      <c r="DI302" s="75"/>
      <c r="DJ302" s="75"/>
      <c r="DK302" s="75"/>
      <c r="DL302" s="75"/>
      <c r="DM302" s="75"/>
      <c r="DN302" s="75"/>
      <c r="DO302" s="75"/>
      <c r="DP302" s="75"/>
      <c r="DQ302" s="75"/>
      <c r="DR302" s="75"/>
      <c r="DS302" s="75"/>
      <c r="DT302" s="75"/>
      <c r="DU302" s="75"/>
      <c r="DV302" s="75"/>
      <c r="DW302" s="75"/>
      <c r="DX302" s="75"/>
      <c r="DY302" s="75"/>
      <c r="DZ302" s="75"/>
      <c r="EA302" s="75"/>
      <c r="EB302" s="75"/>
      <c r="EC302" s="75"/>
      <c r="ED302" s="75"/>
      <c r="EE302" s="75"/>
      <c r="EF302" s="75"/>
      <c r="EG302" s="75"/>
      <c r="EH302" s="75"/>
      <c r="EI302" s="75"/>
      <c r="EJ302" s="75"/>
      <c r="EK302" s="75"/>
      <c r="EL302" s="75"/>
      <c r="EM302" s="75"/>
      <c r="EN302" s="75"/>
      <c r="EO302" s="75"/>
      <c r="EP302" s="75"/>
      <c r="EQ302" s="75"/>
      <c r="ER302" s="75"/>
      <c r="ES302" s="75"/>
      <c r="ET302" s="75"/>
      <c r="EU302" s="75"/>
      <c r="EV302" s="75"/>
      <c r="EW302" s="75"/>
      <c r="EX302" s="75"/>
      <c r="EY302" s="75"/>
      <c r="EZ302" s="75"/>
      <c r="FA302" s="75"/>
      <c r="FB302" s="75"/>
      <c r="FC302" s="75"/>
      <c r="FD302" s="75"/>
      <c r="FE302" s="75"/>
      <c r="FF302" s="75"/>
      <c r="FG302" s="75"/>
      <c r="FH302" s="75"/>
      <c r="FI302" s="75"/>
      <c r="FJ302" s="75"/>
      <c r="FK302" s="75"/>
      <c r="FL302" s="75"/>
      <c r="FM302" s="75"/>
      <c r="FN302" s="75"/>
      <c r="FO302" s="75"/>
      <c r="FP302" s="75"/>
      <c r="FQ302" s="75"/>
      <c r="FR302" s="75"/>
      <c r="FS302" s="75"/>
      <c r="FT302" s="75"/>
      <c r="FU302" s="75"/>
      <c r="FV302" s="75"/>
      <c r="FW302" s="75"/>
      <c r="FX302" s="75"/>
      <c r="FY302" s="75"/>
      <c r="FZ302" s="75"/>
      <c r="GA302" s="75"/>
      <c r="GB302" s="75"/>
      <c r="GC302" s="75"/>
      <c r="GD302" s="75"/>
      <c r="GE302" s="75"/>
      <c r="GF302" s="75"/>
      <c r="GG302" s="75"/>
      <c r="GH302" s="75"/>
      <c r="GI302" s="75"/>
      <c r="GJ302" s="75"/>
      <c r="GK302" s="75"/>
      <c r="GL302" s="75"/>
      <c r="GM302" s="75"/>
      <c r="GN302" s="75"/>
      <c r="GO302" s="75"/>
      <c r="GP302" s="75"/>
      <c r="GQ302" s="75"/>
      <c r="GR302" s="75"/>
      <c r="GS302" s="75"/>
      <c r="GT302" s="75"/>
      <c r="GU302" s="75"/>
      <c r="GV302" s="75"/>
      <c r="GW302" s="75"/>
      <c r="GX302" s="75"/>
      <c r="GY302" s="75"/>
      <c r="GZ302" s="75"/>
      <c r="HA302" s="75"/>
      <c r="HB302" s="75"/>
      <c r="HC302" s="75"/>
      <c r="HD302" s="75"/>
      <c r="HE302" s="75"/>
      <c r="HF302" s="75"/>
      <c r="HG302" s="75"/>
      <c r="HH302" s="75"/>
      <c r="HI302" s="75"/>
      <c r="HJ302" s="75"/>
      <c r="HK302" s="75"/>
      <c r="HL302" s="75"/>
      <c r="HM302" s="75"/>
      <c r="HN302" s="75"/>
      <c r="HO302" s="75"/>
      <c r="HP302" s="75"/>
      <c r="HQ302" s="75"/>
      <c r="HR302" s="75"/>
      <c r="HS302" s="75"/>
      <c r="HT302" s="75"/>
      <c r="HU302" s="75"/>
      <c r="HV302" s="75"/>
      <c r="HW302" s="75"/>
      <c r="HX302" s="75"/>
      <c r="HY302" s="75"/>
      <c r="HZ302" s="75"/>
      <c r="IA302" s="75"/>
      <c r="IB302" s="75"/>
      <c r="IC302" s="75"/>
      <c r="ID302" s="75"/>
      <c r="IE302" s="75"/>
      <c r="IF302" s="75"/>
      <c r="IG302" s="75"/>
      <c r="IH302" s="75"/>
      <c r="II302" s="75"/>
      <c r="IJ302" s="75"/>
      <c r="IK302" s="75"/>
      <c r="IL302" s="75"/>
      <c r="IM302" s="75"/>
      <c r="IN302" s="75"/>
      <c r="IO302" s="75"/>
      <c r="IP302" s="75"/>
      <c r="IQ302" s="75"/>
      <c r="IR302" s="75"/>
      <c r="IS302" s="75"/>
      <c r="IT302" s="75"/>
      <c r="IU302" s="75"/>
      <c r="IV302" s="75"/>
      <c r="IW302" s="75"/>
    </row>
    <row r="303" customFormat="false" ht="12.75" hidden="false" customHeight="false" outlineLevel="0" collapsed="false">
      <c r="A303" s="58" t="n">
        <v>328562</v>
      </c>
      <c r="B303" s="58" t="n">
        <v>37131</v>
      </c>
      <c r="D303" s="58" t="s">
        <v>418</v>
      </c>
      <c r="E303" s="58" t="s">
        <v>419</v>
      </c>
      <c r="F303" s="89" t="n">
        <v>25654.42</v>
      </c>
      <c r="H303" s="89" t="n">
        <v>25654.42</v>
      </c>
      <c r="I303" s="58" t="n">
        <v>12</v>
      </c>
      <c r="J303" s="90"/>
      <c r="K303" s="90"/>
      <c r="M303" s="58" t="s">
        <v>455</v>
      </c>
      <c r="O303" s="58"/>
      <c r="P303" s="58"/>
      <c r="Q303" s="58"/>
      <c r="R303" s="58"/>
      <c r="S303" s="58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5"/>
      <c r="BG303" s="75"/>
      <c r="BH303" s="75"/>
      <c r="BI303" s="75"/>
      <c r="BJ303" s="75"/>
      <c r="BK303" s="75"/>
      <c r="BL303" s="75"/>
      <c r="BM303" s="75"/>
      <c r="BN303" s="75"/>
      <c r="BO303" s="75"/>
      <c r="BP303" s="75"/>
      <c r="BQ303" s="75"/>
      <c r="BR303" s="75"/>
      <c r="BS303" s="75"/>
      <c r="BT303" s="75"/>
      <c r="BU303" s="75"/>
      <c r="BV303" s="75"/>
      <c r="BW303" s="75"/>
      <c r="BX303" s="75"/>
      <c r="BY303" s="75"/>
      <c r="BZ303" s="75"/>
      <c r="CA303" s="75"/>
      <c r="CB303" s="75"/>
      <c r="CC303" s="75"/>
      <c r="CD303" s="75"/>
      <c r="CE303" s="75"/>
      <c r="CF303" s="75"/>
      <c r="CG303" s="75"/>
      <c r="CH303" s="75"/>
      <c r="CI303" s="75"/>
      <c r="CJ303" s="75"/>
      <c r="CK303" s="75"/>
      <c r="CL303" s="75"/>
      <c r="CM303" s="75"/>
      <c r="CN303" s="75"/>
      <c r="CO303" s="75"/>
      <c r="CP303" s="75"/>
      <c r="CQ303" s="75"/>
      <c r="CR303" s="75"/>
      <c r="CS303" s="75"/>
      <c r="CT303" s="75"/>
      <c r="CU303" s="75"/>
      <c r="CV303" s="75"/>
      <c r="CW303" s="75"/>
      <c r="CX303" s="75"/>
      <c r="CY303" s="75"/>
      <c r="CZ303" s="75"/>
      <c r="DA303" s="75"/>
      <c r="DB303" s="75"/>
      <c r="DC303" s="75"/>
      <c r="DD303" s="75"/>
      <c r="DE303" s="75"/>
      <c r="DF303" s="75"/>
      <c r="DG303" s="75"/>
      <c r="DH303" s="75"/>
      <c r="DI303" s="75"/>
      <c r="DJ303" s="75"/>
      <c r="DK303" s="75"/>
      <c r="DL303" s="75"/>
      <c r="DM303" s="75"/>
      <c r="DN303" s="75"/>
      <c r="DO303" s="75"/>
      <c r="DP303" s="75"/>
      <c r="DQ303" s="75"/>
      <c r="DR303" s="75"/>
      <c r="DS303" s="75"/>
      <c r="DT303" s="75"/>
      <c r="DU303" s="75"/>
      <c r="DV303" s="75"/>
      <c r="DW303" s="75"/>
      <c r="DX303" s="75"/>
      <c r="DY303" s="75"/>
      <c r="DZ303" s="75"/>
      <c r="EA303" s="75"/>
      <c r="EB303" s="75"/>
      <c r="EC303" s="75"/>
      <c r="ED303" s="75"/>
      <c r="EE303" s="75"/>
      <c r="EF303" s="75"/>
      <c r="EG303" s="75"/>
      <c r="EH303" s="75"/>
      <c r="EI303" s="75"/>
      <c r="EJ303" s="75"/>
      <c r="EK303" s="75"/>
      <c r="EL303" s="75"/>
      <c r="EM303" s="75"/>
      <c r="EN303" s="75"/>
      <c r="EO303" s="75"/>
      <c r="EP303" s="75"/>
      <c r="EQ303" s="75"/>
      <c r="ER303" s="75"/>
      <c r="ES303" s="75"/>
      <c r="ET303" s="75"/>
      <c r="EU303" s="75"/>
      <c r="EV303" s="75"/>
      <c r="EW303" s="75"/>
      <c r="EX303" s="75"/>
      <c r="EY303" s="75"/>
      <c r="EZ303" s="75"/>
      <c r="FA303" s="75"/>
      <c r="FB303" s="75"/>
      <c r="FC303" s="75"/>
      <c r="FD303" s="75"/>
      <c r="FE303" s="75"/>
      <c r="FF303" s="75"/>
      <c r="FG303" s="75"/>
      <c r="FH303" s="75"/>
      <c r="FI303" s="75"/>
      <c r="FJ303" s="75"/>
      <c r="FK303" s="75"/>
      <c r="FL303" s="75"/>
      <c r="FM303" s="75"/>
      <c r="FN303" s="75"/>
      <c r="FO303" s="75"/>
      <c r="FP303" s="75"/>
      <c r="FQ303" s="75"/>
      <c r="FR303" s="75"/>
      <c r="FS303" s="75"/>
      <c r="FT303" s="75"/>
      <c r="FU303" s="75"/>
      <c r="FV303" s="75"/>
      <c r="FW303" s="75"/>
      <c r="FX303" s="75"/>
      <c r="FY303" s="75"/>
      <c r="FZ303" s="75"/>
      <c r="GA303" s="75"/>
      <c r="GB303" s="75"/>
      <c r="GC303" s="75"/>
      <c r="GD303" s="75"/>
      <c r="GE303" s="75"/>
      <c r="GF303" s="75"/>
      <c r="GG303" s="75"/>
      <c r="GH303" s="75"/>
      <c r="GI303" s="75"/>
      <c r="GJ303" s="75"/>
      <c r="GK303" s="75"/>
      <c r="GL303" s="75"/>
      <c r="GM303" s="75"/>
      <c r="GN303" s="75"/>
      <c r="GO303" s="75"/>
      <c r="GP303" s="75"/>
      <c r="GQ303" s="75"/>
      <c r="GR303" s="75"/>
      <c r="GS303" s="75"/>
      <c r="GT303" s="75"/>
      <c r="GU303" s="75"/>
      <c r="GV303" s="75"/>
      <c r="GW303" s="75"/>
      <c r="GX303" s="75"/>
      <c r="GY303" s="75"/>
      <c r="GZ303" s="75"/>
      <c r="HA303" s="75"/>
      <c r="HB303" s="75"/>
      <c r="HC303" s="75"/>
      <c r="HD303" s="75"/>
      <c r="HE303" s="75"/>
      <c r="HF303" s="75"/>
      <c r="HG303" s="75"/>
      <c r="HH303" s="75"/>
      <c r="HI303" s="75"/>
      <c r="HJ303" s="75"/>
      <c r="HK303" s="75"/>
      <c r="HL303" s="75"/>
      <c r="HM303" s="75"/>
      <c r="HN303" s="75"/>
      <c r="HO303" s="75"/>
      <c r="HP303" s="75"/>
      <c r="HQ303" s="75"/>
      <c r="HR303" s="75"/>
      <c r="HS303" s="75"/>
      <c r="HT303" s="75"/>
      <c r="HU303" s="75"/>
      <c r="HV303" s="75"/>
      <c r="HW303" s="75"/>
      <c r="HX303" s="75"/>
      <c r="HY303" s="75"/>
      <c r="HZ303" s="75"/>
      <c r="IA303" s="75"/>
      <c r="IB303" s="75"/>
      <c r="IC303" s="75"/>
      <c r="ID303" s="75"/>
      <c r="IE303" s="75"/>
      <c r="IF303" s="75"/>
      <c r="IG303" s="75"/>
      <c r="IH303" s="75"/>
      <c r="II303" s="75"/>
      <c r="IJ303" s="75"/>
      <c r="IK303" s="75"/>
      <c r="IL303" s="75"/>
      <c r="IM303" s="75"/>
      <c r="IN303" s="75"/>
      <c r="IO303" s="75"/>
      <c r="IP303" s="75"/>
      <c r="IQ303" s="75"/>
      <c r="IR303" s="75"/>
      <c r="IS303" s="75"/>
      <c r="IT303" s="75"/>
      <c r="IU303" s="75"/>
      <c r="IV303" s="75"/>
      <c r="IW303" s="75"/>
    </row>
    <row r="304" customFormat="false" ht="12.75" hidden="false" customHeight="false" outlineLevel="0" collapsed="false">
      <c r="A304" s="58" t="n">
        <v>328571</v>
      </c>
      <c r="B304" s="58" t="n">
        <v>37131</v>
      </c>
      <c r="D304" s="58" t="s">
        <v>418</v>
      </c>
      <c r="E304" s="58" t="s">
        <v>419</v>
      </c>
      <c r="F304" s="89" t="n">
        <v>15826.64</v>
      </c>
      <c r="H304" s="89" t="n">
        <v>15826.64</v>
      </c>
      <c r="I304" s="58" t="n">
        <v>36</v>
      </c>
      <c r="J304" s="90"/>
      <c r="K304" s="90"/>
      <c r="M304" s="58" t="s">
        <v>456</v>
      </c>
      <c r="O304" s="58"/>
      <c r="P304" s="58"/>
      <c r="Q304" s="58"/>
      <c r="R304" s="58"/>
      <c r="S304" s="58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5"/>
      <c r="BG304" s="75"/>
      <c r="BH304" s="75"/>
      <c r="BI304" s="75"/>
      <c r="BJ304" s="75"/>
      <c r="BK304" s="75"/>
      <c r="BL304" s="75"/>
      <c r="BM304" s="75"/>
      <c r="BN304" s="75"/>
      <c r="BO304" s="75"/>
      <c r="BP304" s="75"/>
      <c r="BQ304" s="75"/>
      <c r="BR304" s="75"/>
      <c r="BS304" s="75"/>
      <c r="BT304" s="75"/>
      <c r="BU304" s="75"/>
      <c r="BV304" s="75"/>
      <c r="BW304" s="75"/>
      <c r="BX304" s="75"/>
      <c r="BY304" s="75"/>
      <c r="BZ304" s="75"/>
      <c r="CA304" s="75"/>
      <c r="CB304" s="75"/>
      <c r="CC304" s="75"/>
      <c r="CD304" s="75"/>
      <c r="CE304" s="75"/>
      <c r="CF304" s="75"/>
      <c r="CG304" s="75"/>
      <c r="CH304" s="75"/>
      <c r="CI304" s="75"/>
      <c r="CJ304" s="75"/>
      <c r="CK304" s="75"/>
      <c r="CL304" s="75"/>
      <c r="CM304" s="75"/>
      <c r="CN304" s="75"/>
      <c r="CO304" s="75"/>
      <c r="CP304" s="75"/>
      <c r="CQ304" s="75"/>
      <c r="CR304" s="75"/>
      <c r="CS304" s="75"/>
      <c r="CT304" s="75"/>
      <c r="CU304" s="75"/>
      <c r="CV304" s="75"/>
      <c r="CW304" s="75"/>
      <c r="CX304" s="75"/>
      <c r="CY304" s="75"/>
      <c r="CZ304" s="75"/>
      <c r="DA304" s="75"/>
      <c r="DB304" s="75"/>
      <c r="DC304" s="75"/>
      <c r="DD304" s="75"/>
      <c r="DE304" s="75"/>
      <c r="DF304" s="75"/>
      <c r="DG304" s="75"/>
      <c r="DH304" s="75"/>
      <c r="DI304" s="75"/>
      <c r="DJ304" s="75"/>
      <c r="DK304" s="75"/>
      <c r="DL304" s="75"/>
      <c r="DM304" s="75"/>
      <c r="DN304" s="75"/>
      <c r="DO304" s="75"/>
      <c r="DP304" s="75"/>
      <c r="DQ304" s="75"/>
      <c r="DR304" s="75"/>
      <c r="DS304" s="75"/>
      <c r="DT304" s="75"/>
      <c r="DU304" s="75"/>
      <c r="DV304" s="75"/>
      <c r="DW304" s="75"/>
      <c r="DX304" s="75"/>
      <c r="DY304" s="75"/>
      <c r="DZ304" s="75"/>
      <c r="EA304" s="75"/>
      <c r="EB304" s="75"/>
      <c r="EC304" s="75"/>
      <c r="ED304" s="75"/>
      <c r="EE304" s="75"/>
      <c r="EF304" s="75"/>
      <c r="EG304" s="75"/>
      <c r="EH304" s="75"/>
      <c r="EI304" s="75"/>
      <c r="EJ304" s="75"/>
      <c r="EK304" s="75"/>
      <c r="EL304" s="75"/>
      <c r="EM304" s="75"/>
      <c r="EN304" s="75"/>
      <c r="EO304" s="75"/>
      <c r="EP304" s="75"/>
      <c r="EQ304" s="75"/>
      <c r="ER304" s="75"/>
      <c r="ES304" s="75"/>
      <c r="ET304" s="75"/>
      <c r="EU304" s="75"/>
      <c r="EV304" s="75"/>
      <c r="EW304" s="75"/>
      <c r="EX304" s="75"/>
      <c r="EY304" s="75"/>
      <c r="EZ304" s="75"/>
      <c r="FA304" s="75"/>
      <c r="FB304" s="75"/>
      <c r="FC304" s="75"/>
      <c r="FD304" s="75"/>
      <c r="FE304" s="75"/>
      <c r="FF304" s="75"/>
      <c r="FG304" s="75"/>
      <c r="FH304" s="75"/>
      <c r="FI304" s="75"/>
      <c r="FJ304" s="75"/>
      <c r="FK304" s="75"/>
      <c r="FL304" s="75"/>
      <c r="FM304" s="75"/>
      <c r="FN304" s="75"/>
      <c r="FO304" s="75"/>
      <c r="FP304" s="75"/>
      <c r="FQ304" s="75"/>
      <c r="FR304" s="75"/>
      <c r="FS304" s="75"/>
      <c r="FT304" s="75"/>
      <c r="FU304" s="75"/>
      <c r="FV304" s="75"/>
      <c r="FW304" s="75"/>
      <c r="FX304" s="75"/>
      <c r="FY304" s="75"/>
      <c r="FZ304" s="75"/>
      <c r="GA304" s="75"/>
      <c r="GB304" s="75"/>
      <c r="GC304" s="75"/>
      <c r="GD304" s="75"/>
      <c r="GE304" s="75"/>
      <c r="GF304" s="75"/>
      <c r="GG304" s="75"/>
      <c r="GH304" s="75"/>
      <c r="GI304" s="75"/>
      <c r="GJ304" s="75"/>
      <c r="GK304" s="75"/>
      <c r="GL304" s="75"/>
      <c r="GM304" s="75"/>
      <c r="GN304" s="75"/>
      <c r="GO304" s="75"/>
      <c r="GP304" s="75"/>
      <c r="GQ304" s="75"/>
      <c r="GR304" s="75"/>
      <c r="GS304" s="75"/>
      <c r="GT304" s="75"/>
      <c r="GU304" s="75"/>
      <c r="GV304" s="75"/>
      <c r="GW304" s="75"/>
      <c r="GX304" s="75"/>
      <c r="GY304" s="75"/>
      <c r="GZ304" s="75"/>
      <c r="HA304" s="75"/>
      <c r="HB304" s="75"/>
      <c r="HC304" s="75"/>
      <c r="HD304" s="75"/>
      <c r="HE304" s="75"/>
      <c r="HF304" s="75"/>
      <c r="HG304" s="75"/>
      <c r="HH304" s="75"/>
      <c r="HI304" s="75"/>
      <c r="HJ304" s="75"/>
      <c r="HK304" s="75"/>
      <c r="HL304" s="75"/>
      <c r="HM304" s="75"/>
      <c r="HN304" s="75"/>
      <c r="HO304" s="75"/>
      <c r="HP304" s="75"/>
      <c r="HQ304" s="75"/>
      <c r="HR304" s="75"/>
      <c r="HS304" s="75"/>
      <c r="HT304" s="75"/>
      <c r="HU304" s="75"/>
      <c r="HV304" s="75"/>
      <c r="HW304" s="75"/>
      <c r="HX304" s="75"/>
      <c r="HY304" s="75"/>
      <c r="HZ304" s="75"/>
      <c r="IA304" s="75"/>
      <c r="IB304" s="75"/>
      <c r="IC304" s="75"/>
      <c r="ID304" s="75"/>
      <c r="IE304" s="75"/>
      <c r="IF304" s="75"/>
      <c r="IG304" s="75"/>
      <c r="IH304" s="75"/>
      <c r="II304" s="75"/>
      <c r="IJ304" s="75"/>
      <c r="IK304" s="75"/>
      <c r="IL304" s="75"/>
      <c r="IM304" s="75"/>
      <c r="IN304" s="75"/>
      <c r="IO304" s="75"/>
      <c r="IP304" s="75"/>
      <c r="IQ304" s="75"/>
      <c r="IR304" s="75"/>
      <c r="IS304" s="75"/>
      <c r="IT304" s="75"/>
      <c r="IU304" s="75"/>
      <c r="IV304" s="75"/>
      <c r="IW304" s="75"/>
    </row>
    <row r="305" customFormat="false" ht="12.75" hidden="false" customHeight="false" outlineLevel="0" collapsed="false">
      <c r="A305" s="58" t="n">
        <v>328577</v>
      </c>
      <c r="B305" s="58" t="n">
        <v>37131</v>
      </c>
      <c r="D305" s="58" t="s">
        <v>418</v>
      </c>
      <c r="E305" s="58" t="s">
        <v>419</v>
      </c>
      <c r="F305" s="89" t="n">
        <v>-4084.98</v>
      </c>
      <c r="H305" s="89" t="n">
        <v>-4084.98</v>
      </c>
      <c r="I305" s="58" t="n">
        <v>3</v>
      </c>
      <c r="J305" s="90"/>
      <c r="K305" s="90"/>
      <c r="M305" s="58" t="s">
        <v>455</v>
      </c>
      <c r="O305" s="58"/>
      <c r="P305" s="58"/>
      <c r="Q305" s="58"/>
      <c r="R305" s="58"/>
      <c r="S305" s="58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5"/>
      <c r="BG305" s="75"/>
      <c r="BH305" s="75"/>
      <c r="BI305" s="75"/>
      <c r="BJ305" s="75"/>
      <c r="BK305" s="75"/>
      <c r="BL305" s="75"/>
      <c r="BM305" s="75"/>
      <c r="BN305" s="75"/>
      <c r="BO305" s="75"/>
      <c r="BP305" s="75"/>
      <c r="BQ305" s="75"/>
      <c r="BR305" s="75"/>
      <c r="BS305" s="75"/>
      <c r="BT305" s="75"/>
      <c r="BU305" s="75"/>
      <c r="BV305" s="75"/>
      <c r="BW305" s="75"/>
      <c r="BX305" s="75"/>
      <c r="BY305" s="75"/>
      <c r="BZ305" s="75"/>
      <c r="CA305" s="75"/>
      <c r="CB305" s="75"/>
      <c r="CC305" s="75"/>
      <c r="CD305" s="75"/>
      <c r="CE305" s="75"/>
      <c r="CF305" s="75"/>
      <c r="CG305" s="75"/>
      <c r="CH305" s="75"/>
      <c r="CI305" s="75"/>
      <c r="CJ305" s="75"/>
      <c r="CK305" s="75"/>
      <c r="CL305" s="75"/>
      <c r="CM305" s="75"/>
      <c r="CN305" s="75"/>
      <c r="CO305" s="75"/>
      <c r="CP305" s="75"/>
      <c r="CQ305" s="75"/>
      <c r="CR305" s="75"/>
      <c r="CS305" s="75"/>
      <c r="CT305" s="75"/>
      <c r="CU305" s="75"/>
      <c r="CV305" s="75"/>
      <c r="CW305" s="75"/>
      <c r="CX305" s="75"/>
      <c r="CY305" s="75"/>
      <c r="CZ305" s="75"/>
      <c r="DA305" s="75"/>
      <c r="DB305" s="75"/>
      <c r="DC305" s="75"/>
      <c r="DD305" s="75"/>
      <c r="DE305" s="75"/>
      <c r="DF305" s="75"/>
      <c r="DG305" s="75"/>
      <c r="DH305" s="75"/>
      <c r="DI305" s="75"/>
      <c r="DJ305" s="75"/>
      <c r="DK305" s="75"/>
      <c r="DL305" s="75"/>
      <c r="DM305" s="75"/>
      <c r="DN305" s="75"/>
      <c r="DO305" s="75"/>
      <c r="DP305" s="75"/>
      <c r="DQ305" s="75"/>
      <c r="DR305" s="75"/>
      <c r="DS305" s="75"/>
      <c r="DT305" s="75"/>
      <c r="DU305" s="75"/>
      <c r="DV305" s="75"/>
      <c r="DW305" s="75"/>
      <c r="DX305" s="75"/>
      <c r="DY305" s="75"/>
      <c r="DZ305" s="75"/>
      <c r="EA305" s="75"/>
      <c r="EB305" s="75"/>
      <c r="EC305" s="75"/>
      <c r="ED305" s="75"/>
      <c r="EE305" s="75"/>
      <c r="EF305" s="75"/>
      <c r="EG305" s="75"/>
      <c r="EH305" s="75"/>
      <c r="EI305" s="75"/>
      <c r="EJ305" s="75"/>
      <c r="EK305" s="75"/>
      <c r="EL305" s="75"/>
      <c r="EM305" s="75"/>
      <c r="EN305" s="75"/>
      <c r="EO305" s="75"/>
      <c r="EP305" s="75"/>
      <c r="EQ305" s="75"/>
      <c r="ER305" s="75"/>
      <c r="ES305" s="75"/>
      <c r="ET305" s="75"/>
      <c r="EU305" s="75"/>
      <c r="EV305" s="75"/>
      <c r="EW305" s="75"/>
      <c r="EX305" s="75"/>
      <c r="EY305" s="75"/>
      <c r="EZ305" s="75"/>
      <c r="FA305" s="75"/>
      <c r="FB305" s="75"/>
      <c r="FC305" s="75"/>
      <c r="FD305" s="75"/>
      <c r="FE305" s="75"/>
      <c r="FF305" s="75"/>
      <c r="FG305" s="75"/>
      <c r="FH305" s="75"/>
      <c r="FI305" s="75"/>
      <c r="FJ305" s="75"/>
      <c r="FK305" s="75"/>
      <c r="FL305" s="75"/>
      <c r="FM305" s="75"/>
      <c r="FN305" s="75"/>
      <c r="FO305" s="75"/>
      <c r="FP305" s="75"/>
      <c r="FQ305" s="75"/>
      <c r="FR305" s="75"/>
      <c r="FS305" s="75"/>
      <c r="FT305" s="75"/>
      <c r="FU305" s="75"/>
      <c r="FV305" s="75"/>
      <c r="FW305" s="75"/>
      <c r="FX305" s="75"/>
      <c r="FY305" s="75"/>
      <c r="FZ305" s="75"/>
      <c r="GA305" s="75"/>
      <c r="GB305" s="75"/>
      <c r="GC305" s="75"/>
      <c r="GD305" s="75"/>
      <c r="GE305" s="75"/>
      <c r="GF305" s="75"/>
      <c r="GG305" s="75"/>
      <c r="GH305" s="75"/>
      <c r="GI305" s="75"/>
      <c r="GJ305" s="75"/>
      <c r="GK305" s="75"/>
      <c r="GL305" s="75"/>
      <c r="GM305" s="75"/>
      <c r="GN305" s="75"/>
      <c r="GO305" s="75"/>
      <c r="GP305" s="75"/>
      <c r="GQ305" s="75"/>
      <c r="GR305" s="75"/>
      <c r="GS305" s="75"/>
      <c r="GT305" s="75"/>
      <c r="GU305" s="75"/>
      <c r="GV305" s="75"/>
      <c r="GW305" s="75"/>
      <c r="GX305" s="75"/>
      <c r="GY305" s="75"/>
      <c r="GZ305" s="75"/>
      <c r="HA305" s="75"/>
      <c r="HB305" s="75"/>
      <c r="HC305" s="75"/>
      <c r="HD305" s="75"/>
      <c r="HE305" s="75"/>
      <c r="HF305" s="75"/>
      <c r="HG305" s="75"/>
      <c r="HH305" s="75"/>
      <c r="HI305" s="75"/>
      <c r="HJ305" s="75"/>
      <c r="HK305" s="75"/>
      <c r="HL305" s="75"/>
      <c r="HM305" s="75"/>
      <c r="HN305" s="75"/>
      <c r="HO305" s="75"/>
      <c r="HP305" s="75"/>
      <c r="HQ305" s="75"/>
      <c r="HR305" s="75"/>
      <c r="HS305" s="75"/>
      <c r="HT305" s="75"/>
      <c r="HU305" s="75"/>
      <c r="HV305" s="75"/>
      <c r="HW305" s="75"/>
      <c r="HX305" s="75"/>
      <c r="HY305" s="75"/>
      <c r="HZ305" s="75"/>
      <c r="IA305" s="75"/>
      <c r="IB305" s="75"/>
      <c r="IC305" s="75"/>
      <c r="ID305" s="75"/>
      <c r="IE305" s="75"/>
      <c r="IF305" s="75"/>
      <c r="IG305" s="75"/>
      <c r="IH305" s="75"/>
      <c r="II305" s="75"/>
      <c r="IJ305" s="75"/>
      <c r="IK305" s="75"/>
      <c r="IL305" s="75"/>
      <c r="IM305" s="75"/>
      <c r="IN305" s="75"/>
      <c r="IO305" s="75"/>
      <c r="IP305" s="75"/>
      <c r="IQ305" s="75"/>
      <c r="IR305" s="75"/>
      <c r="IS305" s="75"/>
      <c r="IT305" s="75"/>
      <c r="IU305" s="75"/>
      <c r="IV305" s="75"/>
      <c r="IW305" s="75"/>
    </row>
    <row r="306" customFormat="false" ht="12.75" hidden="false" customHeight="false" outlineLevel="0" collapsed="false">
      <c r="A306" s="58" t="n">
        <v>328582</v>
      </c>
      <c r="B306" s="58" t="n">
        <v>37131</v>
      </c>
      <c r="D306" s="58" t="s">
        <v>418</v>
      </c>
      <c r="E306" s="58" t="s">
        <v>419</v>
      </c>
      <c r="F306" s="89" t="n">
        <v>-11422.2</v>
      </c>
      <c r="H306" s="89" t="n">
        <v>-11422.2</v>
      </c>
      <c r="I306" s="58" t="n">
        <v>3</v>
      </c>
      <c r="J306" s="90"/>
      <c r="K306" s="90"/>
      <c r="M306" s="58" t="s">
        <v>455</v>
      </c>
      <c r="O306" s="58"/>
      <c r="P306" s="58"/>
      <c r="Q306" s="58"/>
      <c r="R306" s="58"/>
      <c r="S306" s="58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75"/>
      <c r="BH306" s="75"/>
      <c r="BI306" s="75"/>
      <c r="BJ306" s="75"/>
      <c r="BK306" s="75"/>
      <c r="BL306" s="75"/>
      <c r="BM306" s="75"/>
      <c r="BN306" s="75"/>
      <c r="BO306" s="75"/>
      <c r="BP306" s="75"/>
      <c r="BQ306" s="75"/>
      <c r="BR306" s="75"/>
      <c r="BS306" s="75"/>
      <c r="BT306" s="75"/>
      <c r="BU306" s="75"/>
      <c r="BV306" s="75"/>
      <c r="BW306" s="75"/>
      <c r="BX306" s="75"/>
      <c r="BY306" s="75"/>
      <c r="BZ306" s="75"/>
      <c r="CA306" s="75"/>
      <c r="CB306" s="75"/>
      <c r="CC306" s="75"/>
      <c r="CD306" s="75"/>
      <c r="CE306" s="75"/>
      <c r="CF306" s="75"/>
      <c r="CG306" s="75"/>
      <c r="CH306" s="75"/>
      <c r="CI306" s="75"/>
      <c r="CJ306" s="75"/>
      <c r="CK306" s="75"/>
      <c r="CL306" s="75"/>
      <c r="CM306" s="75"/>
      <c r="CN306" s="75"/>
      <c r="CO306" s="75"/>
      <c r="CP306" s="75"/>
      <c r="CQ306" s="75"/>
      <c r="CR306" s="75"/>
      <c r="CS306" s="75"/>
      <c r="CT306" s="75"/>
      <c r="CU306" s="75"/>
      <c r="CV306" s="75"/>
      <c r="CW306" s="75"/>
      <c r="CX306" s="75"/>
      <c r="CY306" s="75"/>
      <c r="CZ306" s="75"/>
      <c r="DA306" s="75"/>
      <c r="DB306" s="75"/>
      <c r="DC306" s="75"/>
      <c r="DD306" s="75"/>
      <c r="DE306" s="75"/>
      <c r="DF306" s="75"/>
      <c r="DG306" s="75"/>
      <c r="DH306" s="75"/>
      <c r="DI306" s="75"/>
      <c r="DJ306" s="75"/>
      <c r="DK306" s="75"/>
      <c r="DL306" s="75"/>
      <c r="DM306" s="75"/>
      <c r="DN306" s="75"/>
      <c r="DO306" s="75"/>
      <c r="DP306" s="75"/>
      <c r="DQ306" s="75"/>
      <c r="DR306" s="75"/>
      <c r="DS306" s="75"/>
      <c r="DT306" s="75"/>
      <c r="DU306" s="75"/>
      <c r="DV306" s="75"/>
      <c r="DW306" s="75"/>
      <c r="DX306" s="75"/>
      <c r="DY306" s="75"/>
      <c r="DZ306" s="75"/>
      <c r="EA306" s="75"/>
      <c r="EB306" s="75"/>
      <c r="EC306" s="75"/>
      <c r="ED306" s="75"/>
      <c r="EE306" s="75"/>
      <c r="EF306" s="75"/>
      <c r="EG306" s="75"/>
      <c r="EH306" s="75"/>
      <c r="EI306" s="75"/>
      <c r="EJ306" s="75"/>
      <c r="EK306" s="75"/>
      <c r="EL306" s="75"/>
      <c r="EM306" s="75"/>
      <c r="EN306" s="75"/>
      <c r="EO306" s="75"/>
      <c r="EP306" s="75"/>
      <c r="EQ306" s="75"/>
      <c r="ER306" s="75"/>
      <c r="ES306" s="75"/>
      <c r="ET306" s="75"/>
      <c r="EU306" s="75"/>
      <c r="EV306" s="75"/>
      <c r="EW306" s="75"/>
      <c r="EX306" s="75"/>
      <c r="EY306" s="75"/>
      <c r="EZ306" s="75"/>
      <c r="FA306" s="75"/>
      <c r="FB306" s="75"/>
      <c r="FC306" s="75"/>
      <c r="FD306" s="75"/>
      <c r="FE306" s="75"/>
      <c r="FF306" s="75"/>
      <c r="FG306" s="75"/>
      <c r="FH306" s="75"/>
      <c r="FI306" s="75"/>
      <c r="FJ306" s="75"/>
      <c r="FK306" s="75"/>
      <c r="FL306" s="75"/>
      <c r="FM306" s="75"/>
      <c r="FN306" s="75"/>
      <c r="FO306" s="75"/>
      <c r="FP306" s="75"/>
      <c r="FQ306" s="75"/>
      <c r="FR306" s="75"/>
      <c r="FS306" s="75"/>
      <c r="FT306" s="75"/>
      <c r="FU306" s="75"/>
      <c r="FV306" s="75"/>
      <c r="FW306" s="75"/>
      <c r="FX306" s="75"/>
      <c r="FY306" s="75"/>
      <c r="FZ306" s="75"/>
      <c r="GA306" s="75"/>
      <c r="GB306" s="75"/>
      <c r="GC306" s="75"/>
      <c r="GD306" s="75"/>
      <c r="GE306" s="75"/>
      <c r="GF306" s="75"/>
      <c r="GG306" s="75"/>
      <c r="GH306" s="75"/>
      <c r="GI306" s="75"/>
      <c r="GJ306" s="75"/>
      <c r="GK306" s="75"/>
      <c r="GL306" s="75"/>
      <c r="GM306" s="75"/>
      <c r="GN306" s="75"/>
      <c r="GO306" s="75"/>
      <c r="GP306" s="75"/>
      <c r="GQ306" s="75"/>
      <c r="GR306" s="75"/>
      <c r="GS306" s="75"/>
      <c r="GT306" s="75"/>
      <c r="GU306" s="75"/>
      <c r="GV306" s="75"/>
      <c r="GW306" s="75"/>
      <c r="GX306" s="75"/>
      <c r="GY306" s="75"/>
      <c r="GZ306" s="75"/>
      <c r="HA306" s="75"/>
      <c r="HB306" s="75"/>
      <c r="HC306" s="75"/>
      <c r="HD306" s="75"/>
      <c r="HE306" s="75"/>
      <c r="HF306" s="75"/>
      <c r="HG306" s="75"/>
      <c r="HH306" s="75"/>
      <c r="HI306" s="75"/>
      <c r="HJ306" s="75"/>
      <c r="HK306" s="75"/>
      <c r="HL306" s="75"/>
      <c r="HM306" s="75"/>
      <c r="HN306" s="75"/>
      <c r="HO306" s="75"/>
      <c r="HP306" s="75"/>
      <c r="HQ306" s="75"/>
      <c r="HR306" s="75"/>
      <c r="HS306" s="75"/>
      <c r="HT306" s="75"/>
      <c r="HU306" s="75"/>
      <c r="HV306" s="75"/>
      <c r="HW306" s="75"/>
      <c r="HX306" s="75"/>
      <c r="HY306" s="75"/>
      <c r="HZ306" s="75"/>
      <c r="IA306" s="75"/>
      <c r="IB306" s="75"/>
      <c r="IC306" s="75"/>
      <c r="ID306" s="75"/>
      <c r="IE306" s="75"/>
      <c r="IF306" s="75"/>
      <c r="IG306" s="75"/>
      <c r="IH306" s="75"/>
      <c r="II306" s="75"/>
      <c r="IJ306" s="75"/>
      <c r="IK306" s="75"/>
      <c r="IL306" s="75"/>
      <c r="IM306" s="75"/>
      <c r="IN306" s="75"/>
      <c r="IO306" s="75"/>
      <c r="IP306" s="75"/>
      <c r="IQ306" s="75"/>
      <c r="IR306" s="75"/>
      <c r="IS306" s="75"/>
      <c r="IT306" s="75"/>
      <c r="IU306" s="75"/>
      <c r="IV306" s="75"/>
      <c r="IW306" s="75"/>
    </row>
    <row r="307" customFormat="false" ht="12.75" hidden="false" customHeight="false" outlineLevel="0" collapsed="false">
      <c r="A307" s="58" t="n">
        <v>328584</v>
      </c>
      <c r="B307" s="58" t="n">
        <v>37131</v>
      </c>
      <c r="D307" s="58" t="s">
        <v>418</v>
      </c>
      <c r="E307" s="58" t="s">
        <v>419</v>
      </c>
      <c r="F307" s="89" t="n">
        <v>4235.09</v>
      </c>
      <c r="H307" s="89" t="n">
        <v>4235.09</v>
      </c>
      <c r="I307" s="58" t="n">
        <v>8</v>
      </c>
      <c r="J307" s="90"/>
      <c r="K307" s="90"/>
      <c r="M307" s="58" t="s">
        <v>457</v>
      </c>
      <c r="O307" s="58"/>
      <c r="P307" s="58"/>
      <c r="Q307" s="58"/>
      <c r="R307" s="58"/>
      <c r="S307" s="58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5"/>
      <c r="BG307" s="75"/>
      <c r="BH307" s="75"/>
      <c r="BI307" s="75"/>
      <c r="BJ307" s="75"/>
      <c r="BK307" s="75"/>
      <c r="BL307" s="75"/>
      <c r="BM307" s="75"/>
      <c r="BN307" s="75"/>
      <c r="BO307" s="75"/>
      <c r="BP307" s="75"/>
      <c r="BQ307" s="75"/>
      <c r="BR307" s="75"/>
      <c r="BS307" s="75"/>
      <c r="BT307" s="75"/>
      <c r="BU307" s="75"/>
      <c r="BV307" s="75"/>
      <c r="BW307" s="75"/>
      <c r="BX307" s="75"/>
      <c r="BY307" s="75"/>
      <c r="BZ307" s="75"/>
      <c r="CA307" s="75"/>
      <c r="CB307" s="75"/>
      <c r="CC307" s="75"/>
      <c r="CD307" s="75"/>
      <c r="CE307" s="75"/>
      <c r="CF307" s="75"/>
      <c r="CG307" s="75"/>
      <c r="CH307" s="75"/>
      <c r="CI307" s="75"/>
      <c r="CJ307" s="75"/>
      <c r="CK307" s="75"/>
      <c r="CL307" s="75"/>
      <c r="CM307" s="75"/>
      <c r="CN307" s="75"/>
      <c r="CO307" s="75"/>
      <c r="CP307" s="75"/>
      <c r="CQ307" s="75"/>
      <c r="CR307" s="75"/>
      <c r="CS307" s="75"/>
      <c r="CT307" s="75"/>
      <c r="CU307" s="75"/>
      <c r="CV307" s="75"/>
      <c r="CW307" s="75"/>
      <c r="CX307" s="75"/>
      <c r="CY307" s="75"/>
      <c r="CZ307" s="75"/>
      <c r="DA307" s="75"/>
      <c r="DB307" s="75"/>
      <c r="DC307" s="75"/>
      <c r="DD307" s="75"/>
      <c r="DE307" s="75"/>
      <c r="DF307" s="75"/>
      <c r="DG307" s="75"/>
      <c r="DH307" s="75"/>
      <c r="DI307" s="75"/>
      <c r="DJ307" s="75"/>
      <c r="DK307" s="75"/>
      <c r="DL307" s="75"/>
      <c r="DM307" s="75"/>
      <c r="DN307" s="75"/>
      <c r="DO307" s="75"/>
      <c r="DP307" s="75"/>
      <c r="DQ307" s="75"/>
      <c r="DR307" s="75"/>
      <c r="DS307" s="75"/>
      <c r="DT307" s="75"/>
      <c r="DU307" s="75"/>
      <c r="DV307" s="75"/>
      <c r="DW307" s="75"/>
      <c r="DX307" s="75"/>
      <c r="DY307" s="75"/>
      <c r="DZ307" s="75"/>
      <c r="EA307" s="75"/>
      <c r="EB307" s="75"/>
      <c r="EC307" s="75"/>
      <c r="ED307" s="75"/>
      <c r="EE307" s="75"/>
      <c r="EF307" s="75"/>
      <c r="EG307" s="75"/>
      <c r="EH307" s="75"/>
      <c r="EI307" s="75"/>
      <c r="EJ307" s="75"/>
      <c r="EK307" s="75"/>
      <c r="EL307" s="75"/>
      <c r="EM307" s="75"/>
      <c r="EN307" s="75"/>
      <c r="EO307" s="75"/>
      <c r="EP307" s="75"/>
      <c r="EQ307" s="75"/>
      <c r="ER307" s="75"/>
      <c r="ES307" s="75"/>
      <c r="ET307" s="75"/>
      <c r="EU307" s="75"/>
      <c r="EV307" s="75"/>
      <c r="EW307" s="75"/>
      <c r="EX307" s="75"/>
      <c r="EY307" s="75"/>
      <c r="EZ307" s="75"/>
      <c r="FA307" s="75"/>
      <c r="FB307" s="75"/>
      <c r="FC307" s="75"/>
      <c r="FD307" s="75"/>
      <c r="FE307" s="75"/>
      <c r="FF307" s="75"/>
      <c r="FG307" s="75"/>
      <c r="FH307" s="75"/>
      <c r="FI307" s="75"/>
      <c r="FJ307" s="75"/>
      <c r="FK307" s="75"/>
      <c r="FL307" s="75"/>
      <c r="FM307" s="75"/>
      <c r="FN307" s="75"/>
      <c r="FO307" s="75"/>
      <c r="FP307" s="75"/>
      <c r="FQ307" s="75"/>
      <c r="FR307" s="75"/>
      <c r="FS307" s="75"/>
      <c r="FT307" s="75"/>
      <c r="FU307" s="75"/>
      <c r="FV307" s="75"/>
      <c r="FW307" s="75"/>
      <c r="FX307" s="75"/>
      <c r="FY307" s="75"/>
      <c r="FZ307" s="75"/>
      <c r="GA307" s="75"/>
      <c r="GB307" s="75"/>
      <c r="GC307" s="75"/>
      <c r="GD307" s="75"/>
      <c r="GE307" s="75"/>
      <c r="GF307" s="75"/>
      <c r="GG307" s="75"/>
      <c r="GH307" s="75"/>
      <c r="GI307" s="75"/>
      <c r="GJ307" s="75"/>
      <c r="GK307" s="75"/>
      <c r="GL307" s="75"/>
      <c r="GM307" s="75"/>
      <c r="GN307" s="75"/>
      <c r="GO307" s="75"/>
      <c r="GP307" s="75"/>
      <c r="GQ307" s="75"/>
      <c r="GR307" s="75"/>
      <c r="GS307" s="75"/>
      <c r="GT307" s="75"/>
      <c r="GU307" s="75"/>
      <c r="GV307" s="75"/>
      <c r="GW307" s="75"/>
      <c r="GX307" s="75"/>
      <c r="GY307" s="75"/>
      <c r="GZ307" s="75"/>
      <c r="HA307" s="75"/>
      <c r="HB307" s="75"/>
      <c r="HC307" s="75"/>
      <c r="HD307" s="75"/>
      <c r="HE307" s="75"/>
      <c r="HF307" s="75"/>
      <c r="HG307" s="75"/>
      <c r="HH307" s="75"/>
      <c r="HI307" s="75"/>
      <c r="HJ307" s="75"/>
      <c r="HK307" s="75"/>
      <c r="HL307" s="75"/>
      <c r="HM307" s="75"/>
      <c r="HN307" s="75"/>
      <c r="HO307" s="75"/>
      <c r="HP307" s="75"/>
      <c r="HQ307" s="75"/>
      <c r="HR307" s="75"/>
      <c r="HS307" s="75"/>
      <c r="HT307" s="75"/>
      <c r="HU307" s="75"/>
      <c r="HV307" s="75"/>
      <c r="HW307" s="75"/>
      <c r="HX307" s="75"/>
      <c r="HY307" s="75"/>
      <c r="HZ307" s="75"/>
      <c r="IA307" s="75"/>
      <c r="IB307" s="75"/>
      <c r="IC307" s="75"/>
      <c r="ID307" s="75"/>
      <c r="IE307" s="75"/>
      <c r="IF307" s="75"/>
      <c r="IG307" s="75"/>
      <c r="IH307" s="75"/>
      <c r="II307" s="75"/>
      <c r="IJ307" s="75"/>
      <c r="IK307" s="75"/>
      <c r="IL307" s="75"/>
      <c r="IM307" s="75"/>
      <c r="IN307" s="75"/>
      <c r="IO307" s="75"/>
      <c r="IP307" s="75"/>
      <c r="IQ307" s="75"/>
      <c r="IR307" s="75"/>
      <c r="IS307" s="75"/>
      <c r="IT307" s="75"/>
      <c r="IU307" s="75"/>
      <c r="IV307" s="75"/>
      <c r="IW307" s="75"/>
    </row>
    <row r="308" customFormat="false" ht="12.75" hidden="false" customHeight="false" outlineLevel="0" collapsed="false">
      <c r="A308" s="58" t="n">
        <v>328735</v>
      </c>
      <c r="B308" s="58" t="n">
        <v>37132</v>
      </c>
      <c r="D308" s="58" t="s">
        <v>418</v>
      </c>
      <c r="E308" s="58" t="s">
        <v>419</v>
      </c>
      <c r="F308" s="89" t="n">
        <v>1876.52</v>
      </c>
      <c r="H308" s="89" t="n">
        <v>1876.52</v>
      </c>
      <c r="I308" s="58" t="n">
        <v>12</v>
      </c>
      <c r="J308" s="90"/>
      <c r="K308" s="90"/>
      <c r="M308" s="58" t="s">
        <v>458</v>
      </c>
      <c r="O308" s="58"/>
      <c r="P308" s="58"/>
      <c r="Q308" s="58"/>
      <c r="R308" s="58"/>
      <c r="S308" s="58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75"/>
      <c r="CB308" s="75"/>
      <c r="CC308" s="75"/>
      <c r="CD308" s="75"/>
      <c r="CE308" s="75"/>
      <c r="CF308" s="75"/>
      <c r="CG308" s="75"/>
      <c r="CH308" s="75"/>
      <c r="CI308" s="75"/>
      <c r="CJ308" s="75"/>
      <c r="CK308" s="75"/>
      <c r="CL308" s="75"/>
      <c r="CM308" s="75"/>
      <c r="CN308" s="75"/>
      <c r="CO308" s="75"/>
      <c r="CP308" s="75"/>
      <c r="CQ308" s="75"/>
      <c r="CR308" s="75"/>
      <c r="CS308" s="75"/>
      <c r="CT308" s="75"/>
      <c r="CU308" s="75"/>
      <c r="CV308" s="75"/>
      <c r="CW308" s="75"/>
      <c r="CX308" s="75"/>
      <c r="CY308" s="75"/>
      <c r="CZ308" s="75"/>
      <c r="DA308" s="75"/>
      <c r="DB308" s="75"/>
      <c r="DC308" s="75"/>
      <c r="DD308" s="75"/>
      <c r="DE308" s="75"/>
      <c r="DF308" s="75"/>
      <c r="DG308" s="75"/>
      <c r="DH308" s="75"/>
      <c r="DI308" s="75"/>
      <c r="DJ308" s="75"/>
      <c r="DK308" s="75"/>
      <c r="DL308" s="75"/>
      <c r="DM308" s="75"/>
      <c r="DN308" s="75"/>
      <c r="DO308" s="75"/>
      <c r="DP308" s="75"/>
      <c r="DQ308" s="75"/>
      <c r="DR308" s="75"/>
      <c r="DS308" s="75"/>
      <c r="DT308" s="75"/>
      <c r="DU308" s="75"/>
      <c r="DV308" s="75"/>
      <c r="DW308" s="75"/>
      <c r="DX308" s="75"/>
      <c r="DY308" s="75"/>
      <c r="DZ308" s="75"/>
      <c r="EA308" s="75"/>
      <c r="EB308" s="75"/>
      <c r="EC308" s="75"/>
      <c r="ED308" s="75"/>
      <c r="EE308" s="75"/>
      <c r="EF308" s="75"/>
      <c r="EG308" s="75"/>
      <c r="EH308" s="75"/>
      <c r="EI308" s="75"/>
      <c r="EJ308" s="75"/>
      <c r="EK308" s="75"/>
      <c r="EL308" s="75"/>
      <c r="EM308" s="75"/>
      <c r="EN308" s="75"/>
      <c r="EO308" s="75"/>
      <c r="EP308" s="75"/>
      <c r="EQ308" s="75"/>
      <c r="ER308" s="75"/>
      <c r="ES308" s="75"/>
      <c r="ET308" s="75"/>
      <c r="EU308" s="75"/>
      <c r="EV308" s="75"/>
      <c r="EW308" s="75"/>
      <c r="EX308" s="75"/>
      <c r="EY308" s="75"/>
      <c r="EZ308" s="75"/>
      <c r="FA308" s="75"/>
      <c r="FB308" s="75"/>
      <c r="FC308" s="75"/>
      <c r="FD308" s="75"/>
      <c r="FE308" s="75"/>
      <c r="FF308" s="75"/>
      <c r="FG308" s="75"/>
      <c r="FH308" s="75"/>
      <c r="FI308" s="75"/>
      <c r="FJ308" s="75"/>
      <c r="FK308" s="75"/>
      <c r="FL308" s="75"/>
      <c r="FM308" s="75"/>
      <c r="FN308" s="75"/>
      <c r="FO308" s="75"/>
      <c r="FP308" s="75"/>
      <c r="FQ308" s="75"/>
      <c r="FR308" s="75"/>
      <c r="FS308" s="75"/>
      <c r="FT308" s="75"/>
      <c r="FU308" s="75"/>
      <c r="FV308" s="75"/>
      <c r="FW308" s="75"/>
      <c r="FX308" s="75"/>
      <c r="FY308" s="75"/>
      <c r="FZ308" s="75"/>
      <c r="GA308" s="75"/>
      <c r="GB308" s="75"/>
      <c r="GC308" s="75"/>
      <c r="GD308" s="75"/>
      <c r="GE308" s="75"/>
      <c r="GF308" s="75"/>
      <c r="GG308" s="75"/>
      <c r="GH308" s="75"/>
      <c r="GI308" s="75"/>
      <c r="GJ308" s="75"/>
      <c r="GK308" s="75"/>
      <c r="GL308" s="75"/>
      <c r="GM308" s="75"/>
      <c r="GN308" s="75"/>
      <c r="GO308" s="75"/>
      <c r="GP308" s="75"/>
      <c r="GQ308" s="75"/>
      <c r="GR308" s="75"/>
      <c r="GS308" s="75"/>
      <c r="GT308" s="75"/>
      <c r="GU308" s="75"/>
      <c r="GV308" s="75"/>
      <c r="GW308" s="75"/>
      <c r="GX308" s="75"/>
      <c r="GY308" s="75"/>
      <c r="GZ308" s="75"/>
      <c r="HA308" s="75"/>
      <c r="HB308" s="75"/>
      <c r="HC308" s="75"/>
      <c r="HD308" s="75"/>
      <c r="HE308" s="75"/>
      <c r="HF308" s="75"/>
      <c r="HG308" s="75"/>
      <c r="HH308" s="75"/>
      <c r="HI308" s="75"/>
      <c r="HJ308" s="75"/>
      <c r="HK308" s="75"/>
      <c r="HL308" s="75"/>
      <c r="HM308" s="75"/>
      <c r="HN308" s="75"/>
      <c r="HO308" s="75"/>
      <c r="HP308" s="75"/>
      <c r="HQ308" s="75"/>
      <c r="HR308" s="75"/>
      <c r="HS308" s="75"/>
      <c r="HT308" s="75"/>
      <c r="HU308" s="75"/>
      <c r="HV308" s="75"/>
      <c r="HW308" s="75"/>
      <c r="HX308" s="75"/>
      <c r="HY308" s="75"/>
      <c r="HZ308" s="75"/>
      <c r="IA308" s="75"/>
      <c r="IB308" s="75"/>
      <c r="IC308" s="75"/>
      <c r="ID308" s="75"/>
      <c r="IE308" s="75"/>
      <c r="IF308" s="75"/>
      <c r="IG308" s="75"/>
      <c r="IH308" s="75"/>
      <c r="II308" s="75"/>
      <c r="IJ308" s="75"/>
      <c r="IK308" s="75"/>
      <c r="IL308" s="75"/>
      <c r="IM308" s="75"/>
      <c r="IN308" s="75"/>
      <c r="IO308" s="75"/>
      <c r="IP308" s="75"/>
      <c r="IQ308" s="75"/>
      <c r="IR308" s="75"/>
      <c r="IS308" s="75"/>
      <c r="IT308" s="75"/>
      <c r="IU308" s="75"/>
      <c r="IV308" s="75"/>
      <c r="IW308" s="75"/>
    </row>
    <row r="309" customFormat="false" ht="12.75" hidden="false" customHeight="false" outlineLevel="0" collapsed="false">
      <c r="A309" s="58" t="n">
        <v>328736</v>
      </c>
      <c r="B309" s="58" t="n">
        <v>37132</v>
      </c>
      <c r="D309" s="58" t="s">
        <v>418</v>
      </c>
      <c r="E309" s="58" t="s">
        <v>419</v>
      </c>
      <c r="F309" s="89" t="n">
        <v>68547.95</v>
      </c>
      <c r="H309" s="89" t="n">
        <v>68547.95</v>
      </c>
      <c r="I309" s="58" t="n">
        <v>24</v>
      </c>
      <c r="J309" s="90"/>
      <c r="K309" s="90"/>
      <c r="M309" s="58" t="s">
        <v>459</v>
      </c>
      <c r="O309" s="58"/>
      <c r="P309" s="58"/>
      <c r="Q309" s="58"/>
      <c r="R309" s="58"/>
      <c r="S309" s="58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75"/>
      <c r="CB309" s="75"/>
      <c r="CC309" s="75"/>
      <c r="CD309" s="75"/>
      <c r="CE309" s="75"/>
      <c r="CF309" s="75"/>
      <c r="CG309" s="75"/>
      <c r="CH309" s="75"/>
      <c r="CI309" s="75"/>
      <c r="CJ309" s="75"/>
      <c r="CK309" s="75"/>
      <c r="CL309" s="75"/>
      <c r="CM309" s="75"/>
      <c r="CN309" s="75"/>
      <c r="CO309" s="75"/>
      <c r="CP309" s="75"/>
      <c r="CQ309" s="75"/>
      <c r="CR309" s="75"/>
      <c r="CS309" s="75"/>
      <c r="CT309" s="75"/>
      <c r="CU309" s="75"/>
      <c r="CV309" s="75"/>
      <c r="CW309" s="75"/>
      <c r="CX309" s="75"/>
      <c r="CY309" s="75"/>
      <c r="CZ309" s="75"/>
      <c r="DA309" s="75"/>
      <c r="DB309" s="75"/>
      <c r="DC309" s="75"/>
      <c r="DD309" s="75"/>
      <c r="DE309" s="75"/>
      <c r="DF309" s="75"/>
      <c r="DG309" s="75"/>
      <c r="DH309" s="75"/>
      <c r="DI309" s="75"/>
      <c r="DJ309" s="75"/>
      <c r="DK309" s="75"/>
      <c r="DL309" s="75"/>
      <c r="DM309" s="75"/>
      <c r="DN309" s="75"/>
      <c r="DO309" s="75"/>
      <c r="DP309" s="75"/>
      <c r="DQ309" s="75"/>
      <c r="DR309" s="75"/>
      <c r="DS309" s="75"/>
      <c r="DT309" s="75"/>
      <c r="DU309" s="75"/>
      <c r="DV309" s="75"/>
      <c r="DW309" s="75"/>
      <c r="DX309" s="75"/>
      <c r="DY309" s="75"/>
      <c r="DZ309" s="75"/>
      <c r="EA309" s="75"/>
      <c r="EB309" s="75"/>
      <c r="EC309" s="75"/>
      <c r="ED309" s="75"/>
      <c r="EE309" s="75"/>
      <c r="EF309" s="75"/>
      <c r="EG309" s="75"/>
      <c r="EH309" s="75"/>
      <c r="EI309" s="75"/>
      <c r="EJ309" s="75"/>
      <c r="EK309" s="75"/>
      <c r="EL309" s="75"/>
      <c r="EM309" s="75"/>
      <c r="EN309" s="75"/>
      <c r="EO309" s="75"/>
      <c r="EP309" s="75"/>
      <c r="EQ309" s="75"/>
      <c r="ER309" s="75"/>
      <c r="ES309" s="75"/>
      <c r="ET309" s="75"/>
      <c r="EU309" s="75"/>
      <c r="EV309" s="75"/>
      <c r="EW309" s="75"/>
      <c r="EX309" s="75"/>
      <c r="EY309" s="75"/>
      <c r="EZ309" s="75"/>
      <c r="FA309" s="75"/>
      <c r="FB309" s="75"/>
      <c r="FC309" s="75"/>
      <c r="FD309" s="75"/>
      <c r="FE309" s="75"/>
      <c r="FF309" s="75"/>
      <c r="FG309" s="75"/>
      <c r="FH309" s="75"/>
      <c r="FI309" s="75"/>
      <c r="FJ309" s="75"/>
      <c r="FK309" s="75"/>
      <c r="FL309" s="75"/>
      <c r="FM309" s="75"/>
      <c r="FN309" s="75"/>
      <c r="FO309" s="75"/>
      <c r="FP309" s="75"/>
      <c r="FQ309" s="75"/>
      <c r="FR309" s="75"/>
      <c r="FS309" s="75"/>
      <c r="FT309" s="75"/>
      <c r="FU309" s="75"/>
      <c r="FV309" s="75"/>
      <c r="FW309" s="75"/>
      <c r="FX309" s="75"/>
      <c r="FY309" s="75"/>
      <c r="FZ309" s="75"/>
      <c r="GA309" s="75"/>
      <c r="GB309" s="75"/>
      <c r="GC309" s="75"/>
      <c r="GD309" s="75"/>
      <c r="GE309" s="75"/>
      <c r="GF309" s="75"/>
      <c r="GG309" s="75"/>
      <c r="GH309" s="75"/>
      <c r="GI309" s="75"/>
      <c r="GJ309" s="75"/>
      <c r="GK309" s="75"/>
      <c r="GL309" s="75"/>
      <c r="GM309" s="75"/>
      <c r="GN309" s="75"/>
      <c r="GO309" s="75"/>
      <c r="GP309" s="75"/>
      <c r="GQ309" s="75"/>
      <c r="GR309" s="75"/>
      <c r="GS309" s="75"/>
      <c r="GT309" s="75"/>
      <c r="GU309" s="75"/>
      <c r="GV309" s="75"/>
      <c r="GW309" s="75"/>
      <c r="GX309" s="75"/>
      <c r="GY309" s="75"/>
      <c r="GZ309" s="75"/>
      <c r="HA309" s="75"/>
      <c r="HB309" s="75"/>
      <c r="HC309" s="75"/>
      <c r="HD309" s="75"/>
      <c r="HE309" s="75"/>
      <c r="HF309" s="75"/>
      <c r="HG309" s="75"/>
      <c r="HH309" s="75"/>
      <c r="HI309" s="75"/>
      <c r="HJ309" s="75"/>
      <c r="HK309" s="75"/>
      <c r="HL309" s="75"/>
      <c r="HM309" s="75"/>
      <c r="HN309" s="75"/>
      <c r="HO309" s="75"/>
      <c r="HP309" s="75"/>
      <c r="HQ309" s="75"/>
      <c r="HR309" s="75"/>
      <c r="HS309" s="75"/>
      <c r="HT309" s="75"/>
      <c r="HU309" s="75"/>
      <c r="HV309" s="75"/>
      <c r="HW309" s="75"/>
      <c r="HX309" s="75"/>
      <c r="HY309" s="75"/>
      <c r="HZ309" s="75"/>
      <c r="IA309" s="75"/>
      <c r="IB309" s="75"/>
      <c r="IC309" s="75"/>
      <c r="ID309" s="75"/>
      <c r="IE309" s="75"/>
      <c r="IF309" s="75"/>
      <c r="IG309" s="75"/>
      <c r="IH309" s="75"/>
      <c r="II309" s="75"/>
      <c r="IJ309" s="75"/>
      <c r="IK309" s="75"/>
      <c r="IL309" s="75"/>
      <c r="IM309" s="75"/>
      <c r="IN309" s="75"/>
      <c r="IO309" s="75"/>
      <c r="IP309" s="75"/>
      <c r="IQ309" s="75"/>
      <c r="IR309" s="75"/>
      <c r="IS309" s="75"/>
      <c r="IT309" s="75"/>
      <c r="IU309" s="75"/>
      <c r="IV309" s="75"/>
      <c r="IW309" s="75"/>
    </row>
    <row r="310" customFormat="false" ht="12.75" hidden="false" customHeight="false" outlineLevel="0" collapsed="false">
      <c r="A310" s="58" t="n">
        <v>328740</v>
      </c>
      <c r="B310" s="58" t="n">
        <v>37132</v>
      </c>
      <c r="D310" s="58" t="s">
        <v>418</v>
      </c>
      <c r="E310" s="58" t="s">
        <v>419</v>
      </c>
      <c r="F310" s="89" t="n">
        <v>-71264.57</v>
      </c>
      <c r="H310" s="89" t="n">
        <v>-71264.57</v>
      </c>
      <c r="I310" s="58" t="n">
        <v>4</v>
      </c>
      <c r="J310" s="90"/>
      <c r="K310" s="90"/>
      <c r="M310" s="58" t="s">
        <v>459</v>
      </c>
      <c r="O310" s="58"/>
      <c r="P310" s="58"/>
      <c r="Q310" s="58"/>
      <c r="R310" s="58"/>
      <c r="S310" s="58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75"/>
      <c r="CB310" s="75"/>
      <c r="CC310" s="75"/>
      <c r="CD310" s="75"/>
      <c r="CE310" s="75"/>
      <c r="CF310" s="75"/>
      <c r="CG310" s="75"/>
      <c r="CH310" s="75"/>
      <c r="CI310" s="75"/>
      <c r="CJ310" s="75"/>
      <c r="CK310" s="75"/>
      <c r="CL310" s="75"/>
      <c r="CM310" s="75"/>
      <c r="CN310" s="75"/>
      <c r="CO310" s="75"/>
      <c r="CP310" s="75"/>
      <c r="CQ310" s="75"/>
      <c r="CR310" s="75"/>
      <c r="CS310" s="75"/>
      <c r="CT310" s="75"/>
      <c r="CU310" s="75"/>
      <c r="CV310" s="75"/>
      <c r="CW310" s="75"/>
      <c r="CX310" s="75"/>
      <c r="CY310" s="75"/>
      <c r="CZ310" s="75"/>
      <c r="DA310" s="75"/>
      <c r="DB310" s="75"/>
      <c r="DC310" s="75"/>
      <c r="DD310" s="75"/>
      <c r="DE310" s="75"/>
      <c r="DF310" s="75"/>
      <c r="DG310" s="75"/>
      <c r="DH310" s="75"/>
      <c r="DI310" s="75"/>
      <c r="DJ310" s="75"/>
      <c r="DK310" s="75"/>
      <c r="DL310" s="75"/>
      <c r="DM310" s="75"/>
      <c r="DN310" s="75"/>
      <c r="DO310" s="75"/>
      <c r="DP310" s="75"/>
      <c r="DQ310" s="75"/>
      <c r="DR310" s="75"/>
      <c r="DS310" s="75"/>
      <c r="DT310" s="75"/>
      <c r="DU310" s="75"/>
      <c r="DV310" s="75"/>
      <c r="DW310" s="75"/>
      <c r="DX310" s="75"/>
      <c r="DY310" s="75"/>
      <c r="DZ310" s="75"/>
      <c r="EA310" s="75"/>
      <c r="EB310" s="75"/>
      <c r="EC310" s="75"/>
      <c r="ED310" s="75"/>
      <c r="EE310" s="75"/>
      <c r="EF310" s="75"/>
      <c r="EG310" s="75"/>
      <c r="EH310" s="75"/>
      <c r="EI310" s="75"/>
      <c r="EJ310" s="75"/>
      <c r="EK310" s="75"/>
      <c r="EL310" s="75"/>
      <c r="EM310" s="75"/>
      <c r="EN310" s="75"/>
      <c r="EO310" s="75"/>
      <c r="EP310" s="75"/>
      <c r="EQ310" s="75"/>
      <c r="ER310" s="75"/>
      <c r="ES310" s="75"/>
      <c r="ET310" s="75"/>
      <c r="EU310" s="75"/>
      <c r="EV310" s="75"/>
      <c r="EW310" s="75"/>
      <c r="EX310" s="75"/>
      <c r="EY310" s="75"/>
      <c r="EZ310" s="75"/>
      <c r="FA310" s="75"/>
      <c r="FB310" s="75"/>
      <c r="FC310" s="75"/>
      <c r="FD310" s="75"/>
      <c r="FE310" s="75"/>
      <c r="FF310" s="75"/>
      <c r="FG310" s="75"/>
      <c r="FH310" s="75"/>
      <c r="FI310" s="75"/>
      <c r="FJ310" s="75"/>
      <c r="FK310" s="75"/>
      <c r="FL310" s="75"/>
      <c r="FM310" s="75"/>
      <c r="FN310" s="75"/>
      <c r="FO310" s="75"/>
      <c r="FP310" s="75"/>
      <c r="FQ310" s="75"/>
      <c r="FR310" s="75"/>
      <c r="FS310" s="75"/>
      <c r="FT310" s="75"/>
      <c r="FU310" s="75"/>
      <c r="FV310" s="75"/>
      <c r="FW310" s="75"/>
      <c r="FX310" s="75"/>
      <c r="FY310" s="75"/>
      <c r="FZ310" s="75"/>
      <c r="GA310" s="75"/>
      <c r="GB310" s="75"/>
      <c r="GC310" s="75"/>
      <c r="GD310" s="75"/>
      <c r="GE310" s="75"/>
      <c r="GF310" s="75"/>
      <c r="GG310" s="75"/>
      <c r="GH310" s="75"/>
      <c r="GI310" s="75"/>
      <c r="GJ310" s="75"/>
      <c r="GK310" s="75"/>
      <c r="GL310" s="75"/>
      <c r="GM310" s="75"/>
      <c r="GN310" s="75"/>
      <c r="GO310" s="75"/>
      <c r="GP310" s="75"/>
      <c r="GQ310" s="75"/>
      <c r="GR310" s="75"/>
      <c r="GS310" s="75"/>
      <c r="GT310" s="75"/>
      <c r="GU310" s="75"/>
      <c r="GV310" s="75"/>
      <c r="GW310" s="75"/>
      <c r="GX310" s="75"/>
      <c r="GY310" s="75"/>
      <c r="GZ310" s="75"/>
      <c r="HA310" s="75"/>
      <c r="HB310" s="75"/>
      <c r="HC310" s="75"/>
      <c r="HD310" s="75"/>
      <c r="HE310" s="75"/>
      <c r="HF310" s="75"/>
      <c r="HG310" s="75"/>
      <c r="HH310" s="75"/>
      <c r="HI310" s="75"/>
      <c r="HJ310" s="75"/>
      <c r="HK310" s="75"/>
      <c r="HL310" s="75"/>
      <c r="HM310" s="75"/>
      <c r="HN310" s="75"/>
      <c r="HO310" s="75"/>
      <c r="HP310" s="75"/>
      <c r="HQ310" s="75"/>
      <c r="HR310" s="75"/>
      <c r="HS310" s="75"/>
      <c r="HT310" s="75"/>
      <c r="HU310" s="75"/>
      <c r="HV310" s="75"/>
      <c r="HW310" s="75"/>
      <c r="HX310" s="75"/>
      <c r="HY310" s="75"/>
      <c r="HZ310" s="75"/>
      <c r="IA310" s="75"/>
      <c r="IB310" s="75"/>
      <c r="IC310" s="75"/>
      <c r="ID310" s="75"/>
      <c r="IE310" s="75"/>
      <c r="IF310" s="75"/>
      <c r="IG310" s="75"/>
      <c r="IH310" s="75"/>
      <c r="II310" s="75"/>
      <c r="IJ310" s="75"/>
      <c r="IK310" s="75"/>
      <c r="IL310" s="75"/>
      <c r="IM310" s="75"/>
      <c r="IN310" s="75"/>
      <c r="IO310" s="75"/>
      <c r="IP310" s="75"/>
      <c r="IQ310" s="75"/>
      <c r="IR310" s="75"/>
      <c r="IS310" s="75"/>
      <c r="IT310" s="75"/>
      <c r="IU310" s="75"/>
      <c r="IV310" s="75"/>
      <c r="IW310" s="75"/>
    </row>
    <row r="311" customFormat="false" ht="12.75" hidden="false" customHeight="false" outlineLevel="0" collapsed="false">
      <c r="A311" s="58" t="n">
        <v>328745</v>
      </c>
      <c r="B311" s="58" t="n">
        <v>37132</v>
      </c>
      <c r="D311" s="58" t="s">
        <v>418</v>
      </c>
      <c r="E311" s="58" t="s">
        <v>419</v>
      </c>
      <c r="F311" s="89" t="n">
        <v>15403.76</v>
      </c>
      <c r="H311" s="89" t="n">
        <v>15403.76</v>
      </c>
      <c r="I311" s="58" t="n">
        <v>36</v>
      </c>
      <c r="J311" s="90"/>
      <c r="K311" s="90"/>
      <c r="M311" s="58" t="s">
        <v>460</v>
      </c>
      <c r="O311" s="58"/>
      <c r="P311" s="58"/>
      <c r="Q311" s="58"/>
      <c r="R311" s="58"/>
      <c r="S311" s="58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75"/>
      <c r="CB311" s="75"/>
      <c r="CC311" s="75"/>
      <c r="CD311" s="75"/>
      <c r="CE311" s="75"/>
      <c r="CF311" s="75"/>
      <c r="CG311" s="75"/>
      <c r="CH311" s="75"/>
      <c r="CI311" s="75"/>
      <c r="CJ311" s="75"/>
      <c r="CK311" s="75"/>
      <c r="CL311" s="75"/>
      <c r="CM311" s="75"/>
      <c r="CN311" s="75"/>
      <c r="CO311" s="75"/>
      <c r="CP311" s="75"/>
      <c r="CQ311" s="75"/>
      <c r="CR311" s="75"/>
      <c r="CS311" s="75"/>
      <c r="CT311" s="75"/>
      <c r="CU311" s="75"/>
      <c r="CV311" s="75"/>
      <c r="CW311" s="75"/>
      <c r="CX311" s="75"/>
      <c r="CY311" s="75"/>
      <c r="CZ311" s="75"/>
      <c r="DA311" s="75"/>
      <c r="DB311" s="75"/>
      <c r="DC311" s="75"/>
      <c r="DD311" s="75"/>
      <c r="DE311" s="75"/>
      <c r="DF311" s="75"/>
      <c r="DG311" s="75"/>
      <c r="DH311" s="75"/>
      <c r="DI311" s="75"/>
      <c r="DJ311" s="75"/>
      <c r="DK311" s="75"/>
      <c r="DL311" s="75"/>
      <c r="DM311" s="75"/>
      <c r="DN311" s="75"/>
      <c r="DO311" s="75"/>
      <c r="DP311" s="75"/>
      <c r="DQ311" s="75"/>
      <c r="DR311" s="75"/>
      <c r="DS311" s="75"/>
      <c r="DT311" s="75"/>
      <c r="DU311" s="75"/>
      <c r="DV311" s="75"/>
      <c r="DW311" s="75"/>
      <c r="DX311" s="75"/>
      <c r="DY311" s="75"/>
      <c r="DZ311" s="75"/>
      <c r="EA311" s="75"/>
      <c r="EB311" s="75"/>
      <c r="EC311" s="75"/>
      <c r="ED311" s="75"/>
      <c r="EE311" s="75"/>
      <c r="EF311" s="75"/>
      <c r="EG311" s="75"/>
      <c r="EH311" s="75"/>
      <c r="EI311" s="75"/>
      <c r="EJ311" s="75"/>
      <c r="EK311" s="75"/>
      <c r="EL311" s="75"/>
      <c r="EM311" s="75"/>
      <c r="EN311" s="75"/>
      <c r="EO311" s="75"/>
      <c r="EP311" s="75"/>
      <c r="EQ311" s="75"/>
      <c r="ER311" s="75"/>
      <c r="ES311" s="75"/>
      <c r="ET311" s="75"/>
      <c r="EU311" s="75"/>
      <c r="EV311" s="75"/>
      <c r="EW311" s="75"/>
      <c r="EX311" s="75"/>
      <c r="EY311" s="75"/>
      <c r="EZ311" s="75"/>
      <c r="FA311" s="75"/>
      <c r="FB311" s="75"/>
      <c r="FC311" s="75"/>
      <c r="FD311" s="75"/>
      <c r="FE311" s="75"/>
      <c r="FF311" s="75"/>
      <c r="FG311" s="75"/>
      <c r="FH311" s="75"/>
      <c r="FI311" s="75"/>
      <c r="FJ311" s="75"/>
      <c r="FK311" s="75"/>
      <c r="FL311" s="75"/>
      <c r="FM311" s="75"/>
      <c r="FN311" s="75"/>
      <c r="FO311" s="75"/>
      <c r="FP311" s="75"/>
      <c r="FQ311" s="75"/>
      <c r="FR311" s="75"/>
      <c r="FS311" s="75"/>
      <c r="FT311" s="75"/>
      <c r="FU311" s="75"/>
      <c r="FV311" s="75"/>
      <c r="FW311" s="75"/>
      <c r="FX311" s="75"/>
      <c r="FY311" s="75"/>
      <c r="FZ311" s="75"/>
      <c r="GA311" s="75"/>
      <c r="GB311" s="75"/>
      <c r="GC311" s="75"/>
      <c r="GD311" s="75"/>
      <c r="GE311" s="75"/>
      <c r="GF311" s="75"/>
      <c r="GG311" s="75"/>
      <c r="GH311" s="75"/>
      <c r="GI311" s="75"/>
      <c r="GJ311" s="75"/>
      <c r="GK311" s="75"/>
      <c r="GL311" s="75"/>
      <c r="GM311" s="75"/>
      <c r="GN311" s="75"/>
      <c r="GO311" s="75"/>
      <c r="GP311" s="75"/>
      <c r="GQ311" s="75"/>
      <c r="GR311" s="75"/>
      <c r="GS311" s="75"/>
      <c r="GT311" s="75"/>
      <c r="GU311" s="75"/>
      <c r="GV311" s="75"/>
      <c r="GW311" s="75"/>
      <c r="GX311" s="75"/>
      <c r="GY311" s="75"/>
      <c r="GZ311" s="75"/>
      <c r="HA311" s="75"/>
      <c r="HB311" s="75"/>
      <c r="HC311" s="75"/>
      <c r="HD311" s="75"/>
      <c r="HE311" s="75"/>
      <c r="HF311" s="75"/>
      <c r="HG311" s="75"/>
      <c r="HH311" s="75"/>
      <c r="HI311" s="75"/>
      <c r="HJ311" s="75"/>
      <c r="HK311" s="75"/>
      <c r="HL311" s="75"/>
      <c r="HM311" s="75"/>
      <c r="HN311" s="75"/>
      <c r="HO311" s="75"/>
      <c r="HP311" s="75"/>
      <c r="HQ311" s="75"/>
      <c r="HR311" s="75"/>
      <c r="HS311" s="75"/>
      <c r="HT311" s="75"/>
      <c r="HU311" s="75"/>
      <c r="HV311" s="75"/>
      <c r="HW311" s="75"/>
      <c r="HX311" s="75"/>
      <c r="HY311" s="75"/>
      <c r="HZ311" s="75"/>
      <c r="IA311" s="75"/>
      <c r="IB311" s="75"/>
      <c r="IC311" s="75"/>
      <c r="ID311" s="75"/>
      <c r="IE311" s="75"/>
      <c r="IF311" s="75"/>
      <c r="IG311" s="75"/>
      <c r="IH311" s="75"/>
      <c r="II311" s="75"/>
      <c r="IJ311" s="75"/>
      <c r="IK311" s="75"/>
      <c r="IL311" s="75"/>
      <c r="IM311" s="75"/>
      <c r="IN311" s="75"/>
      <c r="IO311" s="75"/>
      <c r="IP311" s="75"/>
      <c r="IQ311" s="75"/>
      <c r="IR311" s="75"/>
      <c r="IS311" s="75"/>
      <c r="IT311" s="75"/>
      <c r="IU311" s="75"/>
      <c r="IV311" s="75"/>
      <c r="IW311" s="75"/>
    </row>
    <row r="312" customFormat="false" ht="12.75" hidden="false" customHeight="false" outlineLevel="0" collapsed="false">
      <c r="A312" s="58" t="n">
        <v>328773</v>
      </c>
      <c r="B312" s="58" t="n">
        <v>37132</v>
      </c>
      <c r="D312" s="58" t="s">
        <v>418</v>
      </c>
      <c r="E312" s="58" t="s">
        <v>419</v>
      </c>
      <c r="F312" s="89" t="n">
        <v>8015.45</v>
      </c>
      <c r="H312" s="89" t="n">
        <v>8015.45</v>
      </c>
      <c r="I312" s="58" t="n">
        <v>6</v>
      </c>
      <c r="J312" s="90"/>
      <c r="K312" s="90"/>
      <c r="M312" s="58" t="s">
        <v>438</v>
      </c>
      <c r="O312" s="58"/>
      <c r="P312" s="58"/>
      <c r="Q312" s="58"/>
      <c r="R312" s="58"/>
      <c r="S312" s="58"/>
      <c r="T312" s="75"/>
      <c r="U312" s="75"/>
      <c r="V312" s="75"/>
      <c r="W312" s="75"/>
      <c r="X312" s="75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5"/>
      <c r="BG312" s="75"/>
      <c r="BH312" s="75"/>
      <c r="BI312" s="75"/>
      <c r="BJ312" s="75"/>
      <c r="BK312" s="75"/>
      <c r="BL312" s="75"/>
      <c r="BM312" s="75"/>
      <c r="BN312" s="75"/>
      <c r="BO312" s="75"/>
      <c r="BP312" s="75"/>
      <c r="BQ312" s="75"/>
      <c r="BR312" s="75"/>
      <c r="BS312" s="75"/>
      <c r="BT312" s="75"/>
      <c r="BU312" s="75"/>
      <c r="BV312" s="75"/>
      <c r="BW312" s="75"/>
      <c r="BX312" s="75"/>
      <c r="BY312" s="75"/>
      <c r="BZ312" s="75"/>
      <c r="CA312" s="75"/>
      <c r="CB312" s="75"/>
      <c r="CC312" s="75"/>
      <c r="CD312" s="75"/>
      <c r="CE312" s="75"/>
      <c r="CF312" s="75"/>
      <c r="CG312" s="75"/>
      <c r="CH312" s="75"/>
      <c r="CI312" s="75"/>
      <c r="CJ312" s="75"/>
      <c r="CK312" s="75"/>
      <c r="CL312" s="75"/>
      <c r="CM312" s="75"/>
      <c r="CN312" s="75"/>
      <c r="CO312" s="75"/>
      <c r="CP312" s="75"/>
      <c r="CQ312" s="75"/>
      <c r="CR312" s="75"/>
      <c r="CS312" s="75"/>
      <c r="CT312" s="75"/>
      <c r="CU312" s="75"/>
      <c r="CV312" s="75"/>
      <c r="CW312" s="75"/>
      <c r="CX312" s="75"/>
      <c r="CY312" s="75"/>
      <c r="CZ312" s="75"/>
      <c r="DA312" s="75"/>
      <c r="DB312" s="75"/>
      <c r="DC312" s="75"/>
      <c r="DD312" s="75"/>
      <c r="DE312" s="75"/>
      <c r="DF312" s="75"/>
      <c r="DG312" s="75"/>
      <c r="DH312" s="75"/>
      <c r="DI312" s="75"/>
      <c r="DJ312" s="75"/>
      <c r="DK312" s="75"/>
      <c r="DL312" s="75"/>
      <c r="DM312" s="75"/>
      <c r="DN312" s="75"/>
      <c r="DO312" s="75"/>
      <c r="DP312" s="75"/>
      <c r="DQ312" s="75"/>
      <c r="DR312" s="75"/>
      <c r="DS312" s="75"/>
      <c r="DT312" s="75"/>
      <c r="DU312" s="75"/>
      <c r="DV312" s="75"/>
      <c r="DW312" s="75"/>
      <c r="DX312" s="75"/>
      <c r="DY312" s="75"/>
      <c r="DZ312" s="75"/>
      <c r="EA312" s="75"/>
      <c r="EB312" s="75"/>
      <c r="EC312" s="75"/>
      <c r="ED312" s="75"/>
      <c r="EE312" s="75"/>
      <c r="EF312" s="75"/>
      <c r="EG312" s="75"/>
      <c r="EH312" s="75"/>
      <c r="EI312" s="75"/>
      <c r="EJ312" s="75"/>
      <c r="EK312" s="75"/>
      <c r="EL312" s="75"/>
      <c r="EM312" s="75"/>
      <c r="EN312" s="75"/>
      <c r="EO312" s="75"/>
      <c r="EP312" s="75"/>
      <c r="EQ312" s="75"/>
      <c r="ER312" s="75"/>
      <c r="ES312" s="75"/>
      <c r="ET312" s="75"/>
      <c r="EU312" s="75"/>
      <c r="EV312" s="75"/>
      <c r="EW312" s="75"/>
      <c r="EX312" s="75"/>
      <c r="EY312" s="75"/>
      <c r="EZ312" s="75"/>
      <c r="FA312" s="75"/>
      <c r="FB312" s="75"/>
      <c r="FC312" s="75"/>
      <c r="FD312" s="75"/>
      <c r="FE312" s="75"/>
      <c r="FF312" s="75"/>
      <c r="FG312" s="75"/>
      <c r="FH312" s="75"/>
      <c r="FI312" s="75"/>
      <c r="FJ312" s="75"/>
      <c r="FK312" s="75"/>
      <c r="FL312" s="75"/>
      <c r="FM312" s="75"/>
      <c r="FN312" s="75"/>
      <c r="FO312" s="75"/>
      <c r="FP312" s="75"/>
      <c r="FQ312" s="75"/>
      <c r="FR312" s="75"/>
      <c r="FS312" s="75"/>
      <c r="FT312" s="75"/>
      <c r="FU312" s="75"/>
      <c r="FV312" s="75"/>
      <c r="FW312" s="75"/>
      <c r="FX312" s="75"/>
      <c r="FY312" s="75"/>
      <c r="FZ312" s="75"/>
      <c r="GA312" s="75"/>
      <c r="GB312" s="75"/>
      <c r="GC312" s="75"/>
      <c r="GD312" s="75"/>
      <c r="GE312" s="75"/>
      <c r="GF312" s="75"/>
      <c r="GG312" s="75"/>
      <c r="GH312" s="75"/>
      <c r="GI312" s="75"/>
      <c r="GJ312" s="75"/>
      <c r="GK312" s="75"/>
      <c r="GL312" s="75"/>
      <c r="GM312" s="75"/>
      <c r="GN312" s="75"/>
      <c r="GO312" s="75"/>
      <c r="GP312" s="75"/>
      <c r="GQ312" s="75"/>
      <c r="GR312" s="75"/>
      <c r="GS312" s="75"/>
      <c r="GT312" s="75"/>
      <c r="GU312" s="75"/>
      <c r="GV312" s="75"/>
      <c r="GW312" s="75"/>
      <c r="GX312" s="75"/>
      <c r="GY312" s="75"/>
      <c r="GZ312" s="75"/>
      <c r="HA312" s="75"/>
      <c r="HB312" s="75"/>
      <c r="HC312" s="75"/>
      <c r="HD312" s="75"/>
      <c r="HE312" s="75"/>
      <c r="HF312" s="75"/>
      <c r="HG312" s="75"/>
      <c r="HH312" s="75"/>
      <c r="HI312" s="75"/>
      <c r="HJ312" s="75"/>
      <c r="HK312" s="75"/>
      <c r="HL312" s="75"/>
      <c r="HM312" s="75"/>
      <c r="HN312" s="75"/>
      <c r="HO312" s="75"/>
      <c r="HP312" s="75"/>
      <c r="HQ312" s="75"/>
      <c r="HR312" s="75"/>
      <c r="HS312" s="75"/>
      <c r="HT312" s="75"/>
      <c r="HU312" s="75"/>
      <c r="HV312" s="75"/>
      <c r="HW312" s="75"/>
      <c r="HX312" s="75"/>
      <c r="HY312" s="75"/>
      <c r="HZ312" s="75"/>
      <c r="IA312" s="75"/>
      <c r="IB312" s="75"/>
      <c r="IC312" s="75"/>
      <c r="ID312" s="75"/>
      <c r="IE312" s="75"/>
      <c r="IF312" s="75"/>
      <c r="IG312" s="75"/>
      <c r="IH312" s="75"/>
      <c r="II312" s="75"/>
      <c r="IJ312" s="75"/>
      <c r="IK312" s="75"/>
      <c r="IL312" s="75"/>
      <c r="IM312" s="75"/>
      <c r="IN312" s="75"/>
      <c r="IO312" s="75"/>
      <c r="IP312" s="75"/>
      <c r="IQ312" s="75"/>
      <c r="IR312" s="75"/>
      <c r="IS312" s="75"/>
      <c r="IT312" s="75"/>
      <c r="IU312" s="75"/>
      <c r="IV312" s="75"/>
      <c r="IW312" s="75"/>
    </row>
    <row r="313" customFormat="false" ht="12.75" hidden="false" customHeight="false" outlineLevel="0" collapsed="false">
      <c r="A313" s="58" t="n">
        <v>328878</v>
      </c>
      <c r="B313" s="58" t="n">
        <v>37133</v>
      </c>
      <c r="D313" s="58" t="s">
        <v>418</v>
      </c>
      <c r="E313" s="58" t="s">
        <v>419</v>
      </c>
      <c r="F313" s="89" t="n">
        <v>2372.79</v>
      </c>
      <c r="H313" s="89" t="n">
        <v>2372.79</v>
      </c>
      <c r="I313" s="58" t="n">
        <v>12</v>
      </c>
      <c r="J313" s="90"/>
      <c r="K313" s="90"/>
      <c r="M313" s="58" t="s">
        <v>461</v>
      </c>
      <c r="O313" s="58"/>
      <c r="P313" s="58"/>
      <c r="Q313" s="58"/>
      <c r="R313" s="58"/>
      <c r="S313" s="58"/>
      <c r="T313" s="75"/>
      <c r="U313" s="75"/>
      <c r="V313" s="75"/>
      <c r="W313" s="75"/>
      <c r="X313" s="75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5"/>
      <c r="BG313" s="75"/>
      <c r="BH313" s="75"/>
      <c r="BI313" s="75"/>
      <c r="BJ313" s="75"/>
      <c r="BK313" s="75"/>
      <c r="BL313" s="75"/>
      <c r="BM313" s="75"/>
      <c r="BN313" s="75"/>
      <c r="BO313" s="75"/>
      <c r="BP313" s="75"/>
      <c r="BQ313" s="75"/>
      <c r="BR313" s="75"/>
      <c r="BS313" s="75"/>
      <c r="BT313" s="75"/>
      <c r="BU313" s="75"/>
      <c r="BV313" s="75"/>
      <c r="BW313" s="75"/>
      <c r="BX313" s="75"/>
      <c r="BY313" s="75"/>
      <c r="BZ313" s="75"/>
      <c r="CA313" s="75"/>
      <c r="CB313" s="75"/>
      <c r="CC313" s="75"/>
      <c r="CD313" s="75"/>
      <c r="CE313" s="75"/>
      <c r="CF313" s="75"/>
      <c r="CG313" s="75"/>
      <c r="CH313" s="75"/>
      <c r="CI313" s="75"/>
      <c r="CJ313" s="75"/>
      <c r="CK313" s="75"/>
      <c r="CL313" s="75"/>
      <c r="CM313" s="75"/>
      <c r="CN313" s="75"/>
      <c r="CO313" s="75"/>
      <c r="CP313" s="75"/>
      <c r="CQ313" s="75"/>
      <c r="CR313" s="75"/>
      <c r="CS313" s="75"/>
      <c r="CT313" s="75"/>
      <c r="CU313" s="75"/>
      <c r="CV313" s="75"/>
      <c r="CW313" s="75"/>
      <c r="CX313" s="75"/>
      <c r="CY313" s="75"/>
      <c r="CZ313" s="75"/>
      <c r="DA313" s="75"/>
      <c r="DB313" s="75"/>
      <c r="DC313" s="75"/>
      <c r="DD313" s="75"/>
      <c r="DE313" s="75"/>
      <c r="DF313" s="75"/>
      <c r="DG313" s="75"/>
      <c r="DH313" s="75"/>
      <c r="DI313" s="75"/>
      <c r="DJ313" s="75"/>
      <c r="DK313" s="75"/>
      <c r="DL313" s="75"/>
      <c r="DM313" s="75"/>
      <c r="DN313" s="75"/>
      <c r="DO313" s="75"/>
      <c r="DP313" s="75"/>
      <c r="DQ313" s="75"/>
      <c r="DR313" s="75"/>
      <c r="DS313" s="75"/>
      <c r="DT313" s="75"/>
      <c r="DU313" s="75"/>
      <c r="DV313" s="75"/>
      <c r="DW313" s="75"/>
      <c r="DX313" s="75"/>
      <c r="DY313" s="75"/>
      <c r="DZ313" s="75"/>
      <c r="EA313" s="75"/>
      <c r="EB313" s="75"/>
      <c r="EC313" s="75"/>
      <c r="ED313" s="75"/>
      <c r="EE313" s="75"/>
      <c r="EF313" s="75"/>
      <c r="EG313" s="75"/>
      <c r="EH313" s="75"/>
      <c r="EI313" s="75"/>
      <c r="EJ313" s="75"/>
      <c r="EK313" s="75"/>
      <c r="EL313" s="75"/>
      <c r="EM313" s="75"/>
      <c r="EN313" s="75"/>
      <c r="EO313" s="75"/>
      <c r="EP313" s="75"/>
      <c r="EQ313" s="75"/>
      <c r="ER313" s="75"/>
      <c r="ES313" s="75"/>
      <c r="ET313" s="75"/>
      <c r="EU313" s="75"/>
      <c r="EV313" s="75"/>
      <c r="EW313" s="75"/>
      <c r="EX313" s="75"/>
      <c r="EY313" s="75"/>
      <c r="EZ313" s="75"/>
      <c r="FA313" s="75"/>
      <c r="FB313" s="75"/>
      <c r="FC313" s="75"/>
      <c r="FD313" s="75"/>
      <c r="FE313" s="75"/>
      <c r="FF313" s="75"/>
      <c r="FG313" s="75"/>
      <c r="FH313" s="75"/>
      <c r="FI313" s="75"/>
      <c r="FJ313" s="75"/>
      <c r="FK313" s="75"/>
      <c r="FL313" s="75"/>
      <c r="FM313" s="75"/>
      <c r="FN313" s="75"/>
      <c r="FO313" s="75"/>
      <c r="FP313" s="75"/>
      <c r="FQ313" s="75"/>
      <c r="FR313" s="75"/>
      <c r="FS313" s="75"/>
      <c r="FT313" s="75"/>
      <c r="FU313" s="75"/>
      <c r="FV313" s="75"/>
      <c r="FW313" s="75"/>
      <c r="FX313" s="75"/>
      <c r="FY313" s="75"/>
      <c r="FZ313" s="75"/>
      <c r="GA313" s="75"/>
      <c r="GB313" s="75"/>
      <c r="GC313" s="75"/>
      <c r="GD313" s="75"/>
      <c r="GE313" s="75"/>
      <c r="GF313" s="75"/>
      <c r="GG313" s="75"/>
      <c r="GH313" s="75"/>
      <c r="GI313" s="75"/>
      <c r="GJ313" s="75"/>
      <c r="GK313" s="75"/>
      <c r="GL313" s="75"/>
      <c r="GM313" s="75"/>
      <c r="GN313" s="75"/>
      <c r="GO313" s="75"/>
      <c r="GP313" s="75"/>
      <c r="GQ313" s="75"/>
      <c r="GR313" s="75"/>
      <c r="GS313" s="75"/>
      <c r="GT313" s="75"/>
      <c r="GU313" s="75"/>
      <c r="GV313" s="75"/>
      <c r="GW313" s="75"/>
      <c r="GX313" s="75"/>
      <c r="GY313" s="75"/>
      <c r="GZ313" s="75"/>
      <c r="HA313" s="75"/>
      <c r="HB313" s="75"/>
      <c r="HC313" s="75"/>
      <c r="HD313" s="75"/>
      <c r="HE313" s="75"/>
      <c r="HF313" s="75"/>
      <c r="HG313" s="75"/>
      <c r="HH313" s="75"/>
      <c r="HI313" s="75"/>
      <c r="HJ313" s="75"/>
      <c r="HK313" s="75"/>
      <c r="HL313" s="75"/>
      <c r="HM313" s="75"/>
      <c r="HN313" s="75"/>
      <c r="HO313" s="75"/>
      <c r="HP313" s="75"/>
      <c r="HQ313" s="75"/>
      <c r="HR313" s="75"/>
      <c r="HS313" s="75"/>
      <c r="HT313" s="75"/>
      <c r="HU313" s="75"/>
      <c r="HV313" s="75"/>
      <c r="HW313" s="75"/>
      <c r="HX313" s="75"/>
      <c r="HY313" s="75"/>
      <c r="HZ313" s="75"/>
      <c r="IA313" s="75"/>
      <c r="IB313" s="75"/>
      <c r="IC313" s="75"/>
      <c r="ID313" s="75"/>
      <c r="IE313" s="75"/>
      <c r="IF313" s="75"/>
      <c r="IG313" s="75"/>
      <c r="IH313" s="75"/>
      <c r="II313" s="75"/>
      <c r="IJ313" s="75"/>
      <c r="IK313" s="75"/>
      <c r="IL313" s="75"/>
      <c r="IM313" s="75"/>
      <c r="IN313" s="75"/>
      <c r="IO313" s="75"/>
      <c r="IP313" s="75"/>
      <c r="IQ313" s="75"/>
      <c r="IR313" s="75"/>
      <c r="IS313" s="75"/>
      <c r="IT313" s="75"/>
      <c r="IU313" s="75"/>
      <c r="IV313" s="75"/>
      <c r="IW313" s="75"/>
    </row>
    <row r="314" customFormat="false" ht="12.75" hidden="false" customHeight="false" outlineLevel="0" collapsed="false">
      <c r="A314" s="58" t="n">
        <v>328879</v>
      </c>
      <c r="B314" s="58" t="n">
        <v>37133</v>
      </c>
      <c r="D314" s="58" t="s">
        <v>418</v>
      </c>
      <c r="E314" s="58" t="s">
        <v>419</v>
      </c>
      <c r="F314" s="89" t="n">
        <v>13911.45</v>
      </c>
      <c r="H314" s="89" t="n">
        <v>13911.45</v>
      </c>
      <c r="I314" s="58" t="n">
        <v>24</v>
      </c>
      <c r="J314" s="90"/>
      <c r="K314" s="90"/>
      <c r="M314" s="58" t="s">
        <v>281</v>
      </c>
      <c r="O314" s="58"/>
      <c r="P314" s="58"/>
      <c r="Q314" s="58"/>
      <c r="R314" s="58"/>
      <c r="S314" s="58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5"/>
      <c r="BG314" s="75"/>
      <c r="BH314" s="75"/>
      <c r="BI314" s="75"/>
      <c r="BJ314" s="75"/>
      <c r="BK314" s="75"/>
      <c r="BL314" s="75"/>
      <c r="BM314" s="75"/>
      <c r="BN314" s="75"/>
      <c r="BO314" s="75"/>
      <c r="BP314" s="75"/>
      <c r="BQ314" s="75"/>
      <c r="BR314" s="75"/>
      <c r="BS314" s="75"/>
      <c r="BT314" s="75"/>
      <c r="BU314" s="75"/>
      <c r="BV314" s="75"/>
      <c r="BW314" s="75"/>
      <c r="BX314" s="75"/>
      <c r="BY314" s="75"/>
      <c r="BZ314" s="75"/>
      <c r="CA314" s="75"/>
      <c r="CB314" s="75"/>
      <c r="CC314" s="75"/>
      <c r="CD314" s="75"/>
      <c r="CE314" s="75"/>
      <c r="CF314" s="75"/>
      <c r="CG314" s="75"/>
      <c r="CH314" s="75"/>
      <c r="CI314" s="75"/>
      <c r="CJ314" s="75"/>
      <c r="CK314" s="75"/>
      <c r="CL314" s="75"/>
      <c r="CM314" s="75"/>
      <c r="CN314" s="75"/>
      <c r="CO314" s="75"/>
      <c r="CP314" s="75"/>
      <c r="CQ314" s="75"/>
      <c r="CR314" s="75"/>
      <c r="CS314" s="75"/>
      <c r="CT314" s="75"/>
      <c r="CU314" s="75"/>
      <c r="CV314" s="75"/>
      <c r="CW314" s="75"/>
      <c r="CX314" s="75"/>
      <c r="CY314" s="75"/>
      <c r="CZ314" s="75"/>
      <c r="DA314" s="75"/>
      <c r="DB314" s="75"/>
      <c r="DC314" s="75"/>
      <c r="DD314" s="75"/>
      <c r="DE314" s="75"/>
      <c r="DF314" s="75"/>
      <c r="DG314" s="75"/>
      <c r="DH314" s="75"/>
      <c r="DI314" s="75"/>
      <c r="DJ314" s="75"/>
      <c r="DK314" s="75"/>
      <c r="DL314" s="75"/>
      <c r="DM314" s="75"/>
      <c r="DN314" s="75"/>
      <c r="DO314" s="75"/>
      <c r="DP314" s="75"/>
      <c r="DQ314" s="75"/>
      <c r="DR314" s="75"/>
      <c r="DS314" s="75"/>
      <c r="DT314" s="75"/>
      <c r="DU314" s="75"/>
      <c r="DV314" s="75"/>
      <c r="DW314" s="75"/>
      <c r="DX314" s="75"/>
      <c r="DY314" s="75"/>
      <c r="DZ314" s="75"/>
      <c r="EA314" s="75"/>
      <c r="EB314" s="75"/>
      <c r="EC314" s="75"/>
      <c r="ED314" s="75"/>
      <c r="EE314" s="75"/>
      <c r="EF314" s="75"/>
      <c r="EG314" s="75"/>
      <c r="EH314" s="75"/>
      <c r="EI314" s="75"/>
      <c r="EJ314" s="75"/>
      <c r="EK314" s="75"/>
      <c r="EL314" s="75"/>
      <c r="EM314" s="75"/>
      <c r="EN314" s="75"/>
      <c r="EO314" s="75"/>
      <c r="EP314" s="75"/>
      <c r="EQ314" s="75"/>
      <c r="ER314" s="75"/>
      <c r="ES314" s="75"/>
      <c r="ET314" s="75"/>
      <c r="EU314" s="75"/>
      <c r="EV314" s="75"/>
      <c r="EW314" s="75"/>
      <c r="EX314" s="75"/>
      <c r="EY314" s="75"/>
      <c r="EZ314" s="75"/>
      <c r="FA314" s="75"/>
      <c r="FB314" s="75"/>
      <c r="FC314" s="75"/>
      <c r="FD314" s="75"/>
      <c r="FE314" s="75"/>
      <c r="FF314" s="75"/>
      <c r="FG314" s="75"/>
      <c r="FH314" s="75"/>
      <c r="FI314" s="75"/>
      <c r="FJ314" s="75"/>
      <c r="FK314" s="75"/>
      <c r="FL314" s="75"/>
      <c r="FM314" s="75"/>
      <c r="FN314" s="75"/>
      <c r="FO314" s="75"/>
      <c r="FP314" s="75"/>
      <c r="FQ314" s="75"/>
      <c r="FR314" s="75"/>
      <c r="FS314" s="75"/>
      <c r="FT314" s="75"/>
      <c r="FU314" s="75"/>
      <c r="FV314" s="75"/>
      <c r="FW314" s="75"/>
      <c r="FX314" s="75"/>
      <c r="FY314" s="75"/>
      <c r="FZ314" s="75"/>
      <c r="GA314" s="75"/>
      <c r="GB314" s="75"/>
      <c r="GC314" s="75"/>
      <c r="GD314" s="75"/>
      <c r="GE314" s="75"/>
      <c r="GF314" s="75"/>
      <c r="GG314" s="75"/>
      <c r="GH314" s="75"/>
      <c r="GI314" s="75"/>
      <c r="GJ314" s="75"/>
      <c r="GK314" s="75"/>
      <c r="GL314" s="75"/>
      <c r="GM314" s="75"/>
      <c r="GN314" s="75"/>
      <c r="GO314" s="75"/>
      <c r="GP314" s="75"/>
      <c r="GQ314" s="75"/>
      <c r="GR314" s="75"/>
      <c r="GS314" s="75"/>
      <c r="GT314" s="75"/>
      <c r="GU314" s="75"/>
      <c r="GV314" s="75"/>
      <c r="GW314" s="75"/>
      <c r="GX314" s="75"/>
      <c r="GY314" s="75"/>
      <c r="GZ314" s="75"/>
      <c r="HA314" s="75"/>
      <c r="HB314" s="75"/>
      <c r="HC314" s="75"/>
      <c r="HD314" s="75"/>
      <c r="HE314" s="75"/>
      <c r="HF314" s="75"/>
      <c r="HG314" s="75"/>
      <c r="HH314" s="75"/>
      <c r="HI314" s="75"/>
      <c r="HJ314" s="75"/>
      <c r="HK314" s="75"/>
      <c r="HL314" s="75"/>
      <c r="HM314" s="75"/>
      <c r="HN314" s="75"/>
      <c r="HO314" s="75"/>
      <c r="HP314" s="75"/>
      <c r="HQ314" s="75"/>
      <c r="HR314" s="75"/>
      <c r="HS314" s="75"/>
      <c r="HT314" s="75"/>
      <c r="HU314" s="75"/>
      <c r="HV314" s="75"/>
      <c r="HW314" s="75"/>
      <c r="HX314" s="75"/>
      <c r="HY314" s="75"/>
      <c r="HZ314" s="75"/>
      <c r="IA314" s="75"/>
      <c r="IB314" s="75"/>
      <c r="IC314" s="75"/>
      <c r="ID314" s="75"/>
      <c r="IE314" s="75"/>
      <c r="IF314" s="75"/>
      <c r="IG314" s="75"/>
      <c r="IH314" s="75"/>
      <c r="II314" s="75"/>
      <c r="IJ314" s="75"/>
      <c r="IK314" s="75"/>
      <c r="IL314" s="75"/>
      <c r="IM314" s="75"/>
      <c r="IN314" s="75"/>
      <c r="IO314" s="75"/>
      <c r="IP314" s="75"/>
      <c r="IQ314" s="75"/>
      <c r="IR314" s="75"/>
      <c r="IS314" s="75"/>
      <c r="IT314" s="75"/>
      <c r="IU314" s="75"/>
      <c r="IV314" s="75"/>
      <c r="IW314" s="75"/>
    </row>
    <row r="315" customFormat="false" ht="12.75" hidden="false" customHeight="false" outlineLevel="0" collapsed="false">
      <c r="D315" s="58" t="s">
        <v>462</v>
      </c>
      <c r="F315" s="89" t="n">
        <v>233123.55</v>
      </c>
      <c r="H315" s="89" t="n">
        <v>233123.55</v>
      </c>
      <c r="J315" s="90"/>
      <c r="K315" s="90"/>
      <c r="O315" s="58"/>
      <c r="P315" s="58"/>
      <c r="Q315" s="58"/>
      <c r="R315" s="58"/>
      <c r="S315" s="58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5"/>
      <c r="BG315" s="75"/>
      <c r="BH315" s="75"/>
      <c r="BI315" s="75"/>
      <c r="BJ315" s="75"/>
      <c r="BK315" s="75"/>
      <c r="BL315" s="75"/>
      <c r="BM315" s="75"/>
      <c r="BN315" s="75"/>
      <c r="BO315" s="75"/>
      <c r="BP315" s="75"/>
      <c r="BQ315" s="75"/>
      <c r="BR315" s="75"/>
      <c r="BS315" s="75"/>
      <c r="BT315" s="75"/>
      <c r="BU315" s="75"/>
      <c r="BV315" s="75"/>
      <c r="BW315" s="75"/>
      <c r="BX315" s="75"/>
      <c r="BY315" s="75"/>
      <c r="BZ315" s="75"/>
      <c r="CA315" s="75"/>
      <c r="CB315" s="75"/>
      <c r="CC315" s="75"/>
      <c r="CD315" s="75"/>
      <c r="CE315" s="75"/>
      <c r="CF315" s="75"/>
      <c r="CG315" s="75"/>
      <c r="CH315" s="75"/>
      <c r="CI315" s="75"/>
      <c r="CJ315" s="75"/>
      <c r="CK315" s="75"/>
      <c r="CL315" s="75"/>
      <c r="CM315" s="75"/>
      <c r="CN315" s="75"/>
      <c r="CO315" s="75"/>
      <c r="CP315" s="75"/>
      <c r="CQ315" s="75"/>
      <c r="CR315" s="75"/>
      <c r="CS315" s="75"/>
      <c r="CT315" s="75"/>
      <c r="CU315" s="75"/>
      <c r="CV315" s="75"/>
      <c r="CW315" s="75"/>
      <c r="CX315" s="75"/>
      <c r="CY315" s="75"/>
      <c r="CZ315" s="75"/>
      <c r="DA315" s="75"/>
      <c r="DB315" s="75"/>
      <c r="DC315" s="75"/>
      <c r="DD315" s="75"/>
      <c r="DE315" s="75"/>
      <c r="DF315" s="75"/>
      <c r="DG315" s="75"/>
      <c r="DH315" s="75"/>
      <c r="DI315" s="75"/>
      <c r="DJ315" s="75"/>
      <c r="DK315" s="75"/>
      <c r="DL315" s="75"/>
      <c r="DM315" s="75"/>
      <c r="DN315" s="75"/>
      <c r="DO315" s="75"/>
      <c r="DP315" s="75"/>
      <c r="DQ315" s="75"/>
      <c r="DR315" s="75"/>
      <c r="DS315" s="75"/>
      <c r="DT315" s="75"/>
      <c r="DU315" s="75"/>
      <c r="DV315" s="75"/>
      <c r="DW315" s="75"/>
      <c r="DX315" s="75"/>
      <c r="DY315" s="75"/>
      <c r="DZ315" s="75"/>
      <c r="EA315" s="75"/>
      <c r="EB315" s="75"/>
      <c r="EC315" s="75"/>
      <c r="ED315" s="75"/>
      <c r="EE315" s="75"/>
      <c r="EF315" s="75"/>
      <c r="EG315" s="75"/>
      <c r="EH315" s="75"/>
      <c r="EI315" s="75"/>
      <c r="EJ315" s="75"/>
      <c r="EK315" s="75"/>
      <c r="EL315" s="75"/>
      <c r="EM315" s="75"/>
      <c r="EN315" s="75"/>
      <c r="EO315" s="75"/>
      <c r="EP315" s="75"/>
      <c r="EQ315" s="75"/>
      <c r="ER315" s="75"/>
      <c r="ES315" s="75"/>
      <c r="ET315" s="75"/>
      <c r="EU315" s="75"/>
      <c r="EV315" s="75"/>
      <c r="EW315" s="75"/>
      <c r="EX315" s="75"/>
      <c r="EY315" s="75"/>
      <c r="EZ315" s="75"/>
      <c r="FA315" s="75"/>
      <c r="FB315" s="75"/>
      <c r="FC315" s="75"/>
      <c r="FD315" s="75"/>
      <c r="FE315" s="75"/>
      <c r="FF315" s="75"/>
      <c r="FG315" s="75"/>
      <c r="FH315" s="75"/>
      <c r="FI315" s="75"/>
      <c r="FJ315" s="75"/>
      <c r="FK315" s="75"/>
      <c r="FL315" s="75"/>
      <c r="FM315" s="75"/>
      <c r="FN315" s="75"/>
      <c r="FO315" s="75"/>
      <c r="FP315" s="75"/>
      <c r="FQ315" s="75"/>
      <c r="FR315" s="75"/>
      <c r="FS315" s="75"/>
      <c r="FT315" s="75"/>
      <c r="FU315" s="75"/>
      <c r="FV315" s="75"/>
      <c r="FW315" s="75"/>
      <c r="FX315" s="75"/>
      <c r="FY315" s="75"/>
      <c r="FZ315" s="75"/>
      <c r="GA315" s="75"/>
      <c r="GB315" s="75"/>
      <c r="GC315" s="75"/>
      <c r="GD315" s="75"/>
      <c r="GE315" s="75"/>
      <c r="GF315" s="75"/>
      <c r="GG315" s="75"/>
      <c r="GH315" s="75"/>
      <c r="GI315" s="75"/>
      <c r="GJ315" s="75"/>
      <c r="GK315" s="75"/>
      <c r="GL315" s="75"/>
      <c r="GM315" s="75"/>
      <c r="GN315" s="75"/>
      <c r="GO315" s="75"/>
      <c r="GP315" s="75"/>
      <c r="GQ315" s="75"/>
      <c r="GR315" s="75"/>
      <c r="GS315" s="75"/>
      <c r="GT315" s="75"/>
      <c r="GU315" s="75"/>
      <c r="GV315" s="75"/>
      <c r="GW315" s="75"/>
      <c r="GX315" s="75"/>
      <c r="GY315" s="75"/>
      <c r="GZ315" s="75"/>
      <c r="HA315" s="75"/>
      <c r="HB315" s="75"/>
      <c r="HC315" s="75"/>
      <c r="HD315" s="75"/>
      <c r="HE315" s="75"/>
      <c r="HF315" s="75"/>
      <c r="HG315" s="75"/>
      <c r="HH315" s="75"/>
      <c r="HI315" s="75"/>
      <c r="HJ315" s="75"/>
      <c r="HK315" s="75"/>
      <c r="HL315" s="75"/>
      <c r="HM315" s="75"/>
      <c r="HN315" s="75"/>
      <c r="HO315" s="75"/>
      <c r="HP315" s="75"/>
      <c r="HQ315" s="75"/>
      <c r="HR315" s="75"/>
      <c r="HS315" s="75"/>
      <c r="HT315" s="75"/>
      <c r="HU315" s="75"/>
      <c r="HV315" s="75"/>
      <c r="HW315" s="75"/>
      <c r="HX315" s="75"/>
      <c r="HY315" s="75"/>
      <c r="HZ315" s="75"/>
      <c r="IA315" s="75"/>
      <c r="IB315" s="75"/>
      <c r="IC315" s="75"/>
      <c r="ID315" s="75"/>
      <c r="IE315" s="75"/>
      <c r="IF315" s="75"/>
      <c r="IG315" s="75"/>
      <c r="IH315" s="75"/>
      <c r="II315" s="75"/>
      <c r="IJ315" s="75"/>
      <c r="IK315" s="75"/>
      <c r="IL315" s="75"/>
      <c r="IM315" s="75"/>
      <c r="IN315" s="75"/>
      <c r="IO315" s="75"/>
      <c r="IP315" s="75"/>
      <c r="IQ315" s="75"/>
      <c r="IR315" s="75"/>
      <c r="IS315" s="75"/>
      <c r="IT315" s="75"/>
      <c r="IU315" s="75"/>
      <c r="IV315" s="75"/>
      <c r="IW315" s="75"/>
    </row>
    <row r="316" customFormat="false" ht="12.75" hidden="false" customHeight="false" outlineLevel="0" collapsed="false">
      <c r="A316" s="58" t="n">
        <v>328344</v>
      </c>
      <c r="B316" s="58" t="n">
        <v>37127</v>
      </c>
      <c r="D316" s="58" t="s">
        <v>463</v>
      </c>
      <c r="E316" s="58" t="s">
        <v>464</v>
      </c>
      <c r="F316" s="89" t="n">
        <v>1524.56</v>
      </c>
      <c r="H316" s="89" t="n">
        <v>1524.56</v>
      </c>
      <c r="I316" s="58" t="n">
        <v>1</v>
      </c>
      <c r="J316" s="90"/>
      <c r="K316" s="90"/>
      <c r="M316" s="91" t="s">
        <v>465</v>
      </c>
      <c r="O316" s="58"/>
      <c r="P316" s="58"/>
      <c r="Q316" s="58"/>
      <c r="R316" s="58"/>
      <c r="S316" s="58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75"/>
      <c r="CB316" s="75"/>
      <c r="CC316" s="75"/>
      <c r="CD316" s="75"/>
      <c r="CE316" s="75"/>
      <c r="CF316" s="75"/>
      <c r="CG316" s="75"/>
      <c r="CH316" s="75"/>
      <c r="CI316" s="75"/>
      <c r="CJ316" s="75"/>
      <c r="CK316" s="75"/>
      <c r="CL316" s="75"/>
      <c r="CM316" s="75"/>
      <c r="CN316" s="75"/>
      <c r="CO316" s="75"/>
      <c r="CP316" s="75"/>
      <c r="CQ316" s="75"/>
      <c r="CR316" s="75"/>
      <c r="CS316" s="75"/>
      <c r="CT316" s="75"/>
      <c r="CU316" s="75"/>
      <c r="CV316" s="75"/>
      <c r="CW316" s="75"/>
      <c r="CX316" s="75"/>
      <c r="CY316" s="75"/>
      <c r="CZ316" s="75"/>
      <c r="DA316" s="75"/>
      <c r="DB316" s="75"/>
      <c r="DC316" s="75"/>
      <c r="DD316" s="75"/>
      <c r="DE316" s="75"/>
      <c r="DF316" s="75"/>
      <c r="DG316" s="75"/>
      <c r="DH316" s="75"/>
      <c r="DI316" s="75"/>
      <c r="DJ316" s="75"/>
      <c r="DK316" s="75"/>
      <c r="DL316" s="75"/>
      <c r="DM316" s="75"/>
      <c r="DN316" s="75"/>
      <c r="DO316" s="75"/>
      <c r="DP316" s="75"/>
      <c r="DQ316" s="75"/>
      <c r="DR316" s="75"/>
      <c r="DS316" s="75"/>
      <c r="DT316" s="75"/>
      <c r="DU316" s="75"/>
      <c r="DV316" s="75"/>
      <c r="DW316" s="75"/>
      <c r="DX316" s="75"/>
      <c r="DY316" s="75"/>
      <c r="DZ316" s="75"/>
      <c r="EA316" s="75"/>
      <c r="EB316" s="75"/>
      <c r="EC316" s="75"/>
      <c r="ED316" s="75"/>
      <c r="EE316" s="75"/>
      <c r="EF316" s="75"/>
      <c r="EG316" s="75"/>
      <c r="EH316" s="75"/>
      <c r="EI316" s="75"/>
      <c r="EJ316" s="75"/>
      <c r="EK316" s="75"/>
      <c r="EL316" s="75"/>
      <c r="EM316" s="75"/>
      <c r="EN316" s="75"/>
      <c r="EO316" s="75"/>
      <c r="EP316" s="75"/>
      <c r="EQ316" s="75"/>
      <c r="ER316" s="75"/>
      <c r="ES316" s="75"/>
      <c r="ET316" s="75"/>
      <c r="EU316" s="75"/>
      <c r="EV316" s="75"/>
      <c r="EW316" s="75"/>
      <c r="EX316" s="75"/>
      <c r="EY316" s="75"/>
      <c r="EZ316" s="75"/>
      <c r="FA316" s="75"/>
      <c r="FB316" s="75"/>
      <c r="FC316" s="75"/>
      <c r="FD316" s="75"/>
      <c r="FE316" s="75"/>
      <c r="FF316" s="75"/>
      <c r="FG316" s="75"/>
      <c r="FH316" s="75"/>
      <c r="FI316" s="75"/>
      <c r="FJ316" s="75"/>
      <c r="FK316" s="75"/>
      <c r="FL316" s="75"/>
      <c r="FM316" s="75"/>
      <c r="FN316" s="75"/>
      <c r="FO316" s="75"/>
      <c r="FP316" s="75"/>
      <c r="FQ316" s="75"/>
      <c r="FR316" s="75"/>
      <c r="FS316" s="75"/>
      <c r="FT316" s="75"/>
      <c r="FU316" s="75"/>
      <c r="FV316" s="75"/>
      <c r="FW316" s="75"/>
      <c r="FX316" s="75"/>
      <c r="FY316" s="75"/>
      <c r="FZ316" s="75"/>
      <c r="GA316" s="75"/>
      <c r="GB316" s="75"/>
      <c r="GC316" s="75"/>
      <c r="GD316" s="75"/>
      <c r="GE316" s="75"/>
      <c r="GF316" s="75"/>
      <c r="GG316" s="75"/>
      <c r="GH316" s="75"/>
      <c r="GI316" s="75"/>
      <c r="GJ316" s="75"/>
      <c r="GK316" s="75"/>
      <c r="GL316" s="75"/>
      <c r="GM316" s="75"/>
      <c r="GN316" s="75"/>
      <c r="GO316" s="75"/>
      <c r="GP316" s="75"/>
      <c r="GQ316" s="75"/>
      <c r="GR316" s="75"/>
      <c r="GS316" s="75"/>
      <c r="GT316" s="75"/>
      <c r="GU316" s="75"/>
      <c r="GV316" s="75"/>
      <c r="GW316" s="75"/>
      <c r="GX316" s="75"/>
      <c r="GY316" s="75"/>
      <c r="GZ316" s="75"/>
      <c r="HA316" s="75"/>
      <c r="HB316" s="75"/>
      <c r="HC316" s="75"/>
      <c r="HD316" s="75"/>
      <c r="HE316" s="75"/>
      <c r="HF316" s="75"/>
      <c r="HG316" s="75"/>
      <c r="HH316" s="75"/>
      <c r="HI316" s="75"/>
      <c r="HJ316" s="75"/>
      <c r="HK316" s="75"/>
      <c r="HL316" s="75"/>
      <c r="HM316" s="75"/>
      <c r="HN316" s="75"/>
      <c r="HO316" s="75"/>
      <c r="HP316" s="75"/>
      <c r="HQ316" s="75"/>
      <c r="HR316" s="75"/>
      <c r="HS316" s="75"/>
      <c r="HT316" s="75"/>
      <c r="HU316" s="75"/>
      <c r="HV316" s="75"/>
      <c r="HW316" s="75"/>
      <c r="HX316" s="75"/>
      <c r="HY316" s="75"/>
      <c r="HZ316" s="75"/>
      <c r="IA316" s="75"/>
      <c r="IB316" s="75"/>
      <c r="IC316" s="75"/>
      <c r="ID316" s="75"/>
      <c r="IE316" s="75"/>
      <c r="IF316" s="75"/>
      <c r="IG316" s="75"/>
      <c r="IH316" s="75"/>
      <c r="II316" s="75"/>
      <c r="IJ316" s="75"/>
      <c r="IK316" s="75"/>
      <c r="IL316" s="75"/>
      <c r="IM316" s="75"/>
      <c r="IN316" s="75"/>
      <c r="IO316" s="75"/>
      <c r="IP316" s="75"/>
      <c r="IQ316" s="75"/>
      <c r="IR316" s="75"/>
      <c r="IS316" s="75"/>
      <c r="IT316" s="75"/>
      <c r="IU316" s="75"/>
      <c r="IV316" s="75"/>
      <c r="IW316" s="75"/>
    </row>
    <row r="317" customFormat="false" ht="12.75" hidden="false" customHeight="false" outlineLevel="0" collapsed="false">
      <c r="A317" s="58" t="n">
        <v>328345</v>
      </c>
      <c r="B317" s="58" t="n">
        <v>37127</v>
      </c>
      <c r="D317" s="58" t="s">
        <v>463</v>
      </c>
      <c r="E317" s="58" t="s">
        <v>464</v>
      </c>
      <c r="F317" s="89" t="n">
        <v>1143.42</v>
      </c>
      <c r="H317" s="89" t="n">
        <v>1143.42</v>
      </c>
      <c r="I317" s="58" t="n">
        <v>1</v>
      </c>
      <c r="J317" s="90"/>
      <c r="K317" s="90"/>
      <c r="M317" s="58" t="s">
        <v>466</v>
      </c>
      <c r="O317" s="58"/>
      <c r="P317" s="58"/>
      <c r="Q317" s="58"/>
      <c r="R317" s="58"/>
      <c r="S317" s="58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75"/>
      <c r="CB317" s="75"/>
      <c r="CC317" s="75"/>
      <c r="CD317" s="75"/>
      <c r="CE317" s="75"/>
      <c r="CF317" s="75"/>
      <c r="CG317" s="75"/>
      <c r="CH317" s="75"/>
      <c r="CI317" s="75"/>
      <c r="CJ317" s="75"/>
      <c r="CK317" s="75"/>
      <c r="CL317" s="75"/>
      <c r="CM317" s="75"/>
      <c r="CN317" s="75"/>
      <c r="CO317" s="75"/>
      <c r="CP317" s="75"/>
      <c r="CQ317" s="75"/>
      <c r="CR317" s="75"/>
      <c r="CS317" s="75"/>
      <c r="CT317" s="75"/>
      <c r="CU317" s="75"/>
      <c r="CV317" s="75"/>
      <c r="CW317" s="75"/>
      <c r="CX317" s="75"/>
      <c r="CY317" s="75"/>
      <c r="CZ317" s="75"/>
      <c r="DA317" s="75"/>
      <c r="DB317" s="75"/>
      <c r="DC317" s="75"/>
      <c r="DD317" s="75"/>
      <c r="DE317" s="75"/>
      <c r="DF317" s="75"/>
      <c r="DG317" s="75"/>
      <c r="DH317" s="75"/>
      <c r="DI317" s="75"/>
      <c r="DJ317" s="75"/>
      <c r="DK317" s="75"/>
      <c r="DL317" s="75"/>
      <c r="DM317" s="75"/>
      <c r="DN317" s="75"/>
      <c r="DO317" s="75"/>
      <c r="DP317" s="75"/>
      <c r="DQ317" s="75"/>
      <c r="DR317" s="75"/>
      <c r="DS317" s="75"/>
      <c r="DT317" s="75"/>
      <c r="DU317" s="75"/>
      <c r="DV317" s="75"/>
      <c r="DW317" s="75"/>
      <c r="DX317" s="75"/>
      <c r="DY317" s="75"/>
      <c r="DZ317" s="75"/>
      <c r="EA317" s="75"/>
      <c r="EB317" s="75"/>
      <c r="EC317" s="75"/>
      <c r="ED317" s="75"/>
      <c r="EE317" s="75"/>
      <c r="EF317" s="75"/>
      <c r="EG317" s="75"/>
      <c r="EH317" s="75"/>
      <c r="EI317" s="75"/>
      <c r="EJ317" s="75"/>
      <c r="EK317" s="75"/>
      <c r="EL317" s="75"/>
      <c r="EM317" s="75"/>
      <c r="EN317" s="75"/>
      <c r="EO317" s="75"/>
      <c r="EP317" s="75"/>
      <c r="EQ317" s="75"/>
      <c r="ER317" s="75"/>
      <c r="ES317" s="75"/>
      <c r="ET317" s="75"/>
      <c r="EU317" s="75"/>
      <c r="EV317" s="75"/>
      <c r="EW317" s="75"/>
      <c r="EX317" s="75"/>
      <c r="EY317" s="75"/>
      <c r="EZ317" s="75"/>
      <c r="FA317" s="75"/>
      <c r="FB317" s="75"/>
      <c r="FC317" s="75"/>
      <c r="FD317" s="75"/>
      <c r="FE317" s="75"/>
      <c r="FF317" s="75"/>
      <c r="FG317" s="75"/>
      <c r="FH317" s="75"/>
      <c r="FI317" s="75"/>
      <c r="FJ317" s="75"/>
      <c r="FK317" s="75"/>
      <c r="FL317" s="75"/>
      <c r="FM317" s="75"/>
      <c r="FN317" s="75"/>
      <c r="FO317" s="75"/>
      <c r="FP317" s="75"/>
      <c r="FQ317" s="75"/>
      <c r="FR317" s="75"/>
      <c r="FS317" s="75"/>
      <c r="FT317" s="75"/>
      <c r="FU317" s="75"/>
      <c r="FV317" s="75"/>
      <c r="FW317" s="75"/>
      <c r="FX317" s="75"/>
      <c r="FY317" s="75"/>
      <c r="FZ317" s="75"/>
      <c r="GA317" s="75"/>
      <c r="GB317" s="75"/>
      <c r="GC317" s="75"/>
      <c r="GD317" s="75"/>
      <c r="GE317" s="75"/>
      <c r="GF317" s="75"/>
      <c r="GG317" s="75"/>
      <c r="GH317" s="75"/>
      <c r="GI317" s="75"/>
      <c r="GJ317" s="75"/>
      <c r="GK317" s="75"/>
      <c r="GL317" s="75"/>
      <c r="GM317" s="75"/>
      <c r="GN317" s="75"/>
      <c r="GO317" s="75"/>
      <c r="GP317" s="75"/>
      <c r="GQ317" s="75"/>
      <c r="GR317" s="75"/>
      <c r="GS317" s="75"/>
      <c r="GT317" s="75"/>
      <c r="GU317" s="75"/>
      <c r="GV317" s="75"/>
      <c r="GW317" s="75"/>
      <c r="GX317" s="75"/>
      <c r="GY317" s="75"/>
      <c r="GZ317" s="75"/>
      <c r="HA317" s="75"/>
      <c r="HB317" s="75"/>
      <c r="HC317" s="75"/>
      <c r="HD317" s="75"/>
      <c r="HE317" s="75"/>
      <c r="HF317" s="75"/>
      <c r="HG317" s="75"/>
      <c r="HH317" s="75"/>
      <c r="HI317" s="75"/>
      <c r="HJ317" s="75"/>
      <c r="HK317" s="75"/>
      <c r="HL317" s="75"/>
      <c r="HM317" s="75"/>
      <c r="HN317" s="75"/>
      <c r="HO317" s="75"/>
      <c r="HP317" s="75"/>
      <c r="HQ317" s="75"/>
      <c r="HR317" s="75"/>
      <c r="HS317" s="75"/>
      <c r="HT317" s="75"/>
      <c r="HU317" s="75"/>
      <c r="HV317" s="75"/>
      <c r="HW317" s="75"/>
      <c r="HX317" s="75"/>
      <c r="HY317" s="75"/>
      <c r="HZ317" s="75"/>
      <c r="IA317" s="75"/>
      <c r="IB317" s="75"/>
      <c r="IC317" s="75"/>
      <c r="ID317" s="75"/>
      <c r="IE317" s="75"/>
      <c r="IF317" s="75"/>
      <c r="IG317" s="75"/>
      <c r="IH317" s="75"/>
      <c r="II317" s="75"/>
      <c r="IJ317" s="75"/>
      <c r="IK317" s="75"/>
      <c r="IL317" s="75"/>
      <c r="IM317" s="75"/>
      <c r="IN317" s="75"/>
      <c r="IO317" s="75"/>
      <c r="IP317" s="75"/>
      <c r="IQ317" s="75"/>
      <c r="IR317" s="75"/>
      <c r="IS317" s="75"/>
      <c r="IT317" s="75"/>
      <c r="IU317" s="75"/>
      <c r="IV317" s="75"/>
      <c r="IW317" s="75"/>
    </row>
    <row r="318" customFormat="false" ht="12.75" hidden="false" customHeight="false" outlineLevel="0" collapsed="false">
      <c r="A318" s="58" t="n">
        <v>328795</v>
      </c>
      <c r="B318" s="58" t="n">
        <v>37132</v>
      </c>
      <c r="D318" s="58" t="s">
        <v>463</v>
      </c>
      <c r="E318" s="58" t="s">
        <v>464</v>
      </c>
      <c r="F318" s="89" t="n">
        <v>2203.27</v>
      </c>
      <c r="H318" s="89" t="n">
        <v>2203.27</v>
      </c>
      <c r="I318" s="58" t="n">
        <v>1</v>
      </c>
      <c r="J318" s="90"/>
      <c r="K318" s="90"/>
      <c r="M318" s="58" t="s">
        <v>467</v>
      </c>
      <c r="O318" s="58"/>
      <c r="P318" s="58"/>
      <c r="Q318" s="58"/>
      <c r="R318" s="58"/>
      <c r="S318" s="58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75"/>
      <c r="CB318" s="75"/>
      <c r="CC318" s="75"/>
      <c r="CD318" s="75"/>
      <c r="CE318" s="75"/>
      <c r="CF318" s="75"/>
      <c r="CG318" s="75"/>
      <c r="CH318" s="75"/>
      <c r="CI318" s="75"/>
      <c r="CJ318" s="75"/>
      <c r="CK318" s="75"/>
      <c r="CL318" s="75"/>
      <c r="CM318" s="75"/>
      <c r="CN318" s="75"/>
      <c r="CO318" s="75"/>
      <c r="CP318" s="75"/>
      <c r="CQ318" s="75"/>
      <c r="CR318" s="75"/>
      <c r="CS318" s="75"/>
      <c r="CT318" s="75"/>
      <c r="CU318" s="75"/>
      <c r="CV318" s="75"/>
      <c r="CW318" s="75"/>
      <c r="CX318" s="75"/>
      <c r="CY318" s="75"/>
      <c r="CZ318" s="75"/>
      <c r="DA318" s="75"/>
      <c r="DB318" s="75"/>
      <c r="DC318" s="75"/>
      <c r="DD318" s="75"/>
      <c r="DE318" s="75"/>
      <c r="DF318" s="75"/>
      <c r="DG318" s="75"/>
      <c r="DH318" s="75"/>
      <c r="DI318" s="75"/>
      <c r="DJ318" s="75"/>
      <c r="DK318" s="75"/>
      <c r="DL318" s="75"/>
      <c r="DM318" s="75"/>
      <c r="DN318" s="75"/>
      <c r="DO318" s="75"/>
      <c r="DP318" s="75"/>
      <c r="DQ318" s="75"/>
      <c r="DR318" s="75"/>
      <c r="DS318" s="75"/>
      <c r="DT318" s="75"/>
      <c r="DU318" s="75"/>
      <c r="DV318" s="75"/>
      <c r="DW318" s="75"/>
      <c r="DX318" s="75"/>
      <c r="DY318" s="75"/>
      <c r="DZ318" s="75"/>
      <c r="EA318" s="75"/>
      <c r="EB318" s="75"/>
      <c r="EC318" s="75"/>
      <c r="ED318" s="75"/>
      <c r="EE318" s="75"/>
      <c r="EF318" s="75"/>
      <c r="EG318" s="75"/>
      <c r="EH318" s="75"/>
      <c r="EI318" s="75"/>
      <c r="EJ318" s="75"/>
      <c r="EK318" s="75"/>
      <c r="EL318" s="75"/>
      <c r="EM318" s="75"/>
      <c r="EN318" s="75"/>
      <c r="EO318" s="75"/>
      <c r="EP318" s="75"/>
      <c r="EQ318" s="75"/>
      <c r="ER318" s="75"/>
      <c r="ES318" s="75"/>
      <c r="ET318" s="75"/>
      <c r="EU318" s="75"/>
      <c r="EV318" s="75"/>
      <c r="EW318" s="75"/>
      <c r="EX318" s="75"/>
      <c r="EY318" s="75"/>
      <c r="EZ318" s="75"/>
      <c r="FA318" s="75"/>
      <c r="FB318" s="75"/>
      <c r="FC318" s="75"/>
      <c r="FD318" s="75"/>
      <c r="FE318" s="75"/>
      <c r="FF318" s="75"/>
      <c r="FG318" s="75"/>
      <c r="FH318" s="75"/>
      <c r="FI318" s="75"/>
      <c r="FJ318" s="75"/>
      <c r="FK318" s="75"/>
      <c r="FL318" s="75"/>
      <c r="FM318" s="75"/>
      <c r="FN318" s="75"/>
      <c r="FO318" s="75"/>
      <c r="FP318" s="75"/>
      <c r="FQ318" s="75"/>
      <c r="FR318" s="75"/>
      <c r="FS318" s="75"/>
      <c r="FT318" s="75"/>
      <c r="FU318" s="75"/>
      <c r="FV318" s="75"/>
      <c r="FW318" s="75"/>
      <c r="FX318" s="75"/>
      <c r="FY318" s="75"/>
      <c r="FZ318" s="75"/>
      <c r="GA318" s="75"/>
      <c r="GB318" s="75"/>
      <c r="GC318" s="75"/>
      <c r="GD318" s="75"/>
      <c r="GE318" s="75"/>
      <c r="GF318" s="75"/>
      <c r="GG318" s="75"/>
      <c r="GH318" s="75"/>
      <c r="GI318" s="75"/>
      <c r="GJ318" s="75"/>
      <c r="GK318" s="75"/>
      <c r="GL318" s="75"/>
      <c r="GM318" s="75"/>
      <c r="GN318" s="75"/>
      <c r="GO318" s="75"/>
      <c r="GP318" s="75"/>
      <c r="GQ318" s="75"/>
      <c r="GR318" s="75"/>
      <c r="GS318" s="75"/>
      <c r="GT318" s="75"/>
      <c r="GU318" s="75"/>
      <c r="GV318" s="75"/>
      <c r="GW318" s="75"/>
      <c r="GX318" s="75"/>
      <c r="GY318" s="75"/>
      <c r="GZ318" s="75"/>
      <c r="HA318" s="75"/>
      <c r="HB318" s="75"/>
      <c r="HC318" s="75"/>
      <c r="HD318" s="75"/>
      <c r="HE318" s="75"/>
      <c r="HF318" s="75"/>
      <c r="HG318" s="75"/>
      <c r="HH318" s="75"/>
      <c r="HI318" s="75"/>
      <c r="HJ318" s="75"/>
      <c r="HK318" s="75"/>
      <c r="HL318" s="75"/>
      <c r="HM318" s="75"/>
      <c r="HN318" s="75"/>
      <c r="HO318" s="75"/>
      <c r="HP318" s="75"/>
      <c r="HQ318" s="75"/>
      <c r="HR318" s="75"/>
      <c r="HS318" s="75"/>
      <c r="HT318" s="75"/>
      <c r="HU318" s="75"/>
      <c r="HV318" s="75"/>
      <c r="HW318" s="75"/>
      <c r="HX318" s="75"/>
      <c r="HY318" s="75"/>
      <c r="HZ318" s="75"/>
      <c r="IA318" s="75"/>
      <c r="IB318" s="75"/>
      <c r="IC318" s="75"/>
      <c r="ID318" s="75"/>
      <c r="IE318" s="75"/>
      <c r="IF318" s="75"/>
      <c r="IG318" s="75"/>
      <c r="IH318" s="75"/>
      <c r="II318" s="75"/>
      <c r="IJ318" s="75"/>
      <c r="IK318" s="75"/>
      <c r="IL318" s="75"/>
      <c r="IM318" s="75"/>
      <c r="IN318" s="75"/>
      <c r="IO318" s="75"/>
      <c r="IP318" s="75"/>
      <c r="IQ318" s="75"/>
      <c r="IR318" s="75"/>
      <c r="IS318" s="75"/>
      <c r="IT318" s="75"/>
      <c r="IU318" s="75"/>
      <c r="IV318" s="75"/>
      <c r="IW318" s="75"/>
    </row>
    <row r="319" customFormat="false" ht="12.75" hidden="false" customHeight="false" outlineLevel="0" collapsed="false">
      <c r="D319" s="58" t="s">
        <v>468</v>
      </c>
      <c r="F319" s="89" t="n">
        <v>4871.25</v>
      </c>
      <c r="H319" s="89" t="n">
        <v>4871.25</v>
      </c>
      <c r="J319" s="90"/>
      <c r="K319" s="90"/>
      <c r="O319" s="58"/>
      <c r="P319" s="58"/>
      <c r="Q319" s="58"/>
      <c r="R319" s="58"/>
      <c r="S319" s="58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75"/>
      <c r="CB319" s="75"/>
      <c r="CC319" s="75"/>
      <c r="CD319" s="75"/>
      <c r="CE319" s="75"/>
      <c r="CF319" s="75"/>
      <c r="CG319" s="75"/>
      <c r="CH319" s="75"/>
      <c r="CI319" s="75"/>
      <c r="CJ319" s="75"/>
      <c r="CK319" s="75"/>
      <c r="CL319" s="75"/>
      <c r="CM319" s="75"/>
      <c r="CN319" s="75"/>
      <c r="CO319" s="75"/>
      <c r="CP319" s="75"/>
      <c r="CQ319" s="75"/>
      <c r="CR319" s="75"/>
      <c r="CS319" s="75"/>
      <c r="CT319" s="75"/>
      <c r="CU319" s="75"/>
      <c r="CV319" s="75"/>
      <c r="CW319" s="75"/>
      <c r="CX319" s="75"/>
      <c r="CY319" s="75"/>
      <c r="CZ319" s="75"/>
      <c r="DA319" s="75"/>
      <c r="DB319" s="75"/>
      <c r="DC319" s="75"/>
      <c r="DD319" s="75"/>
      <c r="DE319" s="75"/>
      <c r="DF319" s="75"/>
      <c r="DG319" s="75"/>
      <c r="DH319" s="75"/>
      <c r="DI319" s="75"/>
      <c r="DJ319" s="75"/>
      <c r="DK319" s="75"/>
      <c r="DL319" s="75"/>
      <c r="DM319" s="75"/>
      <c r="DN319" s="75"/>
      <c r="DO319" s="75"/>
      <c r="DP319" s="75"/>
      <c r="DQ319" s="75"/>
      <c r="DR319" s="75"/>
      <c r="DS319" s="75"/>
      <c r="DT319" s="75"/>
      <c r="DU319" s="75"/>
      <c r="DV319" s="75"/>
      <c r="DW319" s="75"/>
      <c r="DX319" s="75"/>
      <c r="DY319" s="75"/>
      <c r="DZ319" s="75"/>
      <c r="EA319" s="75"/>
      <c r="EB319" s="75"/>
      <c r="EC319" s="75"/>
      <c r="ED319" s="75"/>
      <c r="EE319" s="75"/>
      <c r="EF319" s="75"/>
      <c r="EG319" s="75"/>
      <c r="EH319" s="75"/>
      <c r="EI319" s="75"/>
      <c r="EJ319" s="75"/>
      <c r="EK319" s="75"/>
      <c r="EL319" s="75"/>
      <c r="EM319" s="75"/>
      <c r="EN319" s="75"/>
      <c r="EO319" s="75"/>
      <c r="EP319" s="75"/>
      <c r="EQ319" s="75"/>
      <c r="ER319" s="75"/>
      <c r="ES319" s="75"/>
      <c r="ET319" s="75"/>
      <c r="EU319" s="75"/>
      <c r="EV319" s="75"/>
      <c r="EW319" s="75"/>
      <c r="EX319" s="75"/>
      <c r="EY319" s="75"/>
      <c r="EZ319" s="75"/>
      <c r="FA319" s="75"/>
      <c r="FB319" s="75"/>
      <c r="FC319" s="75"/>
      <c r="FD319" s="75"/>
      <c r="FE319" s="75"/>
      <c r="FF319" s="75"/>
      <c r="FG319" s="75"/>
      <c r="FH319" s="75"/>
      <c r="FI319" s="75"/>
      <c r="FJ319" s="75"/>
      <c r="FK319" s="75"/>
      <c r="FL319" s="75"/>
      <c r="FM319" s="75"/>
      <c r="FN319" s="75"/>
      <c r="FO319" s="75"/>
      <c r="FP319" s="75"/>
      <c r="FQ319" s="75"/>
      <c r="FR319" s="75"/>
      <c r="FS319" s="75"/>
      <c r="FT319" s="75"/>
      <c r="FU319" s="75"/>
      <c r="FV319" s="75"/>
      <c r="FW319" s="75"/>
      <c r="FX319" s="75"/>
      <c r="FY319" s="75"/>
      <c r="FZ319" s="75"/>
      <c r="GA319" s="75"/>
      <c r="GB319" s="75"/>
      <c r="GC319" s="75"/>
      <c r="GD319" s="75"/>
      <c r="GE319" s="75"/>
      <c r="GF319" s="75"/>
      <c r="GG319" s="75"/>
      <c r="GH319" s="75"/>
      <c r="GI319" s="75"/>
      <c r="GJ319" s="75"/>
      <c r="GK319" s="75"/>
      <c r="GL319" s="75"/>
      <c r="GM319" s="75"/>
      <c r="GN319" s="75"/>
      <c r="GO319" s="75"/>
      <c r="GP319" s="75"/>
      <c r="GQ319" s="75"/>
      <c r="GR319" s="75"/>
      <c r="GS319" s="75"/>
      <c r="GT319" s="75"/>
      <c r="GU319" s="75"/>
      <c r="GV319" s="75"/>
      <c r="GW319" s="75"/>
      <c r="GX319" s="75"/>
      <c r="GY319" s="75"/>
      <c r="GZ319" s="75"/>
      <c r="HA319" s="75"/>
      <c r="HB319" s="75"/>
      <c r="HC319" s="75"/>
      <c r="HD319" s="75"/>
      <c r="HE319" s="75"/>
      <c r="HF319" s="75"/>
      <c r="HG319" s="75"/>
      <c r="HH319" s="75"/>
      <c r="HI319" s="75"/>
      <c r="HJ319" s="75"/>
      <c r="HK319" s="75"/>
      <c r="HL319" s="75"/>
      <c r="HM319" s="75"/>
      <c r="HN319" s="75"/>
      <c r="HO319" s="75"/>
      <c r="HP319" s="75"/>
      <c r="HQ319" s="75"/>
      <c r="HR319" s="75"/>
      <c r="HS319" s="75"/>
      <c r="HT319" s="75"/>
      <c r="HU319" s="75"/>
      <c r="HV319" s="75"/>
      <c r="HW319" s="75"/>
      <c r="HX319" s="75"/>
      <c r="HY319" s="75"/>
      <c r="HZ319" s="75"/>
      <c r="IA319" s="75"/>
      <c r="IB319" s="75"/>
      <c r="IC319" s="75"/>
      <c r="ID319" s="75"/>
      <c r="IE319" s="75"/>
      <c r="IF319" s="75"/>
      <c r="IG319" s="75"/>
      <c r="IH319" s="75"/>
      <c r="II319" s="75"/>
      <c r="IJ319" s="75"/>
      <c r="IK319" s="75"/>
      <c r="IL319" s="75"/>
      <c r="IM319" s="75"/>
      <c r="IN319" s="75"/>
      <c r="IO319" s="75"/>
      <c r="IP319" s="75"/>
      <c r="IQ319" s="75"/>
      <c r="IR319" s="75"/>
      <c r="IS319" s="75"/>
      <c r="IT319" s="75"/>
      <c r="IU319" s="75"/>
      <c r="IV319" s="75"/>
      <c r="IW319" s="75"/>
    </row>
    <row r="320" customFormat="false" ht="12.75" hidden="false" customHeight="false" outlineLevel="0" collapsed="false">
      <c r="A320" s="58" t="n">
        <v>327210</v>
      </c>
      <c r="B320" s="58" t="n">
        <v>37104</v>
      </c>
      <c r="D320" s="58" t="s">
        <v>469</v>
      </c>
      <c r="E320" s="58" t="s">
        <v>470</v>
      </c>
      <c r="F320" s="89" t="n">
        <v>1949.89</v>
      </c>
      <c r="H320" s="89" t="n">
        <v>1949.89</v>
      </c>
      <c r="I320" s="58" t="n">
        <v>36</v>
      </c>
      <c r="J320" s="90"/>
      <c r="K320" s="90"/>
      <c r="M320" s="58" t="s">
        <v>471</v>
      </c>
      <c r="O320" s="58"/>
      <c r="P320" s="58"/>
      <c r="Q320" s="58"/>
      <c r="R320" s="58"/>
      <c r="S320" s="58"/>
      <c r="T320" s="75"/>
      <c r="U320" s="75"/>
      <c r="V320" s="75"/>
      <c r="W320" s="75"/>
      <c r="X320" s="75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5"/>
      <c r="BG320" s="75"/>
      <c r="BH320" s="75"/>
      <c r="BI320" s="75"/>
      <c r="BJ320" s="75"/>
      <c r="BK320" s="75"/>
      <c r="BL320" s="75"/>
      <c r="BM320" s="75"/>
      <c r="BN320" s="75"/>
      <c r="BO320" s="75"/>
      <c r="BP320" s="75"/>
      <c r="BQ320" s="75"/>
      <c r="BR320" s="75"/>
      <c r="BS320" s="75"/>
      <c r="BT320" s="75"/>
      <c r="BU320" s="75"/>
      <c r="BV320" s="75"/>
      <c r="BW320" s="75"/>
      <c r="BX320" s="75"/>
      <c r="BY320" s="75"/>
      <c r="BZ320" s="75"/>
      <c r="CA320" s="75"/>
      <c r="CB320" s="75"/>
      <c r="CC320" s="75"/>
      <c r="CD320" s="75"/>
      <c r="CE320" s="75"/>
      <c r="CF320" s="75"/>
      <c r="CG320" s="75"/>
      <c r="CH320" s="75"/>
      <c r="CI320" s="75"/>
      <c r="CJ320" s="75"/>
      <c r="CK320" s="75"/>
      <c r="CL320" s="75"/>
      <c r="CM320" s="75"/>
      <c r="CN320" s="75"/>
      <c r="CO320" s="75"/>
      <c r="CP320" s="75"/>
      <c r="CQ320" s="75"/>
      <c r="CR320" s="75"/>
      <c r="CS320" s="75"/>
      <c r="CT320" s="75"/>
      <c r="CU320" s="75"/>
      <c r="CV320" s="75"/>
      <c r="CW320" s="75"/>
      <c r="CX320" s="75"/>
      <c r="CY320" s="75"/>
      <c r="CZ320" s="75"/>
      <c r="DA320" s="75"/>
      <c r="DB320" s="75"/>
      <c r="DC320" s="75"/>
      <c r="DD320" s="75"/>
      <c r="DE320" s="75"/>
      <c r="DF320" s="75"/>
      <c r="DG320" s="75"/>
      <c r="DH320" s="75"/>
      <c r="DI320" s="75"/>
      <c r="DJ320" s="75"/>
      <c r="DK320" s="75"/>
      <c r="DL320" s="75"/>
      <c r="DM320" s="75"/>
      <c r="DN320" s="75"/>
      <c r="DO320" s="75"/>
      <c r="DP320" s="75"/>
      <c r="DQ320" s="75"/>
      <c r="DR320" s="75"/>
      <c r="DS320" s="75"/>
      <c r="DT320" s="75"/>
      <c r="DU320" s="75"/>
      <c r="DV320" s="75"/>
      <c r="DW320" s="75"/>
      <c r="DX320" s="75"/>
      <c r="DY320" s="75"/>
      <c r="DZ320" s="75"/>
      <c r="EA320" s="75"/>
      <c r="EB320" s="75"/>
      <c r="EC320" s="75"/>
      <c r="ED320" s="75"/>
      <c r="EE320" s="75"/>
      <c r="EF320" s="75"/>
      <c r="EG320" s="75"/>
      <c r="EH320" s="75"/>
      <c r="EI320" s="75"/>
      <c r="EJ320" s="75"/>
      <c r="EK320" s="75"/>
      <c r="EL320" s="75"/>
      <c r="EM320" s="75"/>
      <c r="EN320" s="75"/>
      <c r="EO320" s="75"/>
      <c r="EP320" s="75"/>
      <c r="EQ320" s="75"/>
      <c r="ER320" s="75"/>
      <c r="ES320" s="75"/>
      <c r="ET320" s="75"/>
      <c r="EU320" s="75"/>
      <c r="EV320" s="75"/>
      <c r="EW320" s="75"/>
      <c r="EX320" s="75"/>
      <c r="EY320" s="75"/>
      <c r="EZ320" s="75"/>
      <c r="FA320" s="75"/>
      <c r="FB320" s="75"/>
      <c r="FC320" s="75"/>
      <c r="FD320" s="75"/>
      <c r="FE320" s="75"/>
      <c r="FF320" s="75"/>
      <c r="FG320" s="75"/>
      <c r="FH320" s="75"/>
      <c r="FI320" s="75"/>
      <c r="FJ320" s="75"/>
      <c r="FK320" s="75"/>
      <c r="FL320" s="75"/>
      <c r="FM320" s="75"/>
      <c r="FN320" s="75"/>
      <c r="FO320" s="75"/>
      <c r="FP320" s="75"/>
      <c r="FQ320" s="75"/>
      <c r="FR320" s="75"/>
      <c r="FS320" s="75"/>
      <c r="FT320" s="75"/>
      <c r="FU320" s="75"/>
      <c r="FV320" s="75"/>
      <c r="FW320" s="75"/>
      <c r="FX320" s="75"/>
      <c r="FY320" s="75"/>
      <c r="FZ320" s="75"/>
      <c r="GA320" s="75"/>
      <c r="GB320" s="75"/>
      <c r="GC320" s="75"/>
      <c r="GD320" s="75"/>
      <c r="GE320" s="75"/>
      <c r="GF320" s="75"/>
      <c r="GG320" s="75"/>
      <c r="GH320" s="75"/>
      <c r="GI320" s="75"/>
      <c r="GJ320" s="75"/>
      <c r="GK320" s="75"/>
      <c r="GL320" s="75"/>
      <c r="GM320" s="75"/>
      <c r="GN320" s="75"/>
      <c r="GO320" s="75"/>
      <c r="GP320" s="75"/>
      <c r="GQ320" s="75"/>
      <c r="GR320" s="75"/>
      <c r="GS320" s="75"/>
      <c r="GT320" s="75"/>
      <c r="GU320" s="75"/>
      <c r="GV320" s="75"/>
      <c r="GW320" s="75"/>
      <c r="GX320" s="75"/>
      <c r="GY320" s="75"/>
      <c r="GZ320" s="75"/>
      <c r="HA320" s="75"/>
      <c r="HB320" s="75"/>
      <c r="HC320" s="75"/>
      <c r="HD320" s="75"/>
      <c r="HE320" s="75"/>
      <c r="HF320" s="75"/>
      <c r="HG320" s="75"/>
      <c r="HH320" s="75"/>
      <c r="HI320" s="75"/>
      <c r="HJ320" s="75"/>
      <c r="HK320" s="75"/>
      <c r="HL320" s="75"/>
      <c r="HM320" s="75"/>
      <c r="HN320" s="75"/>
      <c r="HO320" s="75"/>
      <c r="HP320" s="75"/>
      <c r="HQ320" s="75"/>
      <c r="HR320" s="75"/>
      <c r="HS320" s="75"/>
      <c r="HT320" s="75"/>
      <c r="HU320" s="75"/>
      <c r="HV320" s="75"/>
      <c r="HW320" s="75"/>
      <c r="HX320" s="75"/>
      <c r="HY320" s="75"/>
      <c r="HZ320" s="75"/>
      <c r="IA320" s="75"/>
      <c r="IB320" s="75"/>
      <c r="IC320" s="75"/>
      <c r="ID320" s="75"/>
      <c r="IE320" s="75"/>
      <c r="IF320" s="75"/>
      <c r="IG320" s="75"/>
      <c r="IH320" s="75"/>
      <c r="II320" s="75"/>
      <c r="IJ320" s="75"/>
      <c r="IK320" s="75"/>
      <c r="IL320" s="75"/>
      <c r="IM320" s="75"/>
      <c r="IN320" s="75"/>
      <c r="IO320" s="75"/>
      <c r="IP320" s="75"/>
      <c r="IQ320" s="75"/>
      <c r="IR320" s="75"/>
      <c r="IS320" s="75"/>
      <c r="IT320" s="75"/>
      <c r="IU320" s="75"/>
      <c r="IV320" s="75"/>
      <c r="IW320" s="75"/>
    </row>
    <row r="321" customFormat="false" ht="12.75" hidden="false" customHeight="false" outlineLevel="0" collapsed="false">
      <c r="A321" s="58" t="n">
        <v>327226</v>
      </c>
      <c r="B321" s="58" t="n">
        <v>37104</v>
      </c>
      <c r="D321" s="58" t="s">
        <v>469</v>
      </c>
      <c r="E321" s="58" t="s">
        <v>470</v>
      </c>
      <c r="F321" s="89" t="n">
        <v>4916.13</v>
      </c>
      <c r="H321" s="89" t="n">
        <v>4916.13</v>
      </c>
      <c r="I321" s="58" t="n">
        <v>36</v>
      </c>
      <c r="J321" s="90"/>
      <c r="K321" s="90"/>
      <c r="M321" s="58" t="s">
        <v>472</v>
      </c>
      <c r="O321" s="58"/>
      <c r="P321" s="58"/>
      <c r="Q321" s="58"/>
      <c r="R321" s="58"/>
      <c r="S321" s="58"/>
      <c r="T321" s="75"/>
      <c r="U321" s="75"/>
      <c r="V321" s="75"/>
      <c r="W321" s="75"/>
      <c r="X321" s="75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5"/>
      <c r="BG321" s="75"/>
      <c r="BH321" s="75"/>
      <c r="BI321" s="75"/>
      <c r="BJ321" s="75"/>
      <c r="BK321" s="75"/>
      <c r="BL321" s="75"/>
      <c r="BM321" s="75"/>
      <c r="BN321" s="75"/>
      <c r="BO321" s="75"/>
      <c r="BP321" s="75"/>
      <c r="BQ321" s="75"/>
      <c r="BR321" s="75"/>
      <c r="BS321" s="75"/>
      <c r="BT321" s="75"/>
      <c r="BU321" s="75"/>
      <c r="BV321" s="75"/>
      <c r="BW321" s="75"/>
      <c r="BX321" s="75"/>
      <c r="BY321" s="75"/>
      <c r="BZ321" s="75"/>
      <c r="CA321" s="75"/>
      <c r="CB321" s="75"/>
      <c r="CC321" s="75"/>
      <c r="CD321" s="75"/>
      <c r="CE321" s="75"/>
      <c r="CF321" s="75"/>
      <c r="CG321" s="75"/>
      <c r="CH321" s="75"/>
      <c r="CI321" s="75"/>
      <c r="CJ321" s="75"/>
      <c r="CK321" s="75"/>
      <c r="CL321" s="75"/>
      <c r="CM321" s="75"/>
      <c r="CN321" s="75"/>
      <c r="CO321" s="75"/>
      <c r="CP321" s="75"/>
      <c r="CQ321" s="75"/>
      <c r="CR321" s="75"/>
      <c r="CS321" s="75"/>
      <c r="CT321" s="75"/>
      <c r="CU321" s="75"/>
      <c r="CV321" s="75"/>
      <c r="CW321" s="75"/>
      <c r="CX321" s="75"/>
      <c r="CY321" s="75"/>
      <c r="CZ321" s="75"/>
      <c r="DA321" s="75"/>
      <c r="DB321" s="75"/>
      <c r="DC321" s="75"/>
      <c r="DD321" s="75"/>
      <c r="DE321" s="75"/>
      <c r="DF321" s="75"/>
      <c r="DG321" s="75"/>
      <c r="DH321" s="75"/>
      <c r="DI321" s="75"/>
      <c r="DJ321" s="75"/>
      <c r="DK321" s="75"/>
      <c r="DL321" s="75"/>
      <c r="DM321" s="75"/>
      <c r="DN321" s="75"/>
      <c r="DO321" s="75"/>
      <c r="DP321" s="75"/>
      <c r="DQ321" s="75"/>
      <c r="DR321" s="75"/>
      <c r="DS321" s="75"/>
      <c r="DT321" s="75"/>
      <c r="DU321" s="75"/>
      <c r="DV321" s="75"/>
      <c r="DW321" s="75"/>
      <c r="DX321" s="75"/>
      <c r="DY321" s="75"/>
      <c r="DZ321" s="75"/>
      <c r="EA321" s="75"/>
      <c r="EB321" s="75"/>
      <c r="EC321" s="75"/>
      <c r="ED321" s="75"/>
      <c r="EE321" s="75"/>
      <c r="EF321" s="75"/>
      <c r="EG321" s="75"/>
      <c r="EH321" s="75"/>
      <c r="EI321" s="75"/>
      <c r="EJ321" s="75"/>
      <c r="EK321" s="75"/>
      <c r="EL321" s="75"/>
      <c r="EM321" s="75"/>
      <c r="EN321" s="75"/>
      <c r="EO321" s="75"/>
      <c r="EP321" s="75"/>
      <c r="EQ321" s="75"/>
      <c r="ER321" s="75"/>
      <c r="ES321" s="75"/>
      <c r="ET321" s="75"/>
      <c r="EU321" s="75"/>
      <c r="EV321" s="75"/>
      <c r="EW321" s="75"/>
      <c r="EX321" s="75"/>
      <c r="EY321" s="75"/>
      <c r="EZ321" s="75"/>
      <c r="FA321" s="75"/>
      <c r="FB321" s="75"/>
      <c r="FC321" s="75"/>
      <c r="FD321" s="75"/>
      <c r="FE321" s="75"/>
      <c r="FF321" s="75"/>
      <c r="FG321" s="75"/>
      <c r="FH321" s="75"/>
      <c r="FI321" s="75"/>
      <c r="FJ321" s="75"/>
      <c r="FK321" s="75"/>
      <c r="FL321" s="75"/>
      <c r="FM321" s="75"/>
      <c r="FN321" s="75"/>
      <c r="FO321" s="75"/>
      <c r="FP321" s="75"/>
      <c r="FQ321" s="75"/>
      <c r="FR321" s="75"/>
      <c r="FS321" s="75"/>
      <c r="FT321" s="75"/>
      <c r="FU321" s="75"/>
      <c r="FV321" s="75"/>
      <c r="FW321" s="75"/>
      <c r="FX321" s="75"/>
      <c r="FY321" s="75"/>
      <c r="FZ321" s="75"/>
      <c r="GA321" s="75"/>
      <c r="GB321" s="75"/>
      <c r="GC321" s="75"/>
      <c r="GD321" s="75"/>
      <c r="GE321" s="75"/>
      <c r="GF321" s="75"/>
      <c r="GG321" s="75"/>
      <c r="GH321" s="75"/>
      <c r="GI321" s="75"/>
      <c r="GJ321" s="75"/>
      <c r="GK321" s="75"/>
      <c r="GL321" s="75"/>
      <c r="GM321" s="75"/>
      <c r="GN321" s="75"/>
      <c r="GO321" s="75"/>
      <c r="GP321" s="75"/>
      <c r="GQ321" s="75"/>
      <c r="GR321" s="75"/>
      <c r="GS321" s="75"/>
      <c r="GT321" s="75"/>
      <c r="GU321" s="75"/>
      <c r="GV321" s="75"/>
      <c r="GW321" s="75"/>
      <c r="GX321" s="75"/>
      <c r="GY321" s="75"/>
      <c r="GZ321" s="75"/>
      <c r="HA321" s="75"/>
      <c r="HB321" s="75"/>
      <c r="HC321" s="75"/>
      <c r="HD321" s="75"/>
      <c r="HE321" s="75"/>
      <c r="HF321" s="75"/>
      <c r="HG321" s="75"/>
      <c r="HH321" s="75"/>
      <c r="HI321" s="75"/>
      <c r="HJ321" s="75"/>
      <c r="HK321" s="75"/>
      <c r="HL321" s="75"/>
      <c r="HM321" s="75"/>
      <c r="HN321" s="75"/>
      <c r="HO321" s="75"/>
      <c r="HP321" s="75"/>
      <c r="HQ321" s="75"/>
      <c r="HR321" s="75"/>
      <c r="HS321" s="75"/>
      <c r="HT321" s="75"/>
      <c r="HU321" s="75"/>
      <c r="HV321" s="75"/>
      <c r="HW321" s="75"/>
      <c r="HX321" s="75"/>
      <c r="HY321" s="75"/>
      <c r="HZ321" s="75"/>
      <c r="IA321" s="75"/>
      <c r="IB321" s="75"/>
      <c r="IC321" s="75"/>
      <c r="ID321" s="75"/>
      <c r="IE321" s="75"/>
      <c r="IF321" s="75"/>
      <c r="IG321" s="75"/>
      <c r="IH321" s="75"/>
      <c r="II321" s="75"/>
      <c r="IJ321" s="75"/>
      <c r="IK321" s="75"/>
      <c r="IL321" s="75"/>
      <c r="IM321" s="75"/>
      <c r="IN321" s="75"/>
      <c r="IO321" s="75"/>
      <c r="IP321" s="75"/>
      <c r="IQ321" s="75"/>
      <c r="IR321" s="75"/>
      <c r="IS321" s="75"/>
      <c r="IT321" s="75"/>
      <c r="IU321" s="75"/>
      <c r="IV321" s="75"/>
      <c r="IW321" s="75"/>
    </row>
    <row r="322" customFormat="false" ht="12.75" hidden="false" customHeight="false" outlineLevel="0" collapsed="false">
      <c r="A322" s="58" t="n">
        <v>327227</v>
      </c>
      <c r="B322" s="58" t="n">
        <v>37104</v>
      </c>
      <c r="D322" s="58" t="s">
        <v>469</v>
      </c>
      <c r="E322" s="58" t="s">
        <v>470</v>
      </c>
      <c r="F322" s="58" t="n">
        <v>5795.17</v>
      </c>
      <c r="H322" s="89" t="n">
        <v>5795.17</v>
      </c>
      <c r="I322" s="58" t="n">
        <v>36</v>
      </c>
      <c r="J322" s="90"/>
      <c r="K322" s="90"/>
      <c r="M322" s="58" t="s">
        <v>472</v>
      </c>
      <c r="O322" s="58"/>
      <c r="P322" s="58"/>
      <c r="Q322" s="58"/>
      <c r="R322" s="58"/>
      <c r="S322" s="58"/>
      <c r="T322" s="75"/>
      <c r="U322" s="75"/>
      <c r="V322" s="75"/>
      <c r="W322" s="75"/>
      <c r="X322" s="75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5"/>
      <c r="BG322" s="75"/>
      <c r="BH322" s="75"/>
      <c r="BI322" s="75"/>
      <c r="BJ322" s="75"/>
      <c r="BK322" s="75"/>
      <c r="BL322" s="75"/>
      <c r="BM322" s="75"/>
      <c r="BN322" s="75"/>
      <c r="BO322" s="75"/>
      <c r="BP322" s="75"/>
      <c r="BQ322" s="75"/>
      <c r="BR322" s="75"/>
      <c r="BS322" s="75"/>
      <c r="BT322" s="75"/>
      <c r="BU322" s="75"/>
      <c r="BV322" s="75"/>
      <c r="BW322" s="75"/>
      <c r="BX322" s="75"/>
      <c r="BY322" s="75"/>
      <c r="BZ322" s="75"/>
      <c r="CA322" s="75"/>
      <c r="CB322" s="75"/>
      <c r="CC322" s="75"/>
      <c r="CD322" s="75"/>
      <c r="CE322" s="75"/>
      <c r="CF322" s="75"/>
      <c r="CG322" s="75"/>
      <c r="CH322" s="75"/>
      <c r="CI322" s="75"/>
      <c r="CJ322" s="75"/>
      <c r="CK322" s="75"/>
      <c r="CL322" s="75"/>
      <c r="CM322" s="75"/>
      <c r="CN322" s="75"/>
      <c r="CO322" s="75"/>
      <c r="CP322" s="75"/>
      <c r="CQ322" s="75"/>
      <c r="CR322" s="75"/>
      <c r="CS322" s="75"/>
      <c r="CT322" s="75"/>
      <c r="CU322" s="75"/>
      <c r="CV322" s="75"/>
      <c r="CW322" s="75"/>
      <c r="CX322" s="75"/>
      <c r="CY322" s="75"/>
      <c r="CZ322" s="75"/>
      <c r="DA322" s="75"/>
      <c r="DB322" s="75"/>
      <c r="DC322" s="75"/>
      <c r="DD322" s="75"/>
      <c r="DE322" s="75"/>
      <c r="DF322" s="75"/>
      <c r="DG322" s="75"/>
      <c r="DH322" s="75"/>
      <c r="DI322" s="75"/>
      <c r="DJ322" s="75"/>
      <c r="DK322" s="75"/>
      <c r="DL322" s="75"/>
      <c r="DM322" s="75"/>
      <c r="DN322" s="75"/>
      <c r="DO322" s="75"/>
      <c r="DP322" s="75"/>
      <c r="DQ322" s="75"/>
      <c r="DR322" s="75"/>
      <c r="DS322" s="75"/>
      <c r="DT322" s="75"/>
      <c r="DU322" s="75"/>
      <c r="DV322" s="75"/>
      <c r="DW322" s="75"/>
      <c r="DX322" s="75"/>
      <c r="DY322" s="75"/>
      <c r="DZ322" s="75"/>
      <c r="EA322" s="75"/>
      <c r="EB322" s="75"/>
      <c r="EC322" s="75"/>
      <c r="ED322" s="75"/>
      <c r="EE322" s="75"/>
      <c r="EF322" s="75"/>
      <c r="EG322" s="75"/>
      <c r="EH322" s="75"/>
      <c r="EI322" s="75"/>
      <c r="EJ322" s="75"/>
      <c r="EK322" s="75"/>
      <c r="EL322" s="75"/>
      <c r="EM322" s="75"/>
      <c r="EN322" s="75"/>
      <c r="EO322" s="75"/>
      <c r="EP322" s="75"/>
      <c r="EQ322" s="75"/>
      <c r="ER322" s="75"/>
      <c r="ES322" s="75"/>
      <c r="ET322" s="75"/>
      <c r="EU322" s="75"/>
      <c r="EV322" s="75"/>
      <c r="EW322" s="75"/>
      <c r="EX322" s="75"/>
      <c r="EY322" s="75"/>
      <c r="EZ322" s="75"/>
      <c r="FA322" s="75"/>
      <c r="FB322" s="75"/>
      <c r="FC322" s="75"/>
      <c r="FD322" s="75"/>
      <c r="FE322" s="75"/>
      <c r="FF322" s="75"/>
      <c r="FG322" s="75"/>
      <c r="FH322" s="75"/>
      <c r="FI322" s="75"/>
      <c r="FJ322" s="75"/>
      <c r="FK322" s="75"/>
      <c r="FL322" s="75"/>
      <c r="FM322" s="75"/>
      <c r="FN322" s="75"/>
      <c r="FO322" s="75"/>
      <c r="FP322" s="75"/>
      <c r="FQ322" s="75"/>
      <c r="FR322" s="75"/>
      <c r="FS322" s="75"/>
      <c r="FT322" s="75"/>
      <c r="FU322" s="75"/>
      <c r="FV322" s="75"/>
      <c r="FW322" s="75"/>
      <c r="FX322" s="75"/>
      <c r="FY322" s="75"/>
      <c r="FZ322" s="75"/>
      <c r="GA322" s="75"/>
      <c r="GB322" s="75"/>
      <c r="GC322" s="75"/>
      <c r="GD322" s="75"/>
      <c r="GE322" s="75"/>
      <c r="GF322" s="75"/>
      <c r="GG322" s="75"/>
      <c r="GH322" s="75"/>
      <c r="GI322" s="75"/>
      <c r="GJ322" s="75"/>
      <c r="GK322" s="75"/>
      <c r="GL322" s="75"/>
      <c r="GM322" s="75"/>
      <c r="GN322" s="75"/>
      <c r="GO322" s="75"/>
      <c r="GP322" s="75"/>
      <c r="GQ322" s="75"/>
      <c r="GR322" s="75"/>
      <c r="GS322" s="75"/>
      <c r="GT322" s="75"/>
      <c r="GU322" s="75"/>
      <c r="GV322" s="75"/>
      <c r="GW322" s="75"/>
      <c r="GX322" s="75"/>
      <c r="GY322" s="75"/>
      <c r="GZ322" s="75"/>
      <c r="HA322" s="75"/>
      <c r="HB322" s="75"/>
      <c r="HC322" s="75"/>
      <c r="HD322" s="75"/>
      <c r="HE322" s="75"/>
      <c r="HF322" s="75"/>
      <c r="HG322" s="75"/>
      <c r="HH322" s="75"/>
      <c r="HI322" s="75"/>
      <c r="HJ322" s="75"/>
      <c r="HK322" s="75"/>
      <c r="HL322" s="75"/>
      <c r="HM322" s="75"/>
      <c r="HN322" s="75"/>
      <c r="HO322" s="75"/>
      <c r="HP322" s="75"/>
      <c r="HQ322" s="75"/>
      <c r="HR322" s="75"/>
      <c r="HS322" s="75"/>
      <c r="HT322" s="75"/>
      <c r="HU322" s="75"/>
      <c r="HV322" s="75"/>
      <c r="HW322" s="75"/>
      <c r="HX322" s="75"/>
      <c r="HY322" s="75"/>
      <c r="HZ322" s="75"/>
      <c r="IA322" s="75"/>
      <c r="IB322" s="75"/>
      <c r="IC322" s="75"/>
      <c r="ID322" s="75"/>
      <c r="IE322" s="75"/>
      <c r="IF322" s="75"/>
      <c r="IG322" s="75"/>
      <c r="IH322" s="75"/>
      <c r="II322" s="75"/>
      <c r="IJ322" s="75"/>
      <c r="IK322" s="75"/>
      <c r="IL322" s="75"/>
      <c r="IM322" s="75"/>
      <c r="IN322" s="75"/>
      <c r="IO322" s="75"/>
      <c r="IP322" s="75"/>
      <c r="IQ322" s="75"/>
      <c r="IR322" s="75"/>
      <c r="IS322" s="75"/>
      <c r="IT322" s="75"/>
      <c r="IU322" s="75"/>
      <c r="IV322" s="75"/>
      <c r="IW322" s="75"/>
    </row>
    <row r="323" customFormat="false" ht="12.75" hidden="false" customHeight="false" outlineLevel="0" collapsed="false">
      <c r="A323" s="58" t="n">
        <v>327236</v>
      </c>
      <c r="B323" s="58" t="n">
        <v>37104</v>
      </c>
      <c r="D323" s="58" t="s">
        <v>469</v>
      </c>
      <c r="E323" s="58" t="s">
        <v>470</v>
      </c>
      <c r="F323" s="58" t="n">
        <v>-7016.08</v>
      </c>
      <c r="H323" s="89" t="n">
        <v>-7016.08</v>
      </c>
      <c r="I323" s="58" t="n">
        <v>4</v>
      </c>
      <c r="J323" s="90"/>
      <c r="K323" s="90"/>
      <c r="M323" s="58" t="s">
        <v>473</v>
      </c>
      <c r="O323" s="58"/>
      <c r="P323" s="58"/>
      <c r="Q323" s="58"/>
      <c r="R323" s="58"/>
      <c r="S323" s="58"/>
      <c r="T323" s="75"/>
      <c r="U323" s="75"/>
      <c r="V323" s="75"/>
      <c r="W323" s="75"/>
      <c r="X323" s="75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5"/>
      <c r="BG323" s="75"/>
      <c r="BH323" s="75"/>
      <c r="BI323" s="75"/>
      <c r="BJ323" s="75"/>
      <c r="BK323" s="75"/>
      <c r="BL323" s="75"/>
      <c r="BM323" s="75"/>
      <c r="BN323" s="75"/>
      <c r="BO323" s="75"/>
      <c r="BP323" s="75"/>
      <c r="BQ323" s="75"/>
      <c r="BR323" s="75"/>
      <c r="BS323" s="75"/>
      <c r="BT323" s="75"/>
      <c r="BU323" s="75"/>
      <c r="BV323" s="75"/>
      <c r="BW323" s="75"/>
      <c r="BX323" s="75"/>
      <c r="BY323" s="75"/>
      <c r="BZ323" s="75"/>
      <c r="CA323" s="75"/>
      <c r="CB323" s="75"/>
      <c r="CC323" s="75"/>
      <c r="CD323" s="75"/>
      <c r="CE323" s="75"/>
      <c r="CF323" s="75"/>
      <c r="CG323" s="75"/>
      <c r="CH323" s="75"/>
      <c r="CI323" s="75"/>
      <c r="CJ323" s="75"/>
      <c r="CK323" s="75"/>
      <c r="CL323" s="75"/>
      <c r="CM323" s="75"/>
      <c r="CN323" s="75"/>
      <c r="CO323" s="75"/>
      <c r="CP323" s="75"/>
      <c r="CQ323" s="75"/>
      <c r="CR323" s="75"/>
      <c r="CS323" s="75"/>
      <c r="CT323" s="75"/>
      <c r="CU323" s="75"/>
      <c r="CV323" s="75"/>
      <c r="CW323" s="75"/>
      <c r="CX323" s="75"/>
      <c r="CY323" s="75"/>
      <c r="CZ323" s="75"/>
      <c r="DA323" s="75"/>
      <c r="DB323" s="75"/>
      <c r="DC323" s="75"/>
      <c r="DD323" s="75"/>
      <c r="DE323" s="75"/>
      <c r="DF323" s="75"/>
      <c r="DG323" s="75"/>
      <c r="DH323" s="75"/>
      <c r="DI323" s="75"/>
      <c r="DJ323" s="75"/>
      <c r="DK323" s="75"/>
      <c r="DL323" s="75"/>
      <c r="DM323" s="75"/>
      <c r="DN323" s="75"/>
      <c r="DO323" s="75"/>
      <c r="DP323" s="75"/>
      <c r="DQ323" s="75"/>
      <c r="DR323" s="75"/>
      <c r="DS323" s="75"/>
      <c r="DT323" s="75"/>
      <c r="DU323" s="75"/>
      <c r="DV323" s="75"/>
      <c r="DW323" s="75"/>
      <c r="DX323" s="75"/>
      <c r="DY323" s="75"/>
      <c r="DZ323" s="75"/>
      <c r="EA323" s="75"/>
      <c r="EB323" s="75"/>
      <c r="EC323" s="75"/>
      <c r="ED323" s="75"/>
      <c r="EE323" s="75"/>
      <c r="EF323" s="75"/>
      <c r="EG323" s="75"/>
      <c r="EH323" s="75"/>
      <c r="EI323" s="75"/>
      <c r="EJ323" s="75"/>
      <c r="EK323" s="75"/>
      <c r="EL323" s="75"/>
      <c r="EM323" s="75"/>
      <c r="EN323" s="75"/>
      <c r="EO323" s="75"/>
      <c r="EP323" s="75"/>
      <c r="EQ323" s="75"/>
      <c r="ER323" s="75"/>
      <c r="ES323" s="75"/>
      <c r="ET323" s="75"/>
      <c r="EU323" s="75"/>
      <c r="EV323" s="75"/>
      <c r="EW323" s="75"/>
      <c r="EX323" s="75"/>
      <c r="EY323" s="75"/>
      <c r="EZ323" s="75"/>
      <c r="FA323" s="75"/>
      <c r="FB323" s="75"/>
      <c r="FC323" s="75"/>
      <c r="FD323" s="75"/>
      <c r="FE323" s="75"/>
      <c r="FF323" s="75"/>
      <c r="FG323" s="75"/>
      <c r="FH323" s="75"/>
      <c r="FI323" s="75"/>
      <c r="FJ323" s="75"/>
      <c r="FK323" s="75"/>
      <c r="FL323" s="75"/>
      <c r="FM323" s="75"/>
      <c r="FN323" s="75"/>
      <c r="FO323" s="75"/>
      <c r="FP323" s="75"/>
      <c r="FQ323" s="75"/>
      <c r="FR323" s="75"/>
      <c r="FS323" s="75"/>
      <c r="FT323" s="75"/>
      <c r="FU323" s="75"/>
      <c r="FV323" s="75"/>
      <c r="FW323" s="75"/>
      <c r="FX323" s="75"/>
      <c r="FY323" s="75"/>
      <c r="FZ323" s="75"/>
      <c r="GA323" s="75"/>
      <c r="GB323" s="75"/>
      <c r="GC323" s="75"/>
      <c r="GD323" s="75"/>
      <c r="GE323" s="75"/>
      <c r="GF323" s="75"/>
      <c r="GG323" s="75"/>
      <c r="GH323" s="75"/>
      <c r="GI323" s="75"/>
      <c r="GJ323" s="75"/>
      <c r="GK323" s="75"/>
      <c r="GL323" s="75"/>
      <c r="GM323" s="75"/>
      <c r="GN323" s="75"/>
      <c r="GO323" s="75"/>
      <c r="GP323" s="75"/>
      <c r="GQ323" s="75"/>
      <c r="GR323" s="75"/>
      <c r="GS323" s="75"/>
      <c r="GT323" s="75"/>
      <c r="GU323" s="75"/>
      <c r="GV323" s="75"/>
      <c r="GW323" s="75"/>
      <c r="GX323" s="75"/>
      <c r="GY323" s="75"/>
      <c r="GZ323" s="75"/>
      <c r="HA323" s="75"/>
      <c r="HB323" s="75"/>
      <c r="HC323" s="75"/>
      <c r="HD323" s="75"/>
      <c r="HE323" s="75"/>
      <c r="HF323" s="75"/>
      <c r="HG323" s="75"/>
      <c r="HH323" s="75"/>
      <c r="HI323" s="75"/>
      <c r="HJ323" s="75"/>
      <c r="HK323" s="75"/>
      <c r="HL323" s="75"/>
      <c r="HM323" s="75"/>
      <c r="HN323" s="75"/>
      <c r="HO323" s="75"/>
      <c r="HP323" s="75"/>
      <c r="HQ323" s="75"/>
      <c r="HR323" s="75"/>
      <c r="HS323" s="75"/>
      <c r="HT323" s="75"/>
      <c r="HU323" s="75"/>
      <c r="HV323" s="75"/>
      <c r="HW323" s="75"/>
      <c r="HX323" s="75"/>
      <c r="HY323" s="75"/>
      <c r="HZ323" s="75"/>
      <c r="IA323" s="75"/>
      <c r="IB323" s="75"/>
      <c r="IC323" s="75"/>
      <c r="ID323" s="75"/>
      <c r="IE323" s="75"/>
      <c r="IF323" s="75"/>
      <c r="IG323" s="75"/>
      <c r="IH323" s="75"/>
      <c r="II323" s="75"/>
      <c r="IJ323" s="75"/>
      <c r="IK323" s="75"/>
      <c r="IL323" s="75"/>
      <c r="IM323" s="75"/>
      <c r="IN323" s="75"/>
      <c r="IO323" s="75"/>
      <c r="IP323" s="75"/>
      <c r="IQ323" s="75"/>
      <c r="IR323" s="75"/>
      <c r="IS323" s="75"/>
      <c r="IT323" s="75"/>
      <c r="IU323" s="75"/>
      <c r="IV323" s="75"/>
      <c r="IW323" s="75"/>
    </row>
    <row r="324" customFormat="false" ht="12.75" hidden="false" customHeight="false" outlineLevel="0" collapsed="false">
      <c r="A324" s="58" t="n">
        <v>327237</v>
      </c>
      <c r="B324" s="58" t="n">
        <v>37104</v>
      </c>
      <c r="D324" s="58" t="s">
        <v>469</v>
      </c>
      <c r="E324" s="58" t="s">
        <v>470</v>
      </c>
      <c r="F324" s="58" t="n">
        <v>14244.73</v>
      </c>
      <c r="H324" s="89" t="n">
        <v>14244.73</v>
      </c>
      <c r="I324" s="58" t="n">
        <v>24</v>
      </c>
      <c r="J324" s="90"/>
      <c r="K324" s="90"/>
      <c r="M324" s="58" t="s">
        <v>473</v>
      </c>
      <c r="O324" s="58"/>
      <c r="P324" s="58"/>
      <c r="Q324" s="58"/>
      <c r="R324" s="58"/>
      <c r="S324" s="58"/>
      <c r="T324" s="75"/>
      <c r="U324" s="75"/>
      <c r="V324" s="75"/>
      <c r="W324" s="75"/>
      <c r="X324" s="75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5"/>
      <c r="BG324" s="75"/>
      <c r="BH324" s="75"/>
      <c r="BI324" s="75"/>
      <c r="BJ324" s="75"/>
      <c r="BK324" s="75"/>
      <c r="BL324" s="75"/>
      <c r="BM324" s="75"/>
      <c r="BN324" s="75"/>
      <c r="BO324" s="75"/>
      <c r="BP324" s="75"/>
      <c r="BQ324" s="75"/>
      <c r="BR324" s="75"/>
      <c r="BS324" s="75"/>
      <c r="BT324" s="75"/>
      <c r="BU324" s="75"/>
      <c r="BV324" s="75"/>
      <c r="BW324" s="75"/>
      <c r="BX324" s="75"/>
      <c r="BY324" s="75"/>
      <c r="BZ324" s="75"/>
      <c r="CA324" s="75"/>
      <c r="CB324" s="75"/>
      <c r="CC324" s="75"/>
      <c r="CD324" s="75"/>
      <c r="CE324" s="75"/>
      <c r="CF324" s="75"/>
      <c r="CG324" s="75"/>
      <c r="CH324" s="75"/>
      <c r="CI324" s="75"/>
      <c r="CJ324" s="75"/>
      <c r="CK324" s="75"/>
      <c r="CL324" s="75"/>
      <c r="CM324" s="75"/>
      <c r="CN324" s="75"/>
      <c r="CO324" s="75"/>
      <c r="CP324" s="75"/>
      <c r="CQ324" s="75"/>
      <c r="CR324" s="75"/>
      <c r="CS324" s="75"/>
      <c r="CT324" s="75"/>
      <c r="CU324" s="75"/>
      <c r="CV324" s="75"/>
      <c r="CW324" s="75"/>
      <c r="CX324" s="75"/>
      <c r="CY324" s="75"/>
      <c r="CZ324" s="75"/>
      <c r="DA324" s="75"/>
      <c r="DB324" s="75"/>
      <c r="DC324" s="75"/>
      <c r="DD324" s="75"/>
      <c r="DE324" s="75"/>
      <c r="DF324" s="75"/>
      <c r="DG324" s="75"/>
      <c r="DH324" s="75"/>
      <c r="DI324" s="75"/>
      <c r="DJ324" s="75"/>
      <c r="DK324" s="75"/>
      <c r="DL324" s="75"/>
      <c r="DM324" s="75"/>
      <c r="DN324" s="75"/>
      <c r="DO324" s="75"/>
      <c r="DP324" s="75"/>
      <c r="DQ324" s="75"/>
      <c r="DR324" s="75"/>
      <c r="DS324" s="75"/>
      <c r="DT324" s="75"/>
      <c r="DU324" s="75"/>
      <c r="DV324" s="75"/>
      <c r="DW324" s="75"/>
      <c r="DX324" s="75"/>
      <c r="DY324" s="75"/>
      <c r="DZ324" s="75"/>
      <c r="EA324" s="75"/>
      <c r="EB324" s="75"/>
      <c r="EC324" s="75"/>
      <c r="ED324" s="75"/>
      <c r="EE324" s="75"/>
      <c r="EF324" s="75"/>
      <c r="EG324" s="75"/>
      <c r="EH324" s="75"/>
      <c r="EI324" s="75"/>
      <c r="EJ324" s="75"/>
      <c r="EK324" s="75"/>
      <c r="EL324" s="75"/>
      <c r="EM324" s="75"/>
      <c r="EN324" s="75"/>
      <c r="EO324" s="75"/>
      <c r="EP324" s="75"/>
      <c r="EQ324" s="75"/>
      <c r="ER324" s="75"/>
      <c r="ES324" s="75"/>
      <c r="ET324" s="75"/>
      <c r="EU324" s="75"/>
      <c r="EV324" s="75"/>
      <c r="EW324" s="75"/>
      <c r="EX324" s="75"/>
      <c r="EY324" s="75"/>
      <c r="EZ324" s="75"/>
      <c r="FA324" s="75"/>
      <c r="FB324" s="75"/>
      <c r="FC324" s="75"/>
      <c r="FD324" s="75"/>
      <c r="FE324" s="75"/>
      <c r="FF324" s="75"/>
      <c r="FG324" s="75"/>
      <c r="FH324" s="75"/>
      <c r="FI324" s="75"/>
      <c r="FJ324" s="75"/>
      <c r="FK324" s="75"/>
      <c r="FL324" s="75"/>
      <c r="FM324" s="75"/>
      <c r="FN324" s="75"/>
      <c r="FO324" s="75"/>
      <c r="FP324" s="75"/>
      <c r="FQ324" s="75"/>
      <c r="FR324" s="75"/>
      <c r="FS324" s="75"/>
      <c r="FT324" s="75"/>
      <c r="FU324" s="75"/>
      <c r="FV324" s="75"/>
      <c r="FW324" s="75"/>
      <c r="FX324" s="75"/>
      <c r="FY324" s="75"/>
      <c r="FZ324" s="75"/>
      <c r="GA324" s="75"/>
      <c r="GB324" s="75"/>
      <c r="GC324" s="75"/>
      <c r="GD324" s="75"/>
      <c r="GE324" s="75"/>
      <c r="GF324" s="75"/>
      <c r="GG324" s="75"/>
      <c r="GH324" s="75"/>
      <c r="GI324" s="75"/>
      <c r="GJ324" s="75"/>
      <c r="GK324" s="75"/>
      <c r="GL324" s="75"/>
      <c r="GM324" s="75"/>
      <c r="GN324" s="75"/>
      <c r="GO324" s="75"/>
      <c r="GP324" s="75"/>
      <c r="GQ324" s="75"/>
      <c r="GR324" s="75"/>
      <c r="GS324" s="75"/>
      <c r="GT324" s="75"/>
      <c r="GU324" s="75"/>
      <c r="GV324" s="75"/>
      <c r="GW324" s="75"/>
      <c r="GX324" s="75"/>
      <c r="GY324" s="75"/>
      <c r="GZ324" s="75"/>
      <c r="HA324" s="75"/>
      <c r="HB324" s="75"/>
      <c r="HC324" s="75"/>
      <c r="HD324" s="75"/>
      <c r="HE324" s="75"/>
      <c r="HF324" s="75"/>
      <c r="HG324" s="75"/>
      <c r="HH324" s="75"/>
      <c r="HI324" s="75"/>
      <c r="HJ324" s="75"/>
      <c r="HK324" s="75"/>
      <c r="HL324" s="75"/>
      <c r="HM324" s="75"/>
      <c r="HN324" s="75"/>
      <c r="HO324" s="75"/>
      <c r="HP324" s="75"/>
      <c r="HQ324" s="75"/>
      <c r="HR324" s="75"/>
      <c r="HS324" s="75"/>
      <c r="HT324" s="75"/>
      <c r="HU324" s="75"/>
      <c r="HV324" s="75"/>
      <c r="HW324" s="75"/>
      <c r="HX324" s="75"/>
      <c r="HY324" s="75"/>
      <c r="HZ324" s="75"/>
      <c r="IA324" s="75"/>
      <c r="IB324" s="75"/>
      <c r="IC324" s="75"/>
      <c r="ID324" s="75"/>
      <c r="IE324" s="75"/>
      <c r="IF324" s="75"/>
      <c r="IG324" s="75"/>
      <c r="IH324" s="75"/>
      <c r="II324" s="75"/>
      <c r="IJ324" s="75"/>
      <c r="IK324" s="75"/>
      <c r="IL324" s="75"/>
      <c r="IM324" s="75"/>
      <c r="IN324" s="75"/>
      <c r="IO324" s="75"/>
      <c r="IP324" s="75"/>
      <c r="IQ324" s="75"/>
      <c r="IR324" s="75"/>
      <c r="IS324" s="75"/>
      <c r="IT324" s="75"/>
      <c r="IU324" s="75"/>
      <c r="IV324" s="75"/>
      <c r="IW324" s="75"/>
    </row>
    <row r="325" customFormat="false" ht="12.75" hidden="false" customHeight="false" outlineLevel="0" collapsed="false">
      <c r="A325" s="58" t="n">
        <v>327240</v>
      </c>
      <c r="B325" s="58" t="n">
        <v>37104</v>
      </c>
      <c r="D325" s="58" t="s">
        <v>469</v>
      </c>
      <c r="E325" s="58" t="s">
        <v>470</v>
      </c>
      <c r="F325" s="58" t="n">
        <v>3573.59</v>
      </c>
      <c r="H325" s="89" t="n">
        <v>3573.59</v>
      </c>
      <c r="I325" s="58" t="n">
        <v>12</v>
      </c>
      <c r="J325" s="90"/>
      <c r="K325" s="90"/>
      <c r="M325" s="58" t="s">
        <v>474</v>
      </c>
      <c r="O325" s="58"/>
      <c r="P325" s="58"/>
      <c r="Q325" s="58"/>
      <c r="R325" s="58"/>
      <c r="S325" s="58"/>
      <c r="T325" s="75"/>
      <c r="U325" s="75"/>
      <c r="V325" s="75"/>
      <c r="W325" s="75"/>
      <c r="X325" s="75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5"/>
      <c r="BG325" s="75"/>
      <c r="BH325" s="75"/>
      <c r="BI325" s="75"/>
      <c r="BJ325" s="75"/>
      <c r="BK325" s="75"/>
      <c r="BL325" s="75"/>
      <c r="BM325" s="75"/>
      <c r="BN325" s="75"/>
      <c r="BO325" s="75"/>
      <c r="BP325" s="75"/>
      <c r="BQ325" s="75"/>
      <c r="BR325" s="75"/>
      <c r="BS325" s="75"/>
      <c r="BT325" s="75"/>
      <c r="BU325" s="75"/>
      <c r="BV325" s="75"/>
      <c r="BW325" s="75"/>
      <c r="BX325" s="75"/>
      <c r="BY325" s="75"/>
      <c r="BZ325" s="75"/>
      <c r="CA325" s="75"/>
      <c r="CB325" s="75"/>
      <c r="CC325" s="75"/>
      <c r="CD325" s="75"/>
      <c r="CE325" s="75"/>
      <c r="CF325" s="75"/>
      <c r="CG325" s="75"/>
      <c r="CH325" s="75"/>
      <c r="CI325" s="75"/>
      <c r="CJ325" s="75"/>
      <c r="CK325" s="75"/>
      <c r="CL325" s="75"/>
      <c r="CM325" s="75"/>
      <c r="CN325" s="75"/>
      <c r="CO325" s="75"/>
      <c r="CP325" s="75"/>
      <c r="CQ325" s="75"/>
      <c r="CR325" s="75"/>
      <c r="CS325" s="75"/>
      <c r="CT325" s="75"/>
      <c r="CU325" s="75"/>
      <c r="CV325" s="75"/>
      <c r="CW325" s="75"/>
      <c r="CX325" s="75"/>
      <c r="CY325" s="75"/>
      <c r="CZ325" s="75"/>
      <c r="DA325" s="75"/>
      <c r="DB325" s="75"/>
      <c r="DC325" s="75"/>
      <c r="DD325" s="75"/>
      <c r="DE325" s="75"/>
      <c r="DF325" s="75"/>
      <c r="DG325" s="75"/>
      <c r="DH325" s="75"/>
      <c r="DI325" s="75"/>
      <c r="DJ325" s="75"/>
      <c r="DK325" s="75"/>
      <c r="DL325" s="75"/>
      <c r="DM325" s="75"/>
      <c r="DN325" s="75"/>
      <c r="DO325" s="75"/>
      <c r="DP325" s="75"/>
      <c r="DQ325" s="75"/>
      <c r="DR325" s="75"/>
      <c r="DS325" s="75"/>
      <c r="DT325" s="75"/>
      <c r="DU325" s="75"/>
      <c r="DV325" s="75"/>
      <c r="DW325" s="75"/>
      <c r="DX325" s="75"/>
      <c r="DY325" s="75"/>
      <c r="DZ325" s="75"/>
      <c r="EA325" s="75"/>
      <c r="EB325" s="75"/>
      <c r="EC325" s="75"/>
      <c r="ED325" s="75"/>
      <c r="EE325" s="75"/>
      <c r="EF325" s="75"/>
      <c r="EG325" s="75"/>
      <c r="EH325" s="75"/>
      <c r="EI325" s="75"/>
      <c r="EJ325" s="75"/>
      <c r="EK325" s="75"/>
      <c r="EL325" s="75"/>
      <c r="EM325" s="75"/>
      <c r="EN325" s="75"/>
      <c r="EO325" s="75"/>
      <c r="EP325" s="75"/>
      <c r="EQ325" s="75"/>
      <c r="ER325" s="75"/>
      <c r="ES325" s="75"/>
      <c r="ET325" s="75"/>
      <c r="EU325" s="75"/>
      <c r="EV325" s="75"/>
      <c r="EW325" s="75"/>
      <c r="EX325" s="75"/>
      <c r="EY325" s="75"/>
      <c r="EZ325" s="75"/>
      <c r="FA325" s="75"/>
      <c r="FB325" s="75"/>
      <c r="FC325" s="75"/>
      <c r="FD325" s="75"/>
      <c r="FE325" s="75"/>
      <c r="FF325" s="75"/>
      <c r="FG325" s="75"/>
      <c r="FH325" s="75"/>
      <c r="FI325" s="75"/>
      <c r="FJ325" s="75"/>
      <c r="FK325" s="75"/>
      <c r="FL325" s="75"/>
      <c r="FM325" s="75"/>
      <c r="FN325" s="75"/>
      <c r="FO325" s="75"/>
      <c r="FP325" s="75"/>
      <c r="FQ325" s="75"/>
      <c r="FR325" s="75"/>
      <c r="FS325" s="75"/>
      <c r="FT325" s="75"/>
      <c r="FU325" s="75"/>
      <c r="FV325" s="75"/>
      <c r="FW325" s="75"/>
      <c r="FX325" s="75"/>
      <c r="FY325" s="75"/>
      <c r="FZ325" s="75"/>
      <c r="GA325" s="75"/>
      <c r="GB325" s="75"/>
      <c r="GC325" s="75"/>
      <c r="GD325" s="75"/>
      <c r="GE325" s="75"/>
      <c r="GF325" s="75"/>
      <c r="GG325" s="75"/>
      <c r="GH325" s="75"/>
      <c r="GI325" s="75"/>
      <c r="GJ325" s="75"/>
      <c r="GK325" s="75"/>
      <c r="GL325" s="75"/>
      <c r="GM325" s="75"/>
      <c r="GN325" s="75"/>
      <c r="GO325" s="75"/>
      <c r="GP325" s="75"/>
      <c r="GQ325" s="75"/>
      <c r="GR325" s="75"/>
      <c r="GS325" s="75"/>
      <c r="GT325" s="75"/>
      <c r="GU325" s="75"/>
      <c r="GV325" s="75"/>
      <c r="GW325" s="75"/>
      <c r="GX325" s="75"/>
      <c r="GY325" s="75"/>
      <c r="GZ325" s="75"/>
      <c r="HA325" s="75"/>
      <c r="HB325" s="75"/>
      <c r="HC325" s="75"/>
      <c r="HD325" s="75"/>
      <c r="HE325" s="75"/>
      <c r="HF325" s="75"/>
      <c r="HG325" s="75"/>
      <c r="HH325" s="75"/>
      <c r="HI325" s="75"/>
      <c r="HJ325" s="75"/>
      <c r="HK325" s="75"/>
      <c r="HL325" s="75"/>
      <c r="HM325" s="75"/>
      <c r="HN325" s="75"/>
      <c r="HO325" s="75"/>
      <c r="HP325" s="75"/>
      <c r="HQ325" s="75"/>
      <c r="HR325" s="75"/>
      <c r="HS325" s="75"/>
      <c r="HT325" s="75"/>
      <c r="HU325" s="75"/>
      <c r="HV325" s="75"/>
      <c r="HW325" s="75"/>
      <c r="HX325" s="75"/>
      <c r="HY325" s="75"/>
      <c r="HZ325" s="75"/>
      <c r="IA325" s="75"/>
      <c r="IB325" s="75"/>
      <c r="IC325" s="75"/>
      <c r="ID325" s="75"/>
      <c r="IE325" s="75"/>
      <c r="IF325" s="75"/>
      <c r="IG325" s="75"/>
      <c r="IH325" s="75"/>
      <c r="II325" s="75"/>
      <c r="IJ325" s="75"/>
      <c r="IK325" s="75"/>
      <c r="IL325" s="75"/>
      <c r="IM325" s="75"/>
      <c r="IN325" s="75"/>
      <c r="IO325" s="75"/>
      <c r="IP325" s="75"/>
      <c r="IQ325" s="75"/>
      <c r="IR325" s="75"/>
      <c r="IS325" s="75"/>
      <c r="IT325" s="75"/>
      <c r="IU325" s="75"/>
      <c r="IV325" s="75"/>
      <c r="IW325" s="75"/>
    </row>
    <row r="326" customFormat="false" ht="12.75" hidden="false" customHeight="false" outlineLevel="0" collapsed="false">
      <c r="A326" s="58" t="n">
        <v>327249</v>
      </c>
      <c r="B326" s="58" t="n">
        <v>37104</v>
      </c>
      <c r="D326" s="58" t="s">
        <v>469</v>
      </c>
      <c r="E326" s="58" t="s">
        <v>470</v>
      </c>
      <c r="F326" s="58" t="n">
        <v>2424.99</v>
      </c>
      <c r="H326" s="89" t="n">
        <v>2424.99</v>
      </c>
      <c r="I326" s="58" t="n">
        <v>24</v>
      </c>
      <c r="J326" s="90"/>
      <c r="K326" s="90"/>
      <c r="M326" s="58" t="s">
        <v>475</v>
      </c>
      <c r="O326" s="58"/>
      <c r="P326" s="58"/>
      <c r="Q326" s="58"/>
      <c r="R326" s="58"/>
      <c r="S326" s="58"/>
      <c r="T326" s="75"/>
      <c r="U326" s="75"/>
      <c r="V326" s="75"/>
      <c r="W326" s="75"/>
      <c r="X326" s="75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5"/>
      <c r="BG326" s="75"/>
      <c r="BH326" s="75"/>
      <c r="BI326" s="75"/>
      <c r="BJ326" s="75"/>
      <c r="BK326" s="75"/>
      <c r="BL326" s="75"/>
      <c r="BM326" s="75"/>
      <c r="BN326" s="75"/>
      <c r="BO326" s="75"/>
      <c r="BP326" s="75"/>
      <c r="BQ326" s="75"/>
      <c r="BR326" s="75"/>
      <c r="BS326" s="75"/>
      <c r="BT326" s="75"/>
      <c r="BU326" s="75"/>
      <c r="BV326" s="75"/>
      <c r="BW326" s="75"/>
      <c r="BX326" s="75"/>
      <c r="BY326" s="75"/>
      <c r="BZ326" s="75"/>
      <c r="CA326" s="75"/>
      <c r="CB326" s="75"/>
      <c r="CC326" s="75"/>
      <c r="CD326" s="75"/>
      <c r="CE326" s="75"/>
      <c r="CF326" s="75"/>
      <c r="CG326" s="75"/>
      <c r="CH326" s="75"/>
      <c r="CI326" s="75"/>
      <c r="CJ326" s="75"/>
      <c r="CK326" s="75"/>
      <c r="CL326" s="75"/>
      <c r="CM326" s="75"/>
      <c r="CN326" s="75"/>
      <c r="CO326" s="75"/>
      <c r="CP326" s="75"/>
      <c r="CQ326" s="75"/>
      <c r="CR326" s="75"/>
      <c r="CS326" s="75"/>
      <c r="CT326" s="75"/>
      <c r="CU326" s="75"/>
      <c r="CV326" s="75"/>
      <c r="CW326" s="75"/>
      <c r="CX326" s="75"/>
      <c r="CY326" s="75"/>
      <c r="CZ326" s="75"/>
      <c r="DA326" s="75"/>
      <c r="DB326" s="75"/>
      <c r="DC326" s="75"/>
      <c r="DD326" s="75"/>
      <c r="DE326" s="75"/>
      <c r="DF326" s="75"/>
      <c r="DG326" s="75"/>
      <c r="DH326" s="75"/>
      <c r="DI326" s="75"/>
      <c r="DJ326" s="75"/>
      <c r="DK326" s="75"/>
      <c r="DL326" s="75"/>
      <c r="DM326" s="75"/>
      <c r="DN326" s="75"/>
      <c r="DO326" s="75"/>
      <c r="DP326" s="75"/>
      <c r="DQ326" s="75"/>
      <c r="DR326" s="75"/>
      <c r="DS326" s="75"/>
      <c r="DT326" s="75"/>
      <c r="DU326" s="75"/>
      <c r="DV326" s="75"/>
      <c r="DW326" s="75"/>
      <c r="DX326" s="75"/>
      <c r="DY326" s="75"/>
      <c r="DZ326" s="75"/>
      <c r="EA326" s="75"/>
      <c r="EB326" s="75"/>
      <c r="EC326" s="75"/>
      <c r="ED326" s="75"/>
      <c r="EE326" s="75"/>
      <c r="EF326" s="75"/>
      <c r="EG326" s="75"/>
      <c r="EH326" s="75"/>
      <c r="EI326" s="75"/>
      <c r="EJ326" s="75"/>
      <c r="EK326" s="75"/>
      <c r="EL326" s="75"/>
      <c r="EM326" s="75"/>
      <c r="EN326" s="75"/>
      <c r="EO326" s="75"/>
      <c r="EP326" s="75"/>
      <c r="EQ326" s="75"/>
      <c r="ER326" s="75"/>
      <c r="ES326" s="75"/>
      <c r="ET326" s="75"/>
      <c r="EU326" s="75"/>
      <c r="EV326" s="75"/>
      <c r="EW326" s="75"/>
      <c r="EX326" s="75"/>
      <c r="EY326" s="75"/>
      <c r="EZ326" s="75"/>
      <c r="FA326" s="75"/>
      <c r="FB326" s="75"/>
      <c r="FC326" s="75"/>
      <c r="FD326" s="75"/>
      <c r="FE326" s="75"/>
      <c r="FF326" s="75"/>
      <c r="FG326" s="75"/>
      <c r="FH326" s="75"/>
      <c r="FI326" s="75"/>
      <c r="FJ326" s="75"/>
      <c r="FK326" s="75"/>
      <c r="FL326" s="75"/>
      <c r="FM326" s="75"/>
      <c r="FN326" s="75"/>
      <c r="FO326" s="75"/>
      <c r="FP326" s="75"/>
      <c r="FQ326" s="75"/>
      <c r="FR326" s="75"/>
      <c r="FS326" s="75"/>
      <c r="FT326" s="75"/>
      <c r="FU326" s="75"/>
      <c r="FV326" s="75"/>
      <c r="FW326" s="75"/>
      <c r="FX326" s="75"/>
      <c r="FY326" s="75"/>
      <c r="FZ326" s="75"/>
      <c r="GA326" s="75"/>
      <c r="GB326" s="75"/>
      <c r="GC326" s="75"/>
      <c r="GD326" s="75"/>
      <c r="GE326" s="75"/>
      <c r="GF326" s="75"/>
      <c r="GG326" s="75"/>
      <c r="GH326" s="75"/>
      <c r="GI326" s="75"/>
      <c r="GJ326" s="75"/>
      <c r="GK326" s="75"/>
      <c r="GL326" s="75"/>
      <c r="GM326" s="75"/>
      <c r="GN326" s="75"/>
      <c r="GO326" s="75"/>
      <c r="GP326" s="75"/>
      <c r="GQ326" s="75"/>
      <c r="GR326" s="75"/>
      <c r="GS326" s="75"/>
      <c r="GT326" s="75"/>
      <c r="GU326" s="75"/>
      <c r="GV326" s="75"/>
      <c r="GW326" s="75"/>
      <c r="GX326" s="75"/>
      <c r="GY326" s="75"/>
      <c r="GZ326" s="75"/>
      <c r="HA326" s="75"/>
      <c r="HB326" s="75"/>
      <c r="HC326" s="75"/>
      <c r="HD326" s="75"/>
      <c r="HE326" s="75"/>
      <c r="HF326" s="75"/>
      <c r="HG326" s="75"/>
      <c r="HH326" s="75"/>
      <c r="HI326" s="75"/>
      <c r="HJ326" s="75"/>
      <c r="HK326" s="75"/>
      <c r="HL326" s="75"/>
      <c r="HM326" s="75"/>
      <c r="HN326" s="75"/>
      <c r="HO326" s="75"/>
      <c r="HP326" s="75"/>
      <c r="HQ326" s="75"/>
      <c r="HR326" s="75"/>
      <c r="HS326" s="75"/>
      <c r="HT326" s="75"/>
      <c r="HU326" s="75"/>
      <c r="HV326" s="75"/>
      <c r="HW326" s="75"/>
      <c r="HX326" s="75"/>
      <c r="HY326" s="75"/>
      <c r="HZ326" s="75"/>
      <c r="IA326" s="75"/>
      <c r="IB326" s="75"/>
      <c r="IC326" s="75"/>
      <c r="ID326" s="75"/>
      <c r="IE326" s="75"/>
      <c r="IF326" s="75"/>
      <c r="IG326" s="75"/>
      <c r="IH326" s="75"/>
      <c r="II326" s="75"/>
      <c r="IJ326" s="75"/>
      <c r="IK326" s="75"/>
      <c r="IL326" s="75"/>
      <c r="IM326" s="75"/>
      <c r="IN326" s="75"/>
      <c r="IO326" s="75"/>
      <c r="IP326" s="75"/>
      <c r="IQ326" s="75"/>
      <c r="IR326" s="75"/>
      <c r="IS326" s="75"/>
      <c r="IT326" s="75"/>
      <c r="IU326" s="75"/>
      <c r="IV326" s="75"/>
      <c r="IW326" s="75"/>
    </row>
    <row r="327" customFormat="false" ht="12.75" hidden="false" customHeight="false" outlineLevel="0" collapsed="false">
      <c r="A327" s="58" t="n">
        <v>327250</v>
      </c>
      <c r="B327" s="58" t="n">
        <v>37104</v>
      </c>
      <c r="D327" s="58" t="s">
        <v>469</v>
      </c>
      <c r="E327" s="58" t="s">
        <v>470</v>
      </c>
      <c r="F327" s="58" t="n">
        <v>998.06</v>
      </c>
      <c r="H327" s="89" t="n">
        <v>998.06</v>
      </c>
      <c r="I327" s="58" t="n">
        <v>24</v>
      </c>
      <c r="J327" s="90"/>
      <c r="K327" s="90"/>
      <c r="M327" s="58" t="s">
        <v>475</v>
      </c>
      <c r="O327" s="58"/>
      <c r="P327" s="58"/>
      <c r="Q327" s="58"/>
      <c r="R327" s="58"/>
      <c r="S327" s="58"/>
      <c r="T327" s="75"/>
      <c r="U327" s="75"/>
      <c r="V327" s="75"/>
      <c r="W327" s="75"/>
      <c r="X327" s="75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5"/>
      <c r="BG327" s="75"/>
      <c r="BH327" s="75"/>
      <c r="BI327" s="75"/>
      <c r="BJ327" s="75"/>
      <c r="BK327" s="75"/>
      <c r="BL327" s="75"/>
      <c r="BM327" s="75"/>
      <c r="BN327" s="75"/>
      <c r="BO327" s="75"/>
      <c r="BP327" s="75"/>
      <c r="BQ327" s="75"/>
      <c r="BR327" s="75"/>
      <c r="BS327" s="75"/>
      <c r="BT327" s="75"/>
      <c r="BU327" s="75"/>
      <c r="BV327" s="75"/>
      <c r="BW327" s="75"/>
      <c r="BX327" s="75"/>
      <c r="BY327" s="75"/>
      <c r="BZ327" s="75"/>
      <c r="CA327" s="75"/>
      <c r="CB327" s="75"/>
      <c r="CC327" s="75"/>
      <c r="CD327" s="75"/>
      <c r="CE327" s="75"/>
      <c r="CF327" s="75"/>
      <c r="CG327" s="75"/>
      <c r="CH327" s="75"/>
      <c r="CI327" s="75"/>
      <c r="CJ327" s="75"/>
      <c r="CK327" s="75"/>
      <c r="CL327" s="75"/>
      <c r="CM327" s="75"/>
      <c r="CN327" s="75"/>
      <c r="CO327" s="75"/>
      <c r="CP327" s="75"/>
      <c r="CQ327" s="75"/>
      <c r="CR327" s="75"/>
      <c r="CS327" s="75"/>
      <c r="CT327" s="75"/>
      <c r="CU327" s="75"/>
      <c r="CV327" s="75"/>
      <c r="CW327" s="75"/>
      <c r="CX327" s="75"/>
      <c r="CY327" s="75"/>
      <c r="CZ327" s="75"/>
      <c r="DA327" s="75"/>
      <c r="DB327" s="75"/>
      <c r="DC327" s="75"/>
      <c r="DD327" s="75"/>
      <c r="DE327" s="75"/>
      <c r="DF327" s="75"/>
      <c r="DG327" s="75"/>
      <c r="DH327" s="75"/>
      <c r="DI327" s="75"/>
      <c r="DJ327" s="75"/>
      <c r="DK327" s="75"/>
      <c r="DL327" s="75"/>
      <c r="DM327" s="75"/>
      <c r="DN327" s="75"/>
      <c r="DO327" s="75"/>
      <c r="DP327" s="75"/>
      <c r="DQ327" s="75"/>
      <c r="DR327" s="75"/>
      <c r="DS327" s="75"/>
      <c r="DT327" s="75"/>
      <c r="DU327" s="75"/>
      <c r="DV327" s="75"/>
      <c r="DW327" s="75"/>
      <c r="DX327" s="75"/>
      <c r="DY327" s="75"/>
      <c r="DZ327" s="75"/>
      <c r="EA327" s="75"/>
      <c r="EB327" s="75"/>
      <c r="EC327" s="75"/>
      <c r="ED327" s="75"/>
      <c r="EE327" s="75"/>
      <c r="EF327" s="75"/>
      <c r="EG327" s="75"/>
      <c r="EH327" s="75"/>
      <c r="EI327" s="75"/>
      <c r="EJ327" s="75"/>
      <c r="EK327" s="75"/>
      <c r="EL327" s="75"/>
      <c r="EM327" s="75"/>
      <c r="EN327" s="75"/>
      <c r="EO327" s="75"/>
      <c r="EP327" s="75"/>
      <c r="EQ327" s="75"/>
      <c r="ER327" s="75"/>
      <c r="ES327" s="75"/>
      <c r="ET327" s="75"/>
      <c r="EU327" s="75"/>
      <c r="EV327" s="75"/>
      <c r="EW327" s="75"/>
      <c r="EX327" s="75"/>
      <c r="EY327" s="75"/>
      <c r="EZ327" s="75"/>
      <c r="FA327" s="75"/>
      <c r="FB327" s="75"/>
      <c r="FC327" s="75"/>
      <c r="FD327" s="75"/>
      <c r="FE327" s="75"/>
      <c r="FF327" s="75"/>
      <c r="FG327" s="75"/>
      <c r="FH327" s="75"/>
      <c r="FI327" s="75"/>
      <c r="FJ327" s="75"/>
      <c r="FK327" s="75"/>
      <c r="FL327" s="75"/>
      <c r="FM327" s="75"/>
      <c r="FN327" s="75"/>
      <c r="FO327" s="75"/>
      <c r="FP327" s="75"/>
      <c r="FQ327" s="75"/>
      <c r="FR327" s="75"/>
      <c r="FS327" s="75"/>
      <c r="FT327" s="75"/>
      <c r="FU327" s="75"/>
      <c r="FV327" s="75"/>
      <c r="FW327" s="75"/>
      <c r="FX327" s="75"/>
      <c r="FY327" s="75"/>
      <c r="FZ327" s="75"/>
      <c r="GA327" s="75"/>
      <c r="GB327" s="75"/>
      <c r="GC327" s="75"/>
      <c r="GD327" s="75"/>
      <c r="GE327" s="75"/>
      <c r="GF327" s="75"/>
      <c r="GG327" s="75"/>
      <c r="GH327" s="75"/>
      <c r="GI327" s="75"/>
      <c r="GJ327" s="75"/>
      <c r="GK327" s="75"/>
      <c r="GL327" s="75"/>
      <c r="GM327" s="75"/>
      <c r="GN327" s="75"/>
      <c r="GO327" s="75"/>
      <c r="GP327" s="75"/>
      <c r="GQ327" s="75"/>
      <c r="GR327" s="75"/>
      <c r="GS327" s="75"/>
      <c r="GT327" s="75"/>
      <c r="GU327" s="75"/>
      <c r="GV327" s="75"/>
      <c r="GW327" s="75"/>
      <c r="GX327" s="75"/>
      <c r="GY327" s="75"/>
      <c r="GZ327" s="75"/>
      <c r="HA327" s="75"/>
      <c r="HB327" s="75"/>
      <c r="HC327" s="75"/>
      <c r="HD327" s="75"/>
      <c r="HE327" s="75"/>
      <c r="HF327" s="75"/>
      <c r="HG327" s="75"/>
      <c r="HH327" s="75"/>
      <c r="HI327" s="75"/>
      <c r="HJ327" s="75"/>
      <c r="HK327" s="75"/>
      <c r="HL327" s="75"/>
      <c r="HM327" s="75"/>
      <c r="HN327" s="75"/>
      <c r="HO327" s="75"/>
      <c r="HP327" s="75"/>
      <c r="HQ327" s="75"/>
      <c r="HR327" s="75"/>
      <c r="HS327" s="75"/>
      <c r="HT327" s="75"/>
      <c r="HU327" s="75"/>
      <c r="HV327" s="75"/>
      <c r="HW327" s="75"/>
      <c r="HX327" s="75"/>
      <c r="HY327" s="75"/>
      <c r="HZ327" s="75"/>
      <c r="IA327" s="75"/>
      <c r="IB327" s="75"/>
      <c r="IC327" s="75"/>
      <c r="ID327" s="75"/>
      <c r="IE327" s="75"/>
      <c r="IF327" s="75"/>
      <c r="IG327" s="75"/>
      <c r="IH327" s="75"/>
      <c r="II327" s="75"/>
      <c r="IJ327" s="75"/>
      <c r="IK327" s="75"/>
      <c r="IL327" s="75"/>
      <c r="IM327" s="75"/>
      <c r="IN327" s="75"/>
      <c r="IO327" s="75"/>
      <c r="IP327" s="75"/>
      <c r="IQ327" s="75"/>
      <c r="IR327" s="75"/>
      <c r="IS327" s="75"/>
      <c r="IT327" s="75"/>
      <c r="IU327" s="75"/>
      <c r="IV327" s="75"/>
      <c r="IW327" s="75"/>
    </row>
    <row r="328" customFormat="false" ht="12.75" hidden="false" customHeight="false" outlineLevel="0" collapsed="false">
      <c r="A328" s="58" t="n">
        <v>327251</v>
      </c>
      <c r="B328" s="58" t="n">
        <v>37104</v>
      </c>
      <c r="D328" s="58" t="s">
        <v>469</v>
      </c>
      <c r="E328" s="58" t="s">
        <v>470</v>
      </c>
      <c r="F328" s="58" t="n">
        <v>4399.4</v>
      </c>
      <c r="H328" s="89" t="n">
        <v>4399.4</v>
      </c>
      <c r="I328" s="58" t="n">
        <v>24</v>
      </c>
      <c r="J328" s="90"/>
      <c r="K328" s="90"/>
      <c r="M328" s="58" t="s">
        <v>475</v>
      </c>
      <c r="O328" s="58"/>
      <c r="P328" s="58"/>
      <c r="Q328" s="58"/>
      <c r="R328" s="58"/>
      <c r="S328" s="58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  <c r="BT328" s="75"/>
      <c r="BU328" s="75"/>
      <c r="BV328" s="75"/>
      <c r="BW328" s="75"/>
      <c r="BX328" s="75"/>
      <c r="BY328" s="75"/>
      <c r="BZ328" s="75"/>
      <c r="CA328" s="75"/>
      <c r="CB328" s="75"/>
      <c r="CC328" s="75"/>
      <c r="CD328" s="75"/>
      <c r="CE328" s="75"/>
      <c r="CF328" s="75"/>
      <c r="CG328" s="75"/>
      <c r="CH328" s="75"/>
      <c r="CI328" s="75"/>
      <c r="CJ328" s="75"/>
      <c r="CK328" s="75"/>
      <c r="CL328" s="75"/>
      <c r="CM328" s="75"/>
      <c r="CN328" s="75"/>
      <c r="CO328" s="75"/>
      <c r="CP328" s="75"/>
      <c r="CQ328" s="75"/>
      <c r="CR328" s="75"/>
      <c r="CS328" s="75"/>
      <c r="CT328" s="75"/>
      <c r="CU328" s="75"/>
      <c r="CV328" s="75"/>
      <c r="CW328" s="75"/>
      <c r="CX328" s="75"/>
      <c r="CY328" s="75"/>
      <c r="CZ328" s="75"/>
      <c r="DA328" s="75"/>
      <c r="DB328" s="75"/>
      <c r="DC328" s="75"/>
      <c r="DD328" s="75"/>
      <c r="DE328" s="75"/>
      <c r="DF328" s="75"/>
      <c r="DG328" s="75"/>
      <c r="DH328" s="75"/>
      <c r="DI328" s="75"/>
      <c r="DJ328" s="75"/>
      <c r="DK328" s="75"/>
      <c r="DL328" s="75"/>
      <c r="DM328" s="75"/>
      <c r="DN328" s="75"/>
      <c r="DO328" s="75"/>
      <c r="DP328" s="75"/>
      <c r="DQ328" s="75"/>
      <c r="DR328" s="75"/>
      <c r="DS328" s="75"/>
      <c r="DT328" s="75"/>
      <c r="DU328" s="75"/>
      <c r="DV328" s="75"/>
      <c r="DW328" s="75"/>
      <c r="DX328" s="75"/>
      <c r="DY328" s="75"/>
      <c r="DZ328" s="75"/>
      <c r="EA328" s="75"/>
      <c r="EB328" s="75"/>
      <c r="EC328" s="75"/>
      <c r="ED328" s="75"/>
      <c r="EE328" s="75"/>
      <c r="EF328" s="75"/>
      <c r="EG328" s="75"/>
      <c r="EH328" s="75"/>
      <c r="EI328" s="75"/>
      <c r="EJ328" s="75"/>
      <c r="EK328" s="75"/>
      <c r="EL328" s="75"/>
      <c r="EM328" s="75"/>
      <c r="EN328" s="75"/>
      <c r="EO328" s="75"/>
      <c r="EP328" s="75"/>
      <c r="EQ328" s="75"/>
      <c r="ER328" s="75"/>
      <c r="ES328" s="75"/>
      <c r="ET328" s="75"/>
      <c r="EU328" s="75"/>
      <c r="EV328" s="75"/>
      <c r="EW328" s="75"/>
      <c r="EX328" s="75"/>
      <c r="EY328" s="75"/>
      <c r="EZ328" s="75"/>
      <c r="FA328" s="75"/>
      <c r="FB328" s="75"/>
      <c r="FC328" s="75"/>
      <c r="FD328" s="75"/>
      <c r="FE328" s="75"/>
      <c r="FF328" s="75"/>
      <c r="FG328" s="75"/>
      <c r="FH328" s="75"/>
      <c r="FI328" s="75"/>
      <c r="FJ328" s="75"/>
      <c r="FK328" s="75"/>
      <c r="FL328" s="75"/>
      <c r="FM328" s="75"/>
      <c r="FN328" s="75"/>
      <c r="FO328" s="75"/>
      <c r="FP328" s="75"/>
      <c r="FQ328" s="75"/>
      <c r="FR328" s="75"/>
      <c r="FS328" s="75"/>
      <c r="FT328" s="75"/>
      <c r="FU328" s="75"/>
      <c r="FV328" s="75"/>
      <c r="FW328" s="75"/>
      <c r="FX328" s="75"/>
      <c r="FY328" s="75"/>
      <c r="FZ328" s="75"/>
      <c r="GA328" s="75"/>
      <c r="GB328" s="75"/>
      <c r="GC328" s="75"/>
      <c r="GD328" s="75"/>
      <c r="GE328" s="75"/>
      <c r="GF328" s="75"/>
      <c r="GG328" s="75"/>
      <c r="GH328" s="75"/>
      <c r="GI328" s="75"/>
      <c r="GJ328" s="75"/>
      <c r="GK328" s="75"/>
      <c r="GL328" s="75"/>
      <c r="GM328" s="75"/>
      <c r="GN328" s="75"/>
      <c r="GO328" s="75"/>
      <c r="GP328" s="75"/>
      <c r="GQ328" s="75"/>
      <c r="GR328" s="75"/>
      <c r="GS328" s="75"/>
      <c r="GT328" s="75"/>
      <c r="GU328" s="75"/>
      <c r="GV328" s="75"/>
      <c r="GW328" s="75"/>
      <c r="GX328" s="75"/>
      <c r="GY328" s="75"/>
      <c r="GZ328" s="75"/>
      <c r="HA328" s="75"/>
      <c r="HB328" s="75"/>
      <c r="HC328" s="75"/>
      <c r="HD328" s="75"/>
      <c r="HE328" s="75"/>
      <c r="HF328" s="75"/>
      <c r="HG328" s="75"/>
      <c r="HH328" s="75"/>
      <c r="HI328" s="75"/>
      <c r="HJ328" s="75"/>
      <c r="HK328" s="75"/>
      <c r="HL328" s="75"/>
      <c r="HM328" s="75"/>
      <c r="HN328" s="75"/>
      <c r="HO328" s="75"/>
      <c r="HP328" s="75"/>
      <c r="HQ328" s="75"/>
      <c r="HR328" s="75"/>
      <c r="HS328" s="75"/>
      <c r="HT328" s="75"/>
      <c r="HU328" s="75"/>
      <c r="HV328" s="75"/>
      <c r="HW328" s="75"/>
      <c r="HX328" s="75"/>
      <c r="HY328" s="75"/>
      <c r="HZ328" s="75"/>
      <c r="IA328" s="75"/>
      <c r="IB328" s="75"/>
      <c r="IC328" s="75"/>
      <c r="ID328" s="75"/>
      <c r="IE328" s="75"/>
      <c r="IF328" s="75"/>
      <c r="IG328" s="75"/>
      <c r="IH328" s="75"/>
      <c r="II328" s="75"/>
      <c r="IJ328" s="75"/>
      <c r="IK328" s="75"/>
      <c r="IL328" s="75"/>
      <c r="IM328" s="75"/>
      <c r="IN328" s="75"/>
      <c r="IO328" s="75"/>
      <c r="IP328" s="75"/>
      <c r="IQ328" s="75"/>
      <c r="IR328" s="75"/>
      <c r="IS328" s="75"/>
      <c r="IT328" s="75"/>
      <c r="IU328" s="75"/>
      <c r="IV328" s="75"/>
      <c r="IW328" s="75"/>
    </row>
    <row r="329" customFormat="false" ht="12.75" hidden="false" customHeight="false" outlineLevel="0" collapsed="false">
      <c r="A329" s="58" t="n">
        <v>327252</v>
      </c>
      <c r="B329" s="58" t="n">
        <v>37104</v>
      </c>
      <c r="D329" s="58" t="s">
        <v>469</v>
      </c>
      <c r="E329" s="58" t="s">
        <v>470</v>
      </c>
      <c r="F329" s="58" t="n">
        <v>1778.26</v>
      </c>
      <c r="H329" s="89" t="n">
        <v>1778.26</v>
      </c>
      <c r="I329" s="58" t="n">
        <v>24</v>
      </c>
      <c r="J329" s="90"/>
      <c r="K329" s="90"/>
      <c r="M329" s="58" t="s">
        <v>475</v>
      </c>
      <c r="O329" s="58"/>
      <c r="P329" s="58"/>
      <c r="Q329" s="58"/>
      <c r="R329" s="58"/>
      <c r="S329" s="58"/>
      <c r="T329" s="75"/>
      <c r="U329" s="75"/>
      <c r="V329" s="75"/>
      <c r="W329" s="75"/>
      <c r="X329" s="75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5"/>
      <c r="BQ329" s="75"/>
      <c r="BR329" s="75"/>
      <c r="BS329" s="75"/>
      <c r="BT329" s="75"/>
      <c r="BU329" s="75"/>
      <c r="BV329" s="75"/>
      <c r="BW329" s="75"/>
      <c r="BX329" s="75"/>
      <c r="BY329" s="75"/>
      <c r="BZ329" s="75"/>
      <c r="CA329" s="75"/>
      <c r="CB329" s="75"/>
      <c r="CC329" s="75"/>
      <c r="CD329" s="75"/>
      <c r="CE329" s="75"/>
      <c r="CF329" s="75"/>
      <c r="CG329" s="75"/>
      <c r="CH329" s="75"/>
      <c r="CI329" s="75"/>
      <c r="CJ329" s="75"/>
      <c r="CK329" s="75"/>
      <c r="CL329" s="75"/>
      <c r="CM329" s="75"/>
      <c r="CN329" s="75"/>
      <c r="CO329" s="75"/>
      <c r="CP329" s="75"/>
      <c r="CQ329" s="75"/>
      <c r="CR329" s="75"/>
      <c r="CS329" s="75"/>
      <c r="CT329" s="75"/>
      <c r="CU329" s="75"/>
      <c r="CV329" s="75"/>
      <c r="CW329" s="75"/>
      <c r="CX329" s="75"/>
      <c r="CY329" s="75"/>
      <c r="CZ329" s="75"/>
      <c r="DA329" s="75"/>
      <c r="DB329" s="75"/>
      <c r="DC329" s="75"/>
      <c r="DD329" s="75"/>
      <c r="DE329" s="75"/>
      <c r="DF329" s="75"/>
      <c r="DG329" s="75"/>
      <c r="DH329" s="75"/>
      <c r="DI329" s="75"/>
      <c r="DJ329" s="75"/>
      <c r="DK329" s="75"/>
      <c r="DL329" s="75"/>
      <c r="DM329" s="75"/>
      <c r="DN329" s="75"/>
      <c r="DO329" s="75"/>
      <c r="DP329" s="75"/>
      <c r="DQ329" s="75"/>
      <c r="DR329" s="75"/>
      <c r="DS329" s="75"/>
      <c r="DT329" s="75"/>
      <c r="DU329" s="75"/>
      <c r="DV329" s="75"/>
      <c r="DW329" s="75"/>
      <c r="DX329" s="75"/>
      <c r="DY329" s="75"/>
      <c r="DZ329" s="75"/>
      <c r="EA329" s="75"/>
      <c r="EB329" s="75"/>
      <c r="EC329" s="75"/>
      <c r="ED329" s="75"/>
      <c r="EE329" s="75"/>
      <c r="EF329" s="75"/>
      <c r="EG329" s="75"/>
      <c r="EH329" s="75"/>
      <c r="EI329" s="75"/>
      <c r="EJ329" s="75"/>
      <c r="EK329" s="75"/>
      <c r="EL329" s="75"/>
      <c r="EM329" s="75"/>
      <c r="EN329" s="75"/>
      <c r="EO329" s="75"/>
      <c r="EP329" s="75"/>
      <c r="EQ329" s="75"/>
      <c r="ER329" s="75"/>
      <c r="ES329" s="75"/>
      <c r="ET329" s="75"/>
      <c r="EU329" s="75"/>
      <c r="EV329" s="75"/>
      <c r="EW329" s="75"/>
      <c r="EX329" s="75"/>
      <c r="EY329" s="75"/>
      <c r="EZ329" s="75"/>
      <c r="FA329" s="75"/>
      <c r="FB329" s="75"/>
      <c r="FC329" s="75"/>
      <c r="FD329" s="75"/>
      <c r="FE329" s="75"/>
      <c r="FF329" s="75"/>
      <c r="FG329" s="75"/>
      <c r="FH329" s="75"/>
      <c r="FI329" s="75"/>
      <c r="FJ329" s="75"/>
      <c r="FK329" s="75"/>
      <c r="FL329" s="75"/>
      <c r="FM329" s="75"/>
      <c r="FN329" s="75"/>
      <c r="FO329" s="75"/>
      <c r="FP329" s="75"/>
      <c r="FQ329" s="75"/>
      <c r="FR329" s="75"/>
      <c r="FS329" s="75"/>
      <c r="FT329" s="75"/>
      <c r="FU329" s="75"/>
      <c r="FV329" s="75"/>
      <c r="FW329" s="75"/>
      <c r="FX329" s="75"/>
      <c r="FY329" s="75"/>
      <c r="FZ329" s="75"/>
      <c r="GA329" s="75"/>
      <c r="GB329" s="75"/>
      <c r="GC329" s="75"/>
      <c r="GD329" s="75"/>
      <c r="GE329" s="75"/>
      <c r="GF329" s="75"/>
      <c r="GG329" s="75"/>
      <c r="GH329" s="75"/>
      <c r="GI329" s="75"/>
      <c r="GJ329" s="75"/>
      <c r="GK329" s="75"/>
      <c r="GL329" s="75"/>
      <c r="GM329" s="75"/>
      <c r="GN329" s="75"/>
      <c r="GO329" s="75"/>
      <c r="GP329" s="75"/>
      <c r="GQ329" s="75"/>
      <c r="GR329" s="75"/>
      <c r="GS329" s="75"/>
      <c r="GT329" s="75"/>
      <c r="GU329" s="75"/>
      <c r="GV329" s="75"/>
      <c r="GW329" s="75"/>
      <c r="GX329" s="75"/>
      <c r="GY329" s="75"/>
      <c r="GZ329" s="75"/>
      <c r="HA329" s="75"/>
      <c r="HB329" s="75"/>
      <c r="HC329" s="75"/>
      <c r="HD329" s="75"/>
      <c r="HE329" s="75"/>
      <c r="HF329" s="75"/>
      <c r="HG329" s="75"/>
      <c r="HH329" s="75"/>
      <c r="HI329" s="75"/>
      <c r="HJ329" s="75"/>
      <c r="HK329" s="75"/>
      <c r="HL329" s="75"/>
      <c r="HM329" s="75"/>
      <c r="HN329" s="75"/>
      <c r="HO329" s="75"/>
      <c r="HP329" s="75"/>
      <c r="HQ329" s="75"/>
      <c r="HR329" s="75"/>
      <c r="HS329" s="75"/>
      <c r="HT329" s="75"/>
      <c r="HU329" s="75"/>
      <c r="HV329" s="75"/>
      <c r="HW329" s="75"/>
      <c r="HX329" s="75"/>
      <c r="HY329" s="75"/>
      <c r="HZ329" s="75"/>
      <c r="IA329" s="75"/>
      <c r="IB329" s="75"/>
      <c r="IC329" s="75"/>
      <c r="ID329" s="75"/>
      <c r="IE329" s="75"/>
      <c r="IF329" s="75"/>
      <c r="IG329" s="75"/>
      <c r="IH329" s="75"/>
      <c r="II329" s="75"/>
      <c r="IJ329" s="75"/>
      <c r="IK329" s="75"/>
      <c r="IL329" s="75"/>
      <c r="IM329" s="75"/>
      <c r="IN329" s="75"/>
      <c r="IO329" s="75"/>
      <c r="IP329" s="75"/>
      <c r="IQ329" s="75"/>
      <c r="IR329" s="75"/>
      <c r="IS329" s="75"/>
      <c r="IT329" s="75"/>
      <c r="IU329" s="75"/>
      <c r="IV329" s="75"/>
      <c r="IW329" s="75"/>
    </row>
    <row r="330" customFormat="false" ht="12.75" hidden="false" customHeight="false" outlineLevel="0" collapsed="false">
      <c r="A330" s="58" t="n">
        <v>327260</v>
      </c>
      <c r="B330" s="58" t="n">
        <v>37105</v>
      </c>
      <c r="D330" s="58" t="s">
        <v>469</v>
      </c>
      <c r="E330" s="58" t="s">
        <v>470</v>
      </c>
      <c r="F330" s="58" t="n">
        <v>5930.91</v>
      </c>
      <c r="H330" s="89" t="n">
        <v>5930.91</v>
      </c>
      <c r="I330" s="58" t="n">
        <v>36</v>
      </c>
      <c r="J330" s="90"/>
      <c r="K330" s="90"/>
      <c r="M330" s="58" t="s">
        <v>476</v>
      </c>
      <c r="O330" s="58"/>
      <c r="P330" s="58"/>
      <c r="Q330" s="58"/>
      <c r="R330" s="58"/>
      <c r="S330" s="58"/>
      <c r="T330" s="75"/>
      <c r="U330" s="75"/>
      <c r="V330" s="75"/>
      <c r="W330" s="75"/>
      <c r="X330" s="75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5"/>
      <c r="BQ330" s="75"/>
      <c r="BR330" s="75"/>
      <c r="BS330" s="75"/>
      <c r="BT330" s="75"/>
      <c r="BU330" s="75"/>
      <c r="BV330" s="75"/>
      <c r="BW330" s="75"/>
      <c r="BX330" s="75"/>
      <c r="BY330" s="75"/>
      <c r="BZ330" s="75"/>
      <c r="CA330" s="75"/>
      <c r="CB330" s="75"/>
      <c r="CC330" s="75"/>
      <c r="CD330" s="75"/>
      <c r="CE330" s="75"/>
      <c r="CF330" s="75"/>
      <c r="CG330" s="75"/>
      <c r="CH330" s="75"/>
      <c r="CI330" s="75"/>
      <c r="CJ330" s="75"/>
      <c r="CK330" s="75"/>
      <c r="CL330" s="75"/>
      <c r="CM330" s="75"/>
      <c r="CN330" s="75"/>
      <c r="CO330" s="75"/>
      <c r="CP330" s="75"/>
      <c r="CQ330" s="75"/>
      <c r="CR330" s="75"/>
      <c r="CS330" s="75"/>
      <c r="CT330" s="75"/>
      <c r="CU330" s="75"/>
      <c r="CV330" s="75"/>
      <c r="CW330" s="75"/>
      <c r="CX330" s="75"/>
      <c r="CY330" s="75"/>
      <c r="CZ330" s="75"/>
      <c r="DA330" s="75"/>
      <c r="DB330" s="75"/>
      <c r="DC330" s="75"/>
      <c r="DD330" s="75"/>
      <c r="DE330" s="75"/>
      <c r="DF330" s="75"/>
      <c r="DG330" s="75"/>
      <c r="DH330" s="75"/>
      <c r="DI330" s="75"/>
      <c r="DJ330" s="75"/>
      <c r="DK330" s="75"/>
      <c r="DL330" s="75"/>
      <c r="DM330" s="75"/>
      <c r="DN330" s="75"/>
      <c r="DO330" s="75"/>
      <c r="DP330" s="75"/>
      <c r="DQ330" s="75"/>
      <c r="DR330" s="75"/>
      <c r="DS330" s="75"/>
      <c r="DT330" s="75"/>
      <c r="DU330" s="75"/>
      <c r="DV330" s="75"/>
      <c r="DW330" s="75"/>
      <c r="DX330" s="75"/>
      <c r="DY330" s="75"/>
      <c r="DZ330" s="75"/>
      <c r="EA330" s="75"/>
      <c r="EB330" s="75"/>
      <c r="EC330" s="75"/>
      <c r="ED330" s="75"/>
      <c r="EE330" s="75"/>
      <c r="EF330" s="75"/>
      <c r="EG330" s="75"/>
      <c r="EH330" s="75"/>
      <c r="EI330" s="75"/>
      <c r="EJ330" s="75"/>
      <c r="EK330" s="75"/>
      <c r="EL330" s="75"/>
      <c r="EM330" s="75"/>
      <c r="EN330" s="75"/>
      <c r="EO330" s="75"/>
      <c r="EP330" s="75"/>
      <c r="EQ330" s="75"/>
      <c r="ER330" s="75"/>
      <c r="ES330" s="75"/>
      <c r="ET330" s="75"/>
      <c r="EU330" s="75"/>
      <c r="EV330" s="75"/>
      <c r="EW330" s="75"/>
      <c r="EX330" s="75"/>
      <c r="EY330" s="75"/>
      <c r="EZ330" s="75"/>
      <c r="FA330" s="75"/>
      <c r="FB330" s="75"/>
      <c r="FC330" s="75"/>
      <c r="FD330" s="75"/>
      <c r="FE330" s="75"/>
      <c r="FF330" s="75"/>
      <c r="FG330" s="75"/>
      <c r="FH330" s="75"/>
      <c r="FI330" s="75"/>
      <c r="FJ330" s="75"/>
      <c r="FK330" s="75"/>
      <c r="FL330" s="75"/>
      <c r="FM330" s="75"/>
      <c r="FN330" s="75"/>
      <c r="FO330" s="75"/>
      <c r="FP330" s="75"/>
      <c r="FQ330" s="75"/>
      <c r="FR330" s="75"/>
      <c r="FS330" s="75"/>
      <c r="FT330" s="75"/>
      <c r="FU330" s="75"/>
      <c r="FV330" s="75"/>
      <c r="FW330" s="75"/>
      <c r="FX330" s="75"/>
      <c r="FY330" s="75"/>
      <c r="FZ330" s="75"/>
      <c r="GA330" s="75"/>
      <c r="GB330" s="75"/>
      <c r="GC330" s="75"/>
      <c r="GD330" s="75"/>
      <c r="GE330" s="75"/>
      <c r="GF330" s="75"/>
      <c r="GG330" s="75"/>
      <c r="GH330" s="75"/>
      <c r="GI330" s="75"/>
      <c r="GJ330" s="75"/>
      <c r="GK330" s="75"/>
      <c r="GL330" s="75"/>
      <c r="GM330" s="75"/>
      <c r="GN330" s="75"/>
      <c r="GO330" s="75"/>
      <c r="GP330" s="75"/>
      <c r="GQ330" s="75"/>
      <c r="GR330" s="75"/>
      <c r="GS330" s="75"/>
      <c r="GT330" s="75"/>
      <c r="GU330" s="75"/>
      <c r="GV330" s="75"/>
      <c r="GW330" s="75"/>
      <c r="GX330" s="75"/>
      <c r="GY330" s="75"/>
      <c r="GZ330" s="75"/>
      <c r="HA330" s="75"/>
      <c r="HB330" s="75"/>
      <c r="HC330" s="75"/>
      <c r="HD330" s="75"/>
      <c r="HE330" s="75"/>
      <c r="HF330" s="75"/>
      <c r="HG330" s="75"/>
      <c r="HH330" s="75"/>
      <c r="HI330" s="75"/>
      <c r="HJ330" s="75"/>
      <c r="HK330" s="75"/>
      <c r="HL330" s="75"/>
      <c r="HM330" s="75"/>
      <c r="HN330" s="75"/>
      <c r="HO330" s="75"/>
      <c r="HP330" s="75"/>
      <c r="HQ330" s="75"/>
      <c r="HR330" s="75"/>
      <c r="HS330" s="75"/>
      <c r="HT330" s="75"/>
      <c r="HU330" s="75"/>
      <c r="HV330" s="75"/>
      <c r="HW330" s="75"/>
      <c r="HX330" s="75"/>
      <c r="HY330" s="75"/>
      <c r="HZ330" s="75"/>
      <c r="IA330" s="75"/>
      <c r="IB330" s="75"/>
      <c r="IC330" s="75"/>
      <c r="ID330" s="75"/>
      <c r="IE330" s="75"/>
      <c r="IF330" s="75"/>
      <c r="IG330" s="75"/>
      <c r="IH330" s="75"/>
      <c r="II330" s="75"/>
      <c r="IJ330" s="75"/>
      <c r="IK330" s="75"/>
      <c r="IL330" s="75"/>
      <c r="IM330" s="75"/>
      <c r="IN330" s="75"/>
      <c r="IO330" s="75"/>
      <c r="IP330" s="75"/>
      <c r="IQ330" s="75"/>
      <c r="IR330" s="75"/>
      <c r="IS330" s="75"/>
      <c r="IT330" s="75"/>
      <c r="IU330" s="75"/>
      <c r="IV330" s="75"/>
      <c r="IW330" s="75"/>
    </row>
    <row r="331" customFormat="false" ht="12.75" hidden="false" customHeight="false" outlineLevel="0" collapsed="false">
      <c r="A331" s="58" t="n">
        <v>327281</v>
      </c>
      <c r="B331" s="58" t="n">
        <v>37105</v>
      </c>
      <c r="D331" s="58" t="s">
        <v>469</v>
      </c>
      <c r="E331" s="58" t="s">
        <v>470</v>
      </c>
      <c r="F331" s="58" t="n">
        <v>8003.49</v>
      </c>
      <c r="H331" s="89" t="n">
        <v>8003.49</v>
      </c>
      <c r="I331" s="58" t="n">
        <v>12</v>
      </c>
      <c r="J331" s="90"/>
      <c r="K331" s="90"/>
      <c r="M331" s="58" t="s">
        <v>477</v>
      </c>
      <c r="O331" s="58"/>
      <c r="P331" s="58"/>
      <c r="Q331" s="58"/>
      <c r="R331" s="58"/>
      <c r="S331" s="58"/>
      <c r="T331" s="75"/>
      <c r="U331" s="75"/>
      <c r="V331" s="75"/>
      <c r="W331" s="75"/>
      <c r="X331" s="75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5"/>
      <c r="BG331" s="75"/>
      <c r="BH331" s="75"/>
      <c r="BI331" s="75"/>
      <c r="BJ331" s="75"/>
      <c r="BK331" s="75"/>
      <c r="BL331" s="75"/>
      <c r="BM331" s="75"/>
      <c r="BN331" s="75"/>
      <c r="BO331" s="75"/>
      <c r="BP331" s="75"/>
      <c r="BQ331" s="75"/>
      <c r="BR331" s="75"/>
      <c r="BS331" s="75"/>
      <c r="BT331" s="75"/>
      <c r="BU331" s="75"/>
      <c r="BV331" s="75"/>
      <c r="BW331" s="75"/>
      <c r="BX331" s="75"/>
      <c r="BY331" s="75"/>
      <c r="BZ331" s="75"/>
      <c r="CA331" s="75"/>
      <c r="CB331" s="75"/>
      <c r="CC331" s="75"/>
      <c r="CD331" s="75"/>
      <c r="CE331" s="75"/>
      <c r="CF331" s="75"/>
      <c r="CG331" s="75"/>
      <c r="CH331" s="75"/>
      <c r="CI331" s="75"/>
      <c r="CJ331" s="75"/>
      <c r="CK331" s="75"/>
      <c r="CL331" s="75"/>
      <c r="CM331" s="75"/>
      <c r="CN331" s="75"/>
      <c r="CO331" s="75"/>
      <c r="CP331" s="75"/>
      <c r="CQ331" s="75"/>
      <c r="CR331" s="75"/>
      <c r="CS331" s="75"/>
      <c r="CT331" s="75"/>
      <c r="CU331" s="75"/>
      <c r="CV331" s="75"/>
      <c r="CW331" s="75"/>
      <c r="CX331" s="75"/>
      <c r="CY331" s="75"/>
      <c r="CZ331" s="75"/>
      <c r="DA331" s="75"/>
      <c r="DB331" s="75"/>
      <c r="DC331" s="75"/>
      <c r="DD331" s="75"/>
      <c r="DE331" s="75"/>
      <c r="DF331" s="75"/>
      <c r="DG331" s="75"/>
      <c r="DH331" s="75"/>
      <c r="DI331" s="75"/>
      <c r="DJ331" s="75"/>
      <c r="DK331" s="75"/>
      <c r="DL331" s="75"/>
      <c r="DM331" s="75"/>
      <c r="DN331" s="75"/>
      <c r="DO331" s="75"/>
      <c r="DP331" s="75"/>
      <c r="DQ331" s="75"/>
      <c r="DR331" s="75"/>
      <c r="DS331" s="75"/>
      <c r="DT331" s="75"/>
      <c r="DU331" s="75"/>
      <c r="DV331" s="75"/>
      <c r="DW331" s="75"/>
      <c r="DX331" s="75"/>
      <c r="DY331" s="75"/>
      <c r="DZ331" s="75"/>
      <c r="EA331" s="75"/>
      <c r="EB331" s="75"/>
      <c r="EC331" s="75"/>
      <c r="ED331" s="75"/>
      <c r="EE331" s="75"/>
      <c r="EF331" s="75"/>
      <c r="EG331" s="75"/>
      <c r="EH331" s="75"/>
      <c r="EI331" s="75"/>
      <c r="EJ331" s="75"/>
      <c r="EK331" s="75"/>
      <c r="EL331" s="75"/>
      <c r="EM331" s="75"/>
      <c r="EN331" s="75"/>
      <c r="EO331" s="75"/>
      <c r="EP331" s="75"/>
      <c r="EQ331" s="75"/>
      <c r="ER331" s="75"/>
      <c r="ES331" s="75"/>
      <c r="ET331" s="75"/>
      <c r="EU331" s="75"/>
      <c r="EV331" s="75"/>
      <c r="EW331" s="75"/>
      <c r="EX331" s="75"/>
      <c r="EY331" s="75"/>
      <c r="EZ331" s="75"/>
      <c r="FA331" s="75"/>
      <c r="FB331" s="75"/>
      <c r="FC331" s="75"/>
      <c r="FD331" s="75"/>
      <c r="FE331" s="75"/>
      <c r="FF331" s="75"/>
      <c r="FG331" s="75"/>
      <c r="FH331" s="75"/>
      <c r="FI331" s="75"/>
      <c r="FJ331" s="75"/>
      <c r="FK331" s="75"/>
      <c r="FL331" s="75"/>
      <c r="FM331" s="75"/>
      <c r="FN331" s="75"/>
      <c r="FO331" s="75"/>
      <c r="FP331" s="75"/>
      <c r="FQ331" s="75"/>
      <c r="FR331" s="75"/>
      <c r="FS331" s="75"/>
      <c r="FT331" s="75"/>
      <c r="FU331" s="75"/>
      <c r="FV331" s="75"/>
      <c r="FW331" s="75"/>
      <c r="FX331" s="75"/>
      <c r="FY331" s="75"/>
      <c r="FZ331" s="75"/>
      <c r="GA331" s="75"/>
      <c r="GB331" s="75"/>
      <c r="GC331" s="75"/>
      <c r="GD331" s="75"/>
      <c r="GE331" s="75"/>
      <c r="GF331" s="75"/>
      <c r="GG331" s="75"/>
      <c r="GH331" s="75"/>
      <c r="GI331" s="75"/>
      <c r="GJ331" s="75"/>
      <c r="GK331" s="75"/>
      <c r="GL331" s="75"/>
      <c r="GM331" s="75"/>
      <c r="GN331" s="75"/>
      <c r="GO331" s="75"/>
      <c r="GP331" s="75"/>
      <c r="GQ331" s="75"/>
      <c r="GR331" s="75"/>
      <c r="GS331" s="75"/>
      <c r="GT331" s="75"/>
      <c r="GU331" s="75"/>
      <c r="GV331" s="75"/>
      <c r="GW331" s="75"/>
      <c r="GX331" s="75"/>
      <c r="GY331" s="75"/>
      <c r="GZ331" s="75"/>
      <c r="HA331" s="75"/>
      <c r="HB331" s="75"/>
      <c r="HC331" s="75"/>
      <c r="HD331" s="75"/>
      <c r="HE331" s="75"/>
      <c r="HF331" s="75"/>
      <c r="HG331" s="75"/>
      <c r="HH331" s="75"/>
      <c r="HI331" s="75"/>
      <c r="HJ331" s="75"/>
      <c r="HK331" s="75"/>
      <c r="HL331" s="75"/>
      <c r="HM331" s="75"/>
      <c r="HN331" s="75"/>
      <c r="HO331" s="75"/>
      <c r="HP331" s="75"/>
      <c r="HQ331" s="75"/>
      <c r="HR331" s="75"/>
      <c r="HS331" s="75"/>
      <c r="HT331" s="75"/>
      <c r="HU331" s="75"/>
      <c r="HV331" s="75"/>
      <c r="HW331" s="75"/>
      <c r="HX331" s="75"/>
      <c r="HY331" s="75"/>
      <c r="HZ331" s="75"/>
      <c r="IA331" s="75"/>
      <c r="IB331" s="75"/>
      <c r="IC331" s="75"/>
      <c r="ID331" s="75"/>
      <c r="IE331" s="75"/>
      <c r="IF331" s="75"/>
      <c r="IG331" s="75"/>
      <c r="IH331" s="75"/>
      <c r="II331" s="75"/>
      <c r="IJ331" s="75"/>
      <c r="IK331" s="75"/>
      <c r="IL331" s="75"/>
      <c r="IM331" s="75"/>
      <c r="IN331" s="75"/>
      <c r="IO331" s="75"/>
      <c r="IP331" s="75"/>
      <c r="IQ331" s="75"/>
      <c r="IR331" s="75"/>
      <c r="IS331" s="75"/>
      <c r="IT331" s="75"/>
      <c r="IU331" s="75"/>
      <c r="IV331" s="75"/>
      <c r="IW331" s="75"/>
    </row>
    <row r="332" customFormat="false" ht="12.75" hidden="false" customHeight="false" outlineLevel="0" collapsed="false">
      <c r="A332" s="58" t="n">
        <v>327374</v>
      </c>
      <c r="B332" s="58" t="n">
        <v>37106</v>
      </c>
      <c r="D332" s="58" t="s">
        <v>469</v>
      </c>
      <c r="E332" s="58" t="s">
        <v>470</v>
      </c>
      <c r="F332" s="58" t="n">
        <v>1244.18</v>
      </c>
      <c r="H332" s="89" t="n">
        <v>1244.18</v>
      </c>
      <c r="I332" s="58" t="n">
        <v>24</v>
      </c>
      <c r="J332" s="90"/>
      <c r="K332" s="90"/>
      <c r="M332" s="58" t="s">
        <v>478</v>
      </c>
      <c r="O332" s="58"/>
      <c r="P332" s="58"/>
      <c r="Q332" s="58"/>
      <c r="R332" s="58"/>
      <c r="S332" s="58"/>
      <c r="T332" s="75"/>
      <c r="U332" s="75"/>
      <c r="V332" s="75"/>
      <c r="W332" s="75"/>
      <c r="X332" s="75"/>
      <c r="Y332" s="75"/>
      <c r="Z332" s="75"/>
      <c r="AA332" s="75"/>
      <c r="AB332" s="75"/>
      <c r="AC332" s="75"/>
      <c r="AD332" s="75"/>
      <c r="AE332" s="75"/>
      <c r="AF332" s="75"/>
      <c r="AG332" s="7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  <c r="AY332" s="75"/>
      <c r="AZ332" s="75"/>
      <c r="BA332" s="75"/>
      <c r="BB332" s="75"/>
      <c r="BC332" s="75"/>
      <c r="BD332" s="75"/>
      <c r="BE332" s="75"/>
      <c r="BF332" s="75"/>
      <c r="BG332" s="75"/>
      <c r="BH332" s="75"/>
      <c r="BI332" s="75"/>
      <c r="BJ332" s="75"/>
      <c r="BK332" s="75"/>
      <c r="BL332" s="75"/>
      <c r="BM332" s="75"/>
      <c r="BN332" s="75"/>
      <c r="BO332" s="75"/>
      <c r="BP332" s="75"/>
      <c r="BQ332" s="75"/>
      <c r="BR332" s="75"/>
      <c r="BS332" s="75"/>
      <c r="BT332" s="75"/>
      <c r="BU332" s="75"/>
      <c r="BV332" s="75"/>
      <c r="BW332" s="75"/>
      <c r="BX332" s="75"/>
      <c r="BY332" s="75"/>
      <c r="BZ332" s="75"/>
      <c r="CA332" s="75"/>
      <c r="CB332" s="75"/>
      <c r="CC332" s="75"/>
      <c r="CD332" s="75"/>
      <c r="CE332" s="75"/>
      <c r="CF332" s="75"/>
      <c r="CG332" s="75"/>
      <c r="CH332" s="75"/>
      <c r="CI332" s="75"/>
      <c r="CJ332" s="75"/>
      <c r="CK332" s="75"/>
      <c r="CL332" s="75"/>
      <c r="CM332" s="75"/>
      <c r="CN332" s="75"/>
      <c r="CO332" s="75"/>
      <c r="CP332" s="75"/>
      <c r="CQ332" s="75"/>
      <c r="CR332" s="75"/>
      <c r="CS332" s="75"/>
      <c r="CT332" s="75"/>
      <c r="CU332" s="75"/>
      <c r="CV332" s="75"/>
      <c r="CW332" s="75"/>
      <c r="CX332" s="75"/>
      <c r="CY332" s="75"/>
      <c r="CZ332" s="75"/>
      <c r="DA332" s="75"/>
      <c r="DB332" s="75"/>
      <c r="DC332" s="75"/>
      <c r="DD332" s="75"/>
      <c r="DE332" s="75"/>
      <c r="DF332" s="75"/>
      <c r="DG332" s="75"/>
      <c r="DH332" s="75"/>
      <c r="DI332" s="75"/>
      <c r="DJ332" s="75"/>
      <c r="DK332" s="75"/>
      <c r="DL332" s="75"/>
      <c r="DM332" s="75"/>
      <c r="DN332" s="75"/>
      <c r="DO332" s="75"/>
      <c r="DP332" s="75"/>
      <c r="DQ332" s="75"/>
      <c r="DR332" s="75"/>
      <c r="DS332" s="75"/>
      <c r="DT332" s="75"/>
      <c r="DU332" s="75"/>
      <c r="DV332" s="75"/>
      <c r="DW332" s="75"/>
      <c r="DX332" s="75"/>
      <c r="DY332" s="75"/>
      <c r="DZ332" s="75"/>
      <c r="EA332" s="75"/>
      <c r="EB332" s="75"/>
      <c r="EC332" s="75"/>
      <c r="ED332" s="75"/>
      <c r="EE332" s="75"/>
      <c r="EF332" s="75"/>
      <c r="EG332" s="75"/>
      <c r="EH332" s="75"/>
      <c r="EI332" s="75"/>
      <c r="EJ332" s="75"/>
      <c r="EK332" s="75"/>
      <c r="EL332" s="75"/>
      <c r="EM332" s="75"/>
      <c r="EN332" s="75"/>
      <c r="EO332" s="75"/>
      <c r="EP332" s="75"/>
      <c r="EQ332" s="75"/>
      <c r="ER332" s="75"/>
      <c r="ES332" s="75"/>
      <c r="ET332" s="75"/>
      <c r="EU332" s="75"/>
      <c r="EV332" s="75"/>
      <c r="EW332" s="75"/>
      <c r="EX332" s="75"/>
      <c r="EY332" s="75"/>
      <c r="EZ332" s="75"/>
      <c r="FA332" s="75"/>
      <c r="FB332" s="75"/>
      <c r="FC332" s="75"/>
      <c r="FD332" s="75"/>
      <c r="FE332" s="75"/>
      <c r="FF332" s="75"/>
      <c r="FG332" s="75"/>
      <c r="FH332" s="75"/>
      <c r="FI332" s="75"/>
      <c r="FJ332" s="75"/>
      <c r="FK332" s="75"/>
      <c r="FL332" s="75"/>
      <c r="FM332" s="75"/>
      <c r="FN332" s="75"/>
      <c r="FO332" s="75"/>
      <c r="FP332" s="75"/>
      <c r="FQ332" s="75"/>
      <c r="FR332" s="75"/>
      <c r="FS332" s="75"/>
      <c r="FT332" s="75"/>
      <c r="FU332" s="75"/>
      <c r="FV332" s="75"/>
      <c r="FW332" s="75"/>
      <c r="FX332" s="75"/>
      <c r="FY332" s="75"/>
      <c r="FZ332" s="75"/>
      <c r="GA332" s="75"/>
      <c r="GB332" s="75"/>
      <c r="GC332" s="75"/>
      <c r="GD332" s="75"/>
      <c r="GE332" s="75"/>
      <c r="GF332" s="75"/>
      <c r="GG332" s="75"/>
      <c r="GH332" s="75"/>
      <c r="GI332" s="75"/>
      <c r="GJ332" s="75"/>
      <c r="GK332" s="75"/>
      <c r="GL332" s="75"/>
      <c r="GM332" s="75"/>
      <c r="GN332" s="75"/>
      <c r="GO332" s="75"/>
      <c r="GP332" s="75"/>
      <c r="GQ332" s="75"/>
      <c r="GR332" s="75"/>
      <c r="GS332" s="75"/>
      <c r="GT332" s="75"/>
      <c r="GU332" s="75"/>
      <c r="GV332" s="75"/>
      <c r="GW332" s="75"/>
      <c r="GX332" s="75"/>
      <c r="GY332" s="75"/>
      <c r="GZ332" s="75"/>
      <c r="HA332" s="75"/>
      <c r="HB332" s="75"/>
      <c r="HC332" s="75"/>
      <c r="HD332" s="75"/>
      <c r="HE332" s="75"/>
      <c r="HF332" s="75"/>
      <c r="HG332" s="75"/>
      <c r="HH332" s="75"/>
      <c r="HI332" s="75"/>
      <c r="HJ332" s="75"/>
      <c r="HK332" s="75"/>
      <c r="HL332" s="75"/>
      <c r="HM332" s="75"/>
      <c r="HN332" s="75"/>
      <c r="HO332" s="75"/>
      <c r="HP332" s="75"/>
      <c r="HQ332" s="75"/>
      <c r="HR332" s="75"/>
      <c r="HS332" s="75"/>
      <c r="HT332" s="75"/>
      <c r="HU332" s="75"/>
      <c r="HV332" s="75"/>
      <c r="HW332" s="75"/>
      <c r="HX332" s="75"/>
      <c r="HY332" s="75"/>
      <c r="HZ332" s="75"/>
      <c r="IA332" s="75"/>
      <c r="IB332" s="75"/>
      <c r="IC332" s="75"/>
      <c r="ID332" s="75"/>
      <c r="IE332" s="75"/>
      <c r="IF332" s="75"/>
      <c r="IG332" s="75"/>
      <c r="IH332" s="75"/>
      <c r="II332" s="75"/>
      <c r="IJ332" s="75"/>
      <c r="IK332" s="75"/>
      <c r="IL332" s="75"/>
      <c r="IM332" s="75"/>
      <c r="IN332" s="75"/>
      <c r="IO332" s="75"/>
      <c r="IP332" s="75"/>
      <c r="IQ332" s="75"/>
      <c r="IR332" s="75"/>
      <c r="IS332" s="75"/>
      <c r="IT332" s="75"/>
      <c r="IU332" s="75"/>
      <c r="IV332" s="75"/>
      <c r="IW332" s="75"/>
    </row>
    <row r="333" customFormat="false" ht="12.75" hidden="false" customHeight="false" outlineLevel="0" collapsed="false">
      <c r="A333" s="58" t="n">
        <v>327375</v>
      </c>
      <c r="B333" s="58" t="n">
        <v>37106</v>
      </c>
      <c r="D333" s="58" t="s">
        <v>469</v>
      </c>
      <c r="E333" s="58" t="s">
        <v>470</v>
      </c>
      <c r="F333" s="58" t="n">
        <v>1413.5</v>
      </c>
      <c r="H333" s="89" t="n">
        <v>1413.5</v>
      </c>
      <c r="I333" s="58" t="n">
        <v>24</v>
      </c>
      <c r="J333" s="90"/>
      <c r="K333" s="90"/>
      <c r="M333" s="58" t="s">
        <v>478</v>
      </c>
      <c r="O333" s="58"/>
      <c r="P333" s="58"/>
      <c r="Q333" s="58"/>
      <c r="R333" s="58"/>
      <c r="S333" s="58"/>
      <c r="T333" s="75"/>
      <c r="U333" s="75"/>
      <c r="V333" s="75"/>
      <c r="W333" s="75"/>
      <c r="X333" s="75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5"/>
      <c r="BG333" s="75"/>
      <c r="BH333" s="75"/>
      <c r="BI333" s="75"/>
      <c r="BJ333" s="75"/>
      <c r="BK333" s="75"/>
      <c r="BL333" s="75"/>
      <c r="BM333" s="75"/>
      <c r="BN333" s="75"/>
      <c r="BO333" s="75"/>
      <c r="BP333" s="75"/>
      <c r="BQ333" s="75"/>
      <c r="BR333" s="75"/>
      <c r="BS333" s="75"/>
      <c r="BT333" s="75"/>
      <c r="BU333" s="75"/>
      <c r="BV333" s="75"/>
      <c r="BW333" s="75"/>
      <c r="BX333" s="75"/>
      <c r="BY333" s="75"/>
      <c r="BZ333" s="75"/>
      <c r="CA333" s="75"/>
      <c r="CB333" s="75"/>
      <c r="CC333" s="75"/>
      <c r="CD333" s="75"/>
      <c r="CE333" s="75"/>
      <c r="CF333" s="75"/>
      <c r="CG333" s="75"/>
      <c r="CH333" s="75"/>
      <c r="CI333" s="75"/>
      <c r="CJ333" s="75"/>
      <c r="CK333" s="75"/>
      <c r="CL333" s="75"/>
      <c r="CM333" s="75"/>
      <c r="CN333" s="75"/>
      <c r="CO333" s="75"/>
      <c r="CP333" s="75"/>
      <c r="CQ333" s="75"/>
      <c r="CR333" s="75"/>
      <c r="CS333" s="75"/>
      <c r="CT333" s="75"/>
      <c r="CU333" s="75"/>
      <c r="CV333" s="75"/>
      <c r="CW333" s="75"/>
      <c r="CX333" s="75"/>
      <c r="CY333" s="75"/>
      <c r="CZ333" s="75"/>
      <c r="DA333" s="75"/>
      <c r="DB333" s="75"/>
      <c r="DC333" s="75"/>
      <c r="DD333" s="75"/>
      <c r="DE333" s="75"/>
      <c r="DF333" s="75"/>
      <c r="DG333" s="75"/>
      <c r="DH333" s="75"/>
      <c r="DI333" s="75"/>
      <c r="DJ333" s="75"/>
      <c r="DK333" s="75"/>
      <c r="DL333" s="75"/>
      <c r="DM333" s="75"/>
      <c r="DN333" s="75"/>
      <c r="DO333" s="75"/>
      <c r="DP333" s="75"/>
      <c r="DQ333" s="75"/>
      <c r="DR333" s="75"/>
      <c r="DS333" s="75"/>
      <c r="DT333" s="75"/>
      <c r="DU333" s="75"/>
      <c r="DV333" s="75"/>
      <c r="DW333" s="75"/>
      <c r="DX333" s="75"/>
      <c r="DY333" s="75"/>
      <c r="DZ333" s="75"/>
      <c r="EA333" s="75"/>
      <c r="EB333" s="75"/>
      <c r="EC333" s="75"/>
      <c r="ED333" s="75"/>
      <c r="EE333" s="75"/>
      <c r="EF333" s="75"/>
      <c r="EG333" s="75"/>
      <c r="EH333" s="75"/>
      <c r="EI333" s="75"/>
      <c r="EJ333" s="75"/>
      <c r="EK333" s="75"/>
      <c r="EL333" s="75"/>
      <c r="EM333" s="75"/>
      <c r="EN333" s="75"/>
      <c r="EO333" s="75"/>
      <c r="EP333" s="75"/>
      <c r="EQ333" s="75"/>
      <c r="ER333" s="75"/>
      <c r="ES333" s="75"/>
      <c r="ET333" s="75"/>
      <c r="EU333" s="75"/>
      <c r="EV333" s="75"/>
      <c r="EW333" s="75"/>
      <c r="EX333" s="75"/>
      <c r="EY333" s="75"/>
      <c r="EZ333" s="75"/>
      <c r="FA333" s="75"/>
      <c r="FB333" s="75"/>
      <c r="FC333" s="75"/>
      <c r="FD333" s="75"/>
      <c r="FE333" s="75"/>
      <c r="FF333" s="75"/>
      <c r="FG333" s="75"/>
      <c r="FH333" s="75"/>
      <c r="FI333" s="75"/>
      <c r="FJ333" s="75"/>
      <c r="FK333" s="75"/>
      <c r="FL333" s="75"/>
      <c r="FM333" s="75"/>
      <c r="FN333" s="75"/>
      <c r="FO333" s="75"/>
      <c r="FP333" s="75"/>
      <c r="FQ333" s="75"/>
      <c r="FR333" s="75"/>
      <c r="FS333" s="75"/>
      <c r="FT333" s="75"/>
      <c r="FU333" s="75"/>
      <c r="FV333" s="75"/>
      <c r="FW333" s="75"/>
      <c r="FX333" s="75"/>
      <c r="FY333" s="75"/>
      <c r="FZ333" s="75"/>
      <c r="GA333" s="75"/>
      <c r="GB333" s="75"/>
      <c r="GC333" s="75"/>
      <c r="GD333" s="75"/>
      <c r="GE333" s="75"/>
      <c r="GF333" s="75"/>
      <c r="GG333" s="75"/>
      <c r="GH333" s="75"/>
      <c r="GI333" s="75"/>
      <c r="GJ333" s="75"/>
      <c r="GK333" s="75"/>
      <c r="GL333" s="75"/>
      <c r="GM333" s="75"/>
      <c r="GN333" s="75"/>
      <c r="GO333" s="75"/>
      <c r="GP333" s="75"/>
      <c r="GQ333" s="75"/>
      <c r="GR333" s="75"/>
      <c r="GS333" s="75"/>
      <c r="GT333" s="75"/>
      <c r="GU333" s="75"/>
      <c r="GV333" s="75"/>
      <c r="GW333" s="75"/>
      <c r="GX333" s="75"/>
      <c r="GY333" s="75"/>
      <c r="GZ333" s="75"/>
      <c r="HA333" s="75"/>
      <c r="HB333" s="75"/>
      <c r="HC333" s="75"/>
      <c r="HD333" s="75"/>
      <c r="HE333" s="75"/>
      <c r="HF333" s="75"/>
      <c r="HG333" s="75"/>
      <c r="HH333" s="75"/>
      <c r="HI333" s="75"/>
      <c r="HJ333" s="75"/>
      <c r="HK333" s="75"/>
      <c r="HL333" s="75"/>
      <c r="HM333" s="75"/>
      <c r="HN333" s="75"/>
      <c r="HO333" s="75"/>
      <c r="HP333" s="75"/>
      <c r="HQ333" s="75"/>
      <c r="HR333" s="75"/>
      <c r="HS333" s="75"/>
      <c r="HT333" s="75"/>
      <c r="HU333" s="75"/>
      <c r="HV333" s="75"/>
      <c r="HW333" s="75"/>
      <c r="HX333" s="75"/>
      <c r="HY333" s="75"/>
      <c r="HZ333" s="75"/>
      <c r="IA333" s="75"/>
      <c r="IB333" s="75"/>
      <c r="IC333" s="75"/>
      <c r="ID333" s="75"/>
      <c r="IE333" s="75"/>
      <c r="IF333" s="75"/>
      <c r="IG333" s="75"/>
      <c r="IH333" s="75"/>
      <c r="II333" s="75"/>
      <c r="IJ333" s="75"/>
      <c r="IK333" s="75"/>
      <c r="IL333" s="75"/>
      <c r="IM333" s="75"/>
      <c r="IN333" s="75"/>
      <c r="IO333" s="75"/>
      <c r="IP333" s="75"/>
      <c r="IQ333" s="75"/>
      <c r="IR333" s="75"/>
      <c r="IS333" s="75"/>
      <c r="IT333" s="75"/>
      <c r="IU333" s="75"/>
      <c r="IV333" s="75"/>
      <c r="IW333" s="75"/>
    </row>
    <row r="334" customFormat="false" ht="12.75" hidden="false" customHeight="false" outlineLevel="0" collapsed="false">
      <c r="A334" s="58" t="n">
        <v>327495</v>
      </c>
      <c r="B334" s="58" t="n">
        <v>37109</v>
      </c>
      <c r="D334" s="58" t="s">
        <v>469</v>
      </c>
      <c r="E334" s="58" t="s">
        <v>470</v>
      </c>
      <c r="F334" s="58" t="n">
        <v>12843.47</v>
      </c>
      <c r="H334" s="89" t="n">
        <v>12843.47</v>
      </c>
      <c r="I334" s="58" t="n">
        <v>24</v>
      </c>
      <c r="J334" s="90"/>
      <c r="K334" s="90"/>
      <c r="M334" s="58" t="s">
        <v>479</v>
      </c>
      <c r="O334" s="58"/>
      <c r="P334" s="58"/>
      <c r="Q334" s="58"/>
      <c r="R334" s="58"/>
      <c r="S334" s="58"/>
      <c r="T334" s="75"/>
      <c r="U334" s="75"/>
      <c r="V334" s="75"/>
      <c r="W334" s="75"/>
      <c r="X334" s="75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5"/>
      <c r="BG334" s="75"/>
      <c r="BH334" s="75"/>
      <c r="BI334" s="75"/>
      <c r="BJ334" s="75"/>
      <c r="BK334" s="75"/>
      <c r="BL334" s="75"/>
      <c r="BM334" s="75"/>
      <c r="BN334" s="75"/>
      <c r="BO334" s="75"/>
      <c r="BP334" s="75"/>
      <c r="BQ334" s="75"/>
      <c r="BR334" s="75"/>
      <c r="BS334" s="75"/>
      <c r="BT334" s="75"/>
      <c r="BU334" s="75"/>
      <c r="BV334" s="75"/>
      <c r="BW334" s="75"/>
      <c r="BX334" s="75"/>
      <c r="BY334" s="75"/>
      <c r="BZ334" s="75"/>
      <c r="CA334" s="75"/>
      <c r="CB334" s="75"/>
      <c r="CC334" s="75"/>
      <c r="CD334" s="75"/>
      <c r="CE334" s="75"/>
      <c r="CF334" s="75"/>
      <c r="CG334" s="75"/>
      <c r="CH334" s="75"/>
      <c r="CI334" s="75"/>
      <c r="CJ334" s="75"/>
      <c r="CK334" s="75"/>
      <c r="CL334" s="75"/>
      <c r="CM334" s="75"/>
      <c r="CN334" s="75"/>
      <c r="CO334" s="75"/>
      <c r="CP334" s="75"/>
      <c r="CQ334" s="75"/>
      <c r="CR334" s="75"/>
      <c r="CS334" s="75"/>
      <c r="CT334" s="75"/>
      <c r="CU334" s="75"/>
      <c r="CV334" s="75"/>
      <c r="CW334" s="75"/>
      <c r="CX334" s="75"/>
      <c r="CY334" s="75"/>
      <c r="CZ334" s="75"/>
      <c r="DA334" s="75"/>
      <c r="DB334" s="75"/>
      <c r="DC334" s="75"/>
      <c r="DD334" s="75"/>
      <c r="DE334" s="75"/>
      <c r="DF334" s="75"/>
      <c r="DG334" s="75"/>
      <c r="DH334" s="75"/>
      <c r="DI334" s="75"/>
      <c r="DJ334" s="75"/>
      <c r="DK334" s="75"/>
      <c r="DL334" s="75"/>
      <c r="DM334" s="75"/>
      <c r="DN334" s="75"/>
      <c r="DO334" s="75"/>
      <c r="DP334" s="75"/>
      <c r="DQ334" s="75"/>
      <c r="DR334" s="75"/>
      <c r="DS334" s="75"/>
      <c r="DT334" s="75"/>
      <c r="DU334" s="75"/>
      <c r="DV334" s="75"/>
      <c r="DW334" s="75"/>
      <c r="DX334" s="75"/>
      <c r="DY334" s="75"/>
      <c r="DZ334" s="75"/>
      <c r="EA334" s="75"/>
      <c r="EB334" s="75"/>
      <c r="EC334" s="75"/>
      <c r="ED334" s="75"/>
      <c r="EE334" s="75"/>
      <c r="EF334" s="75"/>
      <c r="EG334" s="75"/>
      <c r="EH334" s="75"/>
      <c r="EI334" s="75"/>
      <c r="EJ334" s="75"/>
      <c r="EK334" s="75"/>
      <c r="EL334" s="75"/>
      <c r="EM334" s="75"/>
      <c r="EN334" s="75"/>
      <c r="EO334" s="75"/>
      <c r="EP334" s="75"/>
      <c r="EQ334" s="75"/>
      <c r="ER334" s="75"/>
      <c r="ES334" s="75"/>
      <c r="ET334" s="75"/>
      <c r="EU334" s="75"/>
      <c r="EV334" s="75"/>
      <c r="EW334" s="75"/>
      <c r="EX334" s="75"/>
      <c r="EY334" s="75"/>
      <c r="EZ334" s="75"/>
      <c r="FA334" s="75"/>
      <c r="FB334" s="75"/>
      <c r="FC334" s="75"/>
      <c r="FD334" s="75"/>
      <c r="FE334" s="75"/>
      <c r="FF334" s="75"/>
      <c r="FG334" s="75"/>
      <c r="FH334" s="75"/>
      <c r="FI334" s="75"/>
      <c r="FJ334" s="75"/>
      <c r="FK334" s="75"/>
      <c r="FL334" s="75"/>
      <c r="FM334" s="75"/>
      <c r="FN334" s="75"/>
      <c r="FO334" s="75"/>
      <c r="FP334" s="75"/>
      <c r="FQ334" s="75"/>
      <c r="FR334" s="75"/>
      <c r="FS334" s="75"/>
      <c r="FT334" s="75"/>
      <c r="FU334" s="75"/>
      <c r="FV334" s="75"/>
      <c r="FW334" s="75"/>
      <c r="FX334" s="75"/>
      <c r="FY334" s="75"/>
      <c r="FZ334" s="75"/>
      <c r="GA334" s="75"/>
      <c r="GB334" s="75"/>
      <c r="GC334" s="75"/>
      <c r="GD334" s="75"/>
      <c r="GE334" s="75"/>
      <c r="GF334" s="75"/>
      <c r="GG334" s="75"/>
      <c r="GH334" s="75"/>
      <c r="GI334" s="75"/>
      <c r="GJ334" s="75"/>
      <c r="GK334" s="75"/>
      <c r="GL334" s="75"/>
      <c r="GM334" s="75"/>
      <c r="GN334" s="75"/>
      <c r="GO334" s="75"/>
      <c r="GP334" s="75"/>
      <c r="GQ334" s="75"/>
      <c r="GR334" s="75"/>
      <c r="GS334" s="75"/>
      <c r="GT334" s="75"/>
      <c r="GU334" s="75"/>
      <c r="GV334" s="75"/>
      <c r="GW334" s="75"/>
      <c r="GX334" s="75"/>
      <c r="GY334" s="75"/>
      <c r="GZ334" s="75"/>
      <c r="HA334" s="75"/>
      <c r="HB334" s="75"/>
      <c r="HC334" s="75"/>
      <c r="HD334" s="75"/>
      <c r="HE334" s="75"/>
      <c r="HF334" s="75"/>
      <c r="HG334" s="75"/>
      <c r="HH334" s="75"/>
      <c r="HI334" s="75"/>
      <c r="HJ334" s="75"/>
      <c r="HK334" s="75"/>
      <c r="HL334" s="75"/>
      <c r="HM334" s="75"/>
      <c r="HN334" s="75"/>
      <c r="HO334" s="75"/>
      <c r="HP334" s="75"/>
      <c r="HQ334" s="75"/>
      <c r="HR334" s="75"/>
      <c r="HS334" s="75"/>
      <c r="HT334" s="75"/>
      <c r="HU334" s="75"/>
      <c r="HV334" s="75"/>
      <c r="HW334" s="75"/>
      <c r="HX334" s="75"/>
      <c r="HY334" s="75"/>
      <c r="HZ334" s="75"/>
      <c r="IA334" s="75"/>
      <c r="IB334" s="75"/>
      <c r="IC334" s="75"/>
      <c r="ID334" s="75"/>
      <c r="IE334" s="75"/>
      <c r="IF334" s="75"/>
      <c r="IG334" s="75"/>
      <c r="IH334" s="75"/>
      <c r="II334" s="75"/>
      <c r="IJ334" s="75"/>
      <c r="IK334" s="75"/>
      <c r="IL334" s="75"/>
      <c r="IM334" s="75"/>
      <c r="IN334" s="75"/>
      <c r="IO334" s="75"/>
      <c r="IP334" s="75"/>
      <c r="IQ334" s="75"/>
      <c r="IR334" s="75"/>
      <c r="IS334" s="75"/>
      <c r="IT334" s="75"/>
      <c r="IU334" s="75"/>
      <c r="IV334" s="75"/>
      <c r="IW334" s="75"/>
    </row>
    <row r="335" customFormat="false" ht="12.75" hidden="false" customHeight="false" outlineLevel="0" collapsed="false">
      <c r="A335" s="58" t="n">
        <v>327496</v>
      </c>
      <c r="B335" s="58" t="n">
        <v>37109</v>
      </c>
      <c r="D335" s="58" t="s">
        <v>469</v>
      </c>
      <c r="E335" s="58" t="s">
        <v>470</v>
      </c>
      <c r="F335" s="58" t="n">
        <v>4844.81</v>
      </c>
      <c r="H335" s="89" t="n">
        <v>4844.81</v>
      </c>
      <c r="I335" s="58" t="n">
        <v>24</v>
      </c>
      <c r="J335" s="90"/>
      <c r="K335" s="90"/>
      <c r="M335" s="58" t="s">
        <v>479</v>
      </c>
      <c r="O335" s="58"/>
      <c r="P335" s="58"/>
      <c r="Q335" s="58"/>
      <c r="R335" s="58"/>
      <c r="S335" s="58"/>
      <c r="T335" s="75"/>
      <c r="U335" s="75"/>
      <c r="V335" s="75"/>
      <c r="W335" s="75"/>
      <c r="X335" s="75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5"/>
      <c r="BG335" s="75"/>
      <c r="BH335" s="75"/>
      <c r="BI335" s="75"/>
      <c r="BJ335" s="75"/>
      <c r="BK335" s="75"/>
      <c r="BL335" s="75"/>
      <c r="BM335" s="75"/>
      <c r="BN335" s="75"/>
      <c r="BO335" s="75"/>
      <c r="BP335" s="75"/>
      <c r="BQ335" s="75"/>
      <c r="BR335" s="75"/>
      <c r="BS335" s="75"/>
      <c r="BT335" s="75"/>
      <c r="BU335" s="75"/>
      <c r="BV335" s="75"/>
      <c r="BW335" s="75"/>
      <c r="BX335" s="75"/>
      <c r="BY335" s="75"/>
      <c r="BZ335" s="75"/>
      <c r="CA335" s="75"/>
      <c r="CB335" s="75"/>
      <c r="CC335" s="75"/>
      <c r="CD335" s="75"/>
      <c r="CE335" s="75"/>
      <c r="CF335" s="75"/>
      <c r="CG335" s="75"/>
      <c r="CH335" s="75"/>
      <c r="CI335" s="75"/>
      <c r="CJ335" s="75"/>
      <c r="CK335" s="75"/>
      <c r="CL335" s="75"/>
      <c r="CM335" s="75"/>
      <c r="CN335" s="75"/>
      <c r="CO335" s="75"/>
      <c r="CP335" s="75"/>
      <c r="CQ335" s="75"/>
      <c r="CR335" s="75"/>
      <c r="CS335" s="75"/>
      <c r="CT335" s="75"/>
      <c r="CU335" s="75"/>
      <c r="CV335" s="75"/>
      <c r="CW335" s="75"/>
      <c r="CX335" s="75"/>
      <c r="CY335" s="75"/>
      <c r="CZ335" s="75"/>
      <c r="DA335" s="75"/>
      <c r="DB335" s="75"/>
      <c r="DC335" s="75"/>
      <c r="DD335" s="75"/>
      <c r="DE335" s="75"/>
      <c r="DF335" s="75"/>
      <c r="DG335" s="75"/>
      <c r="DH335" s="75"/>
      <c r="DI335" s="75"/>
      <c r="DJ335" s="75"/>
      <c r="DK335" s="75"/>
      <c r="DL335" s="75"/>
      <c r="DM335" s="75"/>
      <c r="DN335" s="75"/>
      <c r="DO335" s="75"/>
      <c r="DP335" s="75"/>
      <c r="DQ335" s="75"/>
      <c r="DR335" s="75"/>
      <c r="DS335" s="75"/>
      <c r="DT335" s="75"/>
      <c r="DU335" s="75"/>
      <c r="DV335" s="75"/>
      <c r="DW335" s="75"/>
      <c r="DX335" s="75"/>
      <c r="DY335" s="75"/>
      <c r="DZ335" s="75"/>
      <c r="EA335" s="75"/>
      <c r="EB335" s="75"/>
      <c r="EC335" s="75"/>
      <c r="ED335" s="75"/>
      <c r="EE335" s="75"/>
      <c r="EF335" s="75"/>
      <c r="EG335" s="75"/>
      <c r="EH335" s="75"/>
      <c r="EI335" s="75"/>
      <c r="EJ335" s="75"/>
      <c r="EK335" s="75"/>
      <c r="EL335" s="75"/>
      <c r="EM335" s="75"/>
      <c r="EN335" s="75"/>
      <c r="EO335" s="75"/>
      <c r="EP335" s="75"/>
      <c r="EQ335" s="75"/>
      <c r="ER335" s="75"/>
      <c r="ES335" s="75"/>
      <c r="ET335" s="75"/>
      <c r="EU335" s="75"/>
      <c r="EV335" s="75"/>
      <c r="EW335" s="75"/>
      <c r="EX335" s="75"/>
      <c r="EY335" s="75"/>
      <c r="EZ335" s="75"/>
      <c r="FA335" s="75"/>
      <c r="FB335" s="75"/>
      <c r="FC335" s="75"/>
      <c r="FD335" s="75"/>
      <c r="FE335" s="75"/>
      <c r="FF335" s="75"/>
      <c r="FG335" s="75"/>
      <c r="FH335" s="75"/>
      <c r="FI335" s="75"/>
      <c r="FJ335" s="75"/>
      <c r="FK335" s="75"/>
      <c r="FL335" s="75"/>
      <c r="FM335" s="75"/>
      <c r="FN335" s="75"/>
      <c r="FO335" s="75"/>
      <c r="FP335" s="75"/>
      <c r="FQ335" s="75"/>
      <c r="FR335" s="75"/>
      <c r="FS335" s="75"/>
      <c r="FT335" s="75"/>
      <c r="FU335" s="75"/>
      <c r="FV335" s="75"/>
      <c r="FW335" s="75"/>
      <c r="FX335" s="75"/>
      <c r="FY335" s="75"/>
      <c r="FZ335" s="75"/>
      <c r="GA335" s="75"/>
      <c r="GB335" s="75"/>
      <c r="GC335" s="75"/>
      <c r="GD335" s="75"/>
      <c r="GE335" s="75"/>
      <c r="GF335" s="75"/>
      <c r="GG335" s="75"/>
      <c r="GH335" s="75"/>
      <c r="GI335" s="75"/>
      <c r="GJ335" s="75"/>
      <c r="GK335" s="75"/>
      <c r="GL335" s="75"/>
      <c r="GM335" s="75"/>
      <c r="GN335" s="75"/>
      <c r="GO335" s="75"/>
      <c r="GP335" s="75"/>
      <c r="GQ335" s="75"/>
      <c r="GR335" s="75"/>
      <c r="GS335" s="75"/>
      <c r="GT335" s="75"/>
      <c r="GU335" s="75"/>
      <c r="GV335" s="75"/>
      <c r="GW335" s="75"/>
      <c r="GX335" s="75"/>
      <c r="GY335" s="75"/>
      <c r="GZ335" s="75"/>
      <c r="HA335" s="75"/>
      <c r="HB335" s="75"/>
      <c r="HC335" s="75"/>
      <c r="HD335" s="75"/>
      <c r="HE335" s="75"/>
      <c r="HF335" s="75"/>
      <c r="HG335" s="75"/>
      <c r="HH335" s="75"/>
      <c r="HI335" s="75"/>
      <c r="HJ335" s="75"/>
      <c r="HK335" s="75"/>
      <c r="HL335" s="75"/>
      <c r="HM335" s="75"/>
      <c r="HN335" s="75"/>
      <c r="HO335" s="75"/>
      <c r="HP335" s="75"/>
      <c r="HQ335" s="75"/>
      <c r="HR335" s="75"/>
      <c r="HS335" s="75"/>
      <c r="HT335" s="75"/>
      <c r="HU335" s="75"/>
      <c r="HV335" s="75"/>
      <c r="HW335" s="75"/>
      <c r="HX335" s="75"/>
      <c r="HY335" s="75"/>
      <c r="HZ335" s="75"/>
      <c r="IA335" s="75"/>
      <c r="IB335" s="75"/>
      <c r="IC335" s="75"/>
      <c r="ID335" s="75"/>
      <c r="IE335" s="75"/>
      <c r="IF335" s="75"/>
      <c r="IG335" s="75"/>
      <c r="IH335" s="75"/>
      <c r="II335" s="75"/>
      <c r="IJ335" s="75"/>
      <c r="IK335" s="75"/>
      <c r="IL335" s="75"/>
      <c r="IM335" s="75"/>
      <c r="IN335" s="75"/>
      <c r="IO335" s="75"/>
      <c r="IP335" s="75"/>
      <c r="IQ335" s="75"/>
      <c r="IR335" s="75"/>
      <c r="IS335" s="75"/>
      <c r="IT335" s="75"/>
      <c r="IU335" s="75"/>
      <c r="IV335" s="75"/>
      <c r="IW335" s="75"/>
    </row>
    <row r="336" customFormat="false" ht="12.75" hidden="false" customHeight="false" outlineLevel="0" collapsed="false">
      <c r="A336" s="58" t="n">
        <v>327497</v>
      </c>
      <c r="B336" s="58" t="n">
        <v>37109</v>
      </c>
      <c r="D336" s="58" t="s">
        <v>469</v>
      </c>
      <c r="E336" s="58" t="s">
        <v>470</v>
      </c>
      <c r="F336" s="58" t="n">
        <v>19720.72</v>
      </c>
      <c r="H336" s="89" t="n">
        <v>19720.72</v>
      </c>
      <c r="I336" s="58" t="n">
        <v>12</v>
      </c>
      <c r="J336" s="90"/>
      <c r="K336" s="90"/>
      <c r="M336" s="58" t="s">
        <v>480</v>
      </c>
      <c r="O336" s="58"/>
      <c r="P336" s="58"/>
      <c r="Q336" s="58"/>
      <c r="R336" s="58"/>
      <c r="S336" s="58"/>
      <c r="T336" s="75"/>
      <c r="U336" s="75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5"/>
      <c r="BG336" s="75"/>
      <c r="BH336" s="75"/>
      <c r="BI336" s="75"/>
      <c r="BJ336" s="75"/>
      <c r="BK336" s="75"/>
      <c r="BL336" s="75"/>
      <c r="BM336" s="75"/>
      <c r="BN336" s="75"/>
      <c r="BO336" s="75"/>
      <c r="BP336" s="75"/>
      <c r="BQ336" s="75"/>
      <c r="BR336" s="75"/>
      <c r="BS336" s="75"/>
      <c r="BT336" s="75"/>
      <c r="BU336" s="75"/>
      <c r="BV336" s="75"/>
      <c r="BW336" s="75"/>
      <c r="BX336" s="75"/>
      <c r="BY336" s="75"/>
      <c r="BZ336" s="75"/>
      <c r="CA336" s="75"/>
      <c r="CB336" s="75"/>
      <c r="CC336" s="75"/>
      <c r="CD336" s="75"/>
      <c r="CE336" s="75"/>
      <c r="CF336" s="75"/>
      <c r="CG336" s="75"/>
      <c r="CH336" s="75"/>
      <c r="CI336" s="75"/>
      <c r="CJ336" s="75"/>
      <c r="CK336" s="75"/>
      <c r="CL336" s="75"/>
      <c r="CM336" s="75"/>
      <c r="CN336" s="75"/>
      <c r="CO336" s="75"/>
      <c r="CP336" s="75"/>
      <c r="CQ336" s="75"/>
      <c r="CR336" s="75"/>
      <c r="CS336" s="75"/>
      <c r="CT336" s="75"/>
      <c r="CU336" s="75"/>
      <c r="CV336" s="75"/>
      <c r="CW336" s="75"/>
      <c r="CX336" s="75"/>
      <c r="CY336" s="75"/>
      <c r="CZ336" s="75"/>
      <c r="DA336" s="75"/>
      <c r="DB336" s="75"/>
      <c r="DC336" s="75"/>
      <c r="DD336" s="75"/>
      <c r="DE336" s="75"/>
      <c r="DF336" s="75"/>
      <c r="DG336" s="75"/>
      <c r="DH336" s="75"/>
      <c r="DI336" s="75"/>
      <c r="DJ336" s="75"/>
      <c r="DK336" s="75"/>
      <c r="DL336" s="75"/>
      <c r="DM336" s="75"/>
      <c r="DN336" s="75"/>
      <c r="DO336" s="75"/>
      <c r="DP336" s="75"/>
      <c r="DQ336" s="75"/>
      <c r="DR336" s="75"/>
      <c r="DS336" s="75"/>
      <c r="DT336" s="75"/>
      <c r="DU336" s="75"/>
      <c r="DV336" s="75"/>
      <c r="DW336" s="75"/>
      <c r="DX336" s="75"/>
      <c r="DY336" s="75"/>
      <c r="DZ336" s="75"/>
      <c r="EA336" s="75"/>
      <c r="EB336" s="75"/>
      <c r="EC336" s="75"/>
      <c r="ED336" s="75"/>
      <c r="EE336" s="75"/>
      <c r="EF336" s="75"/>
      <c r="EG336" s="75"/>
      <c r="EH336" s="75"/>
      <c r="EI336" s="75"/>
      <c r="EJ336" s="75"/>
      <c r="EK336" s="75"/>
      <c r="EL336" s="75"/>
      <c r="EM336" s="75"/>
      <c r="EN336" s="75"/>
      <c r="EO336" s="75"/>
      <c r="EP336" s="75"/>
      <c r="EQ336" s="75"/>
      <c r="ER336" s="75"/>
      <c r="ES336" s="75"/>
      <c r="ET336" s="75"/>
      <c r="EU336" s="75"/>
      <c r="EV336" s="75"/>
      <c r="EW336" s="75"/>
      <c r="EX336" s="75"/>
      <c r="EY336" s="75"/>
      <c r="EZ336" s="75"/>
      <c r="FA336" s="75"/>
      <c r="FB336" s="75"/>
      <c r="FC336" s="75"/>
      <c r="FD336" s="75"/>
      <c r="FE336" s="75"/>
      <c r="FF336" s="75"/>
      <c r="FG336" s="75"/>
      <c r="FH336" s="75"/>
      <c r="FI336" s="75"/>
      <c r="FJ336" s="75"/>
      <c r="FK336" s="75"/>
      <c r="FL336" s="75"/>
      <c r="FM336" s="75"/>
      <c r="FN336" s="75"/>
      <c r="FO336" s="75"/>
      <c r="FP336" s="75"/>
      <c r="FQ336" s="75"/>
      <c r="FR336" s="75"/>
      <c r="FS336" s="75"/>
      <c r="FT336" s="75"/>
      <c r="FU336" s="75"/>
      <c r="FV336" s="75"/>
      <c r="FW336" s="75"/>
      <c r="FX336" s="75"/>
      <c r="FY336" s="75"/>
      <c r="FZ336" s="75"/>
      <c r="GA336" s="75"/>
      <c r="GB336" s="75"/>
      <c r="GC336" s="75"/>
      <c r="GD336" s="75"/>
      <c r="GE336" s="75"/>
      <c r="GF336" s="75"/>
      <c r="GG336" s="75"/>
      <c r="GH336" s="75"/>
      <c r="GI336" s="75"/>
      <c r="GJ336" s="75"/>
      <c r="GK336" s="75"/>
      <c r="GL336" s="75"/>
      <c r="GM336" s="75"/>
      <c r="GN336" s="75"/>
      <c r="GO336" s="75"/>
      <c r="GP336" s="75"/>
      <c r="GQ336" s="75"/>
      <c r="GR336" s="75"/>
      <c r="GS336" s="75"/>
      <c r="GT336" s="75"/>
      <c r="GU336" s="75"/>
      <c r="GV336" s="75"/>
      <c r="GW336" s="75"/>
      <c r="GX336" s="75"/>
      <c r="GY336" s="75"/>
      <c r="GZ336" s="75"/>
      <c r="HA336" s="75"/>
      <c r="HB336" s="75"/>
      <c r="HC336" s="75"/>
      <c r="HD336" s="75"/>
      <c r="HE336" s="75"/>
      <c r="HF336" s="75"/>
      <c r="HG336" s="75"/>
      <c r="HH336" s="75"/>
      <c r="HI336" s="75"/>
      <c r="HJ336" s="75"/>
      <c r="HK336" s="75"/>
      <c r="HL336" s="75"/>
      <c r="HM336" s="75"/>
      <c r="HN336" s="75"/>
      <c r="HO336" s="75"/>
      <c r="HP336" s="75"/>
      <c r="HQ336" s="75"/>
      <c r="HR336" s="75"/>
      <c r="HS336" s="75"/>
      <c r="HT336" s="75"/>
      <c r="HU336" s="75"/>
      <c r="HV336" s="75"/>
      <c r="HW336" s="75"/>
      <c r="HX336" s="75"/>
      <c r="HY336" s="75"/>
      <c r="HZ336" s="75"/>
      <c r="IA336" s="75"/>
      <c r="IB336" s="75"/>
      <c r="IC336" s="75"/>
      <c r="ID336" s="75"/>
      <c r="IE336" s="75"/>
      <c r="IF336" s="75"/>
      <c r="IG336" s="75"/>
      <c r="IH336" s="75"/>
      <c r="II336" s="75"/>
      <c r="IJ336" s="75"/>
      <c r="IK336" s="75"/>
      <c r="IL336" s="75"/>
      <c r="IM336" s="75"/>
      <c r="IN336" s="75"/>
      <c r="IO336" s="75"/>
      <c r="IP336" s="75"/>
      <c r="IQ336" s="75"/>
      <c r="IR336" s="75"/>
      <c r="IS336" s="75"/>
      <c r="IT336" s="75"/>
      <c r="IU336" s="75"/>
      <c r="IV336" s="75"/>
      <c r="IW336" s="75"/>
    </row>
    <row r="337" customFormat="false" ht="12.75" hidden="false" customHeight="false" outlineLevel="0" collapsed="false">
      <c r="A337" s="58" t="n">
        <v>327548</v>
      </c>
      <c r="B337" s="58" t="n">
        <v>37110</v>
      </c>
      <c r="D337" s="58" t="s">
        <v>469</v>
      </c>
      <c r="E337" s="58" t="s">
        <v>470</v>
      </c>
      <c r="F337" s="58" t="n">
        <v>14007.2</v>
      </c>
      <c r="H337" s="89" t="n">
        <v>14007.2</v>
      </c>
      <c r="I337" s="58" t="n">
        <v>27</v>
      </c>
      <c r="J337" s="90"/>
      <c r="K337" s="90"/>
      <c r="M337" s="58" t="s">
        <v>481</v>
      </c>
      <c r="O337" s="58"/>
      <c r="P337" s="58"/>
      <c r="Q337" s="58"/>
      <c r="R337" s="58"/>
      <c r="S337" s="58"/>
      <c r="T337" s="75"/>
      <c r="U337" s="75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5"/>
      <c r="BG337" s="75"/>
      <c r="BH337" s="75"/>
      <c r="BI337" s="75"/>
      <c r="BJ337" s="75"/>
      <c r="BK337" s="75"/>
      <c r="BL337" s="75"/>
      <c r="BM337" s="75"/>
      <c r="BN337" s="75"/>
      <c r="BO337" s="75"/>
      <c r="BP337" s="75"/>
      <c r="BQ337" s="75"/>
      <c r="BR337" s="75"/>
      <c r="BS337" s="75"/>
      <c r="BT337" s="75"/>
      <c r="BU337" s="75"/>
      <c r="BV337" s="75"/>
      <c r="BW337" s="75"/>
      <c r="BX337" s="75"/>
      <c r="BY337" s="75"/>
      <c r="BZ337" s="75"/>
      <c r="CA337" s="75"/>
      <c r="CB337" s="75"/>
      <c r="CC337" s="75"/>
      <c r="CD337" s="75"/>
      <c r="CE337" s="75"/>
      <c r="CF337" s="75"/>
      <c r="CG337" s="75"/>
      <c r="CH337" s="75"/>
      <c r="CI337" s="75"/>
      <c r="CJ337" s="75"/>
      <c r="CK337" s="75"/>
      <c r="CL337" s="75"/>
      <c r="CM337" s="75"/>
      <c r="CN337" s="75"/>
      <c r="CO337" s="75"/>
      <c r="CP337" s="75"/>
      <c r="CQ337" s="75"/>
      <c r="CR337" s="75"/>
      <c r="CS337" s="75"/>
      <c r="CT337" s="75"/>
      <c r="CU337" s="75"/>
      <c r="CV337" s="75"/>
      <c r="CW337" s="75"/>
      <c r="CX337" s="75"/>
      <c r="CY337" s="75"/>
      <c r="CZ337" s="75"/>
      <c r="DA337" s="75"/>
      <c r="DB337" s="75"/>
      <c r="DC337" s="75"/>
      <c r="DD337" s="75"/>
      <c r="DE337" s="75"/>
      <c r="DF337" s="75"/>
      <c r="DG337" s="75"/>
      <c r="DH337" s="75"/>
      <c r="DI337" s="75"/>
      <c r="DJ337" s="75"/>
      <c r="DK337" s="75"/>
      <c r="DL337" s="75"/>
      <c r="DM337" s="75"/>
      <c r="DN337" s="75"/>
      <c r="DO337" s="75"/>
      <c r="DP337" s="75"/>
      <c r="DQ337" s="75"/>
      <c r="DR337" s="75"/>
      <c r="DS337" s="75"/>
      <c r="DT337" s="75"/>
      <c r="DU337" s="75"/>
      <c r="DV337" s="75"/>
      <c r="DW337" s="75"/>
      <c r="DX337" s="75"/>
      <c r="DY337" s="75"/>
      <c r="DZ337" s="75"/>
      <c r="EA337" s="75"/>
      <c r="EB337" s="75"/>
      <c r="EC337" s="75"/>
      <c r="ED337" s="75"/>
      <c r="EE337" s="75"/>
      <c r="EF337" s="75"/>
      <c r="EG337" s="75"/>
      <c r="EH337" s="75"/>
      <c r="EI337" s="75"/>
      <c r="EJ337" s="75"/>
      <c r="EK337" s="75"/>
      <c r="EL337" s="75"/>
      <c r="EM337" s="75"/>
      <c r="EN337" s="75"/>
      <c r="EO337" s="75"/>
      <c r="EP337" s="75"/>
      <c r="EQ337" s="75"/>
      <c r="ER337" s="75"/>
      <c r="ES337" s="75"/>
      <c r="ET337" s="75"/>
      <c r="EU337" s="75"/>
      <c r="EV337" s="75"/>
      <c r="EW337" s="75"/>
      <c r="EX337" s="75"/>
      <c r="EY337" s="75"/>
      <c r="EZ337" s="75"/>
      <c r="FA337" s="75"/>
      <c r="FB337" s="75"/>
      <c r="FC337" s="75"/>
      <c r="FD337" s="75"/>
      <c r="FE337" s="75"/>
      <c r="FF337" s="75"/>
      <c r="FG337" s="75"/>
      <c r="FH337" s="75"/>
      <c r="FI337" s="75"/>
      <c r="FJ337" s="75"/>
      <c r="FK337" s="75"/>
      <c r="FL337" s="75"/>
      <c r="FM337" s="75"/>
      <c r="FN337" s="75"/>
      <c r="FO337" s="75"/>
      <c r="FP337" s="75"/>
      <c r="FQ337" s="75"/>
      <c r="FR337" s="75"/>
      <c r="FS337" s="75"/>
      <c r="FT337" s="75"/>
      <c r="FU337" s="75"/>
      <c r="FV337" s="75"/>
      <c r="FW337" s="75"/>
      <c r="FX337" s="75"/>
      <c r="FY337" s="75"/>
      <c r="FZ337" s="75"/>
      <c r="GA337" s="75"/>
      <c r="GB337" s="75"/>
      <c r="GC337" s="75"/>
      <c r="GD337" s="75"/>
      <c r="GE337" s="75"/>
      <c r="GF337" s="75"/>
      <c r="GG337" s="75"/>
      <c r="GH337" s="75"/>
      <c r="GI337" s="75"/>
      <c r="GJ337" s="75"/>
      <c r="GK337" s="75"/>
      <c r="GL337" s="75"/>
      <c r="GM337" s="75"/>
      <c r="GN337" s="75"/>
      <c r="GO337" s="75"/>
      <c r="GP337" s="75"/>
      <c r="GQ337" s="75"/>
      <c r="GR337" s="75"/>
      <c r="GS337" s="75"/>
      <c r="GT337" s="75"/>
      <c r="GU337" s="75"/>
      <c r="GV337" s="75"/>
      <c r="GW337" s="75"/>
      <c r="GX337" s="75"/>
      <c r="GY337" s="75"/>
      <c r="GZ337" s="75"/>
      <c r="HA337" s="75"/>
      <c r="HB337" s="75"/>
      <c r="HC337" s="75"/>
      <c r="HD337" s="75"/>
      <c r="HE337" s="75"/>
      <c r="HF337" s="75"/>
      <c r="HG337" s="75"/>
      <c r="HH337" s="75"/>
      <c r="HI337" s="75"/>
      <c r="HJ337" s="75"/>
      <c r="HK337" s="75"/>
      <c r="HL337" s="75"/>
      <c r="HM337" s="75"/>
      <c r="HN337" s="75"/>
      <c r="HO337" s="75"/>
      <c r="HP337" s="75"/>
      <c r="HQ337" s="75"/>
      <c r="HR337" s="75"/>
      <c r="HS337" s="75"/>
      <c r="HT337" s="75"/>
      <c r="HU337" s="75"/>
      <c r="HV337" s="75"/>
      <c r="HW337" s="75"/>
      <c r="HX337" s="75"/>
      <c r="HY337" s="75"/>
      <c r="HZ337" s="75"/>
      <c r="IA337" s="75"/>
      <c r="IB337" s="75"/>
      <c r="IC337" s="75"/>
      <c r="ID337" s="75"/>
      <c r="IE337" s="75"/>
      <c r="IF337" s="75"/>
      <c r="IG337" s="75"/>
      <c r="IH337" s="75"/>
      <c r="II337" s="75"/>
      <c r="IJ337" s="75"/>
      <c r="IK337" s="75"/>
      <c r="IL337" s="75"/>
      <c r="IM337" s="75"/>
      <c r="IN337" s="75"/>
      <c r="IO337" s="75"/>
      <c r="IP337" s="75"/>
      <c r="IQ337" s="75"/>
      <c r="IR337" s="75"/>
      <c r="IS337" s="75"/>
      <c r="IT337" s="75"/>
      <c r="IU337" s="75"/>
      <c r="IV337" s="75"/>
      <c r="IW337" s="75"/>
    </row>
    <row r="338" customFormat="false" ht="12.75" hidden="false" customHeight="false" outlineLevel="0" collapsed="false">
      <c r="A338" s="58" t="n">
        <v>327549</v>
      </c>
      <c r="B338" s="58" t="n">
        <v>37110</v>
      </c>
      <c r="D338" s="58" t="s">
        <v>469</v>
      </c>
      <c r="E338" s="58" t="s">
        <v>470</v>
      </c>
      <c r="F338" s="58" t="n">
        <v>8725.82</v>
      </c>
      <c r="H338" s="89" t="n">
        <v>8725.82</v>
      </c>
      <c r="I338" s="58" t="n">
        <v>48</v>
      </c>
      <c r="J338" s="90"/>
      <c r="K338" s="90"/>
      <c r="M338" s="58" t="s">
        <v>482</v>
      </c>
      <c r="O338" s="58"/>
      <c r="P338" s="58"/>
      <c r="Q338" s="58"/>
      <c r="R338" s="58"/>
      <c r="S338" s="58"/>
      <c r="T338" s="75"/>
      <c r="U338" s="75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5"/>
      <c r="BG338" s="75"/>
      <c r="BH338" s="75"/>
      <c r="BI338" s="75"/>
      <c r="BJ338" s="75"/>
      <c r="BK338" s="75"/>
      <c r="BL338" s="75"/>
      <c r="BM338" s="75"/>
      <c r="BN338" s="75"/>
      <c r="BO338" s="75"/>
      <c r="BP338" s="75"/>
      <c r="BQ338" s="75"/>
      <c r="BR338" s="75"/>
      <c r="BS338" s="75"/>
      <c r="BT338" s="75"/>
      <c r="BU338" s="75"/>
      <c r="BV338" s="75"/>
      <c r="BW338" s="75"/>
      <c r="BX338" s="75"/>
      <c r="BY338" s="75"/>
      <c r="BZ338" s="75"/>
      <c r="CA338" s="75"/>
      <c r="CB338" s="75"/>
      <c r="CC338" s="75"/>
      <c r="CD338" s="75"/>
      <c r="CE338" s="75"/>
      <c r="CF338" s="75"/>
      <c r="CG338" s="75"/>
      <c r="CH338" s="75"/>
      <c r="CI338" s="75"/>
      <c r="CJ338" s="75"/>
      <c r="CK338" s="75"/>
      <c r="CL338" s="75"/>
      <c r="CM338" s="75"/>
      <c r="CN338" s="75"/>
      <c r="CO338" s="75"/>
      <c r="CP338" s="75"/>
      <c r="CQ338" s="75"/>
      <c r="CR338" s="75"/>
      <c r="CS338" s="75"/>
      <c r="CT338" s="75"/>
      <c r="CU338" s="75"/>
      <c r="CV338" s="75"/>
      <c r="CW338" s="75"/>
      <c r="CX338" s="75"/>
      <c r="CY338" s="75"/>
      <c r="CZ338" s="75"/>
      <c r="DA338" s="75"/>
      <c r="DB338" s="75"/>
      <c r="DC338" s="75"/>
      <c r="DD338" s="75"/>
      <c r="DE338" s="75"/>
      <c r="DF338" s="75"/>
      <c r="DG338" s="75"/>
      <c r="DH338" s="75"/>
      <c r="DI338" s="75"/>
      <c r="DJ338" s="75"/>
      <c r="DK338" s="75"/>
      <c r="DL338" s="75"/>
      <c r="DM338" s="75"/>
      <c r="DN338" s="75"/>
      <c r="DO338" s="75"/>
      <c r="DP338" s="75"/>
      <c r="DQ338" s="75"/>
      <c r="DR338" s="75"/>
      <c r="DS338" s="75"/>
      <c r="DT338" s="75"/>
      <c r="DU338" s="75"/>
      <c r="DV338" s="75"/>
      <c r="DW338" s="75"/>
      <c r="DX338" s="75"/>
      <c r="DY338" s="75"/>
      <c r="DZ338" s="75"/>
      <c r="EA338" s="75"/>
      <c r="EB338" s="75"/>
      <c r="EC338" s="75"/>
      <c r="ED338" s="75"/>
      <c r="EE338" s="75"/>
      <c r="EF338" s="75"/>
      <c r="EG338" s="75"/>
      <c r="EH338" s="75"/>
      <c r="EI338" s="75"/>
      <c r="EJ338" s="75"/>
      <c r="EK338" s="75"/>
      <c r="EL338" s="75"/>
      <c r="EM338" s="75"/>
      <c r="EN338" s="75"/>
      <c r="EO338" s="75"/>
      <c r="EP338" s="75"/>
      <c r="EQ338" s="75"/>
      <c r="ER338" s="75"/>
      <c r="ES338" s="75"/>
      <c r="ET338" s="75"/>
      <c r="EU338" s="75"/>
      <c r="EV338" s="75"/>
      <c r="EW338" s="75"/>
      <c r="EX338" s="75"/>
      <c r="EY338" s="75"/>
      <c r="EZ338" s="75"/>
      <c r="FA338" s="75"/>
      <c r="FB338" s="75"/>
      <c r="FC338" s="75"/>
      <c r="FD338" s="75"/>
      <c r="FE338" s="75"/>
      <c r="FF338" s="75"/>
      <c r="FG338" s="75"/>
      <c r="FH338" s="75"/>
      <c r="FI338" s="75"/>
      <c r="FJ338" s="75"/>
      <c r="FK338" s="75"/>
      <c r="FL338" s="75"/>
      <c r="FM338" s="75"/>
      <c r="FN338" s="75"/>
      <c r="FO338" s="75"/>
      <c r="FP338" s="75"/>
      <c r="FQ338" s="75"/>
      <c r="FR338" s="75"/>
      <c r="FS338" s="75"/>
      <c r="FT338" s="75"/>
      <c r="FU338" s="75"/>
      <c r="FV338" s="75"/>
      <c r="FW338" s="75"/>
      <c r="FX338" s="75"/>
      <c r="FY338" s="75"/>
      <c r="FZ338" s="75"/>
      <c r="GA338" s="75"/>
      <c r="GB338" s="75"/>
      <c r="GC338" s="75"/>
      <c r="GD338" s="75"/>
      <c r="GE338" s="75"/>
      <c r="GF338" s="75"/>
      <c r="GG338" s="75"/>
      <c r="GH338" s="75"/>
      <c r="GI338" s="75"/>
      <c r="GJ338" s="75"/>
      <c r="GK338" s="75"/>
      <c r="GL338" s="75"/>
      <c r="GM338" s="75"/>
      <c r="GN338" s="75"/>
      <c r="GO338" s="75"/>
      <c r="GP338" s="75"/>
      <c r="GQ338" s="75"/>
      <c r="GR338" s="75"/>
      <c r="GS338" s="75"/>
      <c r="GT338" s="75"/>
      <c r="GU338" s="75"/>
      <c r="GV338" s="75"/>
      <c r="GW338" s="75"/>
      <c r="GX338" s="75"/>
      <c r="GY338" s="75"/>
      <c r="GZ338" s="75"/>
      <c r="HA338" s="75"/>
      <c r="HB338" s="75"/>
      <c r="HC338" s="75"/>
      <c r="HD338" s="75"/>
      <c r="HE338" s="75"/>
      <c r="HF338" s="75"/>
      <c r="HG338" s="75"/>
      <c r="HH338" s="75"/>
      <c r="HI338" s="75"/>
      <c r="HJ338" s="75"/>
      <c r="HK338" s="75"/>
      <c r="HL338" s="75"/>
      <c r="HM338" s="75"/>
      <c r="HN338" s="75"/>
      <c r="HO338" s="75"/>
      <c r="HP338" s="75"/>
      <c r="HQ338" s="75"/>
      <c r="HR338" s="75"/>
      <c r="HS338" s="75"/>
      <c r="HT338" s="75"/>
      <c r="HU338" s="75"/>
      <c r="HV338" s="75"/>
      <c r="HW338" s="75"/>
      <c r="HX338" s="75"/>
      <c r="HY338" s="75"/>
      <c r="HZ338" s="75"/>
      <c r="IA338" s="75"/>
      <c r="IB338" s="75"/>
      <c r="IC338" s="75"/>
      <c r="ID338" s="75"/>
      <c r="IE338" s="75"/>
      <c r="IF338" s="75"/>
      <c r="IG338" s="75"/>
      <c r="IH338" s="75"/>
      <c r="II338" s="75"/>
      <c r="IJ338" s="75"/>
      <c r="IK338" s="75"/>
      <c r="IL338" s="75"/>
      <c r="IM338" s="75"/>
      <c r="IN338" s="75"/>
      <c r="IO338" s="75"/>
      <c r="IP338" s="75"/>
      <c r="IQ338" s="75"/>
      <c r="IR338" s="75"/>
      <c r="IS338" s="75"/>
      <c r="IT338" s="75"/>
      <c r="IU338" s="75"/>
      <c r="IV338" s="75"/>
      <c r="IW338" s="75"/>
    </row>
    <row r="339" customFormat="false" ht="12.75" hidden="false" customHeight="false" outlineLevel="0" collapsed="false">
      <c r="A339" s="58" t="n">
        <v>327988</v>
      </c>
      <c r="B339" s="58" t="n">
        <v>37119</v>
      </c>
      <c r="D339" s="58" t="s">
        <v>469</v>
      </c>
      <c r="E339" s="58" t="s">
        <v>470</v>
      </c>
      <c r="F339" s="58" t="n">
        <v>1162.3</v>
      </c>
      <c r="H339" s="89" t="n">
        <v>1162.3</v>
      </c>
      <c r="I339" s="58" t="n">
        <v>36</v>
      </c>
      <c r="J339" s="90"/>
      <c r="K339" s="90"/>
      <c r="M339" s="58" t="s">
        <v>483</v>
      </c>
      <c r="O339" s="58"/>
      <c r="P339" s="58"/>
      <c r="Q339" s="58"/>
      <c r="R339" s="58"/>
      <c r="S339" s="58"/>
      <c r="T339" s="75"/>
      <c r="U339" s="75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5"/>
      <c r="BG339" s="75"/>
      <c r="BH339" s="75"/>
      <c r="BI339" s="75"/>
      <c r="BJ339" s="75"/>
      <c r="BK339" s="75"/>
      <c r="BL339" s="75"/>
      <c r="BM339" s="75"/>
      <c r="BN339" s="75"/>
      <c r="BO339" s="75"/>
      <c r="BP339" s="75"/>
      <c r="BQ339" s="75"/>
      <c r="BR339" s="75"/>
      <c r="BS339" s="75"/>
      <c r="BT339" s="75"/>
      <c r="BU339" s="75"/>
      <c r="BV339" s="75"/>
      <c r="BW339" s="75"/>
      <c r="BX339" s="75"/>
      <c r="BY339" s="75"/>
      <c r="BZ339" s="75"/>
      <c r="CA339" s="75"/>
      <c r="CB339" s="75"/>
      <c r="CC339" s="75"/>
      <c r="CD339" s="75"/>
      <c r="CE339" s="75"/>
      <c r="CF339" s="75"/>
      <c r="CG339" s="75"/>
      <c r="CH339" s="75"/>
      <c r="CI339" s="75"/>
      <c r="CJ339" s="75"/>
      <c r="CK339" s="75"/>
      <c r="CL339" s="75"/>
      <c r="CM339" s="75"/>
      <c r="CN339" s="75"/>
      <c r="CO339" s="75"/>
      <c r="CP339" s="75"/>
      <c r="CQ339" s="75"/>
      <c r="CR339" s="75"/>
      <c r="CS339" s="75"/>
      <c r="CT339" s="75"/>
      <c r="CU339" s="75"/>
      <c r="CV339" s="75"/>
      <c r="CW339" s="75"/>
      <c r="CX339" s="75"/>
      <c r="CY339" s="75"/>
      <c r="CZ339" s="75"/>
      <c r="DA339" s="75"/>
      <c r="DB339" s="75"/>
      <c r="DC339" s="75"/>
      <c r="DD339" s="75"/>
      <c r="DE339" s="75"/>
      <c r="DF339" s="75"/>
      <c r="DG339" s="75"/>
      <c r="DH339" s="75"/>
      <c r="DI339" s="75"/>
      <c r="DJ339" s="75"/>
      <c r="DK339" s="75"/>
      <c r="DL339" s="75"/>
      <c r="DM339" s="75"/>
      <c r="DN339" s="75"/>
      <c r="DO339" s="75"/>
      <c r="DP339" s="75"/>
      <c r="DQ339" s="75"/>
      <c r="DR339" s="75"/>
      <c r="DS339" s="75"/>
      <c r="DT339" s="75"/>
      <c r="DU339" s="75"/>
      <c r="DV339" s="75"/>
      <c r="DW339" s="75"/>
      <c r="DX339" s="75"/>
      <c r="DY339" s="75"/>
      <c r="DZ339" s="75"/>
      <c r="EA339" s="75"/>
      <c r="EB339" s="75"/>
      <c r="EC339" s="75"/>
      <c r="ED339" s="75"/>
      <c r="EE339" s="75"/>
      <c r="EF339" s="75"/>
      <c r="EG339" s="75"/>
      <c r="EH339" s="75"/>
      <c r="EI339" s="75"/>
      <c r="EJ339" s="75"/>
      <c r="EK339" s="75"/>
      <c r="EL339" s="75"/>
      <c r="EM339" s="75"/>
      <c r="EN339" s="75"/>
      <c r="EO339" s="75"/>
      <c r="EP339" s="75"/>
      <c r="EQ339" s="75"/>
      <c r="ER339" s="75"/>
      <c r="ES339" s="75"/>
      <c r="ET339" s="75"/>
      <c r="EU339" s="75"/>
      <c r="EV339" s="75"/>
      <c r="EW339" s="75"/>
      <c r="EX339" s="75"/>
      <c r="EY339" s="75"/>
      <c r="EZ339" s="75"/>
      <c r="FA339" s="75"/>
      <c r="FB339" s="75"/>
      <c r="FC339" s="75"/>
      <c r="FD339" s="75"/>
      <c r="FE339" s="75"/>
      <c r="FF339" s="75"/>
      <c r="FG339" s="75"/>
      <c r="FH339" s="75"/>
      <c r="FI339" s="75"/>
      <c r="FJ339" s="75"/>
      <c r="FK339" s="75"/>
      <c r="FL339" s="75"/>
      <c r="FM339" s="75"/>
      <c r="FN339" s="75"/>
      <c r="FO339" s="75"/>
      <c r="FP339" s="75"/>
      <c r="FQ339" s="75"/>
      <c r="FR339" s="75"/>
      <c r="FS339" s="75"/>
      <c r="FT339" s="75"/>
      <c r="FU339" s="75"/>
      <c r="FV339" s="75"/>
      <c r="FW339" s="75"/>
      <c r="FX339" s="75"/>
      <c r="FY339" s="75"/>
      <c r="FZ339" s="75"/>
      <c r="GA339" s="75"/>
      <c r="GB339" s="75"/>
      <c r="GC339" s="75"/>
      <c r="GD339" s="75"/>
      <c r="GE339" s="75"/>
      <c r="GF339" s="75"/>
      <c r="GG339" s="75"/>
      <c r="GH339" s="75"/>
      <c r="GI339" s="75"/>
      <c r="GJ339" s="75"/>
      <c r="GK339" s="75"/>
      <c r="GL339" s="75"/>
      <c r="GM339" s="75"/>
      <c r="GN339" s="75"/>
      <c r="GO339" s="75"/>
      <c r="GP339" s="75"/>
      <c r="GQ339" s="75"/>
      <c r="GR339" s="75"/>
      <c r="GS339" s="75"/>
      <c r="GT339" s="75"/>
      <c r="GU339" s="75"/>
      <c r="GV339" s="75"/>
      <c r="GW339" s="75"/>
      <c r="GX339" s="75"/>
      <c r="GY339" s="75"/>
      <c r="GZ339" s="75"/>
      <c r="HA339" s="75"/>
      <c r="HB339" s="75"/>
      <c r="HC339" s="75"/>
      <c r="HD339" s="75"/>
      <c r="HE339" s="75"/>
      <c r="HF339" s="75"/>
      <c r="HG339" s="75"/>
      <c r="HH339" s="75"/>
      <c r="HI339" s="75"/>
      <c r="HJ339" s="75"/>
      <c r="HK339" s="75"/>
      <c r="HL339" s="75"/>
      <c r="HM339" s="75"/>
      <c r="HN339" s="75"/>
      <c r="HO339" s="75"/>
      <c r="HP339" s="75"/>
      <c r="HQ339" s="75"/>
      <c r="HR339" s="75"/>
      <c r="HS339" s="75"/>
      <c r="HT339" s="75"/>
      <c r="HU339" s="75"/>
      <c r="HV339" s="75"/>
      <c r="HW339" s="75"/>
      <c r="HX339" s="75"/>
      <c r="HY339" s="75"/>
      <c r="HZ339" s="75"/>
      <c r="IA339" s="75"/>
      <c r="IB339" s="75"/>
      <c r="IC339" s="75"/>
      <c r="ID339" s="75"/>
      <c r="IE339" s="75"/>
      <c r="IF339" s="75"/>
      <c r="IG339" s="75"/>
      <c r="IH339" s="75"/>
      <c r="II339" s="75"/>
      <c r="IJ339" s="75"/>
      <c r="IK339" s="75"/>
      <c r="IL339" s="75"/>
      <c r="IM339" s="75"/>
      <c r="IN339" s="75"/>
      <c r="IO339" s="75"/>
      <c r="IP339" s="75"/>
      <c r="IQ339" s="75"/>
      <c r="IR339" s="75"/>
      <c r="IS339" s="75"/>
      <c r="IT339" s="75"/>
      <c r="IU339" s="75"/>
      <c r="IV339" s="75"/>
      <c r="IW339" s="75"/>
    </row>
    <row r="340" customFormat="false" ht="12.75" hidden="false" customHeight="false" outlineLevel="0" collapsed="false">
      <c r="A340" s="58" t="n">
        <v>327990</v>
      </c>
      <c r="B340" s="58" t="n">
        <v>37119</v>
      </c>
      <c r="D340" s="58" t="s">
        <v>469</v>
      </c>
      <c r="E340" s="58" t="s">
        <v>470</v>
      </c>
      <c r="F340" s="58" t="n">
        <v>896.77</v>
      </c>
      <c r="H340" s="89" t="n">
        <v>896.77</v>
      </c>
      <c r="I340" s="58" t="n">
        <v>36</v>
      </c>
      <c r="J340" s="90"/>
      <c r="K340" s="90"/>
      <c r="M340" s="58" t="s">
        <v>483</v>
      </c>
      <c r="O340" s="58"/>
      <c r="P340" s="58"/>
      <c r="Q340" s="58"/>
      <c r="R340" s="58"/>
      <c r="S340" s="58"/>
      <c r="T340" s="75"/>
      <c r="U340" s="75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  <c r="BT340" s="75"/>
      <c r="BU340" s="75"/>
      <c r="BV340" s="75"/>
      <c r="BW340" s="75"/>
      <c r="BX340" s="75"/>
      <c r="BY340" s="75"/>
      <c r="BZ340" s="75"/>
      <c r="CA340" s="75"/>
      <c r="CB340" s="75"/>
      <c r="CC340" s="75"/>
      <c r="CD340" s="75"/>
      <c r="CE340" s="75"/>
      <c r="CF340" s="75"/>
      <c r="CG340" s="75"/>
      <c r="CH340" s="75"/>
      <c r="CI340" s="75"/>
      <c r="CJ340" s="75"/>
      <c r="CK340" s="75"/>
      <c r="CL340" s="75"/>
      <c r="CM340" s="75"/>
      <c r="CN340" s="75"/>
      <c r="CO340" s="75"/>
      <c r="CP340" s="75"/>
      <c r="CQ340" s="75"/>
      <c r="CR340" s="75"/>
      <c r="CS340" s="75"/>
      <c r="CT340" s="75"/>
      <c r="CU340" s="75"/>
      <c r="CV340" s="75"/>
      <c r="CW340" s="75"/>
      <c r="CX340" s="75"/>
      <c r="CY340" s="75"/>
      <c r="CZ340" s="75"/>
      <c r="DA340" s="75"/>
      <c r="DB340" s="75"/>
      <c r="DC340" s="75"/>
      <c r="DD340" s="75"/>
      <c r="DE340" s="75"/>
      <c r="DF340" s="75"/>
      <c r="DG340" s="75"/>
      <c r="DH340" s="75"/>
      <c r="DI340" s="75"/>
      <c r="DJ340" s="75"/>
      <c r="DK340" s="75"/>
      <c r="DL340" s="75"/>
      <c r="DM340" s="75"/>
      <c r="DN340" s="75"/>
      <c r="DO340" s="75"/>
      <c r="DP340" s="75"/>
      <c r="DQ340" s="75"/>
      <c r="DR340" s="75"/>
      <c r="DS340" s="75"/>
      <c r="DT340" s="75"/>
      <c r="DU340" s="75"/>
      <c r="DV340" s="75"/>
      <c r="DW340" s="75"/>
      <c r="DX340" s="75"/>
      <c r="DY340" s="75"/>
      <c r="DZ340" s="75"/>
      <c r="EA340" s="75"/>
      <c r="EB340" s="75"/>
      <c r="EC340" s="75"/>
      <c r="ED340" s="75"/>
      <c r="EE340" s="75"/>
      <c r="EF340" s="75"/>
      <c r="EG340" s="75"/>
      <c r="EH340" s="75"/>
      <c r="EI340" s="75"/>
      <c r="EJ340" s="75"/>
      <c r="EK340" s="75"/>
      <c r="EL340" s="75"/>
      <c r="EM340" s="75"/>
      <c r="EN340" s="75"/>
      <c r="EO340" s="75"/>
      <c r="EP340" s="75"/>
      <c r="EQ340" s="75"/>
      <c r="ER340" s="75"/>
      <c r="ES340" s="75"/>
      <c r="ET340" s="75"/>
      <c r="EU340" s="75"/>
      <c r="EV340" s="75"/>
      <c r="EW340" s="75"/>
      <c r="EX340" s="75"/>
      <c r="EY340" s="75"/>
      <c r="EZ340" s="75"/>
      <c r="FA340" s="75"/>
      <c r="FB340" s="75"/>
      <c r="FC340" s="75"/>
      <c r="FD340" s="75"/>
      <c r="FE340" s="75"/>
      <c r="FF340" s="75"/>
      <c r="FG340" s="75"/>
      <c r="FH340" s="75"/>
      <c r="FI340" s="75"/>
      <c r="FJ340" s="75"/>
      <c r="FK340" s="75"/>
      <c r="FL340" s="75"/>
      <c r="FM340" s="75"/>
      <c r="FN340" s="75"/>
      <c r="FO340" s="75"/>
      <c r="FP340" s="75"/>
      <c r="FQ340" s="75"/>
      <c r="FR340" s="75"/>
      <c r="FS340" s="75"/>
      <c r="FT340" s="75"/>
      <c r="FU340" s="75"/>
      <c r="FV340" s="75"/>
      <c r="FW340" s="75"/>
      <c r="FX340" s="75"/>
      <c r="FY340" s="75"/>
      <c r="FZ340" s="75"/>
      <c r="GA340" s="75"/>
      <c r="GB340" s="75"/>
      <c r="GC340" s="75"/>
      <c r="GD340" s="75"/>
      <c r="GE340" s="75"/>
      <c r="GF340" s="75"/>
      <c r="GG340" s="75"/>
      <c r="GH340" s="75"/>
      <c r="GI340" s="75"/>
      <c r="GJ340" s="75"/>
      <c r="GK340" s="75"/>
      <c r="GL340" s="75"/>
      <c r="GM340" s="75"/>
      <c r="GN340" s="75"/>
      <c r="GO340" s="75"/>
      <c r="GP340" s="75"/>
      <c r="GQ340" s="75"/>
      <c r="GR340" s="75"/>
      <c r="GS340" s="75"/>
      <c r="GT340" s="75"/>
      <c r="GU340" s="75"/>
      <c r="GV340" s="75"/>
      <c r="GW340" s="75"/>
      <c r="GX340" s="75"/>
      <c r="GY340" s="75"/>
      <c r="GZ340" s="75"/>
      <c r="HA340" s="75"/>
      <c r="HB340" s="75"/>
      <c r="HC340" s="75"/>
      <c r="HD340" s="75"/>
      <c r="HE340" s="75"/>
      <c r="HF340" s="75"/>
      <c r="HG340" s="75"/>
      <c r="HH340" s="75"/>
      <c r="HI340" s="75"/>
      <c r="HJ340" s="75"/>
      <c r="HK340" s="75"/>
      <c r="HL340" s="75"/>
      <c r="HM340" s="75"/>
      <c r="HN340" s="75"/>
      <c r="HO340" s="75"/>
      <c r="HP340" s="75"/>
      <c r="HQ340" s="75"/>
      <c r="HR340" s="75"/>
      <c r="HS340" s="75"/>
      <c r="HT340" s="75"/>
      <c r="HU340" s="75"/>
      <c r="HV340" s="75"/>
      <c r="HW340" s="75"/>
      <c r="HX340" s="75"/>
      <c r="HY340" s="75"/>
      <c r="HZ340" s="75"/>
      <c r="IA340" s="75"/>
      <c r="IB340" s="75"/>
      <c r="IC340" s="75"/>
      <c r="ID340" s="75"/>
      <c r="IE340" s="75"/>
      <c r="IF340" s="75"/>
      <c r="IG340" s="75"/>
      <c r="IH340" s="75"/>
      <c r="II340" s="75"/>
      <c r="IJ340" s="75"/>
      <c r="IK340" s="75"/>
      <c r="IL340" s="75"/>
      <c r="IM340" s="75"/>
      <c r="IN340" s="75"/>
      <c r="IO340" s="75"/>
      <c r="IP340" s="75"/>
      <c r="IQ340" s="75"/>
      <c r="IR340" s="75"/>
      <c r="IS340" s="75"/>
      <c r="IT340" s="75"/>
      <c r="IU340" s="75"/>
      <c r="IV340" s="75"/>
      <c r="IW340" s="75"/>
    </row>
    <row r="341" customFormat="false" ht="12.75" hidden="false" customHeight="false" outlineLevel="0" collapsed="false">
      <c r="A341" s="58" t="n">
        <v>327991</v>
      </c>
      <c r="B341" s="58" t="n">
        <v>37119</v>
      </c>
      <c r="D341" s="58" t="s">
        <v>469</v>
      </c>
      <c r="E341" s="58" t="s">
        <v>470</v>
      </c>
      <c r="F341" s="58" t="n">
        <v>2957.91</v>
      </c>
      <c r="H341" s="89" t="n">
        <v>2957.91</v>
      </c>
      <c r="I341" s="58" t="n">
        <v>36</v>
      </c>
      <c r="J341" s="90"/>
      <c r="K341" s="90"/>
      <c r="M341" s="58" t="s">
        <v>483</v>
      </c>
      <c r="O341" s="58"/>
      <c r="P341" s="58"/>
      <c r="Q341" s="58"/>
      <c r="R341" s="58"/>
      <c r="S341" s="58"/>
      <c r="T341" s="75"/>
      <c r="U341" s="75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75"/>
      <c r="CB341" s="75"/>
      <c r="CC341" s="75"/>
      <c r="CD341" s="75"/>
      <c r="CE341" s="75"/>
      <c r="CF341" s="75"/>
      <c r="CG341" s="75"/>
      <c r="CH341" s="75"/>
      <c r="CI341" s="75"/>
      <c r="CJ341" s="75"/>
      <c r="CK341" s="75"/>
      <c r="CL341" s="75"/>
      <c r="CM341" s="75"/>
      <c r="CN341" s="75"/>
      <c r="CO341" s="75"/>
      <c r="CP341" s="75"/>
      <c r="CQ341" s="75"/>
      <c r="CR341" s="75"/>
      <c r="CS341" s="75"/>
      <c r="CT341" s="75"/>
      <c r="CU341" s="75"/>
      <c r="CV341" s="75"/>
      <c r="CW341" s="75"/>
      <c r="CX341" s="75"/>
      <c r="CY341" s="75"/>
      <c r="CZ341" s="75"/>
      <c r="DA341" s="75"/>
      <c r="DB341" s="75"/>
      <c r="DC341" s="75"/>
      <c r="DD341" s="75"/>
      <c r="DE341" s="75"/>
      <c r="DF341" s="75"/>
      <c r="DG341" s="75"/>
      <c r="DH341" s="75"/>
      <c r="DI341" s="75"/>
      <c r="DJ341" s="75"/>
      <c r="DK341" s="75"/>
      <c r="DL341" s="75"/>
      <c r="DM341" s="75"/>
      <c r="DN341" s="75"/>
      <c r="DO341" s="75"/>
      <c r="DP341" s="75"/>
      <c r="DQ341" s="75"/>
      <c r="DR341" s="75"/>
      <c r="DS341" s="75"/>
      <c r="DT341" s="75"/>
      <c r="DU341" s="75"/>
      <c r="DV341" s="75"/>
      <c r="DW341" s="75"/>
      <c r="DX341" s="75"/>
      <c r="DY341" s="75"/>
      <c r="DZ341" s="75"/>
      <c r="EA341" s="75"/>
      <c r="EB341" s="75"/>
      <c r="EC341" s="75"/>
      <c r="ED341" s="75"/>
      <c r="EE341" s="75"/>
      <c r="EF341" s="75"/>
      <c r="EG341" s="75"/>
      <c r="EH341" s="75"/>
      <c r="EI341" s="75"/>
      <c r="EJ341" s="75"/>
      <c r="EK341" s="75"/>
      <c r="EL341" s="75"/>
      <c r="EM341" s="75"/>
      <c r="EN341" s="75"/>
      <c r="EO341" s="75"/>
      <c r="EP341" s="75"/>
      <c r="EQ341" s="75"/>
      <c r="ER341" s="75"/>
      <c r="ES341" s="75"/>
      <c r="ET341" s="75"/>
      <c r="EU341" s="75"/>
      <c r="EV341" s="75"/>
      <c r="EW341" s="75"/>
      <c r="EX341" s="75"/>
      <c r="EY341" s="75"/>
      <c r="EZ341" s="75"/>
      <c r="FA341" s="75"/>
      <c r="FB341" s="75"/>
      <c r="FC341" s="75"/>
      <c r="FD341" s="75"/>
      <c r="FE341" s="75"/>
      <c r="FF341" s="75"/>
      <c r="FG341" s="75"/>
      <c r="FH341" s="75"/>
      <c r="FI341" s="75"/>
      <c r="FJ341" s="75"/>
      <c r="FK341" s="75"/>
      <c r="FL341" s="75"/>
      <c r="FM341" s="75"/>
      <c r="FN341" s="75"/>
      <c r="FO341" s="75"/>
      <c r="FP341" s="75"/>
      <c r="FQ341" s="75"/>
      <c r="FR341" s="75"/>
      <c r="FS341" s="75"/>
      <c r="FT341" s="75"/>
      <c r="FU341" s="75"/>
      <c r="FV341" s="75"/>
      <c r="FW341" s="75"/>
      <c r="FX341" s="75"/>
      <c r="FY341" s="75"/>
      <c r="FZ341" s="75"/>
      <c r="GA341" s="75"/>
      <c r="GB341" s="75"/>
      <c r="GC341" s="75"/>
      <c r="GD341" s="75"/>
      <c r="GE341" s="75"/>
      <c r="GF341" s="75"/>
      <c r="GG341" s="75"/>
      <c r="GH341" s="75"/>
      <c r="GI341" s="75"/>
      <c r="GJ341" s="75"/>
      <c r="GK341" s="75"/>
      <c r="GL341" s="75"/>
      <c r="GM341" s="75"/>
      <c r="GN341" s="75"/>
      <c r="GO341" s="75"/>
      <c r="GP341" s="75"/>
      <c r="GQ341" s="75"/>
      <c r="GR341" s="75"/>
      <c r="GS341" s="75"/>
      <c r="GT341" s="75"/>
      <c r="GU341" s="75"/>
      <c r="GV341" s="75"/>
      <c r="GW341" s="75"/>
      <c r="GX341" s="75"/>
      <c r="GY341" s="75"/>
      <c r="GZ341" s="75"/>
      <c r="HA341" s="75"/>
      <c r="HB341" s="75"/>
      <c r="HC341" s="75"/>
      <c r="HD341" s="75"/>
      <c r="HE341" s="75"/>
      <c r="HF341" s="75"/>
      <c r="HG341" s="75"/>
      <c r="HH341" s="75"/>
      <c r="HI341" s="75"/>
      <c r="HJ341" s="75"/>
      <c r="HK341" s="75"/>
      <c r="HL341" s="75"/>
      <c r="HM341" s="75"/>
      <c r="HN341" s="75"/>
      <c r="HO341" s="75"/>
      <c r="HP341" s="75"/>
      <c r="HQ341" s="75"/>
      <c r="HR341" s="75"/>
      <c r="HS341" s="75"/>
      <c r="HT341" s="75"/>
      <c r="HU341" s="75"/>
      <c r="HV341" s="75"/>
      <c r="HW341" s="75"/>
      <c r="HX341" s="75"/>
      <c r="HY341" s="75"/>
      <c r="HZ341" s="75"/>
      <c r="IA341" s="75"/>
      <c r="IB341" s="75"/>
      <c r="IC341" s="75"/>
      <c r="ID341" s="75"/>
      <c r="IE341" s="75"/>
      <c r="IF341" s="75"/>
      <c r="IG341" s="75"/>
      <c r="IH341" s="75"/>
      <c r="II341" s="75"/>
      <c r="IJ341" s="75"/>
      <c r="IK341" s="75"/>
      <c r="IL341" s="75"/>
      <c r="IM341" s="75"/>
      <c r="IN341" s="75"/>
      <c r="IO341" s="75"/>
      <c r="IP341" s="75"/>
      <c r="IQ341" s="75"/>
      <c r="IR341" s="75"/>
      <c r="IS341" s="75"/>
      <c r="IT341" s="75"/>
      <c r="IU341" s="75"/>
      <c r="IV341" s="75"/>
      <c r="IW341" s="75"/>
    </row>
    <row r="342" customFormat="false" ht="12.75" hidden="false" customHeight="false" outlineLevel="0" collapsed="false">
      <c r="A342" s="58" t="n">
        <v>327992</v>
      </c>
      <c r="B342" s="58" t="n">
        <v>37119</v>
      </c>
      <c r="D342" s="58" t="s">
        <v>469</v>
      </c>
      <c r="E342" s="58" t="s">
        <v>470</v>
      </c>
      <c r="F342" s="58" t="n">
        <v>2700.81</v>
      </c>
      <c r="H342" s="89" t="n">
        <v>2700.81</v>
      </c>
      <c r="I342" s="58" t="n">
        <v>36</v>
      </c>
      <c r="J342" s="90"/>
      <c r="K342" s="90"/>
      <c r="M342" s="58" t="s">
        <v>484</v>
      </c>
      <c r="O342" s="58"/>
      <c r="P342" s="58"/>
      <c r="Q342" s="58"/>
      <c r="R342" s="58"/>
      <c r="S342" s="58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5"/>
      <c r="CA342" s="75"/>
      <c r="CB342" s="75"/>
      <c r="CC342" s="75"/>
      <c r="CD342" s="75"/>
      <c r="CE342" s="75"/>
      <c r="CF342" s="75"/>
      <c r="CG342" s="75"/>
      <c r="CH342" s="75"/>
      <c r="CI342" s="75"/>
      <c r="CJ342" s="75"/>
      <c r="CK342" s="75"/>
      <c r="CL342" s="75"/>
      <c r="CM342" s="75"/>
      <c r="CN342" s="75"/>
      <c r="CO342" s="75"/>
      <c r="CP342" s="75"/>
      <c r="CQ342" s="75"/>
      <c r="CR342" s="75"/>
      <c r="CS342" s="75"/>
      <c r="CT342" s="75"/>
      <c r="CU342" s="75"/>
      <c r="CV342" s="75"/>
      <c r="CW342" s="75"/>
      <c r="CX342" s="75"/>
      <c r="CY342" s="75"/>
      <c r="CZ342" s="75"/>
      <c r="DA342" s="75"/>
      <c r="DB342" s="75"/>
      <c r="DC342" s="75"/>
      <c r="DD342" s="75"/>
      <c r="DE342" s="75"/>
      <c r="DF342" s="75"/>
      <c r="DG342" s="75"/>
      <c r="DH342" s="75"/>
      <c r="DI342" s="75"/>
      <c r="DJ342" s="75"/>
      <c r="DK342" s="75"/>
      <c r="DL342" s="75"/>
      <c r="DM342" s="75"/>
      <c r="DN342" s="75"/>
      <c r="DO342" s="75"/>
      <c r="DP342" s="75"/>
      <c r="DQ342" s="75"/>
      <c r="DR342" s="75"/>
      <c r="DS342" s="75"/>
      <c r="DT342" s="75"/>
      <c r="DU342" s="75"/>
      <c r="DV342" s="75"/>
      <c r="DW342" s="75"/>
      <c r="DX342" s="75"/>
      <c r="DY342" s="75"/>
      <c r="DZ342" s="75"/>
      <c r="EA342" s="75"/>
      <c r="EB342" s="75"/>
      <c r="EC342" s="75"/>
      <c r="ED342" s="75"/>
      <c r="EE342" s="75"/>
      <c r="EF342" s="75"/>
      <c r="EG342" s="75"/>
      <c r="EH342" s="75"/>
      <c r="EI342" s="75"/>
      <c r="EJ342" s="75"/>
      <c r="EK342" s="75"/>
      <c r="EL342" s="75"/>
      <c r="EM342" s="75"/>
      <c r="EN342" s="75"/>
      <c r="EO342" s="75"/>
      <c r="EP342" s="75"/>
      <c r="EQ342" s="75"/>
      <c r="ER342" s="75"/>
      <c r="ES342" s="75"/>
      <c r="ET342" s="75"/>
      <c r="EU342" s="75"/>
      <c r="EV342" s="75"/>
      <c r="EW342" s="75"/>
      <c r="EX342" s="75"/>
      <c r="EY342" s="75"/>
      <c r="EZ342" s="75"/>
      <c r="FA342" s="75"/>
      <c r="FB342" s="75"/>
      <c r="FC342" s="75"/>
      <c r="FD342" s="75"/>
      <c r="FE342" s="75"/>
      <c r="FF342" s="75"/>
      <c r="FG342" s="75"/>
      <c r="FH342" s="75"/>
      <c r="FI342" s="75"/>
      <c r="FJ342" s="75"/>
      <c r="FK342" s="75"/>
      <c r="FL342" s="75"/>
      <c r="FM342" s="75"/>
      <c r="FN342" s="75"/>
      <c r="FO342" s="75"/>
      <c r="FP342" s="75"/>
      <c r="FQ342" s="75"/>
      <c r="FR342" s="75"/>
      <c r="FS342" s="75"/>
      <c r="FT342" s="75"/>
      <c r="FU342" s="75"/>
      <c r="FV342" s="75"/>
      <c r="FW342" s="75"/>
      <c r="FX342" s="75"/>
      <c r="FY342" s="75"/>
      <c r="FZ342" s="75"/>
      <c r="GA342" s="75"/>
      <c r="GB342" s="75"/>
      <c r="GC342" s="75"/>
      <c r="GD342" s="75"/>
      <c r="GE342" s="75"/>
      <c r="GF342" s="75"/>
      <c r="GG342" s="75"/>
      <c r="GH342" s="75"/>
      <c r="GI342" s="75"/>
      <c r="GJ342" s="75"/>
      <c r="GK342" s="75"/>
      <c r="GL342" s="75"/>
      <c r="GM342" s="75"/>
      <c r="GN342" s="75"/>
      <c r="GO342" s="75"/>
      <c r="GP342" s="75"/>
      <c r="GQ342" s="75"/>
      <c r="GR342" s="75"/>
      <c r="GS342" s="75"/>
      <c r="GT342" s="75"/>
      <c r="GU342" s="75"/>
      <c r="GV342" s="75"/>
      <c r="GW342" s="75"/>
      <c r="GX342" s="75"/>
      <c r="GY342" s="75"/>
      <c r="GZ342" s="75"/>
      <c r="HA342" s="75"/>
      <c r="HB342" s="75"/>
      <c r="HC342" s="75"/>
      <c r="HD342" s="75"/>
      <c r="HE342" s="75"/>
      <c r="HF342" s="75"/>
      <c r="HG342" s="75"/>
      <c r="HH342" s="75"/>
      <c r="HI342" s="75"/>
      <c r="HJ342" s="75"/>
      <c r="HK342" s="75"/>
      <c r="HL342" s="75"/>
      <c r="HM342" s="75"/>
      <c r="HN342" s="75"/>
      <c r="HO342" s="75"/>
      <c r="HP342" s="75"/>
      <c r="HQ342" s="75"/>
      <c r="HR342" s="75"/>
      <c r="HS342" s="75"/>
      <c r="HT342" s="75"/>
      <c r="HU342" s="75"/>
      <c r="HV342" s="75"/>
      <c r="HW342" s="75"/>
      <c r="HX342" s="75"/>
      <c r="HY342" s="75"/>
      <c r="HZ342" s="75"/>
      <c r="IA342" s="75"/>
      <c r="IB342" s="75"/>
      <c r="IC342" s="75"/>
      <c r="ID342" s="75"/>
      <c r="IE342" s="75"/>
      <c r="IF342" s="75"/>
      <c r="IG342" s="75"/>
      <c r="IH342" s="75"/>
      <c r="II342" s="75"/>
      <c r="IJ342" s="75"/>
      <c r="IK342" s="75"/>
      <c r="IL342" s="75"/>
      <c r="IM342" s="75"/>
      <c r="IN342" s="75"/>
      <c r="IO342" s="75"/>
      <c r="IP342" s="75"/>
      <c r="IQ342" s="75"/>
      <c r="IR342" s="75"/>
      <c r="IS342" s="75"/>
      <c r="IT342" s="75"/>
      <c r="IU342" s="75"/>
      <c r="IV342" s="75"/>
      <c r="IW342" s="75"/>
    </row>
    <row r="343" customFormat="false" ht="12.75" hidden="false" customHeight="false" outlineLevel="0" collapsed="false">
      <c r="A343" s="58" t="n">
        <v>327993</v>
      </c>
      <c r="B343" s="58" t="n">
        <v>37119</v>
      </c>
      <c r="D343" s="58" t="s">
        <v>469</v>
      </c>
      <c r="E343" s="58" t="s">
        <v>470</v>
      </c>
      <c r="F343" s="58" t="n">
        <v>5627.91</v>
      </c>
      <c r="H343" s="89" t="n">
        <v>5627.91</v>
      </c>
      <c r="I343" s="58" t="n">
        <v>36</v>
      </c>
      <c r="J343" s="90"/>
      <c r="K343" s="90"/>
      <c r="M343" s="58" t="s">
        <v>485</v>
      </c>
      <c r="O343" s="58"/>
      <c r="P343" s="58"/>
      <c r="Q343" s="58"/>
      <c r="R343" s="58"/>
      <c r="S343" s="58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5"/>
      <c r="CA343" s="75"/>
      <c r="CB343" s="75"/>
      <c r="CC343" s="75"/>
      <c r="CD343" s="75"/>
      <c r="CE343" s="75"/>
      <c r="CF343" s="75"/>
      <c r="CG343" s="75"/>
      <c r="CH343" s="75"/>
      <c r="CI343" s="75"/>
      <c r="CJ343" s="75"/>
      <c r="CK343" s="75"/>
      <c r="CL343" s="75"/>
      <c r="CM343" s="75"/>
      <c r="CN343" s="75"/>
      <c r="CO343" s="75"/>
      <c r="CP343" s="75"/>
      <c r="CQ343" s="75"/>
      <c r="CR343" s="75"/>
      <c r="CS343" s="75"/>
      <c r="CT343" s="75"/>
      <c r="CU343" s="75"/>
      <c r="CV343" s="75"/>
      <c r="CW343" s="75"/>
      <c r="CX343" s="75"/>
      <c r="CY343" s="75"/>
      <c r="CZ343" s="75"/>
      <c r="DA343" s="75"/>
      <c r="DB343" s="75"/>
      <c r="DC343" s="75"/>
      <c r="DD343" s="75"/>
      <c r="DE343" s="75"/>
      <c r="DF343" s="75"/>
      <c r="DG343" s="75"/>
      <c r="DH343" s="75"/>
      <c r="DI343" s="75"/>
      <c r="DJ343" s="75"/>
      <c r="DK343" s="75"/>
      <c r="DL343" s="75"/>
      <c r="DM343" s="75"/>
      <c r="DN343" s="75"/>
      <c r="DO343" s="75"/>
      <c r="DP343" s="75"/>
      <c r="DQ343" s="75"/>
      <c r="DR343" s="75"/>
      <c r="DS343" s="75"/>
      <c r="DT343" s="75"/>
      <c r="DU343" s="75"/>
      <c r="DV343" s="75"/>
      <c r="DW343" s="75"/>
      <c r="DX343" s="75"/>
      <c r="DY343" s="75"/>
      <c r="DZ343" s="75"/>
      <c r="EA343" s="75"/>
      <c r="EB343" s="75"/>
      <c r="EC343" s="75"/>
      <c r="ED343" s="75"/>
      <c r="EE343" s="75"/>
      <c r="EF343" s="75"/>
      <c r="EG343" s="75"/>
      <c r="EH343" s="75"/>
      <c r="EI343" s="75"/>
      <c r="EJ343" s="75"/>
      <c r="EK343" s="75"/>
      <c r="EL343" s="75"/>
      <c r="EM343" s="75"/>
      <c r="EN343" s="75"/>
      <c r="EO343" s="75"/>
      <c r="EP343" s="75"/>
      <c r="EQ343" s="75"/>
      <c r="ER343" s="75"/>
      <c r="ES343" s="75"/>
      <c r="ET343" s="75"/>
      <c r="EU343" s="75"/>
      <c r="EV343" s="75"/>
      <c r="EW343" s="75"/>
      <c r="EX343" s="75"/>
      <c r="EY343" s="75"/>
      <c r="EZ343" s="75"/>
      <c r="FA343" s="75"/>
      <c r="FB343" s="75"/>
      <c r="FC343" s="75"/>
      <c r="FD343" s="75"/>
      <c r="FE343" s="75"/>
      <c r="FF343" s="75"/>
      <c r="FG343" s="75"/>
      <c r="FH343" s="75"/>
      <c r="FI343" s="75"/>
      <c r="FJ343" s="75"/>
      <c r="FK343" s="75"/>
      <c r="FL343" s="75"/>
      <c r="FM343" s="75"/>
      <c r="FN343" s="75"/>
      <c r="FO343" s="75"/>
      <c r="FP343" s="75"/>
      <c r="FQ343" s="75"/>
      <c r="FR343" s="75"/>
      <c r="FS343" s="75"/>
      <c r="FT343" s="75"/>
      <c r="FU343" s="75"/>
      <c r="FV343" s="75"/>
      <c r="FW343" s="75"/>
      <c r="FX343" s="75"/>
      <c r="FY343" s="75"/>
      <c r="FZ343" s="75"/>
      <c r="GA343" s="75"/>
      <c r="GB343" s="75"/>
      <c r="GC343" s="75"/>
      <c r="GD343" s="75"/>
      <c r="GE343" s="75"/>
      <c r="GF343" s="75"/>
      <c r="GG343" s="75"/>
      <c r="GH343" s="75"/>
      <c r="GI343" s="75"/>
      <c r="GJ343" s="75"/>
      <c r="GK343" s="75"/>
      <c r="GL343" s="75"/>
      <c r="GM343" s="75"/>
      <c r="GN343" s="75"/>
      <c r="GO343" s="75"/>
      <c r="GP343" s="75"/>
      <c r="GQ343" s="75"/>
      <c r="GR343" s="75"/>
      <c r="GS343" s="75"/>
      <c r="GT343" s="75"/>
      <c r="GU343" s="75"/>
      <c r="GV343" s="75"/>
      <c r="GW343" s="75"/>
      <c r="GX343" s="75"/>
      <c r="GY343" s="75"/>
      <c r="GZ343" s="75"/>
      <c r="HA343" s="75"/>
      <c r="HB343" s="75"/>
      <c r="HC343" s="75"/>
      <c r="HD343" s="75"/>
      <c r="HE343" s="75"/>
      <c r="HF343" s="75"/>
      <c r="HG343" s="75"/>
      <c r="HH343" s="75"/>
      <c r="HI343" s="75"/>
      <c r="HJ343" s="75"/>
      <c r="HK343" s="75"/>
      <c r="HL343" s="75"/>
      <c r="HM343" s="75"/>
      <c r="HN343" s="75"/>
      <c r="HO343" s="75"/>
      <c r="HP343" s="75"/>
      <c r="HQ343" s="75"/>
      <c r="HR343" s="75"/>
      <c r="HS343" s="75"/>
      <c r="HT343" s="75"/>
      <c r="HU343" s="75"/>
      <c r="HV343" s="75"/>
      <c r="HW343" s="75"/>
      <c r="HX343" s="75"/>
      <c r="HY343" s="75"/>
      <c r="HZ343" s="75"/>
      <c r="IA343" s="75"/>
      <c r="IB343" s="75"/>
      <c r="IC343" s="75"/>
      <c r="ID343" s="75"/>
      <c r="IE343" s="75"/>
      <c r="IF343" s="75"/>
      <c r="IG343" s="75"/>
      <c r="IH343" s="75"/>
      <c r="II343" s="75"/>
      <c r="IJ343" s="75"/>
      <c r="IK343" s="75"/>
      <c r="IL343" s="75"/>
      <c r="IM343" s="75"/>
      <c r="IN343" s="75"/>
      <c r="IO343" s="75"/>
      <c r="IP343" s="75"/>
      <c r="IQ343" s="75"/>
      <c r="IR343" s="75"/>
      <c r="IS343" s="75"/>
      <c r="IT343" s="75"/>
      <c r="IU343" s="75"/>
      <c r="IV343" s="75"/>
      <c r="IW343" s="75"/>
    </row>
    <row r="344" customFormat="false" ht="12.75" hidden="false" customHeight="false" outlineLevel="0" collapsed="false">
      <c r="A344" s="58" t="n">
        <v>327994</v>
      </c>
      <c r="B344" s="58" t="n">
        <v>37119</v>
      </c>
      <c r="D344" s="58" t="s">
        <v>469</v>
      </c>
      <c r="E344" s="58" t="s">
        <v>470</v>
      </c>
      <c r="F344" s="58" t="n">
        <v>6629.61</v>
      </c>
      <c r="H344" s="89" t="n">
        <v>6629.61</v>
      </c>
      <c r="I344" s="58" t="n">
        <v>36</v>
      </c>
      <c r="J344" s="90"/>
      <c r="K344" s="90"/>
      <c r="M344" s="58" t="s">
        <v>485</v>
      </c>
      <c r="O344" s="58"/>
      <c r="P344" s="58"/>
      <c r="Q344" s="58"/>
      <c r="R344" s="58"/>
      <c r="S344" s="58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5"/>
      <c r="CA344" s="75"/>
      <c r="CB344" s="75"/>
      <c r="CC344" s="75"/>
      <c r="CD344" s="75"/>
      <c r="CE344" s="75"/>
      <c r="CF344" s="75"/>
      <c r="CG344" s="75"/>
      <c r="CH344" s="75"/>
      <c r="CI344" s="75"/>
      <c r="CJ344" s="75"/>
      <c r="CK344" s="75"/>
      <c r="CL344" s="75"/>
      <c r="CM344" s="75"/>
      <c r="CN344" s="75"/>
      <c r="CO344" s="75"/>
      <c r="CP344" s="75"/>
      <c r="CQ344" s="75"/>
      <c r="CR344" s="75"/>
      <c r="CS344" s="75"/>
      <c r="CT344" s="75"/>
      <c r="CU344" s="75"/>
      <c r="CV344" s="75"/>
      <c r="CW344" s="75"/>
      <c r="CX344" s="75"/>
      <c r="CY344" s="75"/>
      <c r="CZ344" s="75"/>
      <c r="DA344" s="75"/>
      <c r="DB344" s="75"/>
      <c r="DC344" s="75"/>
      <c r="DD344" s="75"/>
      <c r="DE344" s="75"/>
      <c r="DF344" s="75"/>
      <c r="DG344" s="75"/>
      <c r="DH344" s="75"/>
      <c r="DI344" s="75"/>
      <c r="DJ344" s="75"/>
      <c r="DK344" s="75"/>
      <c r="DL344" s="75"/>
      <c r="DM344" s="75"/>
      <c r="DN344" s="75"/>
      <c r="DO344" s="75"/>
      <c r="DP344" s="75"/>
      <c r="DQ344" s="75"/>
      <c r="DR344" s="75"/>
      <c r="DS344" s="75"/>
      <c r="DT344" s="75"/>
      <c r="DU344" s="75"/>
      <c r="DV344" s="75"/>
      <c r="DW344" s="75"/>
      <c r="DX344" s="75"/>
      <c r="DY344" s="75"/>
      <c r="DZ344" s="75"/>
      <c r="EA344" s="75"/>
      <c r="EB344" s="75"/>
      <c r="EC344" s="75"/>
      <c r="ED344" s="75"/>
      <c r="EE344" s="75"/>
      <c r="EF344" s="75"/>
      <c r="EG344" s="75"/>
      <c r="EH344" s="75"/>
      <c r="EI344" s="75"/>
      <c r="EJ344" s="75"/>
      <c r="EK344" s="75"/>
      <c r="EL344" s="75"/>
      <c r="EM344" s="75"/>
      <c r="EN344" s="75"/>
      <c r="EO344" s="75"/>
      <c r="EP344" s="75"/>
      <c r="EQ344" s="75"/>
      <c r="ER344" s="75"/>
      <c r="ES344" s="75"/>
      <c r="ET344" s="75"/>
      <c r="EU344" s="75"/>
      <c r="EV344" s="75"/>
      <c r="EW344" s="75"/>
      <c r="EX344" s="75"/>
      <c r="EY344" s="75"/>
      <c r="EZ344" s="75"/>
      <c r="FA344" s="75"/>
      <c r="FB344" s="75"/>
      <c r="FC344" s="75"/>
      <c r="FD344" s="75"/>
      <c r="FE344" s="75"/>
      <c r="FF344" s="75"/>
      <c r="FG344" s="75"/>
      <c r="FH344" s="75"/>
      <c r="FI344" s="75"/>
      <c r="FJ344" s="75"/>
      <c r="FK344" s="75"/>
      <c r="FL344" s="75"/>
      <c r="FM344" s="75"/>
      <c r="FN344" s="75"/>
      <c r="FO344" s="75"/>
      <c r="FP344" s="75"/>
      <c r="FQ344" s="75"/>
      <c r="FR344" s="75"/>
      <c r="FS344" s="75"/>
      <c r="FT344" s="75"/>
      <c r="FU344" s="75"/>
      <c r="FV344" s="75"/>
      <c r="FW344" s="75"/>
      <c r="FX344" s="75"/>
      <c r="FY344" s="75"/>
      <c r="FZ344" s="75"/>
      <c r="GA344" s="75"/>
      <c r="GB344" s="75"/>
      <c r="GC344" s="75"/>
      <c r="GD344" s="75"/>
      <c r="GE344" s="75"/>
      <c r="GF344" s="75"/>
      <c r="GG344" s="75"/>
      <c r="GH344" s="75"/>
      <c r="GI344" s="75"/>
      <c r="GJ344" s="75"/>
      <c r="GK344" s="75"/>
      <c r="GL344" s="75"/>
      <c r="GM344" s="75"/>
      <c r="GN344" s="75"/>
      <c r="GO344" s="75"/>
      <c r="GP344" s="75"/>
      <c r="GQ344" s="75"/>
      <c r="GR344" s="75"/>
      <c r="GS344" s="75"/>
      <c r="GT344" s="75"/>
      <c r="GU344" s="75"/>
      <c r="GV344" s="75"/>
      <c r="GW344" s="75"/>
      <c r="GX344" s="75"/>
      <c r="GY344" s="75"/>
      <c r="GZ344" s="75"/>
      <c r="HA344" s="75"/>
      <c r="HB344" s="75"/>
      <c r="HC344" s="75"/>
      <c r="HD344" s="75"/>
      <c r="HE344" s="75"/>
      <c r="HF344" s="75"/>
      <c r="HG344" s="75"/>
      <c r="HH344" s="75"/>
      <c r="HI344" s="75"/>
      <c r="HJ344" s="75"/>
      <c r="HK344" s="75"/>
      <c r="HL344" s="75"/>
      <c r="HM344" s="75"/>
      <c r="HN344" s="75"/>
      <c r="HO344" s="75"/>
      <c r="HP344" s="75"/>
      <c r="HQ344" s="75"/>
      <c r="HR344" s="75"/>
      <c r="HS344" s="75"/>
      <c r="HT344" s="75"/>
      <c r="HU344" s="75"/>
      <c r="HV344" s="75"/>
      <c r="HW344" s="75"/>
      <c r="HX344" s="75"/>
      <c r="HY344" s="75"/>
      <c r="HZ344" s="75"/>
      <c r="IA344" s="75"/>
      <c r="IB344" s="75"/>
      <c r="IC344" s="75"/>
      <c r="ID344" s="75"/>
      <c r="IE344" s="75"/>
      <c r="IF344" s="75"/>
      <c r="IG344" s="75"/>
      <c r="IH344" s="75"/>
      <c r="II344" s="75"/>
      <c r="IJ344" s="75"/>
      <c r="IK344" s="75"/>
      <c r="IL344" s="75"/>
      <c r="IM344" s="75"/>
      <c r="IN344" s="75"/>
      <c r="IO344" s="75"/>
      <c r="IP344" s="75"/>
      <c r="IQ344" s="75"/>
      <c r="IR344" s="75"/>
      <c r="IS344" s="75"/>
      <c r="IT344" s="75"/>
      <c r="IU344" s="75"/>
      <c r="IV344" s="75"/>
      <c r="IW344" s="75"/>
    </row>
    <row r="345" customFormat="false" ht="12.75" hidden="false" customHeight="false" outlineLevel="0" collapsed="false">
      <c r="A345" s="58" t="n">
        <v>327995</v>
      </c>
      <c r="B345" s="58" t="n">
        <v>37119</v>
      </c>
      <c r="D345" s="58" t="s">
        <v>469</v>
      </c>
      <c r="E345" s="58" t="s">
        <v>470</v>
      </c>
      <c r="F345" s="58" t="n">
        <v>1191.97</v>
      </c>
      <c r="H345" s="89" t="n">
        <v>1191.97</v>
      </c>
      <c r="I345" s="58" t="n">
        <v>36</v>
      </c>
      <c r="J345" s="90"/>
      <c r="K345" s="90"/>
      <c r="M345" s="58" t="s">
        <v>486</v>
      </c>
      <c r="O345" s="58"/>
      <c r="P345" s="58"/>
      <c r="Q345" s="58"/>
      <c r="R345" s="58"/>
      <c r="S345" s="58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  <c r="BT345" s="75"/>
      <c r="BU345" s="75"/>
      <c r="BV345" s="75"/>
      <c r="BW345" s="75"/>
      <c r="BX345" s="75"/>
      <c r="BY345" s="75"/>
      <c r="BZ345" s="75"/>
      <c r="CA345" s="75"/>
      <c r="CB345" s="75"/>
      <c r="CC345" s="75"/>
      <c r="CD345" s="75"/>
      <c r="CE345" s="75"/>
      <c r="CF345" s="75"/>
      <c r="CG345" s="75"/>
      <c r="CH345" s="75"/>
      <c r="CI345" s="75"/>
      <c r="CJ345" s="75"/>
      <c r="CK345" s="75"/>
      <c r="CL345" s="75"/>
      <c r="CM345" s="75"/>
      <c r="CN345" s="75"/>
      <c r="CO345" s="75"/>
      <c r="CP345" s="75"/>
      <c r="CQ345" s="75"/>
      <c r="CR345" s="75"/>
      <c r="CS345" s="75"/>
      <c r="CT345" s="75"/>
      <c r="CU345" s="75"/>
      <c r="CV345" s="75"/>
      <c r="CW345" s="75"/>
      <c r="CX345" s="75"/>
      <c r="CY345" s="75"/>
      <c r="CZ345" s="75"/>
      <c r="DA345" s="75"/>
      <c r="DB345" s="75"/>
      <c r="DC345" s="75"/>
      <c r="DD345" s="75"/>
      <c r="DE345" s="75"/>
      <c r="DF345" s="75"/>
      <c r="DG345" s="75"/>
      <c r="DH345" s="75"/>
      <c r="DI345" s="75"/>
      <c r="DJ345" s="75"/>
      <c r="DK345" s="75"/>
      <c r="DL345" s="75"/>
      <c r="DM345" s="75"/>
      <c r="DN345" s="75"/>
      <c r="DO345" s="75"/>
      <c r="DP345" s="75"/>
      <c r="DQ345" s="75"/>
      <c r="DR345" s="75"/>
      <c r="DS345" s="75"/>
      <c r="DT345" s="75"/>
      <c r="DU345" s="75"/>
      <c r="DV345" s="75"/>
      <c r="DW345" s="75"/>
      <c r="DX345" s="75"/>
      <c r="DY345" s="75"/>
      <c r="DZ345" s="75"/>
      <c r="EA345" s="75"/>
      <c r="EB345" s="75"/>
      <c r="EC345" s="75"/>
      <c r="ED345" s="75"/>
      <c r="EE345" s="75"/>
      <c r="EF345" s="75"/>
      <c r="EG345" s="75"/>
      <c r="EH345" s="75"/>
      <c r="EI345" s="75"/>
      <c r="EJ345" s="75"/>
      <c r="EK345" s="75"/>
      <c r="EL345" s="75"/>
      <c r="EM345" s="75"/>
      <c r="EN345" s="75"/>
      <c r="EO345" s="75"/>
      <c r="EP345" s="75"/>
      <c r="EQ345" s="75"/>
      <c r="ER345" s="75"/>
      <c r="ES345" s="75"/>
      <c r="ET345" s="75"/>
      <c r="EU345" s="75"/>
      <c r="EV345" s="75"/>
      <c r="EW345" s="75"/>
      <c r="EX345" s="75"/>
      <c r="EY345" s="75"/>
      <c r="EZ345" s="75"/>
      <c r="FA345" s="75"/>
      <c r="FB345" s="75"/>
      <c r="FC345" s="75"/>
      <c r="FD345" s="75"/>
      <c r="FE345" s="75"/>
      <c r="FF345" s="75"/>
      <c r="FG345" s="75"/>
      <c r="FH345" s="75"/>
      <c r="FI345" s="75"/>
      <c r="FJ345" s="75"/>
      <c r="FK345" s="75"/>
      <c r="FL345" s="75"/>
      <c r="FM345" s="75"/>
      <c r="FN345" s="75"/>
      <c r="FO345" s="75"/>
      <c r="FP345" s="75"/>
      <c r="FQ345" s="75"/>
      <c r="FR345" s="75"/>
      <c r="FS345" s="75"/>
      <c r="FT345" s="75"/>
      <c r="FU345" s="75"/>
      <c r="FV345" s="75"/>
      <c r="FW345" s="75"/>
      <c r="FX345" s="75"/>
      <c r="FY345" s="75"/>
      <c r="FZ345" s="75"/>
      <c r="GA345" s="75"/>
      <c r="GB345" s="75"/>
      <c r="GC345" s="75"/>
      <c r="GD345" s="75"/>
      <c r="GE345" s="75"/>
      <c r="GF345" s="75"/>
      <c r="GG345" s="75"/>
      <c r="GH345" s="75"/>
      <c r="GI345" s="75"/>
      <c r="GJ345" s="75"/>
      <c r="GK345" s="75"/>
      <c r="GL345" s="75"/>
      <c r="GM345" s="75"/>
      <c r="GN345" s="75"/>
      <c r="GO345" s="75"/>
      <c r="GP345" s="75"/>
      <c r="GQ345" s="75"/>
      <c r="GR345" s="75"/>
      <c r="GS345" s="75"/>
      <c r="GT345" s="75"/>
      <c r="GU345" s="75"/>
      <c r="GV345" s="75"/>
      <c r="GW345" s="75"/>
      <c r="GX345" s="75"/>
      <c r="GY345" s="75"/>
      <c r="GZ345" s="75"/>
      <c r="HA345" s="75"/>
      <c r="HB345" s="75"/>
      <c r="HC345" s="75"/>
      <c r="HD345" s="75"/>
      <c r="HE345" s="75"/>
      <c r="HF345" s="75"/>
      <c r="HG345" s="75"/>
      <c r="HH345" s="75"/>
      <c r="HI345" s="75"/>
      <c r="HJ345" s="75"/>
      <c r="HK345" s="75"/>
      <c r="HL345" s="75"/>
      <c r="HM345" s="75"/>
      <c r="HN345" s="75"/>
      <c r="HO345" s="75"/>
      <c r="HP345" s="75"/>
      <c r="HQ345" s="75"/>
      <c r="HR345" s="75"/>
      <c r="HS345" s="75"/>
      <c r="HT345" s="75"/>
      <c r="HU345" s="75"/>
      <c r="HV345" s="75"/>
      <c r="HW345" s="75"/>
      <c r="HX345" s="75"/>
      <c r="HY345" s="75"/>
      <c r="HZ345" s="75"/>
      <c r="IA345" s="75"/>
      <c r="IB345" s="75"/>
      <c r="IC345" s="75"/>
      <c r="ID345" s="75"/>
      <c r="IE345" s="75"/>
      <c r="IF345" s="75"/>
      <c r="IG345" s="75"/>
      <c r="IH345" s="75"/>
      <c r="II345" s="75"/>
      <c r="IJ345" s="75"/>
      <c r="IK345" s="75"/>
      <c r="IL345" s="75"/>
      <c r="IM345" s="75"/>
      <c r="IN345" s="75"/>
      <c r="IO345" s="75"/>
      <c r="IP345" s="75"/>
      <c r="IQ345" s="75"/>
      <c r="IR345" s="75"/>
      <c r="IS345" s="75"/>
      <c r="IT345" s="75"/>
      <c r="IU345" s="75"/>
      <c r="IV345" s="75"/>
      <c r="IW345" s="75"/>
    </row>
    <row r="346" customFormat="false" ht="12.75" hidden="false" customHeight="false" outlineLevel="0" collapsed="false">
      <c r="A346" s="58" t="n">
        <v>327996</v>
      </c>
      <c r="B346" s="58" t="n">
        <v>37119</v>
      </c>
      <c r="D346" s="58" t="s">
        <v>469</v>
      </c>
      <c r="E346" s="58" t="s">
        <v>470</v>
      </c>
      <c r="F346" s="58" t="n">
        <v>527.27</v>
      </c>
      <c r="H346" s="89" t="n">
        <v>527.27</v>
      </c>
      <c r="I346" s="58" t="n">
        <v>36</v>
      </c>
      <c r="J346" s="90"/>
      <c r="K346" s="90"/>
      <c r="M346" s="58" t="s">
        <v>486</v>
      </c>
      <c r="O346" s="58"/>
      <c r="P346" s="58"/>
      <c r="Q346" s="58"/>
      <c r="R346" s="58"/>
      <c r="S346" s="58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  <c r="BT346" s="75"/>
      <c r="BU346" s="75"/>
      <c r="BV346" s="75"/>
      <c r="BW346" s="75"/>
      <c r="BX346" s="75"/>
      <c r="BY346" s="75"/>
      <c r="BZ346" s="75"/>
      <c r="CA346" s="75"/>
      <c r="CB346" s="75"/>
      <c r="CC346" s="75"/>
      <c r="CD346" s="75"/>
      <c r="CE346" s="75"/>
      <c r="CF346" s="75"/>
      <c r="CG346" s="75"/>
      <c r="CH346" s="75"/>
      <c r="CI346" s="75"/>
      <c r="CJ346" s="75"/>
      <c r="CK346" s="75"/>
      <c r="CL346" s="75"/>
      <c r="CM346" s="75"/>
      <c r="CN346" s="75"/>
      <c r="CO346" s="75"/>
      <c r="CP346" s="75"/>
      <c r="CQ346" s="75"/>
      <c r="CR346" s="75"/>
      <c r="CS346" s="75"/>
      <c r="CT346" s="75"/>
      <c r="CU346" s="75"/>
      <c r="CV346" s="75"/>
      <c r="CW346" s="75"/>
      <c r="CX346" s="75"/>
      <c r="CY346" s="75"/>
      <c r="CZ346" s="75"/>
      <c r="DA346" s="75"/>
      <c r="DB346" s="75"/>
      <c r="DC346" s="75"/>
      <c r="DD346" s="75"/>
      <c r="DE346" s="75"/>
      <c r="DF346" s="75"/>
      <c r="DG346" s="75"/>
      <c r="DH346" s="75"/>
      <c r="DI346" s="75"/>
      <c r="DJ346" s="75"/>
      <c r="DK346" s="75"/>
      <c r="DL346" s="75"/>
      <c r="DM346" s="75"/>
      <c r="DN346" s="75"/>
      <c r="DO346" s="75"/>
      <c r="DP346" s="75"/>
      <c r="DQ346" s="75"/>
      <c r="DR346" s="75"/>
      <c r="DS346" s="75"/>
      <c r="DT346" s="75"/>
      <c r="DU346" s="75"/>
      <c r="DV346" s="75"/>
      <c r="DW346" s="75"/>
      <c r="DX346" s="75"/>
      <c r="DY346" s="75"/>
      <c r="DZ346" s="75"/>
      <c r="EA346" s="75"/>
      <c r="EB346" s="75"/>
      <c r="EC346" s="75"/>
      <c r="ED346" s="75"/>
      <c r="EE346" s="75"/>
      <c r="EF346" s="75"/>
      <c r="EG346" s="75"/>
      <c r="EH346" s="75"/>
      <c r="EI346" s="75"/>
      <c r="EJ346" s="75"/>
      <c r="EK346" s="75"/>
      <c r="EL346" s="75"/>
      <c r="EM346" s="75"/>
      <c r="EN346" s="75"/>
      <c r="EO346" s="75"/>
      <c r="EP346" s="75"/>
      <c r="EQ346" s="75"/>
      <c r="ER346" s="75"/>
      <c r="ES346" s="75"/>
      <c r="ET346" s="75"/>
      <c r="EU346" s="75"/>
      <c r="EV346" s="75"/>
      <c r="EW346" s="75"/>
      <c r="EX346" s="75"/>
      <c r="EY346" s="75"/>
      <c r="EZ346" s="75"/>
      <c r="FA346" s="75"/>
      <c r="FB346" s="75"/>
      <c r="FC346" s="75"/>
      <c r="FD346" s="75"/>
      <c r="FE346" s="75"/>
      <c r="FF346" s="75"/>
      <c r="FG346" s="75"/>
      <c r="FH346" s="75"/>
      <c r="FI346" s="75"/>
      <c r="FJ346" s="75"/>
      <c r="FK346" s="75"/>
      <c r="FL346" s="75"/>
      <c r="FM346" s="75"/>
      <c r="FN346" s="75"/>
      <c r="FO346" s="75"/>
      <c r="FP346" s="75"/>
      <c r="FQ346" s="75"/>
      <c r="FR346" s="75"/>
      <c r="FS346" s="75"/>
      <c r="FT346" s="75"/>
      <c r="FU346" s="75"/>
      <c r="FV346" s="75"/>
      <c r="FW346" s="75"/>
      <c r="FX346" s="75"/>
      <c r="FY346" s="75"/>
      <c r="FZ346" s="75"/>
      <c r="GA346" s="75"/>
      <c r="GB346" s="75"/>
      <c r="GC346" s="75"/>
      <c r="GD346" s="75"/>
      <c r="GE346" s="75"/>
      <c r="GF346" s="75"/>
      <c r="GG346" s="75"/>
      <c r="GH346" s="75"/>
      <c r="GI346" s="75"/>
      <c r="GJ346" s="75"/>
      <c r="GK346" s="75"/>
      <c r="GL346" s="75"/>
      <c r="GM346" s="75"/>
      <c r="GN346" s="75"/>
      <c r="GO346" s="75"/>
      <c r="GP346" s="75"/>
      <c r="GQ346" s="75"/>
      <c r="GR346" s="75"/>
      <c r="GS346" s="75"/>
      <c r="GT346" s="75"/>
      <c r="GU346" s="75"/>
      <c r="GV346" s="75"/>
      <c r="GW346" s="75"/>
      <c r="GX346" s="75"/>
      <c r="GY346" s="75"/>
      <c r="GZ346" s="75"/>
      <c r="HA346" s="75"/>
      <c r="HB346" s="75"/>
      <c r="HC346" s="75"/>
      <c r="HD346" s="75"/>
      <c r="HE346" s="75"/>
      <c r="HF346" s="75"/>
      <c r="HG346" s="75"/>
      <c r="HH346" s="75"/>
      <c r="HI346" s="75"/>
      <c r="HJ346" s="75"/>
      <c r="HK346" s="75"/>
      <c r="HL346" s="75"/>
      <c r="HM346" s="75"/>
      <c r="HN346" s="75"/>
      <c r="HO346" s="75"/>
      <c r="HP346" s="75"/>
      <c r="HQ346" s="75"/>
      <c r="HR346" s="75"/>
      <c r="HS346" s="75"/>
      <c r="HT346" s="75"/>
      <c r="HU346" s="75"/>
      <c r="HV346" s="75"/>
      <c r="HW346" s="75"/>
      <c r="HX346" s="75"/>
      <c r="HY346" s="75"/>
      <c r="HZ346" s="75"/>
      <c r="IA346" s="75"/>
      <c r="IB346" s="75"/>
      <c r="IC346" s="75"/>
      <c r="ID346" s="75"/>
      <c r="IE346" s="75"/>
      <c r="IF346" s="75"/>
      <c r="IG346" s="75"/>
      <c r="IH346" s="75"/>
      <c r="II346" s="75"/>
      <c r="IJ346" s="75"/>
      <c r="IK346" s="75"/>
      <c r="IL346" s="75"/>
      <c r="IM346" s="75"/>
      <c r="IN346" s="75"/>
      <c r="IO346" s="75"/>
      <c r="IP346" s="75"/>
      <c r="IQ346" s="75"/>
      <c r="IR346" s="75"/>
      <c r="IS346" s="75"/>
      <c r="IT346" s="75"/>
      <c r="IU346" s="75"/>
      <c r="IV346" s="75"/>
      <c r="IW346" s="75"/>
    </row>
    <row r="347" customFormat="false" ht="12.75" hidden="false" customHeight="false" outlineLevel="0" collapsed="false">
      <c r="A347" s="58" t="n">
        <v>328082</v>
      </c>
      <c r="B347" s="58" t="n">
        <v>37123</v>
      </c>
      <c r="D347" s="58" t="s">
        <v>469</v>
      </c>
      <c r="E347" s="58" t="s">
        <v>470</v>
      </c>
      <c r="F347" s="58" t="n">
        <v>16344.12</v>
      </c>
      <c r="H347" s="89" t="n">
        <v>16344.12</v>
      </c>
      <c r="I347" s="58" t="n">
        <v>36</v>
      </c>
      <c r="J347" s="90"/>
      <c r="K347" s="90"/>
      <c r="M347" s="58" t="s">
        <v>487</v>
      </c>
      <c r="O347" s="58"/>
      <c r="P347" s="58"/>
      <c r="Q347" s="58"/>
      <c r="R347" s="58"/>
      <c r="S347" s="58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  <c r="BT347" s="75"/>
      <c r="BU347" s="75"/>
      <c r="BV347" s="75"/>
      <c r="BW347" s="75"/>
      <c r="BX347" s="75"/>
      <c r="BY347" s="75"/>
      <c r="BZ347" s="75"/>
      <c r="CA347" s="75"/>
      <c r="CB347" s="75"/>
      <c r="CC347" s="75"/>
      <c r="CD347" s="75"/>
      <c r="CE347" s="75"/>
      <c r="CF347" s="75"/>
      <c r="CG347" s="75"/>
      <c r="CH347" s="75"/>
      <c r="CI347" s="75"/>
      <c r="CJ347" s="75"/>
      <c r="CK347" s="75"/>
      <c r="CL347" s="75"/>
      <c r="CM347" s="75"/>
      <c r="CN347" s="75"/>
      <c r="CO347" s="75"/>
      <c r="CP347" s="75"/>
      <c r="CQ347" s="75"/>
      <c r="CR347" s="75"/>
      <c r="CS347" s="75"/>
      <c r="CT347" s="75"/>
      <c r="CU347" s="75"/>
      <c r="CV347" s="75"/>
      <c r="CW347" s="75"/>
      <c r="CX347" s="75"/>
      <c r="CY347" s="75"/>
      <c r="CZ347" s="75"/>
      <c r="DA347" s="75"/>
      <c r="DB347" s="75"/>
      <c r="DC347" s="75"/>
      <c r="DD347" s="75"/>
      <c r="DE347" s="75"/>
      <c r="DF347" s="75"/>
      <c r="DG347" s="75"/>
      <c r="DH347" s="75"/>
      <c r="DI347" s="75"/>
      <c r="DJ347" s="75"/>
      <c r="DK347" s="75"/>
      <c r="DL347" s="75"/>
      <c r="DM347" s="75"/>
      <c r="DN347" s="75"/>
      <c r="DO347" s="75"/>
      <c r="DP347" s="75"/>
      <c r="DQ347" s="75"/>
      <c r="DR347" s="75"/>
      <c r="DS347" s="75"/>
      <c r="DT347" s="75"/>
      <c r="DU347" s="75"/>
      <c r="DV347" s="75"/>
      <c r="DW347" s="75"/>
      <c r="DX347" s="75"/>
      <c r="DY347" s="75"/>
      <c r="DZ347" s="75"/>
      <c r="EA347" s="75"/>
      <c r="EB347" s="75"/>
      <c r="EC347" s="75"/>
      <c r="ED347" s="75"/>
      <c r="EE347" s="75"/>
      <c r="EF347" s="75"/>
      <c r="EG347" s="75"/>
      <c r="EH347" s="75"/>
      <c r="EI347" s="75"/>
      <c r="EJ347" s="75"/>
      <c r="EK347" s="75"/>
      <c r="EL347" s="75"/>
      <c r="EM347" s="75"/>
      <c r="EN347" s="75"/>
      <c r="EO347" s="75"/>
      <c r="EP347" s="75"/>
      <c r="EQ347" s="75"/>
      <c r="ER347" s="75"/>
      <c r="ES347" s="75"/>
      <c r="ET347" s="75"/>
      <c r="EU347" s="75"/>
      <c r="EV347" s="75"/>
      <c r="EW347" s="75"/>
      <c r="EX347" s="75"/>
      <c r="EY347" s="75"/>
      <c r="EZ347" s="75"/>
      <c r="FA347" s="75"/>
      <c r="FB347" s="75"/>
      <c r="FC347" s="75"/>
      <c r="FD347" s="75"/>
      <c r="FE347" s="75"/>
      <c r="FF347" s="75"/>
      <c r="FG347" s="75"/>
      <c r="FH347" s="75"/>
      <c r="FI347" s="75"/>
      <c r="FJ347" s="75"/>
      <c r="FK347" s="75"/>
      <c r="FL347" s="75"/>
      <c r="FM347" s="75"/>
      <c r="FN347" s="75"/>
      <c r="FO347" s="75"/>
      <c r="FP347" s="75"/>
      <c r="FQ347" s="75"/>
      <c r="FR347" s="75"/>
      <c r="FS347" s="75"/>
      <c r="FT347" s="75"/>
      <c r="FU347" s="75"/>
      <c r="FV347" s="75"/>
      <c r="FW347" s="75"/>
      <c r="FX347" s="75"/>
      <c r="FY347" s="75"/>
      <c r="FZ347" s="75"/>
      <c r="GA347" s="75"/>
      <c r="GB347" s="75"/>
      <c r="GC347" s="75"/>
      <c r="GD347" s="75"/>
      <c r="GE347" s="75"/>
      <c r="GF347" s="75"/>
      <c r="GG347" s="75"/>
      <c r="GH347" s="75"/>
      <c r="GI347" s="75"/>
      <c r="GJ347" s="75"/>
      <c r="GK347" s="75"/>
      <c r="GL347" s="75"/>
      <c r="GM347" s="75"/>
      <c r="GN347" s="75"/>
      <c r="GO347" s="75"/>
      <c r="GP347" s="75"/>
      <c r="GQ347" s="75"/>
      <c r="GR347" s="75"/>
      <c r="GS347" s="75"/>
      <c r="GT347" s="75"/>
      <c r="GU347" s="75"/>
      <c r="GV347" s="75"/>
      <c r="GW347" s="75"/>
      <c r="GX347" s="75"/>
      <c r="GY347" s="75"/>
      <c r="GZ347" s="75"/>
      <c r="HA347" s="75"/>
      <c r="HB347" s="75"/>
      <c r="HC347" s="75"/>
      <c r="HD347" s="75"/>
      <c r="HE347" s="75"/>
      <c r="HF347" s="75"/>
      <c r="HG347" s="75"/>
      <c r="HH347" s="75"/>
      <c r="HI347" s="75"/>
      <c r="HJ347" s="75"/>
      <c r="HK347" s="75"/>
      <c r="HL347" s="75"/>
      <c r="HM347" s="75"/>
      <c r="HN347" s="75"/>
      <c r="HO347" s="75"/>
      <c r="HP347" s="75"/>
      <c r="HQ347" s="75"/>
      <c r="HR347" s="75"/>
      <c r="HS347" s="75"/>
      <c r="HT347" s="75"/>
      <c r="HU347" s="75"/>
      <c r="HV347" s="75"/>
      <c r="HW347" s="75"/>
      <c r="HX347" s="75"/>
      <c r="HY347" s="75"/>
      <c r="HZ347" s="75"/>
      <c r="IA347" s="75"/>
      <c r="IB347" s="75"/>
      <c r="IC347" s="75"/>
      <c r="ID347" s="75"/>
      <c r="IE347" s="75"/>
      <c r="IF347" s="75"/>
      <c r="IG347" s="75"/>
      <c r="IH347" s="75"/>
      <c r="II347" s="75"/>
      <c r="IJ347" s="75"/>
      <c r="IK347" s="75"/>
      <c r="IL347" s="75"/>
      <c r="IM347" s="75"/>
      <c r="IN347" s="75"/>
      <c r="IO347" s="75"/>
      <c r="IP347" s="75"/>
      <c r="IQ347" s="75"/>
      <c r="IR347" s="75"/>
      <c r="IS347" s="75"/>
      <c r="IT347" s="75"/>
      <c r="IU347" s="75"/>
      <c r="IV347" s="75"/>
      <c r="IW347" s="75"/>
    </row>
    <row r="348" customFormat="false" ht="12.75" hidden="false" customHeight="false" outlineLevel="0" collapsed="false">
      <c r="A348" s="58" t="n">
        <v>328263</v>
      </c>
      <c r="B348" s="58" t="n">
        <v>37126</v>
      </c>
      <c r="D348" s="58" t="s">
        <v>469</v>
      </c>
      <c r="E348" s="58" t="s">
        <v>470</v>
      </c>
      <c r="F348" s="58" t="n">
        <v>3187.93</v>
      </c>
      <c r="H348" s="89" t="n">
        <v>3187.93</v>
      </c>
      <c r="I348" s="58" t="n">
        <v>36</v>
      </c>
      <c r="J348" s="90"/>
      <c r="K348" s="90"/>
      <c r="M348" s="58" t="s">
        <v>488</v>
      </c>
      <c r="O348" s="58"/>
      <c r="P348" s="58"/>
      <c r="Q348" s="58"/>
      <c r="R348" s="58"/>
      <c r="S348" s="58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  <c r="BT348" s="75"/>
      <c r="BU348" s="75"/>
      <c r="BV348" s="75"/>
      <c r="BW348" s="75"/>
      <c r="BX348" s="75"/>
      <c r="BY348" s="75"/>
      <c r="BZ348" s="75"/>
      <c r="CA348" s="75"/>
      <c r="CB348" s="75"/>
      <c r="CC348" s="75"/>
      <c r="CD348" s="75"/>
      <c r="CE348" s="75"/>
      <c r="CF348" s="75"/>
      <c r="CG348" s="75"/>
      <c r="CH348" s="75"/>
      <c r="CI348" s="75"/>
      <c r="CJ348" s="75"/>
      <c r="CK348" s="75"/>
      <c r="CL348" s="75"/>
      <c r="CM348" s="75"/>
      <c r="CN348" s="75"/>
      <c r="CO348" s="75"/>
      <c r="CP348" s="75"/>
      <c r="CQ348" s="75"/>
      <c r="CR348" s="75"/>
      <c r="CS348" s="75"/>
      <c r="CT348" s="75"/>
      <c r="CU348" s="75"/>
      <c r="CV348" s="75"/>
      <c r="CW348" s="75"/>
      <c r="CX348" s="75"/>
      <c r="CY348" s="75"/>
      <c r="CZ348" s="75"/>
      <c r="DA348" s="75"/>
      <c r="DB348" s="75"/>
      <c r="DC348" s="75"/>
      <c r="DD348" s="75"/>
      <c r="DE348" s="75"/>
      <c r="DF348" s="75"/>
      <c r="DG348" s="75"/>
      <c r="DH348" s="75"/>
      <c r="DI348" s="75"/>
      <c r="DJ348" s="75"/>
      <c r="DK348" s="75"/>
      <c r="DL348" s="75"/>
      <c r="DM348" s="75"/>
      <c r="DN348" s="75"/>
      <c r="DO348" s="75"/>
      <c r="DP348" s="75"/>
      <c r="DQ348" s="75"/>
      <c r="DR348" s="75"/>
      <c r="DS348" s="75"/>
      <c r="DT348" s="75"/>
      <c r="DU348" s="75"/>
      <c r="DV348" s="75"/>
      <c r="DW348" s="75"/>
      <c r="DX348" s="75"/>
      <c r="DY348" s="75"/>
      <c r="DZ348" s="75"/>
      <c r="EA348" s="75"/>
      <c r="EB348" s="75"/>
      <c r="EC348" s="75"/>
      <c r="ED348" s="75"/>
      <c r="EE348" s="75"/>
      <c r="EF348" s="75"/>
      <c r="EG348" s="75"/>
      <c r="EH348" s="75"/>
      <c r="EI348" s="75"/>
      <c r="EJ348" s="75"/>
      <c r="EK348" s="75"/>
      <c r="EL348" s="75"/>
      <c r="EM348" s="75"/>
      <c r="EN348" s="75"/>
      <c r="EO348" s="75"/>
      <c r="EP348" s="75"/>
      <c r="EQ348" s="75"/>
      <c r="ER348" s="75"/>
      <c r="ES348" s="75"/>
      <c r="ET348" s="75"/>
      <c r="EU348" s="75"/>
      <c r="EV348" s="75"/>
      <c r="EW348" s="75"/>
      <c r="EX348" s="75"/>
      <c r="EY348" s="75"/>
      <c r="EZ348" s="75"/>
      <c r="FA348" s="75"/>
      <c r="FB348" s="75"/>
      <c r="FC348" s="75"/>
      <c r="FD348" s="75"/>
      <c r="FE348" s="75"/>
      <c r="FF348" s="75"/>
      <c r="FG348" s="75"/>
      <c r="FH348" s="75"/>
      <c r="FI348" s="75"/>
      <c r="FJ348" s="75"/>
      <c r="FK348" s="75"/>
      <c r="FL348" s="75"/>
      <c r="FM348" s="75"/>
      <c r="FN348" s="75"/>
      <c r="FO348" s="75"/>
      <c r="FP348" s="75"/>
      <c r="FQ348" s="75"/>
      <c r="FR348" s="75"/>
      <c r="FS348" s="75"/>
      <c r="FT348" s="75"/>
      <c r="FU348" s="75"/>
      <c r="FV348" s="75"/>
      <c r="FW348" s="75"/>
      <c r="FX348" s="75"/>
      <c r="FY348" s="75"/>
      <c r="FZ348" s="75"/>
      <c r="GA348" s="75"/>
      <c r="GB348" s="75"/>
      <c r="GC348" s="75"/>
      <c r="GD348" s="75"/>
      <c r="GE348" s="75"/>
      <c r="GF348" s="75"/>
      <c r="GG348" s="75"/>
      <c r="GH348" s="75"/>
      <c r="GI348" s="75"/>
      <c r="GJ348" s="75"/>
      <c r="GK348" s="75"/>
      <c r="GL348" s="75"/>
      <c r="GM348" s="75"/>
      <c r="GN348" s="75"/>
      <c r="GO348" s="75"/>
      <c r="GP348" s="75"/>
      <c r="GQ348" s="75"/>
      <c r="GR348" s="75"/>
      <c r="GS348" s="75"/>
      <c r="GT348" s="75"/>
      <c r="GU348" s="75"/>
      <c r="GV348" s="75"/>
      <c r="GW348" s="75"/>
      <c r="GX348" s="75"/>
      <c r="GY348" s="75"/>
      <c r="GZ348" s="75"/>
      <c r="HA348" s="75"/>
      <c r="HB348" s="75"/>
      <c r="HC348" s="75"/>
      <c r="HD348" s="75"/>
      <c r="HE348" s="75"/>
      <c r="HF348" s="75"/>
      <c r="HG348" s="75"/>
      <c r="HH348" s="75"/>
      <c r="HI348" s="75"/>
      <c r="HJ348" s="75"/>
      <c r="HK348" s="75"/>
      <c r="HL348" s="75"/>
      <c r="HM348" s="75"/>
      <c r="HN348" s="75"/>
      <c r="HO348" s="75"/>
      <c r="HP348" s="75"/>
      <c r="HQ348" s="75"/>
      <c r="HR348" s="75"/>
      <c r="HS348" s="75"/>
      <c r="HT348" s="75"/>
      <c r="HU348" s="75"/>
      <c r="HV348" s="75"/>
      <c r="HW348" s="75"/>
      <c r="HX348" s="75"/>
      <c r="HY348" s="75"/>
      <c r="HZ348" s="75"/>
      <c r="IA348" s="75"/>
      <c r="IB348" s="75"/>
      <c r="IC348" s="75"/>
      <c r="ID348" s="75"/>
      <c r="IE348" s="75"/>
      <c r="IF348" s="75"/>
      <c r="IG348" s="75"/>
      <c r="IH348" s="75"/>
      <c r="II348" s="75"/>
      <c r="IJ348" s="75"/>
      <c r="IK348" s="75"/>
      <c r="IL348" s="75"/>
      <c r="IM348" s="75"/>
      <c r="IN348" s="75"/>
      <c r="IO348" s="75"/>
      <c r="IP348" s="75"/>
      <c r="IQ348" s="75"/>
      <c r="IR348" s="75"/>
      <c r="IS348" s="75"/>
      <c r="IT348" s="75"/>
      <c r="IU348" s="75"/>
      <c r="IV348" s="75"/>
      <c r="IW348" s="75"/>
    </row>
    <row r="349" customFormat="false" ht="12.75" hidden="false" customHeight="false" outlineLevel="0" collapsed="false">
      <c r="A349" s="58" t="n">
        <v>328265</v>
      </c>
      <c r="B349" s="58" t="n">
        <v>37126</v>
      </c>
      <c r="D349" s="58" t="s">
        <v>469</v>
      </c>
      <c r="E349" s="58" t="s">
        <v>470</v>
      </c>
      <c r="F349" s="58" t="n">
        <v>28863.44</v>
      </c>
      <c r="H349" s="89" t="n">
        <v>28863.44</v>
      </c>
      <c r="I349" s="58" t="n">
        <v>24</v>
      </c>
      <c r="J349" s="90"/>
      <c r="K349" s="90"/>
      <c r="M349" s="58" t="s">
        <v>489</v>
      </c>
      <c r="O349" s="58"/>
      <c r="P349" s="58"/>
      <c r="Q349" s="58"/>
      <c r="R349" s="58"/>
      <c r="S349" s="58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  <c r="BT349" s="75"/>
      <c r="BU349" s="75"/>
      <c r="BV349" s="75"/>
      <c r="BW349" s="75"/>
      <c r="BX349" s="75"/>
      <c r="BY349" s="75"/>
      <c r="BZ349" s="75"/>
      <c r="CA349" s="75"/>
      <c r="CB349" s="75"/>
      <c r="CC349" s="75"/>
      <c r="CD349" s="75"/>
      <c r="CE349" s="75"/>
      <c r="CF349" s="75"/>
      <c r="CG349" s="75"/>
      <c r="CH349" s="75"/>
      <c r="CI349" s="75"/>
      <c r="CJ349" s="75"/>
      <c r="CK349" s="75"/>
      <c r="CL349" s="75"/>
      <c r="CM349" s="75"/>
      <c r="CN349" s="75"/>
      <c r="CO349" s="75"/>
      <c r="CP349" s="75"/>
      <c r="CQ349" s="75"/>
      <c r="CR349" s="75"/>
      <c r="CS349" s="75"/>
      <c r="CT349" s="75"/>
      <c r="CU349" s="75"/>
      <c r="CV349" s="75"/>
      <c r="CW349" s="75"/>
      <c r="CX349" s="75"/>
      <c r="CY349" s="75"/>
      <c r="CZ349" s="75"/>
      <c r="DA349" s="75"/>
      <c r="DB349" s="75"/>
      <c r="DC349" s="75"/>
      <c r="DD349" s="75"/>
      <c r="DE349" s="75"/>
      <c r="DF349" s="75"/>
      <c r="DG349" s="75"/>
      <c r="DH349" s="75"/>
      <c r="DI349" s="75"/>
      <c r="DJ349" s="75"/>
      <c r="DK349" s="75"/>
      <c r="DL349" s="75"/>
      <c r="DM349" s="75"/>
      <c r="DN349" s="75"/>
      <c r="DO349" s="75"/>
      <c r="DP349" s="75"/>
      <c r="DQ349" s="75"/>
      <c r="DR349" s="75"/>
      <c r="DS349" s="75"/>
      <c r="DT349" s="75"/>
      <c r="DU349" s="75"/>
      <c r="DV349" s="75"/>
      <c r="DW349" s="75"/>
      <c r="DX349" s="75"/>
      <c r="DY349" s="75"/>
      <c r="DZ349" s="75"/>
      <c r="EA349" s="75"/>
      <c r="EB349" s="75"/>
      <c r="EC349" s="75"/>
      <c r="ED349" s="75"/>
      <c r="EE349" s="75"/>
      <c r="EF349" s="75"/>
      <c r="EG349" s="75"/>
      <c r="EH349" s="75"/>
      <c r="EI349" s="75"/>
      <c r="EJ349" s="75"/>
      <c r="EK349" s="75"/>
      <c r="EL349" s="75"/>
      <c r="EM349" s="75"/>
      <c r="EN349" s="75"/>
      <c r="EO349" s="75"/>
      <c r="EP349" s="75"/>
      <c r="EQ349" s="75"/>
      <c r="ER349" s="75"/>
      <c r="ES349" s="75"/>
      <c r="ET349" s="75"/>
      <c r="EU349" s="75"/>
      <c r="EV349" s="75"/>
      <c r="EW349" s="75"/>
      <c r="EX349" s="75"/>
      <c r="EY349" s="75"/>
      <c r="EZ349" s="75"/>
      <c r="FA349" s="75"/>
      <c r="FB349" s="75"/>
      <c r="FC349" s="75"/>
      <c r="FD349" s="75"/>
      <c r="FE349" s="75"/>
      <c r="FF349" s="75"/>
      <c r="FG349" s="75"/>
      <c r="FH349" s="75"/>
      <c r="FI349" s="75"/>
      <c r="FJ349" s="75"/>
      <c r="FK349" s="75"/>
      <c r="FL349" s="75"/>
      <c r="FM349" s="75"/>
      <c r="FN349" s="75"/>
      <c r="FO349" s="75"/>
      <c r="FP349" s="75"/>
      <c r="FQ349" s="75"/>
      <c r="FR349" s="75"/>
      <c r="FS349" s="75"/>
      <c r="FT349" s="75"/>
      <c r="FU349" s="75"/>
      <c r="FV349" s="75"/>
      <c r="FW349" s="75"/>
      <c r="FX349" s="75"/>
      <c r="FY349" s="75"/>
      <c r="FZ349" s="75"/>
      <c r="GA349" s="75"/>
      <c r="GB349" s="75"/>
      <c r="GC349" s="75"/>
      <c r="GD349" s="75"/>
      <c r="GE349" s="75"/>
      <c r="GF349" s="75"/>
      <c r="GG349" s="75"/>
      <c r="GH349" s="75"/>
      <c r="GI349" s="75"/>
      <c r="GJ349" s="75"/>
      <c r="GK349" s="75"/>
      <c r="GL349" s="75"/>
      <c r="GM349" s="75"/>
      <c r="GN349" s="75"/>
      <c r="GO349" s="75"/>
      <c r="GP349" s="75"/>
      <c r="GQ349" s="75"/>
      <c r="GR349" s="75"/>
      <c r="GS349" s="75"/>
      <c r="GT349" s="75"/>
      <c r="GU349" s="75"/>
      <c r="GV349" s="75"/>
      <c r="GW349" s="75"/>
      <c r="GX349" s="75"/>
      <c r="GY349" s="75"/>
      <c r="GZ349" s="75"/>
      <c r="HA349" s="75"/>
      <c r="HB349" s="75"/>
      <c r="HC349" s="75"/>
      <c r="HD349" s="75"/>
      <c r="HE349" s="75"/>
      <c r="HF349" s="75"/>
      <c r="HG349" s="75"/>
      <c r="HH349" s="75"/>
      <c r="HI349" s="75"/>
      <c r="HJ349" s="75"/>
      <c r="HK349" s="75"/>
      <c r="HL349" s="75"/>
      <c r="HM349" s="75"/>
      <c r="HN349" s="75"/>
      <c r="HO349" s="75"/>
      <c r="HP349" s="75"/>
      <c r="HQ349" s="75"/>
      <c r="HR349" s="75"/>
      <c r="HS349" s="75"/>
      <c r="HT349" s="75"/>
      <c r="HU349" s="75"/>
      <c r="HV349" s="75"/>
      <c r="HW349" s="75"/>
      <c r="HX349" s="75"/>
      <c r="HY349" s="75"/>
      <c r="HZ349" s="75"/>
      <c r="IA349" s="75"/>
      <c r="IB349" s="75"/>
      <c r="IC349" s="75"/>
      <c r="ID349" s="75"/>
      <c r="IE349" s="75"/>
      <c r="IF349" s="75"/>
      <c r="IG349" s="75"/>
      <c r="IH349" s="75"/>
      <c r="II349" s="75"/>
      <c r="IJ349" s="75"/>
      <c r="IK349" s="75"/>
      <c r="IL349" s="75"/>
      <c r="IM349" s="75"/>
      <c r="IN349" s="75"/>
      <c r="IO349" s="75"/>
      <c r="IP349" s="75"/>
      <c r="IQ349" s="75"/>
      <c r="IR349" s="75"/>
      <c r="IS349" s="75"/>
      <c r="IT349" s="75"/>
      <c r="IU349" s="75"/>
      <c r="IV349" s="75"/>
      <c r="IW349" s="75"/>
    </row>
    <row r="350" customFormat="false" ht="12.75" hidden="false" customHeight="false" outlineLevel="0" collapsed="false">
      <c r="A350" s="58" t="n">
        <v>328269</v>
      </c>
      <c r="B350" s="58" t="n">
        <v>37126</v>
      </c>
      <c r="D350" s="58" t="s">
        <v>469</v>
      </c>
      <c r="E350" s="58" t="s">
        <v>470</v>
      </c>
      <c r="F350" s="58" t="n">
        <v>13007.27</v>
      </c>
      <c r="H350" s="89" t="n">
        <v>13007.27</v>
      </c>
      <c r="I350" s="58" t="n">
        <v>24</v>
      </c>
      <c r="J350" s="90"/>
      <c r="K350" s="90"/>
      <c r="M350" s="58" t="s">
        <v>490</v>
      </c>
      <c r="O350" s="58"/>
      <c r="P350" s="58"/>
      <c r="Q350" s="58"/>
      <c r="R350" s="58"/>
      <c r="S350" s="58"/>
      <c r="T350" s="75"/>
      <c r="U350" s="75"/>
      <c r="V350" s="75"/>
      <c r="W350" s="75"/>
      <c r="X350" s="75"/>
      <c r="Y350" s="75"/>
      <c r="Z350" s="75"/>
      <c r="AA350" s="75"/>
      <c r="AB350" s="75"/>
      <c r="AC350" s="75"/>
      <c r="AD350" s="75"/>
      <c r="AE350" s="75"/>
      <c r="AF350" s="75"/>
      <c r="AG350" s="7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  <c r="AY350" s="75"/>
      <c r="AZ350" s="75"/>
      <c r="BA350" s="75"/>
      <c r="BB350" s="75"/>
      <c r="BC350" s="75"/>
      <c r="BD350" s="75"/>
      <c r="BE350" s="75"/>
      <c r="BF350" s="75"/>
      <c r="BG350" s="75"/>
      <c r="BH350" s="75"/>
      <c r="BI350" s="75"/>
      <c r="BJ350" s="75"/>
      <c r="BK350" s="75"/>
      <c r="BL350" s="75"/>
      <c r="BM350" s="75"/>
      <c r="BN350" s="75"/>
      <c r="BO350" s="75"/>
      <c r="BP350" s="75"/>
      <c r="BQ350" s="75"/>
      <c r="BR350" s="75"/>
      <c r="BS350" s="75"/>
      <c r="BT350" s="75"/>
      <c r="BU350" s="75"/>
      <c r="BV350" s="75"/>
      <c r="BW350" s="75"/>
      <c r="BX350" s="75"/>
      <c r="BY350" s="75"/>
      <c r="BZ350" s="75"/>
      <c r="CA350" s="75"/>
      <c r="CB350" s="75"/>
      <c r="CC350" s="75"/>
      <c r="CD350" s="75"/>
      <c r="CE350" s="75"/>
      <c r="CF350" s="75"/>
      <c r="CG350" s="75"/>
      <c r="CH350" s="75"/>
      <c r="CI350" s="75"/>
      <c r="CJ350" s="75"/>
      <c r="CK350" s="75"/>
      <c r="CL350" s="75"/>
      <c r="CM350" s="75"/>
      <c r="CN350" s="75"/>
      <c r="CO350" s="75"/>
      <c r="CP350" s="75"/>
      <c r="CQ350" s="75"/>
      <c r="CR350" s="75"/>
      <c r="CS350" s="75"/>
      <c r="CT350" s="75"/>
      <c r="CU350" s="75"/>
      <c r="CV350" s="75"/>
      <c r="CW350" s="75"/>
      <c r="CX350" s="75"/>
      <c r="CY350" s="75"/>
      <c r="CZ350" s="75"/>
      <c r="DA350" s="75"/>
      <c r="DB350" s="75"/>
      <c r="DC350" s="75"/>
      <c r="DD350" s="75"/>
      <c r="DE350" s="75"/>
      <c r="DF350" s="75"/>
      <c r="DG350" s="75"/>
      <c r="DH350" s="75"/>
      <c r="DI350" s="75"/>
      <c r="DJ350" s="75"/>
      <c r="DK350" s="75"/>
      <c r="DL350" s="75"/>
      <c r="DM350" s="75"/>
      <c r="DN350" s="75"/>
      <c r="DO350" s="75"/>
      <c r="DP350" s="75"/>
      <c r="DQ350" s="75"/>
      <c r="DR350" s="75"/>
      <c r="DS350" s="75"/>
      <c r="DT350" s="75"/>
      <c r="DU350" s="75"/>
      <c r="DV350" s="75"/>
      <c r="DW350" s="75"/>
      <c r="DX350" s="75"/>
      <c r="DY350" s="75"/>
      <c r="DZ350" s="75"/>
      <c r="EA350" s="75"/>
      <c r="EB350" s="75"/>
      <c r="EC350" s="75"/>
      <c r="ED350" s="75"/>
      <c r="EE350" s="75"/>
      <c r="EF350" s="75"/>
      <c r="EG350" s="75"/>
      <c r="EH350" s="75"/>
      <c r="EI350" s="75"/>
      <c r="EJ350" s="75"/>
      <c r="EK350" s="75"/>
      <c r="EL350" s="75"/>
      <c r="EM350" s="75"/>
      <c r="EN350" s="75"/>
      <c r="EO350" s="75"/>
      <c r="EP350" s="75"/>
      <c r="EQ350" s="75"/>
      <c r="ER350" s="75"/>
      <c r="ES350" s="75"/>
      <c r="ET350" s="75"/>
      <c r="EU350" s="75"/>
      <c r="EV350" s="75"/>
      <c r="EW350" s="75"/>
      <c r="EX350" s="75"/>
      <c r="EY350" s="75"/>
      <c r="EZ350" s="75"/>
      <c r="FA350" s="75"/>
      <c r="FB350" s="75"/>
      <c r="FC350" s="75"/>
      <c r="FD350" s="75"/>
      <c r="FE350" s="75"/>
      <c r="FF350" s="75"/>
      <c r="FG350" s="75"/>
      <c r="FH350" s="75"/>
      <c r="FI350" s="75"/>
      <c r="FJ350" s="75"/>
      <c r="FK350" s="75"/>
      <c r="FL350" s="75"/>
      <c r="FM350" s="75"/>
      <c r="FN350" s="75"/>
      <c r="FO350" s="75"/>
      <c r="FP350" s="75"/>
      <c r="FQ350" s="75"/>
      <c r="FR350" s="75"/>
      <c r="FS350" s="75"/>
      <c r="FT350" s="75"/>
      <c r="FU350" s="75"/>
      <c r="FV350" s="75"/>
      <c r="FW350" s="75"/>
      <c r="FX350" s="75"/>
      <c r="FY350" s="75"/>
      <c r="FZ350" s="75"/>
      <c r="GA350" s="75"/>
      <c r="GB350" s="75"/>
      <c r="GC350" s="75"/>
      <c r="GD350" s="75"/>
      <c r="GE350" s="75"/>
      <c r="GF350" s="75"/>
      <c r="GG350" s="75"/>
      <c r="GH350" s="75"/>
      <c r="GI350" s="75"/>
      <c r="GJ350" s="75"/>
      <c r="GK350" s="75"/>
      <c r="GL350" s="75"/>
      <c r="GM350" s="75"/>
      <c r="GN350" s="75"/>
      <c r="GO350" s="75"/>
      <c r="GP350" s="75"/>
      <c r="GQ350" s="75"/>
      <c r="GR350" s="75"/>
      <c r="GS350" s="75"/>
      <c r="GT350" s="75"/>
      <c r="GU350" s="75"/>
      <c r="GV350" s="75"/>
      <c r="GW350" s="75"/>
      <c r="GX350" s="75"/>
      <c r="GY350" s="75"/>
      <c r="GZ350" s="75"/>
      <c r="HA350" s="75"/>
      <c r="HB350" s="75"/>
      <c r="HC350" s="75"/>
      <c r="HD350" s="75"/>
      <c r="HE350" s="75"/>
      <c r="HF350" s="75"/>
      <c r="HG350" s="75"/>
      <c r="HH350" s="75"/>
      <c r="HI350" s="75"/>
      <c r="HJ350" s="75"/>
      <c r="HK350" s="75"/>
      <c r="HL350" s="75"/>
      <c r="HM350" s="75"/>
      <c r="HN350" s="75"/>
      <c r="HO350" s="75"/>
      <c r="HP350" s="75"/>
      <c r="HQ350" s="75"/>
      <c r="HR350" s="75"/>
      <c r="HS350" s="75"/>
      <c r="HT350" s="75"/>
      <c r="HU350" s="75"/>
      <c r="HV350" s="75"/>
      <c r="HW350" s="75"/>
      <c r="HX350" s="75"/>
      <c r="HY350" s="75"/>
      <c r="HZ350" s="75"/>
      <c r="IA350" s="75"/>
      <c r="IB350" s="75"/>
      <c r="IC350" s="75"/>
      <c r="ID350" s="75"/>
      <c r="IE350" s="75"/>
      <c r="IF350" s="75"/>
      <c r="IG350" s="75"/>
      <c r="IH350" s="75"/>
      <c r="II350" s="75"/>
      <c r="IJ350" s="75"/>
      <c r="IK350" s="75"/>
      <c r="IL350" s="75"/>
      <c r="IM350" s="75"/>
      <c r="IN350" s="75"/>
      <c r="IO350" s="75"/>
      <c r="IP350" s="75"/>
      <c r="IQ350" s="75"/>
      <c r="IR350" s="75"/>
      <c r="IS350" s="75"/>
      <c r="IT350" s="75"/>
      <c r="IU350" s="75"/>
      <c r="IV350" s="75"/>
      <c r="IW350" s="75"/>
    </row>
    <row r="351" customFormat="false" ht="12.75" hidden="false" customHeight="false" outlineLevel="0" collapsed="false">
      <c r="A351" s="58" t="n">
        <v>328270</v>
      </c>
      <c r="B351" s="58" t="n">
        <v>37126</v>
      </c>
      <c r="D351" s="58" t="s">
        <v>469</v>
      </c>
      <c r="E351" s="58" t="s">
        <v>470</v>
      </c>
      <c r="F351" s="58" t="n">
        <v>6001.71</v>
      </c>
      <c r="H351" s="89" t="n">
        <v>6001.71</v>
      </c>
      <c r="I351" s="58" t="n">
        <v>24</v>
      </c>
      <c r="J351" s="90"/>
      <c r="K351" s="90"/>
      <c r="M351" s="58" t="s">
        <v>490</v>
      </c>
      <c r="O351" s="58"/>
      <c r="P351" s="58"/>
      <c r="Q351" s="58"/>
      <c r="R351" s="58"/>
      <c r="S351" s="58"/>
      <c r="T351" s="75"/>
      <c r="U351" s="75"/>
      <c r="V351" s="75"/>
      <c r="W351" s="75"/>
      <c r="X351" s="75"/>
      <c r="Y351" s="75"/>
      <c r="Z351" s="75"/>
      <c r="AA351" s="75"/>
      <c r="AB351" s="75"/>
      <c r="AC351" s="75"/>
      <c r="AD351" s="75"/>
      <c r="AE351" s="75"/>
      <c r="AF351" s="75"/>
      <c r="AG351" s="7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  <c r="AY351" s="75"/>
      <c r="AZ351" s="75"/>
      <c r="BA351" s="75"/>
      <c r="BB351" s="75"/>
      <c r="BC351" s="75"/>
      <c r="BD351" s="75"/>
      <c r="BE351" s="75"/>
      <c r="BF351" s="75"/>
      <c r="BG351" s="75"/>
      <c r="BH351" s="75"/>
      <c r="BI351" s="75"/>
      <c r="BJ351" s="75"/>
      <c r="BK351" s="75"/>
      <c r="BL351" s="75"/>
      <c r="BM351" s="75"/>
      <c r="BN351" s="75"/>
      <c r="BO351" s="75"/>
      <c r="BP351" s="75"/>
      <c r="BQ351" s="75"/>
      <c r="BR351" s="75"/>
      <c r="BS351" s="75"/>
      <c r="BT351" s="75"/>
      <c r="BU351" s="75"/>
      <c r="BV351" s="75"/>
      <c r="BW351" s="75"/>
      <c r="BX351" s="75"/>
      <c r="BY351" s="75"/>
      <c r="BZ351" s="75"/>
      <c r="CA351" s="75"/>
      <c r="CB351" s="75"/>
      <c r="CC351" s="75"/>
      <c r="CD351" s="75"/>
      <c r="CE351" s="75"/>
      <c r="CF351" s="75"/>
      <c r="CG351" s="75"/>
      <c r="CH351" s="75"/>
      <c r="CI351" s="75"/>
      <c r="CJ351" s="75"/>
      <c r="CK351" s="75"/>
      <c r="CL351" s="75"/>
      <c r="CM351" s="75"/>
      <c r="CN351" s="75"/>
      <c r="CO351" s="75"/>
      <c r="CP351" s="75"/>
      <c r="CQ351" s="75"/>
      <c r="CR351" s="75"/>
      <c r="CS351" s="75"/>
      <c r="CT351" s="75"/>
      <c r="CU351" s="75"/>
      <c r="CV351" s="75"/>
      <c r="CW351" s="75"/>
      <c r="CX351" s="75"/>
      <c r="CY351" s="75"/>
      <c r="CZ351" s="75"/>
      <c r="DA351" s="75"/>
      <c r="DB351" s="75"/>
      <c r="DC351" s="75"/>
      <c r="DD351" s="75"/>
      <c r="DE351" s="75"/>
      <c r="DF351" s="75"/>
      <c r="DG351" s="75"/>
      <c r="DH351" s="75"/>
      <c r="DI351" s="75"/>
      <c r="DJ351" s="75"/>
      <c r="DK351" s="75"/>
      <c r="DL351" s="75"/>
      <c r="DM351" s="75"/>
      <c r="DN351" s="75"/>
      <c r="DO351" s="75"/>
      <c r="DP351" s="75"/>
      <c r="DQ351" s="75"/>
      <c r="DR351" s="75"/>
      <c r="DS351" s="75"/>
      <c r="DT351" s="75"/>
      <c r="DU351" s="75"/>
      <c r="DV351" s="75"/>
      <c r="DW351" s="75"/>
      <c r="DX351" s="75"/>
      <c r="DY351" s="75"/>
      <c r="DZ351" s="75"/>
      <c r="EA351" s="75"/>
      <c r="EB351" s="75"/>
      <c r="EC351" s="75"/>
      <c r="ED351" s="75"/>
      <c r="EE351" s="75"/>
      <c r="EF351" s="75"/>
      <c r="EG351" s="75"/>
      <c r="EH351" s="75"/>
      <c r="EI351" s="75"/>
      <c r="EJ351" s="75"/>
      <c r="EK351" s="75"/>
      <c r="EL351" s="75"/>
      <c r="EM351" s="75"/>
      <c r="EN351" s="75"/>
      <c r="EO351" s="75"/>
      <c r="EP351" s="75"/>
      <c r="EQ351" s="75"/>
      <c r="ER351" s="75"/>
      <c r="ES351" s="75"/>
      <c r="ET351" s="75"/>
      <c r="EU351" s="75"/>
      <c r="EV351" s="75"/>
      <c r="EW351" s="75"/>
      <c r="EX351" s="75"/>
      <c r="EY351" s="75"/>
      <c r="EZ351" s="75"/>
      <c r="FA351" s="75"/>
      <c r="FB351" s="75"/>
      <c r="FC351" s="75"/>
      <c r="FD351" s="75"/>
      <c r="FE351" s="75"/>
      <c r="FF351" s="75"/>
      <c r="FG351" s="75"/>
      <c r="FH351" s="75"/>
      <c r="FI351" s="75"/>
      <c r="FJ351" s="75"/>
      <c r="FK351" s="75"/>
      <c r="FL351" s="75"/>
      <c r="FM351" s="75"/>
      <c r="FN351" s="75"/>
      <c r="FO351" s="75"/>
      <c r="FP351" s="75"/>
      <c r="FQ351" s="75"/>
      <c r="FR351" s="75"/>
      <c r="FS351" s="75"/>
      <c r="FT351" s="75"/>
      <c r="FU351" s="75"/>
      <c r="FV351" s="75"/>
      <c r="FW351" s="75"/>
      <c r="FX351" s="75"/>
      <c r="FY351" s="75"/>
      <c r="FZ351" s="75"/>
      <c r="GA351" s="75"/>
      <c r="GB351" s="75"/>
      <c r="GC351" s="75"/>
      <c r="GD351" s="75"/>
      <c r="GE351" s="75"/>
      <c r="GF351" s="75"/>
      <c r="GG351" s="75"/>
      <c r="GH351" s="75"/>
      <c r="GI351" s="75"/>
      <c r="GJ351" s="75"/>
      <c r="GK351" s="75"/>
      <c r="GL351" s="75"/>
      <c r="GM351" s="75"/>
      <c r="GN351" s="75"/>
      <c r="GO351" s="75"/>
      <c r="GP351" s="75"/>
      <c r="GQ351" s="75"/>
      <c r="GR351" s="75"/>
      <c r="GS351" s="75"/>
      <c r="GT351" s="75"/>
      <c r="GU351" s="75"/>
      <c r="GV351" s="75"/>
      <c r="GW351" s="75"/>
      <c r="GX351" s="75"/>
      <c r="GY351" s="75"/>
      <c r="GZ351" s="75"/>
      <c r="HA351" s="75"/>
      <c r="HB351" s="75"/>
      <c r="HC351" s="75"/>
      <c r="HD351" s="75"/>
      <c r="HE351" s="75"/>
      <c r="HF351" s="75"/>
      <c r="HG351" s="75"/>
      <c r="HH351" s="75"/>
      <c r="HI351" s="75"/>
      <c r="HJ351" s="75"/>
      <c r="HK351" s="75"/>
      <c r="HL351" s="75"/>
      <c r="HM351" s="75"/>
      <c r="HN351" s="75"/>
      <c r="HO351" s="75"/>
      <c r="HP351" s="75"/>
      <c r="HQ351" s="75"/>
      <c r="HR351" s="75"/>
      <c r="HS351" s="75"/>
      <c r="HT351" s="75"/>
      <c r="HU351" s="75"/>
      <c r="HV351" s="75"/>
      <c r="HW351" s="75"/>
      <c r="HX351" s="75"/>
      <c r="HY351" s="75"/>
      <c r="HZ351" s="75"/>
      <c r="IA351" s="75"/>
      <c r="IB351" s="75"/>
      <c r="IC351" s="75"/>
      <c r="ID351" s="75"/>
      <c r="IE351" s="75"/>
      <c r="IF351" s="75"/>
      <c r="IG351" s="75"/>
      <c r="IH351" s="75"/>
      <c r="II351" s="75"/>
      <c r="IJ351" s="75"/>
      <c r="IK351" s="75"/>
      <c r="IL351" s="75"/>
      <c r="IM351" s="75"/>
      <c r="IN351" s="75"/>
      <c r="IO351" s="75"/>
      <c r="IP351" s="75"/>
      <c r="IQ351" s="75"/>
      <c r="IR351" s="75"/>
      <c r="IS351" s="75"/>
      <c r="IT351" s="75"/>
      <c r="IU351" s="75"/>
      <c r="IV351" s="75"/>
      <c r="IW351" s="75"/>
    </row>
    <row r="352" customFormat="false" ht="12.75" hidden="false" customHeight="false" outlineLevel="0" collapsed="false">
      <c r="A352" s="58" t="n">
        <v>328275</v>
      </c>
      <c r="B352" s="58" t="n">
        <v>37126</v>
      </c>
      <c r="D352" s="58" t="s">
        <v>469</v>
      </c>
      <c r="E352" s="58" t="s">
        <v>470</v>
      </c>
      <c r="F352" s="58" t="n">
        <v>6448.97</v>
      </c>
      <c r="H352" s="89" t="n">
        <v>6448.97</v>
      </c>
      <c r="I352" s="58" t="n">
        <v>24</v>
      </c>
      <c r="J352" s="90"/>
      <c r="K352" s="90"/>
      <c r="M352" s="58" t="s">
        <v>491</v>
      </c>
      <c r="O352" s="58"/>
      <c r="P352" s="58"/>
      <c r="Q352" s="58"/>
      <c r="R352" s="58"/>
      <c r="S352" s="58"/>
      <c r="T352" s="75"/>
      <c r="U352" s="75"/>
      <c r="V352" s="75"/>
      <c r="W352" s="75"/>
      <c r="X352" s="75"/>
      <c r="Y352" s="75"/>
      <c r="Z352" s="75"/>
      <c r="AA352" s="75"/>
      <c r="AB352" s="75"/>
      <c r="AC352" s="75"/>
      <c r="AD352" s="75"/>
      <c r="AE352" s="75"/>
      <c r="AF352" s="75"/>
      <c r="AG352" s="7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  <c r="AY352" s="75"/>
      <c r="AZ352" s="75"/>
      <c r="BA352" s="75"/>
      <c r="BB352" s="75"/>
      <c r="BC352" s="75"/>
      <c r="BD352" s="75"/>
      <c r="BE352" s="75"/>
      <c r="BF352" s="75"/>
      <c r="BG352" s="75"/>
      <c r="BH352" s="75"/>
      <c r="BI352" s="75"/>
      <c r="BJ352" s="75"/>
      <c r="BK352" s="75"/>
      <c r="BL352" s="75"/>
      <c r="BM352" s="75"/>
      <c r="BN352" s="75"/>
      <c r="BO352" s="75"/>
      <c r="BP352" s="75"/>
      <c r="BQ352" s="75"/>
      <c r="BR352" s="75"/>
      <c r="BS352" s="75"/>
      <c r="BT352" s="75"/>
      <c r="BU352" s="75"/>
      <c r="BV352" s="75"/>
      <c r="BW352" s="75"/>
      <c r="BX352" s="75"/>
      <c r="BY352" s="75"/>
      <c r="BZ352" s="75"/>
      <c r="CA352" s="75"/>
      <c r="CB352" s="75"/>
      <c r="CC352" s="75"/>
      <c r="CD352" s="75"/>
      <c r="CE352" s="75"/>
      <c r="CF352" s="75"/>
      <c r="CG352" s="75"/>
      <c r="CH352" s="75"/>
      <c r="CI352" s="75"/>
      <c r="CJ352" s="75"/>
      <c r="CK352" s="75"/>
      <c r="CL352" s="75"/>
      <c r="CM352" s="75"/>
      <c r="CN352" s="75"/>
      <c r="CO352" s="75"/>
      <c r="CP352" s="75"/>
      <c r="CQ352" s="75"/>
      <c r="CR352" s="75"/>
      <c r="CS352" s="75"/>
      <c r="CT352" s="75"/>
      <c r="CU352" s="75"/>
      <c r="CV352" s="75"/>
      <c r="CW352" s="75"/>
      <c r="CX352" s="75"/>
      <c r="CY352" s="75"/>
      <c r="CZ352" s="75"/>
      <c r="DA352" s="75"/>
      <c r="DB352" s="75"/>
      <c r="DC352" s="75"/>
      <c r="DD352" s="75"/>
      <c r="DE352" s="75"/>
      <c r="DF352" s="75"/>
      <c r="DG352" s="75"/>
      <c r="DH352" s="75"/>
      <c r="DI352" s="75"/>
      <c r="DJ352" s="75"/>
      <c r="DK352" s="75"/>
      <c r="DL352" s="75"/>
      <c r="DM352" s="75"/>
      <c r="DN352" s="75"/>
      <c r="DO352" s="75"/>
      <c r="DP352" s="75"/>
      <c r="DQ352" s="75"/>
      <c r="DR352" s="75"/>
      <c r="DS352" s="75"/>
      <c r="DT352" s="75"/>
      <c r="DU352" s="75"/>
      <c r="DV352" s="75"/>
      <c r="DW352" s="75"/>
      <c r="DX352" s="75"/>
      <c r="DY352" s="75"/>
      <c r="DZ352" s="75"/>
      <c r="EA352" s="75"/>
      <c r="EB352" s="75"/>
      <c r="EC352" s="75"/>
      <c r="ED352" s="75"/>
      <c r="EE352" s="75"/>
      <c r="EF352" s="75"/>
      <c r="EG352" s="75"/>
      <c r="EH352" s="75"/>
      <c r="EI352" s="75"/>
      <c r="EJ352" s="75"/>
      <c r="EK352" s="75"/>
      <c r="EL352" s="75"/>
      <c r="EM352" s="75"/>
      <c r="EN352" s="75"/>
      <c r="EO352" s="75"/>
      <c r="EP352" s="75"/>
      <c r="EQ352" s="75"/>
      <c r="ER352" s="75"/>
      <c r="ES352" s="75"/>
      <c r="ET352" s="75"/>
      <c r="EU352" s="75"/>
      <c r="EV352" s="75"/>
      <c r="EW352" s="75"/>
      <c r="EX352" s="75"/>
      <c r="EY352" s="75"/>
      <c r="EZ352" s="75"/>
      <c r="FA352" s="75"/>
      <c r="FB352" s="75"/>
      <c r="FC352" s="75"/>
      <c r="FD352" s="75"/>
      <c r="FE352" s="75"/>
      <c r="FF352" s="75"/>
      <c r="FG352" s="75"/>
      <c r="FH352" s="75"/>
      <c r="FI352" s="75"/>
      <c r="FJ352" s="75"/>
      <c r="FK352" s="75"/>
      <c r="FL352" s="75"/>
      <c r="FM352" s="75"/>
      <c r="FN352" s="75"/>
      <c r="FO352" s="75"/>
      <c r="FP352" s="75"/>
      <c r="FQ352" s="75"/>
      <c r="FR352" s="75"/>
      <c r="FS352" s="75"/>
      <c r="FT352" s="75"/>
      <c r="FU352" s="75"/>
      <c r="FV352" s="75"/>
      <c r="FW352" s="75"/>
      <c r="FX352" s="75"/>
      <c r="FY352" s="75"/>
      <c r="FZ352" s="75"/>
      <c r="GA352" s="75"/>
      <c r="GB352" s="75"/>
      <c r="GC352" s="75"/>
      <c r="GD352" s="75"/>
      <c r="GE352" s="75"/>
      <c r="GF352" s="75"/>
      <c r="GG352" s="75"/>
      <c r="GH352" s="75"/>
      <c r="GI352" s="75"/>
      <c r="GJ352" s="75"/>
      <c r="GK352" s="75"/>
      <c r="GL352" s="75"/>
      <c r="GM352" s="75"/>
      <c r="GN352" s="75"/>
      <c r="GO352" s="75"/>
      <c r="GP352" s="75"/>
      <c r="GQ352" s="75"/>
      <c r="GR352" s="75"/>
      <c r="GS352" s="75"/>
      <c r="GT352" s="75"/>
      <c r="GU352" s="75"/>
      <c r="GV352" s="75"/>
      <c r="GW352" s="75"/>
      <c r="GX352" s="75"/>
      <c r="GY352" s="75"/>
      <c r="GZ352" s="75"/>
      <c r="HA352" s="75"/>
      <c r="HB352" s="75"/>
      <c r="HC352" s="75"/>
      <c r="HD352" s="75"/>
      <c r="HE352" s="75"/>
      <c r="HF352" s="75"/>
      <c r="HG352" s="75"/>
      <c r="HH352" s="75"/>
      <c r="HI352" s="75"/>
      <c r="HJ352" s="75"/>
      <c r="HK352" s="75"/>
      <c r="HL352" s="75"/>
      <c r="HM352" s="75"/>
      <c r="HN352" s="75"/>
      <c r="HO352" s="75"/>
      <c r="HP352" s="75"/>
      <c r="HQ352" s="75"/>
      <c r="HR352" s="75"/>
      <c r="HS352" s="75"/>
      <c r="HT352" s="75"/>
      <c r="HU352" s="75"/>
      <c r="HV352" s="75"/>
      <c r="HW352" s="75"/>
      <c r="HX352" s="75"/>
      <c r="HY352" s="75"/>
      <c r="HZ352" s="75"/>
      <c r="IA352" s="75"/>
      <c r="IB352" s="75"/>
      <c r="IC352" s="75"/>
      <c r="ID352" s="75"/>
      <c r="IE352" s="75"/>
      <c r="IF352" s="75"/>
      <c r="IG352" s="75"/>
      <c r="IH352" s="75"/>
      <c r="II352" s="75"/>
      <c r="IJ352" s="75"/>
      <c r="IK352" s="75"/>
      <c r="IL352" s="75"/>
      <c r="IM352" s="75"/>
      <c r="IN352" s="75"/>
      <c r="IO352" s="75"/>
      <c r="IP352" s="75"/>
      <c r="IQ352" s="75"/>
      <c r="IR352" s="75"/>
      <c r="IS352" s="75"/>
      <c r="IT352" s="75"/>
      <c r="IU352" s="75"/>
      <c r="IV352" s="75"/>
      <c r="IW352" s="75"/>
    </row>
    <row r="353" customFormat="false" ht="12.75" hidden="false" customHeight="false" outlineLevel="0" collapsed="false">
      <c r="A353" s="58" t="n">
        <v>328574</v>
      </c>
      <c r="B353" s="58" t="n">
        <v>37131</v>
      </c>
      <c r="D353" s="58" t="s">
        <v>469</v>
      </c>
      <c r="E353" s="58" t="s">
        <v>470</v>
      </c>
      <c r="F353" s="58" t="n">
        <v>26.81</v>
      </c>
      <c r="H353" s="89" t="n">
        <v>26.81</v>
      </c>
      <c r="I353" s="58" t="n">
        <v>50</v>
      </c>
      <c r="J353" s="90"/>
      <c r="K353" s="90"/>
      <c r="M353" s="58" t="s">
        <v>492</v>
      </c>
      <c r="O353" s="58"/>
      <c r="P353" s="58"/>
      <c r="Q353" s="58"/>
      <c r="R353" s="58"/>
      <c r="S353" s="58"/>
      <c r="T353" s="75"/>
      <c r="U353" s="75"/>
      <c r="V353" s="75"/>
      <c r="W353" s="75"/>
      <c r="X353" s="75"/>
      <c r="Y353" s="75"/>
      <c r="Z353" s="75"/>
      <c r="AA353" s="75"/>
      <c r="AB353" s="75"/>
      <c r="AC353" s="75"/>
      <c r="AD353" s="75"/>
      <c r="AE353" s="75"/>
      <c r="AF353" s="75"/>
      <c r="AG353" s="7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  <c r="AY353" s="75"/>
      <c r="AZ353" s="75"/>
      <c r="BA353" s="75"/>
      <c r="BB353" s="75"/>
      <c r="BC353" s="75"/>
      <c r="BD353" s="75"/>
      <c r="BE353" s="75"/>
      <c r="BF353" s="75"/>
      <c r="BG353" s="75"/>
      <c r="BH353" s="75"/>
      <c r="BI353" s="75"/>
      <c r="BJ353" s="75"/>
      <c r="BK353" s="75"/>
      <c r="BL353" s="75"/>
      <c r="BM353" s="75"/>
      <c r="BN353" s="75"/>
      <c r="BO353" s="75"/>
      <c r="BP353" s="75"/>
      <c r="BQ353" s="75"/>
      <c r="BR353" s="75"/>
      <c r="BS353" s="75"/>
      <c r="BT353" s="75"/>
      <c r="BU353" s="75"/>
      <c r="BV353" s="75"/>
      <c r="BW353" s="75"/>
      <c r="BX353" s="75"/>
      <c r="BY353" s="75"/>
      <c r="BZ353" s="75"/>
      <c r="CA353" s="75"/>
      <c r="CB353" s="75"/>
      <c r="CC353" s="75"/>
      <c r="CD353" s="75"/>
      <c r="CE353" s="75"/>
      <c r="CF353" s="75"/>
      <c r="CG353" s="75"/>
      <c r="CH353" s="75"/>
      <c r="CI353" s="75"/>
      <c r="CJ353" s="75"/>
      <c r="CK353" s="75"/>
      <c r="CL353" s="75"/>
      <c r="CM353" s="75"/>
      <c r="CN353" s="75"/>
      <c r="CO353" s="75"/>
      <c r="CP353" s="75"/>
      <c r="CQ353" s="75"/>
      <c r="CR353" s="75"/>
      <c r="CS353" s="75"/>
      <c r="CT353" s="75"/>
      <c r="CU353" s="75"/>
      <c r="CV353" s="75"/>
      <c r="CW353" s="75"/>
      <c r="CX353" s="75"/>
      <c r="CY353" s="75"/>
      <c r="CZ353" s="75"/>
      <c r="DA353" s="75"/>
      <c r="DB353" s="75"/>
      <c r="DC353" s="75"/>
      <c r="DD353" s="75"/>
      <c r="DE353" s="75"/>
      <c r="DF353" s="75"/>
      <c r="DG353" s="75"/>
      <c r="DH353" s="75"/>
      <c r="DI353" s="75"/>
      <c r="DJ353" s="75"/>
      <c r="DK353" s="75"/>
      <c r="DL353" s="75"/>
      <c r="DM353" s="75"/>
      <c r="DN353" s="75"/>
      <c r="DO353" s="75"/>
      <c r="DP353" s="75"/>
      <c r="DQ353" s="75"/>
      <c r="DR353" s="75"/>
      <c r="DS353" s="75"/>
      <c r="DT353" s="75"/>
      <c r="DU353" s="75"/>
      <c r="DV353" s="75"/>
      <c r="DW353" s="75"/>
      <c r="DX353" s="75"/>
      <c r="DY353" s="75"/>
      <c r="DZ353" s="75"/>
      <c r="EA353" s="75"/>
      <c r="EB353" s="75"/>
      <c r="EC353" s="75"/>
      <c r="ED353" s="75"/>
      <c r="EE353" s="75"/>
      <c r="EF353" s="75"/>
      <c r="EG353" s="75"/>
      <c r="EH353" s="75"/>
      <c r="EI353" s="75"/>
      <c r="EJ353" s="75"/>
      <c r="EK353" s="75"/>
      <c r="EL353" s="75"/>
      <c r="EM353" s="75"/>
      <c r="EN353" s="75"/>
      <c r="EO353" s="75"/>
      <c r="EP353" s="75"/>
      <c r="EQ353" s="75"/>
      <c r="ER353" s="75"/>
      <c r="ES353" s="75"/>
      <c r="ET353" s="75"/>
      <c r="EU353" s="75"/>
      <c r="EV353" s="75"/>
      <c r="EW353" s="75"/>
      <c r="EX353" s="75"/>
      <c r="EY353" s="75"/>
      <c r="EZ353" s="75"/>
      <c r="FA353" s="75"/>
      <c r="FB353" s="75"/>
      <c r="FC353" s="75"/>
      <c r="FD353" s="75"/>
      <c r="FE353" s="75"/>
      <c r="FF353" s="75"/>
      <c r="FG353" s="75"/>
      <c r="FH353" s="75"/>
      <c r="FI353" s="75"/>
      <c r="FJ353" s="75"/>
      <c r="FK353" s="75"/>
      <c r="FL353" s="75"/>
      <c r="FM353" s="75"/>
      <c r="FN353" s="75"/>
      <c r="FO353" s="75"/>
      <c r="FP353" s="75"/>
      <c r="FQ353" s="75"/>
      <c r="FR353" s="75"/>
      <c r="FS353" s="75"/>
      <c r="FT353" s="75"/>
      <c r="FU353" s="75"/>
      <c r="FV353" s="75"/>
      <c r="FW353" s="75"/>
      <c r="FX353" s="75"/>
      <c r="FY353" s="75"/>
      <c r="FZ353" s="75"/>
      <c r="GA353" s="75"/>
      <c r="GB353" s="75"/>
      <c r="GC353" s="75"/>
      <c r="GD353" s="75"/>
      <c r="GE353" s="75"/>
      <c r="GF353" s="75"/>
      <c r="GG353" s="75"/>
      <c r="GH353" s="75"/>
      <c r="GI353" s="75"/>
      <c r="GJ353" s="75"/>
      <c r="GK353" s="75"/>
      <c r="GL353" s="75"/>
      <c r="GM353" s="75"/>
      <c r="GN353" s="75"/>
      <c r="GO353" s="75"/>
      <c r="GP353" s="75"/>
      <c r="GQ353" s="75"/>
      <c r="GR353" s="75"/>
      <c r="GS353" s="75"/>
      <c r="GT353" s="75"/>
      <c r="GU353" s="75"/>
      <c r="GV353" s="75"/>
      <c r="GW353" s="75"/>
      <c r="GX353" s="75"/>
      <c r="GY353" s="75"/>
      <c r="GZ353" s="75"/>
      <c r="HA353" s="75"/>
      <c r="HB353" s="75"/>
      <c r="HC353" s="75"/>
      <c r="HD353" s="75"/>
      <c r="HE353" s="75"/>
      <c r="HF353" s="75"/>
      <c r="HG353" s="75"/>
      <c r="HH353" s="75"/>
      <c r="HI353" s="75"/>
      <c r="HJ353" s="75"/>
      <c r="HK353" s="75"/>
      <c r="HL353" s="75"/>
      <c r="HM353" s="75"/>
      <c r="HN353" s="75"/>
      <c r="HO353" s="75"/>
      <c r="HP353" s="75"/>
      <c r="HQ353" s="75"/>
      <c r="HR353" s="75"/>
      <c r="HS353" s="75"/>
      <c r="HT353" s="75"/>
      <c r="HU353" s="75"/>
      <c r="HV353" s="75"/>
      <c r="HW353" s="75"/>
      <c r="HX353" s="75"/>
      <c r="HY353" s="75"/>
      <c r="HZ353" s="75"/>
      <c r="IA353" s="75"/>
      <c r="IB353" s="75"/>
      <c r="IC353" s="75"/>
      <c r="ID353" s="75"/>
      <c r="IE353" s="75"/>
      <c r="IF353" s="75"/>
      <c r="IG353" s="75"/>
      <c r="IH353" s="75"/>
      <c r="II353" s="75"/>
      <c r="IJ353" s="75"/>
      <c r="IK353" s="75"/>
      <c r="IL353" s="75"/>
      <c r="IM353" s="75"/>
      <c r="IN353" s="75"/>
      <c r="IO353" s="75"/>
      <c r="IP353" s="75"/>
      <c r="IQ353" s="75"/>
      <c r="IR353" s="75"/>
      <c r="IS353" s="75"/>
      <c r="IT353" s="75"/>
      <c r="IU353" s="75"/>
      <c r="IV353" s="75"/>
      <c r="IW353" s="75"/>
    </row>
    <row r="354" customFormat="false" ht="12.75" hidden="false" customHeight="false" outlineLevel="0" collapsed="false">
      <c r="A354" s="58" t="n">
        <v>328586</v>
      </c>
      <c r="B354" s="58" t="n">
        <v>37131</v>
      </c>
      <c r="D354" s="58" t="s">
        <v>469</v>
      </c>
      <c r="E354" s="58" t="s">
        <v>470</v>
      </c>
      <c r="F354" s="58" t="n">
        <v>49.99</v>
      </c>
      <c r="H354" s="89" t="n">
        <v>49.99</v>
      </c>
      <c r="I354" s="58" t="n">
        <v>36</v>
      </c>
      <c r="J354" s="90"/>
      <c r="K354" s="90"/>
      <c r="M354" s="58" t="s">
        <v>493</v>
      </c>
      <c r="O354" s="58"/>
      <c r="P354" s="58"/>
      <c r="Q354" s="58"/>
      <c r="R354" s="58"/>
      <c r="S354" s="58"/>
      <c r="T354" s="75"/>
      <c r="U354" s="75"/>
      <c r="V354" s="75"/>
      <c r="W354" s="75"/>
      <c r="X354" s="75"/>
      <c r="Y354" s="75"/>
      <c r="Z354" s="75"/>
      <c r="AA354" s="75"/>
      <c r="AB354" s="75"/>
      <c r="AC354" s="75"/>
      <c r="AD354" s="75"/>
      <c r="AE354" s="75"/>
      <c r="AF354" s="75"/>
      <c r="AG354" s="7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  <c r="AY354" s="75"/>
      <c r="AZ354" s="75"/>
      <c r="BA354" s="75"/>
      <c r="BB354" s="75"/>
      <c r="BC354" s="75"/>
      <c r="BD354" s="75"/>
      <c r="BE354" s="75"/>
      <c r="BF354" s="75"/>
      <c r="BG354" s="75"/>
      <c r="BH354" s="75"/>
      <c r="BI354" s="75"/>
      <c r="BJ354" s="75"/>
      <c r="BK354" s="75"/>
      <c r="BL354" s="75"/>
      <c r="BM354" s="75"/>
      <c r="BN354" s="75"/>
      <c r="BO354" s="75"/>
      <c r="BP354" s="75"/>
      <c r="BQ354" s="75"/>
      <c r="BR354" s="75"/>
      <c r="BS354" s="75"/>
      <c r="BT354" s="75"/>
      <c r="BU354" s="75"/>
      <c r="BV354" s="75"/>
      <c r="BW354" s="75"/>
      <c r="BX354" s="75"/>
      <c r="BY354" s="75"/>
      <c r="BZ354" s="75"/>
      <c r="CA354" s="75"/>
      <c r="CB354" s="75"/>
      <c r="CC354" s="75"/>
      <c r="CD354" s="75"/>
      <c r="CE354" s="75"/>
      <c r="CF354" s="75"/>
      <c r="CG354" s="75"/>
      <c r="CH354" s="75"/>
      <c r="CI354" s="75"/>
      <c r="CJ354" s="75"/>
      <c r="CK354" s="75"/>
      <c r="CL354" s="75"/>
      <c r="CM354" s="75"/>
      <c r="CN354" s="75"/>
      <c r="CO354" s="75"/>
      <c r="CP354" s="75"/>
      <c r="CQ354" s="75"/>
      <c r="CR354" s="75"/>
      <c r="CS354" s="75"/>
      <c r="CT354" s="75"/>
      <c r="CU354" s="75"/>
      <c r="CV354" s="75"/>
      <c r="CW354" s="75"/>
      <c r="CX354" s="75"/>
      <c r="CY354" s="75"/>
      <c r="CZ354" s="75"/>
      <c r="DA354" s="75"/>
      <c r="DB354" s="75"/>
      <c r="DC354" s="75"/>
      <c r="DD354" s="75"/>
      <c r="DE354" s="75"/>
      <c r="DF354" s="75"/>
      <c r="DG354" s="75"/>
      <c r="DH354" s="75"/>
      <c r="DI354" s="75"/>
      <c r="DJ354" s="75"/>
      <c r="DK354" s="75"/>
      <c r="DL354" s="75"/>
      <c r="DM354" s="75"/>
      <c r="DN354" s="75"/>
      <c r="DO354" s="75"/>
      <c r="DP354" s="75"/>
      <c r="DQ354" s="75"/>
      <c r="DR354" s="75"/>
      <c r="DS354" s="75"/>
      <c r="DT354" s="75"/>
      <c r="DU354" s="75"/>
      <c r="DV354" s="75"/>
      <c r="DW354" s="75"/>
      <c r="DX354" s="75"/>
      <c r="DY354" s="75"/>
      <c r="DZ354" s="75"/>
      <c r="EA354" s="75"/>
      <c r="EB354" s="75"/>
      <c r="EC354" s="75"/>
      <c r="ED354" s="75"/>
      <c r="EE354" s="75"/>
      <c r="EF354" s="75"/>
      <c r="EG354" s="75"/>
      <c r="EH354" s="75"/>
      <c r="EI354" s="75"/>
      <c r="EJ354" s="75"/>
      <c r="EK354" s="75"/>
      <c r="EL354" s="75"/>
      <c r="EM354" s="75"/>
      <c r="EN354" s="75"/>
      <c r="EO354" s="75"/>
      <c r="EP354" s="75"/>
      <c r="EQ354" s="75"/>
      <c r="ER354" s="75"/>
      <c r="ES354" s="75"/>
      <c r="ET354" s="75"/>
      <c r="EU354" s="75"/>
      <c r="EV354" s="75"/>
      <c r="EW354" s="75"/>
      <c r="EX354" s="75"/>
      <c r="EY354" s="75"/>
      <c r="EZ354" s="75"/>
      <c r="FA354" s="75"/>
      <c r="FB354" s="75"/>
      <c r="FC354" s="75"/>
      <c r="FD354" s="75"/>
      <c r="FE354" s="75"/>
      <c r="FF354" s="75"/>
      <c r="FG354" s="75"/>
      <c r="FH354" s="75"/>
      <c r="FI354" s="75"/>
      <c r="FJ354" s="75"/>
      <c r="FK354" s="75"/>
      <c r="FL354" s="75"/>
      <c r="FM354" s="75"/>
      <c r="FN354" s="75"/>
      <c r="FO354" s="75"/>
      <c r="FP354" s="75"/>
      <c r="FQ354" s="75"/>
      <c r="FR354" s="75"/>
      <c r="FS354" s="75"/>
      <c r="FT354" s="75"/>
      <c r="FU354" s="75"/>
      <c r="FV354" s="75"/>
      <c r="FW354" s="75"/>
      <c r="FX354" s="75"/>
      <c r="FY354" s="75"/>
      <c r="FZ354" s="75"/>
      <c r="GA354" s="75"/>
      <c r="GB354" s="75"/>
      <c r="GC354" s="75"/>
      <c r="GD354" s="75"/>
      <c r="GE354" s="75"/>
      <c r="GF354" s="75"/>
      <c r="GG354" s="75"/>
      <c r="GH354" s="75"/>
      <c r="GI354" s="75"/>
      <c r="GJ354" s="75"/>
      <c r="GK354" s="75"/>
      <c r="GL354" s="75"/>
      <c r="GM354" s="75"/>
      <c r="GN354" s="75"/>
      <c r="GO354" s="75"/>
      <c r="GP354" s="75"/>
      <c r="GQ354" s="75"/>
      <c r="GR354" s="75"/>
      <c r="GS354" s="75"/>
      <c r="GT354" s="75"/>
      <c r="GU354" s="75"/>
      <c r="GV354" s="75"/>
      <c r="GW354" s="75"/>
      <c r="GX354" s="75"/>
      <c r="GY354" s="75"/>
      <c r="GZ354" s="75"/>
      <c r="HA354" s="75"/>
      <c r="HB354" s="75"/>
      <c r="HC354" s="75"/>
      <c r="HD354" s="75"/>
      <c r="HE354" s="75"/>
      <c r="HF354" s="75"/>
      <c r="HG354" s="75"/>
      <c r="HH354" s="75"/>
      <c r="HI354" s="75"/>
      <c r="HJ354" s="75"/>
      <c r="HK354" s="75"/>
      <c r="HL354" s="75"/>
      <c r="HM354" s="75"/>
      <c r="HN354" s="75"/>
      <c r="HO354" s="75"/>
      <c r="HP354" s="75"/>
      <c r="HQ354" s="75"/>
      <c r="HR354" s="75"/>
      <c r="HS354" s="75"/>
      <c r="HT354" s="75"/>
      <c r="HU354" s="75"/>
      <c r="HV354" s="75"/>
      <c r="HW354" s="75"/>
      <c r="HX354" s="75"/>
      <c r="HY354" s="75"/>
      <c r="HZ354" s="75"/>
      <c r="IA354" s="75"/>
      <c r="IB354" s="75"/>
      <c r="IC354" s="75"/>
      <c r="ID354" s="75"/>
      <c r="IE354" s="75"/>
      <c r="IF354" s="75"/>
      <c r="IG354" s="75"/>
      <c r="IH354" s="75"/>
      <c r="II354" s="75"/>
      <c r="IJ354" s="75"/>
      <c r="IK354" s="75"/>
      <c r="IL354" s="75"/>
      <c r="IM354" s="75"/>
      <c r="IN354" s="75"/>
      <c r="IO354" s="75"/>
      <c r="IP354" s="75"/>
      <c r="IQ354" s="75"/>
      <c r="IR354" s="75"/>
      <c r="IS354" s="75"/>
      <c r="IT354" s="75"/>
      <c r="IU354" s="75"/>
      <c r="IV354" s="75"/>
      <c r="IW354" s="75"/>
    </row>
    <row r="355" customFormat="false" ht="12.75" hidden="false" customHeight="false" outlineLevel="0" collapsed="false">
      <c r="A355" s="58" t="n">
        <v>328587</v>
      </c>
      <c r="B355" s="58" t="n">
        <v>37131</v>
      </c>
      <c r="D355" s="58" t="s">
        <v>469</v>
      </c>
      <c r="E355" s="58" t="s">
        <v>470</v>
      </c>
      <c r="F355" s="58" t="n">
        <v>3984.53</v>
      </c>
      <c r="H355" s="89" t="n">
        <v>3984.53</v>
      </c>
      <c r="I355" s="58" t="n">
        <v>36</v>
      </c>
      <c r="J355" s="90"/>
      <c r="K355" s="90"/>
      <c r="M355" s="58" t="s">
        <v>493</v>
      </c>
      <c r="O355" s="58"/>
      <c r="P355" s="58"/>
      <c r="Q355" s="58"/>
      <c r="R355" s="58"/>
      <c r="S355" s="58"/>
      <c r="T355" s="75"/>
      <c r="U355" s="75"/>
      <c r="V355" s="75"/>
      <c r="W355" s="75"/>
      <c r="X355" s="75"/>
      <c r="Y355" s="75"/>
      <c r="Z355" s="75"/>
      <c r="AA355" s="75"/>
      <c r="AB355" s="75"/>
      <c r="AC355" s="75"/>
      <c r="AD355" s="75"/>
      <c r="AE355" s="75"/>
      <c r="AF355" s="75"/>
      <c r="AG355" s="7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  <c r="AY355" s="75"/>
      <c r="AZ355" s="75"/>
      <c r="BA355" s="75"/>
      <c r="BB355" s="75"/>
      <c r="BC355" s="75"/>
      <c r="BD355" s="75"/>
      <c r="BE355" s="75"/>
      <c r="BF355" s="75"/>
      <c r="BG355" s="75"/>
      <c r="BH355" s="75"/>
      <c r="BI355" s="75"/>
      <c r="BJ355" s="75"/>
      <c r="BK355" s="75"/>
      <c r="BL355" s="75"/>
      <c r="BM355" s="75"/>
      <c r="BN355" s="75"/>
      <c r="BO355" s="75"/>
      <c r="BP355" s="75"/>
      <c r="BQ355" s="75"/>
      <c r="BR355" s="75"/>
      <c r="BS355" s="75"/>
      <c r="BT355" s="75"/>
      <c r="BU355" s="75"/>
      <c r="BV355" s="75"/>
      <c r="BW355" s="75"/>
      <c r="BX355" s="75"/>
      <c r="BY355" s="75"/>
      <c r="BZ355" s="75"/>
      <c r="CA355" s="75"/>
      <c r="CB355" s="75"/>
      <c r="CC355" s="75"/>
      <c r="CD355" s="75"/>
      <c r="CE355" s="75"/>
      <c r="CF355" s="75"/>
      <c r="CG355" s="75"/>
      <c r="CH355" s="75"/>
      <c r="CI355" s="75"/>
      <c r="CJ355" s="75"/>
      <c r="CK355" s="75"/>
      <c r="CL355" s="75"/>
      <c r="CM355" s="75"/>
      <c r="CN355" s="75"/>
      <c r="CO355" s="75"/>
      <c r="CP355" s="75"/>
      <c r="CQ355" s="75"/>
      <c r="CR355" s="75"/>
      <c r="CS355" s="75"/>
      <c r="CT355" s="75"/>
      <c r="CU355" s="75"/>
      <c r="CV355" s="75"/>
      <c r="CW355" s="75"/>
      <c r="CX355" s="75"/>
      <c r="CY355" s="75"/>
      <c r="CZ355" s="75"/>
      <c r="DA355" s="75"/>
      <c r="DB355" s="75"/>
      <c r="DC355" s="75"/>
      <c r="DD355" s="75"/>
      <c r="DE355" s="75"/>
      <c r="DF355" s="75"/>
      <c r="DG355" s="75"/>
      <c r="DH355" s="75"/>
      <c r="DI355" s="75"/>
      <c r="DJ355" s="75"/>
      <c r="DK355" s="75"/>
      <c r="DL355" s="75"/>
      <c r="DM355" s="75"/>
      <c r="DN355" s="75"/>
      <c r="DO355" s="75"/>
      <c r="DP355" s="75"/>
      <c r="DQ355" s="75"/>
      <c r="DR355" s="75"/>
      <c r="DS355" s="75"/>
      <c r="DT355" s="75"/>
      <c r="DU355" s="75"/>
      <c r="DV355" s="75"/>
      <c r="DW355" s="75"/>
      <c r="DX355" s="75"/>
      <c r="DY355" s="75"/>
      <c r="DZ355" s="75"/>
      <c r="EA355" s="75"/>
      <c r="EB355" s="75"/>
      <c r="EC355" s="75"/>
      <c r="ED355" s="75"/>
      <c r="EE355" s="75"/>
      <c r="EF355" s="75"/>
      <c r="EG355" s="75"/>
      <c r="EH355" s="75"/>
      <c r="EI355" s="75"/>
      <c r="EJ355" s="75"/>
      <c r="EK355" s="75"/>
      <c r="EL355" s="75"/>
      <c r="EM355" s="75"/>
      <c r="EN355" s="75"/>
      <c r="EO355" s="75"/>
      <c r="EP355" s="75"/>
      <c r="EQ355" s="75"/>
      <c r="ER355" s="75"/>
      <c r="ES355" s="75"/>
      <c r="ET355" s="75"/>
      <c r="EU355" s="75"/>
      <c r="EV355" s="75"/>
      <c r="EW355" s="75"/>
      <c r="EX355" s="75"/>
      <c r="EY355" s="75"/>
      <c r="EZ355" s="75"/>
      <c r="FA355" s="75"/>
      <c r="FB355" s="75"/>
      <c r="FC355" s="75"/>
      <c r="FD355" s="75"/>
      <c r="FE355" s="75"/>
      <c r="FF355" s="75"/>
      <c r="FG355" s="75"/>
      <c r="FH355" s="75"/>
      <c r="FI355" s="75"/>
      <c r="FJ355" s="75"/>
      <c r="FK355" s="75"/>
      <c r="FL355" s="75"/>
      <c r="FM355" s="75"/>
      <c r="FN355" s="75"/>
      <c r="FO355" s="75"/>
      <c r="FP355" s="75"/>
      <c r="FQ355" s="75"/>
      <c r="FR355" s="75"/>
      <c r="FS355" s="75"/>
      <c r="FT355" s="75"/>
      <c r="FU355" s="75"/>
      <c r="FV355" s="75"/>
      <c r="FW355" s="75"/>
      <c r="FX355" s="75"/>
      <c r="FY355" s="75"/>
      <c r="FZ355" s="75"/>
      <c r="GA355" s="75"/>
      <c r="GB355" s="75"/>
      <c r="GC355" s="75"/>
      <c r="GD355" s="75"/>
      <c r="GE355" s="75"/>
      <c r="GF355" s="75"/>
      <c r="GG355" s="75"/>
      <c r="GH355" s="75"/>
      <c r="GI355" s="75"/>
      <c r="GJ355" s="75"/>
      <c r="GK355" s="75"/>
      <c r="GL355" s="75"/>
      <c r="GM355" s="75"/>
      <c r="GN355" s="75"/>
      <c r="GO355" s="75"/>
      <c r="GP355" s="75"/>
      <c r="GQ355" s="75"/>
      <c r="GR355" s="75"/>
      <c r="GS355" s="75"/>
      <c r="GT355" s="75"/>
      <c r="GU355" s="75"/>
      <c r="GV355" s="75"/>
      <c r="GW355" s="75"/>
      <c r="GX355" s="75"/>
      <c r="GY355" s="75"/>
      <c r="GZ355" s="75"/>
      <c r="HA355" s="75"/>
      <c r="HB355" s="75"/>
      <c r="HC355" s="75"/>
      <c r="HD355" s="75"/>
      <c r="HE355" s="75"/>
      <c r="HF355" s="75"/>
      <c r="HG355" s="75"/>
      <c r="HH355" s="75"/>
      <c r="HI355" s="75"/>
      <c r="HJ355" s="75"/>
      <c r="HK355" s="75"/>
      <c r="HL355" s="75"/>
      <c r="HM355" s="75"/>
      <c r="HN355" s="75"/>
      <c r="HO355" s="75"/>
      <c r="HP355" s="75"/>
      <c r="HQ355" s="75"/>
      <c r="HR355" s="75"/>
      <c r="HS355" s="75"/>
      <c r="HT355" s="75"/>
      <c r="HU355" s="75"/>
      <c r="HV355" s="75"/>
      <c r="HW355" s="75"/>
      <c r="HX355" s="75"/>
      <c r="HY355" s="75"/>
      <c r="HZ355" s="75"/>
      <c r="IA355" s="75"/>
      <c r="IB355" s="75"/>
      <c r="IC355" s="75"/>
      <c r="ID355" s="75"/>
      <c r="IE355" s="75"/>
      <c r="IF355" s="75"/>
      <c r="IG355" s="75"/>
      <c r="IH355" s="75"/>
      <c r="II355" s="75"/>
      <c r="IJ355" s="75"/>
      <c r="IK355" s="75"/>
      <c r="IL355" s="75"/>
      <c r="IM355" s="75"/>
      <c r="IN355" s="75"/>
      <c r="IO355" s="75"/>
      <c r="IP355" s="75"/>
      <c r="IQ355" s="75"/>
      <c r="IR355" s="75"/>
      <c r="IS355" s="75"/>
      <c r="IT355" s="75"/>
      <c r="IU355" s="75"/>
      <c r="IV355" s="75"/>
      <c r="IW355" s="75"/>
    </row>
    <row r="356" customFormat="false" ht="12.75" hidden="false" customHeight="false" outlineLevel="0" collapsed="false">
      <c r="A356" s="58" t="n">
        <v>328589</v>
      </c>
      <c r="B356" s="58" t="n">
        <v>37131</v>
      </c>
      <c r="D356" s="58" t="s">
        <v>469</v>
      </c>
      <c r="E356" s="58" t="s">
        <v>470</v>
      </c>
      <c r="F356" s="58" t="n">
        <v>17203.74</v>
      </c>
      <c r="H356" s="89" t="n">
        <v>17203.74</v>
      </c>
      <c r="I356" s="58" t="n">
        <v>48</v>
      </c>
      <c r="J356" s="90"/>
      <c r="K356" s="90"/>
      <c r="M356" s="58" t="s">
        <v>492</v>
      </c>
      <c r="O356" s="58"/>
      <c r="P356" s="58"/>
      <c r="Q356" s="58"/>
      <c r="R356" s="58"/>
      <c r="S356" s="58"/>
      <c r="T356" s="75"/>
      <c r="U356" s="75"/>
      <c r="V356" s="75"/>
      <c r="W356" s="75"/>
      <c r="X356" s="75"/>
      <c r="Y356" s="75"/>
      <c r="Z356" s="75"/>
      <c r="AA356" s="75"/>
      <c r="AB356" s="75"/>
      <c r="AC356" s="75"/>
      <c r="AD356" s="75"/>
      <c r="AE356" s="75"/>
      <c r="AF356" s="75"/>
      <c r="AG356" s="7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  <c r="AY356" s="75"/>
      <c r="AZ356" s="75"/>
      <c r="BA356" s="75"/>
      <c r="BB356" s="75"/>
      <c r="BC356" s="75"/>
      <c r="BD356" s="75"/>
      <c r="BE356" s="75"/>
      <c r="BF356" s="75"/>
      <c r="BG356" s="75"/>
      <c r="BH356" s="75"/>
      <c r="BI356" s="75"/>
      <c r="BJ356" s="75"/>
      <c r="BK356" s="75"/>
      <c r="BL356" s="75"/>
      <c r="BM356" s="75"/>
      <c r="BN356" s="75"/>
      <c r="BO356" s="75"/>
      <c r="BP356" s="75"/>
      <c r="BQ356" s="75"/>
      <c r="BR356" s="75"/>
      <c r="BS356" s="75"/>
      <c r="BT356" s="75"/>
      <c r="BU356" s="75"/>
      <c r="BV356" s="75"/>
      <c r="BW356" s="75"/>
      <c r="BX356" s="75"/>
      <c r="BY356" s="75"/>
      <c r="BZ356" s="75"/>
      <c r="CA356" s="75"/>
      <c r="CB356" s="75"/>
      <c r="CC356" s="75"/>
      <c r="CD356" s="75"/>
      <c r="CE356" s="75"/>
      <c r="CF356" s="75"/>
      <c r="CG356" s="75"/>
      <c r="CH356" s="75"/>
      <c r="CI356" s="75"/>
      <c r="CJ356" s="75"/>
      <c r="CK356" s="75"/>
      <c r="CL356" s="75"/>
      <c r="CM356" s="75"/>
      <c r="CN356" s="75"/>
      <c r="CO356" s="75"/>
      <c r="CP356" s="75"/>
      <c r="CQ356" s="75"/>
      <c r="CR356" s="75"/>
      <c r="CS356" s="75"/>
      <c r="CT356" s="75"/>
      <c r="CU356" s="75"/>
      <c r="CV356" s="75"/>
      <c r="CW356" s="75"/>
      <c r="CX356" s="75"/>
      <c r="CY356" s="75"/>
      <c r="CZ356" s="75"/>
      <c r="DA356" s="75"/>
      <c r="DB356" s="75"/>
      <c r="DC356" s="75"/>
      <c r="DD356" s="75"/>
      <c r="DE356" s="75"/>
      <c r="DF356" s="75"/>
      <c r="DG356" s="75"/>
      <c r="DH356" s="75"/>
      <c r="DI356" s="75"/>
      <c r="DJ356" s="75"/>
      <c r="DK356" s="75"/>
      <c r="DL356" s="75"/>
      <c r="DM356" s="75"/>
      <c r="DN356" s="75"/>
      <c r="DO356" s="75"/>
      <c r="DP356" s="75"/>
      <c r="DQ356" s="75"/>
      <c r="DR356" s="75"/>
      <c r="DS356" s="75"/>
      <c r="DT356" s="75"/>
      <c r="DU356" s="75"/>
      <c r="DV356" s="75"/>
      <c r="DW356" s="75"/>
      <c r="DX356" s="75"/>
      <c r="DY356" s="75"/>
      <c r="DZ356" s="75"/>
      <c r="EA356" s="75"/>
      <c r="EB356" s="75"/>
      <c r="EC356" s="75"/>
      <c r="ED356" s="75"/>
      <c r="EE356" s="75"/>
      <c r="EF356" s="75"/>
      <c r="EG356" s="75"/>
      <c r="EH356" s="75"/>
      <c r="EI356" s="75"/>
      <c r="EJ356" s="75"/>
      <c r="EK356" s="75"/>
      <c r="EL356" s="75"/>
      <c r="EM356" s="75"/>
      <c r="EN356" s="75"/>
      <c r="EO356" s="75"/>
      <c r="EP356" s="75"/>
      <c r="EQ356" s="75"/>
      <c r="ER356" s="75"/>
      <c r="ES356" s="75"/>
      <c r="ET356" s="75"/>
      <c r="EU356" s="75"/>
      <c r="EV356" s="75"/>
      <c r="EW356" s="75"/>
      <c r="EX356" s="75"/>
      <c r="EY356" s="75"/>
      <c r="EZ356" s="75"/>
      <c r="FA356" s="75"/>
      <c r="FB356" s="75"/>
      <c r="FC356" s="75"/>
      <c r="FD356" s="75"/>
      <c r="FE356" s="75"/>
      <c r="FF356" s="75"/>
      <c r="FG356" s="75"/>
      <c r="FH356" s="75"/>
      <c r="FI356" s="75"/>
      <c r="FJ356" s="75"/>
      <c r="FK356" s="75"/>
      <c r="FL356" s="75"/>
      <c r="FM356" s="75"/>
      <c r="FN356" s="75"/>
      <c r="FO356" s="75"/>
      <c r="FP356" s="75"/>
      <c r="FQ356" s="75"/>
      <c r="FR356" s="75"/>
      <c r="FS356" s="75"/>
      <c r="FT356" s="75"/>
      <c r="FU356" s="75"/>
      <c r="FV356" s="75"/>
      <c r="FW356" s="75"/>
      <c r="FX356" s="75"/>
      <c r="FY356" s="75"/>
      <c r="FZ356" s="75"/>
      <c r="GA356" s="75"/>
      <c r="GB356" s="75"/>
      <c r="GC356" s="75"/>
      <c r="GD356" s="75"/>
      <c r="GE356" s="75"/>
      <c r="GF356" s="75"/>
      <c r="GG356" s="75"/>
      <c r="GH356" s="75"/>
      <c r="GI356" s="75"/>
      <c r="GJ356" s="75"/>
      <c r="GK356" s="75"/>
      <c r="GL356" s="75"/>
      <c r="GM356" s="75"/>
      <c r="GN356" s="75"/>
      <c r="GO356" s="75"/>
      <c r="GP356" s="75"/>
      <c r="GQ356" s="75"/>
      <c r="GR356" s="75"/>
      <c r="GS356" s="75"/>
      <c r="GT356" s="75"/>
      <c r="GU356" s="75"/>
      <c r="GV356" s="75"/>
      <c r="GW356" s="75"/>
      <c r="GX356" s="75"/>
      <c r="GY356" s="75"/>
      <c r="GZ356" s="75"/>
      <c r="HA356" s="75"/>
      <c r="HB356" s="75"/>
      <c r="HC356" s="75"/>
      <c r="HD356" s="75"/>
      <c r="HE356" s="75"/>
      <c r="HF356" s="75"/>
      <c r="HG356" s="75"/>
      <c r="HH356" s="75"/>
      <c r="HI356" s="75"/>
      <c r="HJ356" s="75"/>
      <c r="HK356" s="75"/>
      <c r="HL356" s="75"/>
      <c r="HM356" s="75"/>
      <c r="HN356" s="75"/>
      <c r="HO356" s="75"/>
      <c r="HP356" s="75"/>
      <c r="HQ356" s="75"/>
      <c r="HR356" s="75"/>
      <c r="HS356" s="75"/>
      <c r="HT356" s="75"/>
      <c r="HU356" s="75"/>
      <c r="HV356" s="75"/>
      <c r="HW356" s="75"/>
      <c r="HX356" s="75"/>
      <c r="HY356" s="75"/>
      <c r="HZ356" s="75"/>
      <c r="IA356" s="75"/>
      <c r="IB356" s="75"/>
      <c r="IC356" s="75"/>
      <c r="ID356" s="75"/>
      <c r="IE356" s="75"/>
      <c r="IF356" s="75"/>
      <c r="IG356" s="75"/>
      <c r="IH356" s="75"/>
      <c r="II356" s="75"/>
      <c r="IJ356" s="75"/>
      <c r="IK356" s="75"/>
      <c r="IL356" s="75"/>
      <c r="IM356" s="75"/>
      <c r="IN356" s="75"/>
      <c r="IO356" s="75"/>
      <c r="IP356" s="75"/>
      <c r="IQ356" s="75"/>
      <c r="IR356" s="75"/>
      <c r="IS356" s="75"/>
      <c r="IT356" s="75"/>
      <c r="IU356" s="75"/>
      <c r="IV356" s="75"/>
      <c r="IW356" s="75"/>
    </row>
    <row r="357" customFormat="false" ht="12.75" hidden="false" customHeight="false" outlineLevel="0" collapsed="false">
      <c r="A357" s="58" t="n">
        <v>328592</v>
      </c>
      <c r="B357" s="58" t="n">
        <v>37131</v>
      </c>
      <c r="D357" s="58" t="s">
        <v>469</v>
      </c>
      <c r="E357" s="58" t="s">
        <v>470</v>
      </c>
      <c r="F357" s="58" t="n">
        <v>13062.39</v>
      </c>
      <c r="H357" s="89" t="n">
        <v>13062.39</v>
      </c>
      <c r="I357" s="58" t="n">
        <v>48</v>
      </c>
      <c r="J357" s="90"/>
      <c r="K357" s="90"/>
      <c r="M357" s="58" t="s">
        <v>492</v>
      </c>
      <c r="O357" s="58"/>
      <c r="P357" s="58"/>
      <c r="Q357" s="58"/>
      <c r="R357" s="58"/>
      <c r="S357" s="58"/>
      <c r="T357" s="75"/>
      <c r="U357" s="75"/>
      <c r="V357" s="75"/>
      <c r="W357" s="75"/>
      <c r="X357" s="75"/>
      <c r="Y357" s="75"/>
      <c r="Z357" s="75"/>
      <c r="AA357" s="75"/>
      <c r="AB357" s="75"/>
      <c r="AC357" s="75"/>
      <c r="AD357" s="75"/>
      <c r="AE357" s="75"/>
      <c r="AF357" s="75"/>
      <c r="AG357" s="7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  <c r="AY357" s="75"/>
      <c r="AZ357" s="75"/>
      <c r="BA357" s="75"/>
      <c r="BB357" s="75"/>
      <c r="BC357" s="75"/>
      <c r="BD357" s="75"/>
      <c r="BE357" s="75"/>
      <c r="BF357" s="75"/>
      <c r="BG357" s="75"/>
      <c r="BH357" s="75"/>
      <c r="BI357" s="75"/>
      <c r="BJ357" s="75"/>
      <c r="BK357" s="75"/>
      <c r="BL357" s="75"/>
      <c r="BM357" s="75"/>
      <c r="BN357" s="75"/>
      <c r="BO357" s="75"/>
      <c r="BP357" s="75"/>
      <c r="BQ357" s="75"/>
      <c r="BR357" s="75"/>
      <c r="BS357" s="75"/>
      <c r="BT357" s="75"/>
      <c r="BU357" s="75"/>
      <c r="BV357" s="75"/>
      <c r="BW357" s="75"/>
      <c r="BX357" s="75"/>
      <c r="BY357" s="75"/>
      <c r="BZ357" s="75"/>
      <c r="CA357" s="75"/>
      <c r="CB357" s="75"/>
      <c r="CC357" s="75"/>
      <c r="CD357" s="75"/>
      <c r="CE357" s="75"/>
      <c r="CF357" s="75"/>
      <c r="CG357" s="75"/>
      <c r="CH357" s="75"/>
      <c r="CI357" s="75"/>
      <c r="CJ357" s="75"/>
      <c r="CK357" s="75"/>
      <c r="CL357" s="75"/>
      <c r="CM357" s="75"/>
      <c r="CN357" s="75"/>
      <c r="CO357" s="75"/>
      <c r="CP357" s="75"/>
      <c r="CQ357" s="75"/>
      <c r="CR357" s="75"/>
      <c r="CS357" s="75"/>
      <c r="CT357" s="75"/>
      <c r="CU357" s="75"/>
      <c r="CV357" s="75"/>
      <c r="CW357" s="75"/>
      <c r="CX357" s="75"/>
      <c r="CY357" s="75"/>
      <c r="CZ357" s="75"/>
      <c r="DA357" s="75"/>
      <c r="DB357" s="75"/>
      <c r="DC357" s="75"/>
      <c r="DD357" s="75"/>
      <c r="DE357" s="75"/>
      <c r="DF357" s="75"/>
      <c r="DG357" s="75"/>
      <c r="DH357" s="75"/>
      <c r="DI357" s="75"/>
      <c r="DJ357" s="75"/>
      <c r="DK357" s="75"/>
      <c r="DL357" s="75"/>
      <c r="DM357" s="75"/>
      <c r="DN357" s="75"/>
      <c r="DO357" s="75"/>
      <c r="DP357" s="75"/>
      <c r="DQ357" s="75"/>
      <c r="DR357" s="75"/>
      <c r="DS357" s="75"/>
      <c r="DT357" s="75"/>
      <c r="DU357" s="75"/>
      <c r="DV357" s="75"/>
      <c r="DW357" s="75"/>
      <c r="DX357" s="75"/>
      <c r="DY357" s="75"/>
      <c r="DZ357" s="75"/>
      <c r="EA357" s="75"/>
      <c r="EB357" s="75"/>
      <c r="EC357" s="75"/>
      <c r="ED357" s="75"/>
      <c r="EE357" s="75"/>
      <c r="EF357" s="75"/>
      <c r="EG357" s="75"/>
      <c r="EH357" s="75"/>
      <c r="EI357" s="75"/>
      <c r="EJ357" s="75"/>
      <c r="EK357" s="75"/>
      <c r="EL357" s="75"/>
      <c r="EM357" s="75"/>
      <c r="EN357" s="75"/>
      <c r="EO357" s="75"/>
      <c r="EP357" s="75"/>
      <c r="EQ357" s="75"/>
      <c r="ER357" s="75"/>
      <c r="ES357" s="75"/>
      <c r="ET357" s="75"/>
      <c r="EU357" s="75"/>
      <c r="EV357" s="75"/>
      <c r="EW357" s="75"/>
      <c r="EX357" s="75"/>
      <c r="EY357" s="75"/>
      <c r="EZ357" s="75"/>
      <c r="FA357" s="75"/>
      <c r="FB357" s="75"/>
      <c r="FC357" s="75"/>
      <c r="FD357" s="75"/>
      <c r="FE357" s="75"/>
      <c r="FF357" s="75"/>
      <c r="FG357" s="75"/>
      <c r="FH357" s="75"/>
      <c r="FI357" s="75"/>
      <c r="FJ357" s="75"/>
      <c r="FK357" s="75"/>
      <c r="FL357" s="75"/>
      <c r="FM357" s="75"/>
      <c r="FN357" s="75"/>
      <c r="FO357" s="75"/>
      <c r="FP357" s="75"/>
      <c r="FQ357" s="75"/>
      <c r="FR357" s="75"/>
      <c r="FS357" s="75"/>
      <c r="FT357" s="75"/>
      <c r="FU357" s="75"/>
      <c r="FV357" s="75"/>
      <c r="FW357" s="75"/>
      <c r="FX357" s="75"/>
      <c r="FY357" s="75"/>
      <c r="FZ357" s="75"/>
      <c r="GA357" s="75"/>
      <c r="GB357" s="75"/>
      <c r="GC357" s="75"/>
      <c r="GD357" s="75"/>
      <c r="GE357" s="75"/>
      <c r="GF357" s="75"/>
      <c r="GG357" s="75"/>
      <c r="GH357" s="75"/>
      <c r="GI357" s="75"/>
      <c r="GJ357" s="75"/>
      <c r="GK357" s="75"/>
      <c r="GL357" s="75"/>
      <c r="GM357" s="75"/>
      <c r="GN357" s="75"/>
      <c r="GO357" s="75"/>
      <c r="GP357" s="75"/>
      <c r="GQ357" s="75"/>
      <c r="GR357" s="75"/>
      <c r="GS357" s="75"/>
      <c r="GT357" s="75"/>
      <c r="GU357" s="75"/>
      <c r="GV357" s="75"/>
      <c r="GW357" s="75"/>
      <c r="GX357" s="75"/>
      <c r="GY357" s="75"/>
      <c r="GZ357" s="75"/>
      <c r="HA357" s="75"/>
      <c r="HB357" s="75"/>
      <c r="HC357" s="75"/>
      <c r="HD357" s="75"/>
      <c r="HE357" s="75"/>
      <c r="HF357" s="75"/>
      <c r="HG357" s="75"/>
      <c r="HH357" s="75"/>
      <c r="HI357" s="75"/>
      <c r="HJ357" s="75"/>
      <c r="HK357" s="75"/>
      <c r="HL357" s="75"/>
      <c r="HM357" s="75"/>
      <c r="HN357" s="75"/>
      <c r="HO357" s="75"/>
      <c r="HP357" s="75"/>
      <c r="HQ357" s="75"/>
      <c r="HR357" s="75"/>
      <c r="HS357" s="75"/>
      <c r="HT357" s="75"/>
      <c r="HU357" s="75"/>
      <c r="HV357" s="75"/>
      <c r="HW357" s="75"/>
      <c r="HX357" s="75"/>
      <c r="HY357" s="75"/>
      <c r="HZ357" s="75"/>
      <c r="IA357" s="75"/>
      <c r="IB357" s="75"/>
      <c r="IC357" s="75"/>
      <c r="ID357" s="75"/>
      <c r="IE357" s="75"/>
      <c r="IF357" s="75"/>
      <c r="IG357" s="75"/>
      <c r="IH357" s="75"/>
      <c r="II357" s="75"/>
      <c r="IJ357" s="75"/>
      <c r="IK357" s="75"/>
      <c r="IL357" s="75"/>
      <c r="IM357" s="75"/>
      <c r="IN357" s="75"/>
      <c r="IO357" s="75"/>
      <c r="IP357" s="75"/>
      <c r="IQ357" s="75"/>
      <c r="IR357" s="75"/>
      <c r="IS357" s="75"/>
      <c r="IT357" s="75"/>
      <c r="IU357" s="75"/>
      <c r="IV357" s="75"/>
      <c r="IW357" s="75"/>
    </row>
    <row r="358" customFormat="false" ht="12.75" hidden="false" customHeight="false" outlineLevel="0" collapsed="false">
      <c r="A358" s="58" t="n">
        <v>328798</v>
      </c>
      <c r="B358" s="58" t="n">
        <v>37132</v>
      </c>
      <c r="D358" s="58" t="s">
        <v>469</v>
      </c>
      <c r="E358" s="58" t="s">
        <v>470</v>
      </c>
      <c r="F358" s="58" t="n">
        <v>8523.49</v>
      </c>
      <c r="H358" s="89" t="n">
        <v>8523.49</v>
      </c>
      <c r="I358" s="58" t="n">
        <v>36</v>
      </c>
      <c r="J358" s="90"/>
      <c r="K358" s="90"/>
      <c r="M358" s="58" t="s">
        <v>494</v>
      </c>
      <c r="O358" s="58"/>
      <c r="P358" s="58"/>
      <c r="Q358" s="58"/>
      <c r="R358" s="58"/>
      <c r="S358" s="58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5"/>
      <c r="BG358" s="75"/>
      <c r="BH358" s="75"/>
      <c r="BI358" s="75"/>
      <c r="BJ358" s="75"/>
      <c r="BK358" s="75"/>
      <c r="BL358" s="75"/>
      <c r="BM358" s="75"/>
      <c r="BN358" s="75"/>
      <c r="BO358" s="75"/>
      <c r="BP358" s="75"/>
      <c r="BQ358" s="75"/>
      <c r="BR358" s="75"/>
      <c r="BS358" s="75"/>
      <c r="BT358" s="75"/>
      <c r="BU358" s="75"/>
      <c r="BV358" s="75"/>
      <c r="BW358" s="75"/>
      <c r="BX358" s="75"/>
      <c r="BY358" s="75"/>
      <c r="BZ358" s="75"/>
      <c r="CA358" s="75"/>
      <c r="CB358" s="75"/>
      <c r="CC358" s="75"/>
      <c r="CD358" s="75"/>
      <c r="CE358" s="75"/>
      <c r="CF358" s="75"/>
      <c r="CG358" s="75"/>
      <c r="CH358" s="75"/>
      <c r="CI358" s="75"/>
      <c r="CJ358" s="75"/>
      <c r="CK358" s="75"/>
      <c r="CL358" s="75"/>
      <c r="CM358" s="75"/>
      <c r="CN358" s="75"/>
      <c r="CO358" s="75"/>
      <c r="CP358" s="75"/>
      <c r="CQ358" s="75"/>
      <c r="CR358" s="75"/>
      <c r="CS358" s="75"/>
      <c r="CT358" s="75"/>
      <c r="CU358" s="75"/>
      <c r="CV358" s="75"/>
      <c r="CW358" s="75"/>
      <c r="CX358" s="75"/>
      <c r="CY358" s="75"/>
      <c r="CZ358" s="75"/>
      <c r="DA358" s="75"/>
      <c r="DB358" s="75"/>
      <c r="DC358" s="75"/>
      <c r="DD358" s="75"/>
      <c r="DE358" s="75"/>
      <c r="DF358" s="75"/>
      <c r="DG358" s="75"/>
      <c r="DH358" s="75"/>
      <c r="DI358" s="75"/>
      <c r="DJ358" s="75"/>
      <c r="DK358" s="75"/>
      <c r="DL358" s="75"/>
      <c r="DM358" s="75"/>
      <c r="DN358" s="75"/>
      <c r="DO358" s="75"/>
      <c r="DP358" s="75"/>
      <c r="DQ358" s="75"/>
      <c r="DR358" s="75"/>
      <c r="DS358" s="75"/>
      <c r="DT358" s="75"/>
      <c r="DU358" s="75"/>
      <c r="DV358" s="75"/>
      <c r="DW358" s="75"/>
      <c r="DX358" s="75"/>
      <c r="DY358" s="75"/>
      <c r="DZ358" s="75"/>
      <c r="EA358" s="75"/>
      <c r="EB358" s="75"/>
      <c r="EC358" s="75"/>
      <c r="ED358" s="75"/>
      <c r="EE358" s="75"/>
      <c r="EF358" s="75"/>
      <c r="EG358" s="75"/>
      <c r="EH358" s="75"/>
      <c r="EI358" s="75"/>
      <c r="EJ358" s="75"/>
      <c r="EK358" s="75"/>
      <c r="EL358" s="75"/>
      <c r="EM358" s="75"/>
      <c r="EN358" s="75"/>
      <c r="EO358" s="75"/>
      <c r="EP358" s="75"/>
      <c r="EQ358" s="75"/>
      <c r="ER358" s="75"/>
      <c r="ES358" s="75"/>
      <c r="ET358" s="75"/>
      <c r="EU358" s="75"/>
      <c r="EV358" s="75"/>
      <c r="EW358" s="75"/>
      <c r="EX358" s="75"/>
      <c r="EY358" s="75"/>
      <c r="EZ358" s="75"/>
      <c r="FA358" s="75"/>
      <c r="FB358" s="75"/>
      <c r="FC358" s="75"/>
      <c r="FD358" s="75"/>
      <c r="FE358" s="75"/>
      <c r="FF358" s="75"/>
      <c r="FG358" s="75"/>
      <c r="FH358" s="75"/>
      <c r="FI358" s="75"/>
      <c r="FJ358" s="75"/>
      <c r="FK358" s="75"/>
      <c r="FL358" s="75"/>
      <c r="FM358" s="75"/>
      <c r="FN358" s="75"/>
      <c r="FO358" s="75"/>
      <c r="FP358" s="75"/>
      <c r="FQ358" s="75"/>
      <c r="FR358" s="75"/>
      <c r="FS358" s="75"/>
      <c r="FT358" s="75"/>
      <c r="FU358" s="75"/>
      <c r="FV358" s="75"/>
      <c r="FW358" s="75"/>
      <c r="FX358" s="75"/>
      <c r="FY358" s="75"/>
      <c r="FZ358" s="75"/>
      <c r="GA358" s="75"/>
      <c r="GB358" s="75"/>
      <c r="GC358" s="75"/>
      <c r="GD358" s="75"/>
      <c r="GE358" s="75"/>
      <c r="GF358" s="75"/>
      <c r="GG358" s="75"/>
      <c r="GH358" s="75"/>
      <c r="GI358" s="75"/>
      <c r="GJ358" s="75"/>
      <c r="GK358" s="75"/>
      <c r="GL358" s="75"/>
      <c r="GM358" s="75"/>
      <c r="GN358" s="75"/>
      <c r="GO358" s="75"/>
      <c r="GP358" s="75"/>
      <c r="GQ358" s="75"/>
      <c r="GR358" s="75"/>
      <c r="GS358" s="75"/>
      <c r="GT358" s="75"/>
      <c r="GU358" s="75"/>
      <c r="GV358" s="75"/>
      <c r="GW358" s="75"/>
      <c r="GX358" s="75"/>
      <c r="GY358" s="75"/>
      <c r="GZ358" s="75"/>
      <c r="HA358" s="75"/>
      <c r="HB358" s="75"/>
      <c r="HC358" s="75"/>
      <c r="HD358" s="75"/>
      <c r="HE358" s="75"/>
      <c r="HF358" s="75"/>
      <c r="HG358" s="75"/>
      <c r="HH358" s="75"/>
      <c r="HI358" s="75"/>
      <c r="HJ358" s="75"/>
      <c r="HK358" s="75"/>
      <c r="HL358" s="75"/>
      <c r="HM358" s="75"/>
      <c r="HN358" s="75"/>
      <c r="HO358" s="75"/>
      <c r="HP358" s="75"/>
      <c r="HQ358" s="75"/>
      <c r="HR358" s="75"/>
      <c r="HS358" s="75"/>
      <c r="HT358" s="75"/>
      <c r="HU358" s="75"/>
      <c r="HV358" s="75"/>
      <c r="HW358" s="75"/>
      <c r="HX358" s="75"/>
      <c r="HY358" s="75"/>
      <c r="HZ358" s="75"/>
      <c r="IA358" s="75"/>
      <c r="IB358" s="75"/>
      <c r="IC358" s="75"/>
      <c r="ID358" s="75"/>
      <c r="IE358" s="75"/>
      <c r="IF358" s="75"/>
      <c r="IG358" s="75"/>
      <c r="IH358" s="75"/>
      <c r="II358" s="75"/>
      <c r="IJ358" s="75"/>
      <c r="IK358" s="75"/>
      <c r="IL358" s="75"/>
      <c r="IM358" s="75"/>
      <c r="IN358" s="75"/>
      <c r="IO358" s="75"/>
      <c r="IP358" s="75"/>
      <c r="IQ358" s="75"/>
      <c r="IR358" s="75"/>
      <c r="IS358" s="75"/>
      <c r="IT358" s="75"/>
      <c r="IU358" s="75"/>
      <c r="IV358" s="75"/>
      <c r="IW358" s="75"/>
    </row>
    <row r="359" customFormat="false" ht="12.75" hidden="false" customHeight="false" outlineLevel="0" collapsed="false">
      <c r="A359" s="58" t="n">
        <v>328799</v>
      </c>
      <c r="B359" s="58" t="n">
        <v>37132</v>
      </c>
      <c r="D359" s="58" t="s">
        <v>469</v>
      </c>
      <c r="E359" s="58" t="s">
        <v>470</v>
      </c>
      <c r="F359" s="58" t="n">
        <v>6778.25</v>
      </c>
      <c r="H359" s="89" t="n">
        <v>6778.25</v>
      </c>
      <c r="I359" s="58" t="n">
        <v>36</v>
      </c>
      <c r="J359" s="90"/>
      <c r="K359" s="90"/>
      <c r="M359" s="58" t="s">
        <v>494</v>
      </c>
      <c r="O359" s="58"/>
      <c r="P359" s="58"/>
      <c r="Q359" s="58"/>
      <c r="R359" s="58"/>
      <c r="S359" s="58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75"/>
      <c r="CB359" s="75"/>
      <c r="CC359" s="75"/>
      <c r="CD359" s="75"/>
      <c r="CE359" s="75"/>
      <c r="CF359" s="75"/>
      <c r="CG359" s="75"/>
      <c r="CH359" s="75"/>
      <c r="CI359" s="75"/>
      <c r="CJ359" s="75"/>
      <c r="CK359" s="75"/>
      <c r="CL359" s="75"/>
      <c r="CM359" s="75"/>
      <c r="CN359" s="75"/>
      <c r="CO359" s="75"/>
      <c r="CP359" s="75"/>
      <c r="CQ359" s="75"/>
      <c r="CR359" s="75"/>
      <c r="CS359" s="75"/>
      <c r="CT359" s="75"/>
      <c r="CU359" s="75"/>
      <c r="CV359" s="75"/>
      <c r="CW359" s="75"/>
      <c r="CX359" s="75"/>
      <c r="CY359" s="75"/>
      <c r="CZ359" s="75"/>
      <c r="DA359" s="75"/>
      <c r="DB359" s="75"/>
      <c r="DC359" s="75"/>
      <c r="DD359" s="75"/>
      <c r="DE359" s="75"/>
      <c r="DF359" s="75"/>
      <c r="DG359" s="75"/>
      <c r="DH359" s="75"/>
      <c r="DI359" s="75"/>
      <c r="DJ359" s="75"/>
      <c r="DK359" s="75"/>
      <c r="DL359" s="75"/>
      <c r="DM359" s="75"/>
      <c r="DN359" s="75"/>
      <c r="DO359" s="75"/>
      <c r="DP359" s="75"/>
      <c r="DQ359" s="75"/>
      <c r="DR359" s="75"/>
      <c r="DS359" s="75"/>
      <c r="DT359" s="75"/>
      <c r="DU359" s="75"/>
      <c r="DV359" s="75"/>
      <c r="DW359" s="75"/>
      <c r="DX359" s="75"/>
      <c r="DY359" s="75"/>
      <c r="DZ359" s="75"/>
      <c r="EA359" s="75"/>
      <c r="EB359" s="75"/>
      <c r="EC359" s="75"/>
      <c r="ED359" s="75"/>
      <c r="EE359" s="75"/>
      <c r="EF359" s="75"/>
      <c r="EG359" s="75"/>
      <c r="EH359" s="75"/>
      <c r="EI359" s="75"/>
      <c r="EJ359" s="75"/>
      <c r="EK359" s="75"/>
      <c r="EL359" s="75"/>
      <c r="EM359" s="75"/>
      <c r="EN359" s="75"/>
      <c r="EO359" s="75"/>
      <c r="EP359" s="75"/>
      <c r="EQ359" s="75"/>
      <c r="ER359" s="75"/>
      <c r="ES359" s="75"/>
      <c r="ET359" s="75"/>
      <c r="EU359" s="75"/>
      <c r="EV359" s="75"/>
      <c r="EW359" s="75"/>
      <c r="EX359" s="75"/>
      <c r="EY359" s="75"/>
      <c r="EZ359" s="75"/>
      <c r="FA359" s="75"/>
      <c r="FB359" s="75"/>
      <c r="FC359" s="75"/>
      <c r="FD359" s="75"/>
      <c r="FE359" s="75"/>
      <c r="FF359" s="75"/>
      <c r="FG359" s="75"/>
      <c r="FH359" s="75"/>
      <c r="FI359" s="75"/>
      <c r="FJ359" s="75"/>
      <c r="FK359" s="75"/>
      <c r="FL359" s="75"/>
      <c r="FM359" s="75"/>
      <c r="FN359" s="75"/>
      <c r="FO359" s="75"/>
      <c r="FP359" s="75"/>
      <c r="FQ359" s="75"/>
      <c r="FR359" s="75"/>
      <c r="FS359" s="75"/>
      <c r="FT359" s="75"/>
      <c r="FU359" s="75"/>
      <c r="FV359" s="75"/>
      <c r="FW359" s="75"/>
      <c r="FX359" s="75"/>
      <c r="FY359" s="75"/>
      <c r="FZ359" s="75"/>
      <c r="GA359" s="75"/>
      <c r="GB359" s="75"/>
      <c r="GC359" s="75"/>
      <c r="GD359" s="75"/>
      <c r="GE359" s="75"/>
      <c r="GF359" s="75"/>
      <c r="GG359" s="75"/>
      <c r="GH359" s="75"/>
      <c r="GI359" s="75"/>
      <c r="GJ359" s="75"/>
      <c r="GK359" s="75"/>
      <c r="GL359" s="75"/>
      <c r="GM359" s="75"/>
      <c r="GN359" s="75"/>
      <c r="GO359" s="75"/>
      <c r="GP359" s="75"/>
      <c r="GQ359" s="75"/>
      <c r="GR359" s="75"/>
      <c r="GS359" s="75"/>
      <c r="GT359" s="75"/>
      <c r="GU359" s="75"/>
      <c r="GV359" s="75"/>
      <c r="GW359" s="75"/>
      <c r="GX359" s="75"/>
      <c r="GY359" s="75"/>
      <c r="GZ359" s="75"/>
      <c r="HA359" s="75"/>
      <c r="HB359" s="75"/>
      <c r="HC359" s="75"/>
      <c r="HD359" s="75"/>
      <c r="HE359" s="75"/>
      <c r="HF359" s="75"/>
      <c r="HG359" s="75"/>
      <c r="HH359" s="75"/>
      <c r="HI359" s="75"/>
      <c r="HJ359" s="75"/>
      <c r="HK359" s="75"/>
      <c r="HL359" s="75"/>
      <c r="HM359" s="75"/>
      <c r="HN359" s="75"/>
      <c r="HO359" s="75"/>
      <c r="HP359" s="75"/>
      <c r="HQ359" s="75"/>
      <c r="HR359" s="75"/>
      <c r="HS359" s="75"/>
      <c r="HT359" s="75"/>
      <c r="HU359" s="75"/>
      <c r="HV359" s="75"/>
      <c r="HW359" s="75"/>
      <c r="HX359" s="75"/>
      <c r="HY359" s="75"/>
      <c r="HZ359" s="75"/>
      <c r="IA359" s="75"/>
      <c r="IB359" s="75"/>
      <c r="IC359" s="75"/>
      <c r="ID359" s="75"/>
      <c r="IE359" s="75"/>
      <c r="IF359" s="75"/>
      <c r="IG359" s="75"/>
      <c r="IH359" s="75"/>
      <c r="II359" s="75"/>
      <c r="IJ359" s="75"/>
      <c r="IK359" s="75"/>
      <c r="IL359" s="75"/>
      <c r="IM359" s="75"/>
      <c r="IN359" s="75"/>
      <c r="IO359" s="75"/>
      <c r="IP359" s="75"/>
      <c r="IQ359" s="75"/>
      <c r="IR359" s="75"/>
      <c r="IS359" s="75"/>
      <c r="IT359" s="75"/>
      <c r="IU359" s="75"/>
      <c r="IV359" s="75"/>
      <c r="IW359" s="75"/>
    </row>
    <row r="360" customFormat="false" ht="12.75" hidden="false" customHeight="false" outlineLevel="0" collapsed="false">
      <c r="A360" s="58" t="n">
        <v>328817</v>
      </c>
      <c r="B360" s="58" t="n">
        <v>37133</v>
      </c>
      <c r="D360" s="58" t="s">
        <v>469</v>
      </c>
      <c r="E360" s="58" t="s">
        <v>470</v>
      </c>
      <c r="F360" s="58" t="n">
        <v>35549.11</v>
      </c>
      <c r="H360" s="89" t="n">
        <v>35549.11</v>
      </c>
      <c r="I360" s="58" t="n">
        <v>50</v>
      </c>
      <c r="J360" s="90"/>
      <c r="K360" s="90"/>
      <c r="M360" s="58" t="s">
        <v>495</v>
      </c>
      <c r="O360" s="58"/>
      <c r="P360" s="58"/>
      <c r="Q360" s="58"/>
      <c r="R360" s="58"/>
      <c r="S360" s="58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75"/>
      <c r="CB360" s="75"/>
      <c r="CC360" s="75"/>
      <c r="CD360" s="75"/>
      <c r="CE360" s="75"/>
      <c r="CF360" s="75"/>
      <c r="CG360" s="75"/>
      <c r="CH360" s="75"/>
      <c r="CI360" s="75"/>
      <c r="CJ360" s="75"/>
      <c r="CK360" s="75"/>
      <c r="CL360" s="75"/>
      <c r="CM360" s="75"/>
      <c r="CN360" s="75"/>
      <c r="CO360" s="75"/>
      <c r="CP360" s="75"/>
      <c r="CQ360" s="75"/>
      <c r="CR360" s="75"/>
      <c r="CS360" s="75"/>
      <c r="CT360" s="75"/>
      <c r="CU360" s="75"/>
      <c r="CV360" s="75"/>
      <c r="CW360" s="75"/>
      <c r="CX360" s="75"/>
      <c r="CY360" s="75"/>
      <c r="CZ360" s="75"/>
      <c r="DA360" s="75"/>
      <c r="DB360" s="75"/>
      <c r="DC360" s="75"/>
      <c r="DD360" s="75"/>
      <c r="DE360" s="75"/>
      <c r="DF360" s="75"/>
      <c r="DG360" s="75"/>
      <c r="DH360" s="75"/>
      <c r="DI360" s="75"/>
      <c r="DJ360" s="75"/>
      <c r="DK360" s="75"/>
      <c r="DL360" s="75"/>
      <c r="DM360" s="75"/>
      <c r="DN360" s="75"/>
      <c r="DO360" s="75"/>
      <c r="DP360" s="75"/>
      <c r="DQ360" s="75"/>
      <c r="DR360" s="75"/>
      <c r="DS360" s="75"/>
      <c r="DT360" s="75"/>
      <c r="DU360" s="75"/>
      <c r="DV360" s="75"/>
      <c r="DW360" s="75"/>
      <c r="DX360" s="75"/>
      <c r="DY360" s="75"/>
      <c r="DZ360" s="75"/>
      <c r="EA360" s="75"/>
      <c r="EB360" s="75"/>
      <c r="EC360" s="75"/>
      <c r="ED360" s="75"/>
      <c r="EE360" s="75"/>
      <c r="EF360" s="75"/>
      <c r="EG360" s="75"/>
      <c r="EH360" s="75"/>
      <c r="EI360" s="75"/>
      <c r="EJ360" s="75"/>
      <c r="EK360" s="75"/>
      <c r="EL360" s="75"/>
      <c r="EM360" s="75"/>
      <c r="EN360" s="75"/>
      <c r="EO360" s="75"/>
      <c r="EP360" s="75"/>
      <c r="EQ360" s="75"/>
      <c r="ER360" s="75"/>
      <c r="ES360" s="75"/>
      <c r="ET360" s="75"/>
      <c r="EU360" s="75"/>
      <c r="EV360" s="75"/>
      <c r="EW360" s="75"/>
      <c r="EX360" s="75"/>
      <c r="EY360" s="75"/>
      <c r="EZ360" s="75"/>
      <c r="FA360" s="75"/>
      <c r="FB360" s="75"/>
      <c r="FC360" s="75"/>
      <c r="FD360" s="75"/>
      <c r="FE360" s="75"/>
      <c r="FF360" s="75"/>
      <c r="FG360" s="75"/>
      <c r="FH360" s="75"/>
      <c r="FI360" s="75"/>
      <c r="FJ360" s="75"/>
      <c r="FK360" s="75"/>
      <c r="FL360" s="75"/>
      <c r="FM360" s="75"/>
      <c r="FN360" s="75"/>
      <c r="FO360" s="75"/>
      <c r="FP360" s="75"/>
      <c r="FQ360" s="75"/>
      <c r="FR360" s="75"/>
      <c r="FS360" s="75"/>
      <c r="FT360" s="75"/>
      <c r="FU360" s="75"/>
      <c r="FV360" s="75"/>
      <c r="FW360" s="75"/>
      <c r="FX360" s="75"/>
      <c r="FY360" s="75"/>
      <c r="FZ360" s="75"/>
      <c r="GA360" s="75"/>
      <c r="GB360" s="75"/>
      <c r="GC360" s="75"/>
      <c r="GD360" s="75"/>
      <c r="GE360" s="75"/>
      <c r="GF360" s="75"/>
      <c r="GG360" s="75"/>
      <c r="GH360" s="75"/>
      <c r="GI360" s="75"/>
      <c r="GJ360" s="75"/>
      <c r="GK360" s="75"/>
      <c r="GL360" s="75"/>
      <c r="GM360" s="75"/>
      <c r="GN360" s="75"/>
      <c r="GO360" s="75"/>
      <c r="GP360" s="75"/>
      <c r="GQ360" s="75"/>
      <c r="GR360" s="75"/>
      <c r="GS360" s="75"/>
      <c r="GT360" s="75"/>
      <c r="GU360" s="75"/>
      <c r="GV360" s="75"/>
      <c r="GW360" s="75"/>
      <c r="GX360" s="75"/>
      <c r="GY360" s="75"/>
      <c r="GZ360" s="75"/>
      <c r="HA360" s="75"/>
      <c r="HB360" s="75"/>
      <c r="HC360" s="75"/>
      <c r="HD360" s="75"/>
      <c r="HE360" s="75"/>
      <c r="HF360" s="75"/>
      <c r="HG360" s="75"/>
      <c r="HH360" s="75"/>
      <c r="HI360" s="75"/>
      <c r="HJ360" s="75"/>
      <c r="HK360" s="75"/>
      <c r="HL360" s="75"/>
      <c r="HM360" s="75"/>
      <c r="HN360" s="75"/>
      <c r="HO360" s="75"/>
      <c r="HP360" s="75"/>
      <c r="HQ360" s="75"/>
      <c r="HR360" s="75"/>
      <c r="HS360" s="75"/>
      <c r="HT360" s="75"/>
      <c r="HU360" s="75"/>
      <c r="HV360" s="75"/>
      <c r="HW360" s="75"/>
      <c r="HX360" s="75"/>
      <c r="HY360" s="75"/>
      <c r="HZ360" s="75"/>
      <c r="IA360" s="75"/>
      <c r="IB360" s="75"/>
      <c r="IC360" s="75"/>
      <c r="ID360" s="75"/>
      <c r="IE360" s="75"/>
      <c r="IF360" s="75"/>
      <c r="IG360" s="75"/>
      <c r="IH360" s="75"/>
      <c r="II360" s="75"/>
      <c r="IJ360" s="75"/>
      <c r="IK360" s="75"/>
      <c r="IL360" s="75"/>
      <c r="IM360" s="75"/>
      <c r="IN360" s="75"/>
      <c r="IO360" s="75"/>
      <c r="IP360" s="75"/>
      <c r="IQ360" s="75"/>
      <c r="IR360" s="75"/>
      <c r="IS360" s="75"/>
      <c r="IT360" s="75"/>
      <c r="IU360" s="75"/>
      <c r="IV360" s="75"/>
      <c r="IW360" s="75"/>
    </row>
    <row r="361" customFormat="false" ht="12.75" hidden="false" customHeight="false" outlineLevel="0" collapsed="false">
      <c r="A361" s="58" t="n">
        <v>328857</v>
      </c>
      <c r="B361" s="58" t="n">
        <v>37133</v>
      </c>
      <c r="D361" s="58" t="s">
        <v>469</v>
      </c>
      <c r="E361" s="58" t="s">
        <v>470</v>
      </c>
      <c r="F361" s="58" t="n">
        <v>7822.89</v>
      </c>
      <c r="H361" s="89" t="n">
        <v>7822.89</v>
      </c>
      <c r="I361" s="58" t="n">
        <v>36</v>
      </c>
      <c r="J361" s="90"/>
      <c r="K361" s="90"/>
      <c r="M361" s="58" t="s">
        <v>496</v>
      </c>
      <c r="O361" s="58"/>
      <c r="P361" s="58"/>
      <c r="Q361" s="58"/>
      <c r="R361" s="58"/>
      <c r="S361" s="58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75"/>
      <c r="CB361" s="75"/>
      <c r="CC361" s="75"/>
      <c r="CD361" s="75"/>
      <c r="CE361" s="75"/>
      <c r="CF361" s="75"/>
      <c r="CG361" s="75"/>
      <c r="CH361" s="75"/>
      <c r="CI361" s="75"/>
      <c r="CJ361" s="75"/>
      <c r="CK361" s="75"/>
      <c r="CL361" s="75"/>
      <c r="CM361" s="75"/>
      <c r="CN361" s="75"/>
      <c r="CO361" s="75"/>
      <c r="CP361" s="75"/>
      <c r="CQ361" s="75"/>
      <c r="CR361" s="75"/>
      <c r="CS361" s="75"/>
      <c r="CT361" s="75"/>
      <c r="CU361" s="75"/>
      <c r="CV361" s="75"/>
      <c r="CW361" s="75"/>
      <c r="CX361" s="75"/>
      <c r="CY361" s="75"/>
      <c r="CZ361" s="75"/>
      <c r="DA361" s="75"/>
      <c r="DB361" s="75"/>
      <c r="DC361" s="75"/>
      <c r="DD361" s="75"/>
      <c r="DE361" s="75"/>
      <c r="DF361" s="75"/>
      <c r="DG361" s="75"/>
      <c r="DH361" s="75"/>
      <c r="DI361" s="75"/>
      <c r="DJ361" s="75"/>
      <c r="DK361" s="75"/>
      <c r="DL361" s="75"/>
      <c r="DM361" s="75"/>
      <c r="DN361" s="75"/>
      <c r="DO361" s="75"/>
      <c r="DP361" s="75"/>
      <c r="DQ361" s="75"/>
      <c r="DR361" s="75"/>
      <c r="DS361" s="75"/>
      <c r="DT361" s="75"/>
      <c r="DU361" s="75"/>
      <c r="DV361" s="75"/>
      <c r="DW361" s="75"/>
      <c r="DX361" s="75"/>
      <c r="DY361" s="75"/>
      <c r="DZ361" s="75"/>
      <c r="EA361" s="75"/>
      <c r="EB361" s="75"/>
      <c r="EC361" s="75"/>
      <c r="ED361" s="75"/>
      <c r="EE361" s="75"/>
      <c r="EF361" s="75"/>
      <c r="EG361" s="75"/>
      <c r="EH361" s="75"/>
      <c r="EI361" s="75"/>
      <c r="EJ361" s="75"/>
      <c r="EK361" s="75"/>
      <c r="EL361" s="75"/>
      <c r="EM361" s="75"/>
      <c r="EN361" s="75"/>
      <c r="EO361" s="75"/>
      <c r="EP361" s="75"/>
      <c r="EQ361" s="75"/>
      <c r="ER361" s="75"/>
      <c r="ES361" s="75"/>
      <c r="ET361" s="75"/>
      <c r="EU361" s="75"/>
      <c r="EV361" s="75"/>
      <c r="EW361" s="75"/>
      <c r="EX361" s="75"/>
      <c r="EY361" s="75"/>
      <c r="EZ361" s="75"/>
      <c r="FA361" s="75"/>
      <c r="FB361" s="75"/>
      <c r="FC361" s="75"/>
      <c r="FD361" s="75"/>
      <c r="FE361" s="75"/>
      <c r="FF361" s="75"/>
      <c r="FG361" s="75"/>
      <c r="FH361" s="75"/>
      <c r="FI361" s="75"/>
      <c r="FJ361" s="75"/>
      <c r="FK361" s="75"/>
      <c r="FL361" s="75"/>
      <c r="FM361" s="75"/>
      <c r="FN361" s="75"/>
      <c r="FO361" s="75"/>
      <c r="FP361" s="75"/>
      <c r="FQ361" s="75"/>
      <c r="FR361" s="75"/>
      <c r="FS361" s="75"/>
      <c r="FT361" s="75"/>
      <c r="FU361" s="75"/>
      <c r="FV361" s="75"/>
      <c r="FW361" s="75"/>
      <c r="FX361" s="75"/>
      <c r="FY361" s="75"/>
      <c r="FZ361" s="75"/>
      <c r="GA361" s="75"/>
      <c r="GB361" s="75"/>
      <c r="GC361" s="75"/>
      <c r="GD361" s="75"/>
      <c r="GE361" s="75"/>
      <c r="GF361" s="75"/>
      <c r="GG361" s="75"/>
      <c r="GH361" s="75"/>
      <c r="GI361" s="75"/>
      <c r="GJ361" s="75"/>
      <c r="GK361" s="75"/>
      <c r="GL361" s="75"/>
      <c r="GM361" s="75"/>
      <c r="GN361" s="75"/>
      <c r="GO361" s="75"/>
      <c r="GP361" s="75"/>
      <c r="GQ361" s="75"/>
      <c r="GR361" s="75"/>
      <c r="GS361" s="75"/>
      <c r="GT361" s="75"/>
      <c r="GU361" s="75"/>
      <c r="GV361" s="75"/>
      <c r="GW361" s="75"/>
      <c r="GX361" s="75"/>
      <c r="GY361" s="75"/>
      <c r="GZ361" s="75"/>
      <c r="HA361" s="75"/>
      <c r="HB361" s="75"/>
      <c r="HC361" s="75"/>
      <c r="HD361" s="75"/>
      <c r="HE361" s="75"/>
      <c r="HF361" s="75"/>
      <c r="HG361" s="75"/>
      <c r="HH361" s="75"/>
      <c r="HI361" s="75"/>
      <c r="HJ361" s="75"/>
      <c r="HK361" s="75"/>
      <c r="HL361" s="75"/>
      <c r="HM361" s="75"/>
      <c r="HN361" s="75"/>
      <c r="HO361" s="75"/>
      <c r="HP361" s="75"/>
      <c r="HQ361" s="75"/>
      <c r="HR361" s="75"/>
      <c r="HS361" s="75"/>
      <c r="HT361" s="75"/>
      <c r="HU361" s="75"/>
      <c r="HV361" s="75"/>
      <c r="HW361" s="75"/>
      <c r="HX361" s="75"/>
      <c r="HY361" s="75"/>
      <c r="HZ361" s="75"/>
      <c r="IA361" s="75"/>
      <c r="IB361" s="75"/>
      <c r="IC361" s="75"/>
      <c r="ID361" s="75"/>
      <c r="IE361" s="75"/>
      <c r="IF361" s="75"/>
      <c r="IG361" s="75"/>
      <c r="IH361" s="75"/>
      <c r="II361" s="75"/>
      <c r="IJ361" s="75"/>
      <c r="IK361" s="75"/>
      <c r="IL361" s="75"/>
      <c r="IM361" s="75"/>
      <c r="IN361" s="75"/>
      <c r="IO361" s="75"/>
      <c r="IP361" s="75"/>
      <c r="IQ361" s="75"/>
      <c r="IR361" s="75"/>
      <c r="IS361" s="75"/>
      <c r="IT361" s="75"/>
      <c r="IU361" s="75"/>
      <c r="IV361" s="75"/>
      <c r="IW361" s="75"/>
    </row>
    <row r="362" customFormat="false" ht="12.75" hidden="false" customHeight="false" outlineLevel="0" collapsed="false">
      <c r="A362" s="58" t="n">
        <v>328858</v>
      </c>
      <c r="B362" s="58" t="n">
        <v>37133</v>
      </c>
      <c r="D362" s="58" t="s">
        <v>469</v>
      </c>
      <c r="E362" s="58" t="s">
        <v>470</v>
      </c>
      <c r="F362" s="58" t="n">
        <v>556.47</v>
      </c>
      <c r="H362" s="89" t="n">
        <v>556.47</v>
      </c>
      <c r="I362" s="58" t="n">
        <v>1</v>
      </c>
      <c r="J362" s="90"/>
      <c r="K362" s="90"/>
      <c r="M362" s="58" t="s">
        <v>281</v>
      </c>
      <c r="O362" s="58"/>
      <c r="P362" s="58"/>
      <c r="Q362" s="58"/>
      <c r="R362" s="58"/>
      <c r="S362" s="58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75"/>
      <c r="CB362" s="75"/>
      <c r="CC362" s="75"/>
      <c r="CD362" s="75"/>
      <c r="CE362" s="75"/>
      <c r="CF362" s="75"/>
      <c r="CG362" s="75"/>
      <c r="CH362" s="75"/>
      <c r="CI362" s="75"/>
      <c r="CJ362" s="75"/>
      <c r="CK362" s="75"/>
      <c r="CL362" s="75"/>
      <c r="CM362" s="75"/>
      <c r="CN362" s="75"/>
      <c r="CO362" s="75"/>
      <c r="CP362" s="75"/>
      <c r="CQ362" s="75"/>
      <c r="CR362" s="75"/>
      <c r="CS362" s="75"/>
      <c r="CT362" s="75"/>
      <c r="CU362" s="75"/>
      <c r="CV362" s="75"/>
      <c r="CW362" s="75"/>
      <c r="CX362" s="75"/>
      <c r="CY362" s="75"/>
      <c r="CZ362" s="75"/>
      <c r="DA362" s="75"/>
      <c r="DB362" s="75"/>
      <c r="DC362" s="75"/>
      <c r="DD362" s="75"/>
      <c r="DE362" s="75"/>
      <c r="DF362" s="75"/>
      <c r="DG362" s="75"/>
      <c r="DH362" s="75"/>
      <c r="DI362" s="75"/>
      <c r="DJ362" s="75"/>
      <c r="DK362" s="75"/>
      <c r="DL362" s="75"/>
      <c r="DM362" s="75"/>
      <c r="DN362" s="75"/>
      <c r="DO362" s="75"/>
      <c r="DP362" s="75"/>
      <c r="DQ362" s="75"/>
      <c r="DR362" s="75"/>
      <c r="DS362" s="75"/>
      <c r="DT362" s="75"/>
      <c r="DU362" s="75"/>
      <c r="DV362" s="75"/>
      <c r="DW362" s="75"/>
      <c r="DX362" s="75"/>
      <c r="DY362" s="75"/>
      <c r="DZ362" s="75"/>
      <c r="EA362" s="75"/>
      <c r="EB362" s="75"/>
      <c r="EC362" s="75"/>
      <c r="ED362" s="75"/>
      <c r="EE362" s="75"/>
      <c r="EF362" s="75"/>
      <c r="EG362" s="75"/>
      <c r="EH362" s="75"/>
      <c r="EI362" s="75"/>
      <c r="EJ362" s="75"/>
      <c r="EK362" s="75"/>
      <c r="EL362" s="75"/>
      <c r="EM362" s="75"/>
      <c r="EN362" s="75"/>
      <c r="EO362" s="75"/>
      <c r="EP362" s="75"/>
      <c r="EQ362" s="75"/>
      <c r="ER362" s="75"/>
      <c r="ES362" s="75"/>
      <c r="ET362" s="75"/>
      <c r="EU362" s="75"/>
      <c r="EV362" s="75"/>
      <c r="EW362" s="75"/>
      <c r="EX362" s="75"/>
      <c r="EY362" s="75"/>
      <c r="EZ362" s="75"/>
      <c r="FA362" s="75"/>
      <c r="FB362" s="75"/>
      <c r="FC362" s="75"/>
      <c r="FD362" s="75"/>
      <c r="FE362" s="75"/>
      <c r="FF362" s="75"/>
      <c r="FG362" s="75"/>
      <c r="FH362" s="75"/>
      <c r="FI362" s="75"/>
      <c r="FJ362" s="75"/>
      <c r="FK362" s="75"/>
      <c r="FL362" s="75"/>
      <c r="FM362" s="75"/>
      <c r="FN362" s="75"/>
      <c r="FO362" s="75"/>
      <c r="FP362" s="75"/>
      <c r="FQ362" s="75"/>
      <c r="FR362" s="75"/>
      <c r="FS362" s="75"/>
      <c r="FT362" s="75"/>
      <c r="FU362" s="75"/>
      <c r="FV362" s="75"/>
      <c r="FW362" s="75"/>
      <c r="FX362" s="75"/>
      <c r="FY362" s="75"/>
      <c r="FZ362" s="75"/>
      <c r="GA362" s="75"/>
      <c r="GB362" s="75"/>
      <c r="GC362" s="75"/>
      <c r="GD362" s="75"/>
      <c r="GE362" s="75"/>
      <c r="GF362" s="75"/>
      <c r="GG362" s="75"/>
      <c r="GH362" s="75"/>
      <c r="GI362" s="75"/>
      <c r="GJ362" s="75"/>
      <c r="GK362" s="75"/>
      <c r="GL362" s="75"/>
      <c r="GM362" s="75"/>
      <c r="GN362" s="75"/>
      <c r="GO362" s="75"/>
      <c r="GP362" s="75"/>
      <c r="GQ362" s="75"/>
      <c r="GR362" s="75"/>
      <c r="GS362" s="75"/>
      <c r="GT362" s="75"/>
      <c r="GU362" s="75"/>
      <c r="GV362" s="75"/>
      <c r="GW362" s="75"/>
      <c r="GX362" s="75"/>
      <c r="GY362" s="75"/>
      <c r="GZ362" s="75"/>
      <c r="HA362" s="75"/>
      <c r="HB362" s="75"/>
      <c r="HC362" s="75"/>
      <c r="HD362" s="75"/>
      <c r="HE362" s="75"/>
      <c r="HF362" s="75"/>
      <c r="HG362" s="75"/>
      <c r="HH362" s="75"/>
      <c r="HI362" s="75"/>
      <c r="HJ362" s="75"/>
      <c r="HK362" s="75"/>
      <c r="HL362" s="75"/>
      <c r="HM362" s="75"/>
      <c r="HN362" s="75"/>
      <c r="HO362" s="75"/>
      <c r="HP362" s="75"/>
      <c r="HQ362" s="75"/>
      <c r="HR362" s="75"/>
      <c r="HS362" s="75"/>
      <c r="HT362" s="75"/>
      <c r="HU362" s="75"/>
      <c r="HV362" s="75"/>
      <c r="HW362" s="75"/>
      <c r="HX362" s="75"/>
      <c r="HY362" s="75"/>
      <c r="HZ362" s="75"/>
      <c r="IA362" s="75"/>
      <c r="IB362" s="75"/>
      <c r="IC362" s="75"/>
      <c r="ID362" s="75"/>
      <c r="IE362" s="75"/>
      <c r="IF362" s="75"/>
      <c r="IG362" s="75"/>
      <c r="IH362" s="75"/>
      <c r="II362" s="75"/>
      <c r="IJ362" s="75"/>
      <c r="IK362" s="75"/>
      <c r="IL362" s="75"/>
      <c r="IM362" s="75"/>
      <c r="IN362" s="75"/>
      <c r="IO362" s="75"/>
      <c r="IP362" s="75"/>
      <c r="IQ362" s="75"/>
      <c r="IR362" s="75"/>
      <c r="IS362" s="75"/>
      <c r="IT362" s="75"/>
      <c r="IU362" s="75"/>
      <c r="IV362" s="75"/>
      <c r="IW362" s="75"/>
    </row>
    <row r="363" customFormat="false" ht="12.75" hidden="false" customHeight="false" outlineLevel="0" collapsed="false">
      <c r="D363" s="58" t="s">
        <v>497</v>
      </c>
      <c r="F363" s="58" t="n">
        <v>298903.9</v>
      </c>
      <c r="H363" s="89" t="n">
        <v>298903.9</v>
      </c>
      <c r="J363" s="90"/>
      <c r="K363" s="90"/>
      <c r="O363" s="58"/>
      <c r="P363" s="58"/>
      <c r="Q363" s="58"/>
      <c r="R363" s="58"/>
      <c r="S363" s="58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5"/>
      <c r="BG363" s="75"/>
      <c r="BH363" s="75"/>
      <c r="BI363" s="75"/>
      <c r="BJ363" s="75"/>
      <c r="BK363" s="75"/>
      <c r="BL363" s="75"/>
      <c r="BM363" s="75"/>
      <c r="BN363" s="75"/>
      <c r="BO363" s="75"/>
      <c r="BP363" s="75"/>
      <c r="BQ363" s="75"/>
      <c r="BR363" s="75"/>
      <c r="BS363" s="75"/>
      <c r="BT363" s="75"/>
      <c r="BU363" s="75"/>
      <c r="BV363" s="75"/>
      <c r="BW363" s="75"/>
      <c r="BX363" s="75"/>
      <c r="BY363" s="75"/>
      <c r="BZ363" s="75"/>
      <c r="CA363" s="75"/>
      <c r="CB363" s="75"/>
      <c r="CC363" s="75"/>
      <c r="CD363" s="75"/>
      <c r="CE363" s="75"/>
      <c r="CF363" s="75"/>
      <c r="CG363" s="75"/>
      <c r="CH363" s="75"/>
      <c r="CI363" s="75"/>
      <c r="CJ363" s="75"/>
      <c r="CK363" s="75"/>
      <c r="CL363" s="75"/>
      <c r="CM363" s="75"/>
      <c r="CN363" s="75"/>
      <c r="CO363" s="75"/>
      <c r="CP363" s="75"/>
      <c r="CQ363" s="75"/>
      <c r="CR363" s="75"/>
      <c r="CS363" s="75"/>
      <c r="CT363" s="75"/>
      <c r="CU363" s="75"/>
      <c r="CV363" s="75"/>
      <c r="CW363" s="75"/>
      <c r="CX363" s="75"/>
      <c r="CY363" s="75"/>
      <c r="CZ363" s="75"/>
      <c r="DA363" s="75"/>
      <c r="DB363" s="75"/>
      <c r="DC363" s="75"/>
      <c r="DD363" s="75"/>
      <c r="DE363" s="75"/>
      <c r="DF363" s="75"/>
      <c r="DG363" s="75"/>
      <c r="DH363" s="75"/>
      <c r="DI363" s="75"/>
      <c r="DJ363" s="75"/>
      <c r="DK363" s="75"/>
      <c r="DL363" s="75"/>
      <c r="DM363" s="75"/>
      <c r="DN363" s="75"/>
      <c r="DO363" s="75"/>
      <c r="DP363" s="75"/>
      <c r="DQ363" s="75"/>
      <c r="DR363" s="75"/>
      <c r="DS363" s="75"/>
      <c r="DT363" s="75"/>
      <c r="DU363" s="75"/>
      <c r="DV363" s="75"/>
      <c r="DW363" s="75"/>
      <c r="DX363" s="75"/>
      <c r="DY363" s="75"/>
      <c r="DZ363" s="75"/>
      <c r="EA363" s="75"/>
      <c r="EB363" s="75"/>
      <c r="EC363" s="75"/>
      <c r="ED363" s="75"/>
      <c r="EE363" s="75"/>
      <c r="EF363" s="75"/>
      <c r="EG363" s="75"/>
      <c r="EH363" s="75"/>
      <c r="EI363" s="75"/>
      <c r="EJ363" s="75"/>
      <c r="EK363" s="75"/>
      <c r="EL363" s="75"/>
      <c r="EM363" s="75"/>
      <c r="EN363" s="75"/>
      <c r="EO363" s="75"/>
      <c r="EP363" s="75"/>
      <c r="EQ363" s="75"/>
      <c r="ER363" s="75"/>
      <c r="ES363" s="75"/>
      <c r="ET363" s="75"/>
      <c r="EU363" s="75"/>
      <c r="EV363" s="75"/>
      <c r="EW363" s="75"/>
      <c r="EX363" s="75"/>
      <c r="EY363" s="75"/>
      <c r="EZ363" s="75"/>
      <c r="FA363" s="75"/>
      <c r="FB363" s="75"/>
      <c r="FC363" s="75"/>
      <c r="FD363" s="75"/>
      <c r="FE363" s="75"/>
      <c r="FF363" s="75"/>
      <c r="FG363" s="75"/>
      <c r="FH363" s="75"/>
      <c r="FI363" s="75"/>
      <c r="FJ363" s="75"/>
      <c r="FK363" s="75"/>
      <c r="FL363" s="75"/>
      <c r="FM363" s="75"/>
      <c r="FN363" s="75"/>
      <c r="FO363" s="75"/>
      <c r="FP363" s="75"/>
      <c r="FQ363" s="75"/>
      <c r="FR363" s="75"/>
      <c r="FS363" s="75"/>
      <c r="FT363" s="75"/>
      <c r="FU363" s="75"/>
      <c r="FV363" s="75"/>
      <c r="FW363" s="75"/>
      <c r="FX363" s="75"/>
      <c r="FY363" s="75"/>
      <c r="FZ363" s="75"/>
      <c r="GA363" s="75"/>
      <c r="GB363" s="75"/>
      <c r="GC363" s="75"/>
      <c r="GD363" s="75"/>
      <c r="GE363" s="75"/>
      <c r="GF363" s="75"/>
      <c r="GG363" s="75"/>
      <c r="GH363" s="75"/>
      <c r="GI363" s="75"/>
      <c r="GJ363" s="75"/>
      <c r="GK363" s="75"/>
      <c r="GL363" s="75"/>
      <c r="GM363" s="75"/>
      <c r="GN363" s="75"/>
      <c r="GO363" s="75"/>
      <c r="GP363" s="75"/>
      <c r="GQ363" s="75"/>
      <c r="GR363" s="75"/>
      <c r="GS363" s="75"/>
      <c r="GT363" s="75"/>
      <c r="GU363" s="75"/>
      <c r="GV363" s="75"/>
      <c r="GW363" s="75"/>
      <c r="GX363" s="75"/>
      <c r="GY363" s="75"/>
      <c r="GZ363" s="75"/>
      <c r="HA363" s="75"/>
      <c r="HB363" s="75"/>
      <c r="HC363" s="75"/>
      <c r="HD363" s="75"/>
      <c r="HE363" s="75"/>
      <c r="HF363" s="75"/>
      <c r="HG363" s="75"/>
      <c r="HH363" s="75"/>
      <c r="HI363" s="75"/>
      <c r="HJ363" s="75"/>
      <c r="HK363" s="75"/>
      <c r="HL363" s="75"/>
      <c r="HM363" s="75"/>
      <c r="HN363" s="75"/>
      <c r="HO363" s="75"/>
      <c r="HP363" s="75"/>
      <c r="HQ363" s="75"/>
      <c r="HR363" s="75"/>
      <c r="HS363" s="75"/>
      <c r="HT363" s="75"/>
      <c r="HU363" s="75"/>
      <c r="HV363" s="75"/>
      <c r="HW363" s="75"/>
      <c r="HX363" s="75"/>
      <c r="HY363" s="75"/>
      <c r="HZ363" s="75"/>
      <c r="IA363" s="75"/>
      <c r="IB363" s="75"/>
      <c r="IC363" s="75"/>
      <c r="ID363" s="75"/>
      <c r="IE363" s="75"/>
      <c r="IF363" s="75"/>
      <c r="IG363" s="75"/>
      <c r="IH363" s="75"/>
      <c r="II363" s="75"/>
      <c r="IJ363" s="75"/>
      <c r="IK363" s="75"/>
      <c r="IL363" s="75"/>
      <c r="IM363" s="75"/>
      <c r="IN363" s="75"/>
      <c r="IO363" s="75"/>
      <c r="IP363" s="75"/>
      <c r="IQ363" s="75"/>
      <c r="IR363" s="75"/>
      <c r="IS363" s="75"/>
      <c r="IT363" s="75"/>
      <c r="IU363" s="75"/>
      <c r="IV363" s="75"/>
      <c r="IW363" s="75"/>
    </row>
    <row r="364" customFormat="false" ht="12.75" hidden="false" customHeight="false" outlineLevel="0" collapsed="false">
      <c r="A364" s="58" t="n">
        <v>327539</v>
      </c>
      <c r="B364" s="58" t="n">
        <v>37110</v>
      </c>
      <c r="D364" s="58" t="s">
        <v>498</v>
      </c>
      <c r="E364" s="58" t="s">
        <v>499</v>
      </c>
      <c r="F364" s="58" t="n">
        <v>-23991.0501</v>
      </c>
      <c r="H364" s="89" t="n">
        <v>-23991.0501</v>
      </c>
      <c r="I364" s="58" t="n">
        <v>2</v>
      </c>
      <c r="J364" s="90"/>
      <c r="K364" s="90"/>
      <c r="M364" s="58" t="s">
        <v>500</v>
      </c>
      <c r="O364" s="58"/>
      <c r="P364" s="58"/>
      <c r="Q364" s="58"/>
      <c r="R364" s="58"/>
      <c r="S364" s="58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  <c r="BT364" s="75"/>
      <c r="BU364" s="75"/>
      <c r="BV364" s="75"/>
      <c r="BW364" s="75"/>
      <c r="BX364" s="75"/>
      <c r="BY364" s="75"/>
      <c r="BZ364" s="75"/>
      <c r="CA364" s="75"/>
      <c r="CB364" s="75"/>
      <c r="CC364" s="75"/>
      <c r="CD364" s="75"/>
      <c r="CE364" s="75"/>
      <c r="CF364" s="75"/>
      <c r="CG364" s="75"/>
      <c r="CH364" s="75"/>
      <c r="CI364" s="75"/>
      <c r="CJ364" s="75"/>
      <c r="CK364" s="75"/>
      <c r="CL364" s="75"/>
      <c r="CM364" s="75"/>
      <c r="CN364" s="75"/>
      <c r="CO364" s="75"/>
      <c r="CP364" s="75"/>
      <c r="CQ364" s="75"/>
      <c r="CR364" s="75"/>
      <c r="CS364" s="75"/>
      <c r="CT364" s="75"/>
      <c r="CU364" s="75"/>
      <c r="CV364" s="75"/>
      <c r="CW364" s="75"/>
      <c r="CX364" s="75"/>
      <c r="CY364" s="75"/>
      <c r="CZ364" s="75"/>
      <c r="DA364" s="75"/>
      <c r="DB364" s="75"/>
      <c r="DC364" s="75"/>
      <c r="DD364" s="75"/>
      <c r="DE364" s="75"/>
      <c r="DF364" s="75"/>
      <c r="DG364" s="75"/>
      <c r="DH364" s="75"/>
      <c r="DI364" s="75"/>
      <c r="DJ364" s="75"/>
      <c r="DK364" s="75"/>
      <c r="DL364" s="75"/>
      <c r="DM364" s="75"/>
      <c r="DN364" s="75"/>
      <c r="DO364" s="75"/>
      <c r="DP364" s="75"/>
      <c r="DQ364" s="75"/>
      <c r="DR364" s="75"/>
      <c r="DS364" s="75"/>
      <c r="DT364" s="75"/>
      <c r="DU364" s="75"/>
      <c r="DV364" s="75"/>
      <c r="DW364" s="75"/>
      <c r="DX364" s="75"/>
      <c r="DY364" s="75"/>
      <c r="DZ364" s="75"/>
      <c r="EA364" s="75"/>
      <c r="EB364" s="75"/>
      <c r="EC364" s="75"/>
      <c r="ED364" s="75"/>
      <c r="EE364" s="75"/>
      <c r="EF364" s="75"/>
      <c r="EG364" s="75"/>
      <c r="EH364" s="75"/>
      <c r="EI364" s="75"/>
      <c r="EJ364" s="75"/>
      <c r="EK364" s="75"/>
      <c r="EL364" s="75"/>
      <c r="EM364" s="75"/>
      <c r="EN364" s="75"/>
      <c r="EO364" s="75"/>
      <c r="EP364" s="75"/>
      <c r="EQ364" s="75"/>
      <c r="ER364" s="75"/>
      <c r="ES364" s="75"/>
      <c r="ET364" s="75"/>
      <c r="EU364" s="75"/>
      <c r="EV364" s="75"/>
      <c r="EW364" s="75"/>
      <c r="EX364" s="75"/>
      <c r="EY364" s="75"/>
      <c r="EZ364" s="75"/>
      <c r="FA364" s="75"/>
      <c r="FB364" s="75"/>
      <c r="FC364" s="75"/>
      <c r="FD364" s="75"/>
      <c r="FE364" s="75"/>
      <c r="FF364" s="75"/>
      <c r="FG364" s="75"/>
      <c r="FH364" s="75"/>
      <c r="FI364" s="75"/>
      <c r="FJ364" s="75"/>
      <c r="FK364" s="75"/>
      <c r="FL364" s="75"/>
      <c r="FM364" s="75"/>
      <c r="FN364" s="75"/>
      <c r="FO364" s="75"/>
      <c r="FP364" s="75"/>
      <c r="FQ364" s="75"/>
      <c r="FR364" s="75"/>
      <c r="FS364" s="75"/>
      <c r="FT364" s="75"/>
      <c r="FU364" s="75"/>
      <c r="FV364" s="75"/>
      <c r="FW364" s="75"/>
      <c r="FX364" s="75"/>
      <c r="FY364" s="75"/>
      <c r="FZ364" s="75"/>
      <c r="GA364" s="75"/>
      <c r="GB364" s="75"/>
      <c r="GC364" s="75"/>
      <c r="GD364" s="75"/>
      <c r="GE364" s="75"/>
      <c r="GF364" s="75"/>
      <c r="GG364" s="75"/>
      <c r="GH364" s="75"/>
      <c r="GI364" s="75"/>
      <c r="GJ364" s="75"/>
      <c r="GK364" s="75"/>
      <c r="GL364" s="75"/>
      <c r="GM364" s="75"/>
      <c r="GN364" s="75"/>
      <c r="GO364" s="75"/>
      <c r="GP364" s="75"/>
      <c r="GQ364" s="75"/>
      <c r="GR364" s="75"/>
      <c r="GS364" s="75"/>
      <c r="GT364" s="75"/>
      <c r="GU364" s="75"/>
      <c r="GV364" s="75"/>
      <c r="GW364" s="75"/>
      <c r="GX364" s="75"/>
      <c r="GY364" s="75"/>
      <c r="GZ364" s="75"/>
      <c r="HA364" s="75"/>
      <c r="HB364" s="75"/>
      <c r="HC364" s="75"/>
      <c r="HD364" s="75"/>
      <c r="HE364" s="75"/>
      <c r="HF364" s="75"/>
      <c r="HG364" s="75"/>
      <c r="HH364" s="75"/>
      <c r="HI364" s="75"/>
      <c r="HJ364" s="75"/>
      <c r="HK364" s="75"/>
      <c r="HL364" s="75"/>
      <c r="HM364" s="75"/>
      <c r="HN364" s="75"/>
      <c r="HO364" s="75"/>
      <c r="HP364" s="75"/>
      <c r="HQ364" s="75"/>
      <c r="HR364" s="75"/>
      <c r="HS364" s="75"/>
      <c r="HT364" s="75"/>
      <c r="HU364" s="75"/>
      <c r="HV364" s="75"/>
      <c r="HW364" s="75"/>
      <c r="HX364" s="75"/>
      <c r="HY364" s="75"/>
      <c r="HZ364" s="75"/>
      <c r="IA364" s="75"/>
      <c r="IB364" s="75"/>
      <c r="IC364" s="75"/>
      <c r="ID364" s="75"/>
      <c r="IE364" s="75"/>
      <c r="IF364" s="75"/>
      <c r="IG364" s="75"/>
      <c r="IH364" s="75"/>
      <c r="II364" s="75"/>
      <c r="IJ364" s="75"/>
      <c r="IK364" s="75"/>
      <c r="IL364" s="75"/>
      <c r="IM364" s="75"/>
      <c r="IN364" s="75"/>
      <c r="IO364" s="75"/>
      <c r="IP364" s="75"/>
      <c r="IQ364" s="75"/>
      <c r="IR364" s="75"/>
      <c r="IS364" s="75"/>
      <c r="IT364" s="75"/>
      <c r="IU364" s="75"/>
      <c r="IV364" s="75"/>
      <c r="IW364" s="75"/>
    </row>
    <row r="365" customFormat="false" ht="12.75" hidden="false" customHeight="false" outlineLevel="0" collapsed="false">
      <c r="A365" s="58" t="n">
        <v>327540</v>
      </c>
      <c r="B365" s="58" t="n">
        <v>37110</v>
      </c>
      <c r="D365" s="58" t="s">
        <v>498</v>
      </c>
      <c r="E365" s="58" t="s">
        <v>499</v>
      </c>
      <c r="F365" s="58" t="n">
        <v>8834.7181</v>
      </c>
      <c r="H365" s="89" t="n">
        <v>8834.7181</v>
      </c>
      <c r="I365" s="58" t="n">
        <v>2</v>
      </c>
      <c r="J365" s="90"/>
      <c r="K365" s="90"/>
      <c r="M365" s="58" t="s">
        <v>500</v>
      </c>
      <c r="O365" s="58"/>
      <c r="P365" s="58"/>
      <c r="Q365" s="58"/>
      <c r="R365" s="58"/>
      <c r="S365" s="58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  <c r="BT365" s="75"/>
      <c r="BU365" s="75"/>
      <c r="BV365" s="75"/>
      <c r="BW365" s="75"/>
      <c r="BX365" s="75"/>
      <c r="BY365" s="75"/>
      <c r="BZ365" s="75"/>
      <c r="CA365" s="75"/>
      <c r="CB365" s="75"/>
      <c r="CC365" s="75"/>
      <c r="CD365" s="75"/>
      <c r="CE365" s="75"/>
      <c r="CF365" s="75"/>
      <c r="CG365" s="75"/>
      <c r="CH365" s="75"/>
      <c r="CI365" s="75"/>
      <c r="CJ365" s="75"/>
      <c r="CK365" s="75"/>
      <c r="CL365" s="75"/>
      <c r="CM365" s="75"/>
      <c r="CN365" s="75"/>
      <c r="CO365" s="75"/>
      <c r="CP365" s="75"/>
      <c r="CQ365" s="75"/>
      <c r="CR365" s="75"/>
      <c r="CS365" s="75"/>
      <c r="CT365" s="75"/>
      <c r="CU365" s="75"/>
      <c r="CV365" s="75"/>
      <c r="CW365" s="75"/>
      <c r="CX365" s="75"/>
      <c r="CY365" s="75"/>
      <c r="CZ365" s="75"/>
      <c r="DA365" s="75"/>
      <c r="DB365" s="75"/>
      <c r="DC365" s="75"/>
      <c r="DD365" s="75"/>
      <c r="DE365" s="75"/>
      <c r="DF365" s="75"/>
      <c r="DG365" s="75"/>
      <c r="DH365" s="75"/>
      <c r="DI365" s="75"/>
      <c r="DJ365" s="75"/>
      <c r="DK365" s="75"/>
      <c r="DL365" s="75"/>
      <c r="DM365" s="75"/>
      <c r="DN365" s="75"/>
      <c r="DO365" s="75"/>
      <c r="DP365" s="75"/>
      <c r="DQ365" s="75"/>
      <c r="DR365" s="75"/>
      <c r="DS365" s="75"/>
      <c r="DT365" s="75"/>
      <c r="DU365" s="75"/>
      <c r="DV365" s="75"/>
      <c r="DW365" s="75"/>
      <c r="DX365" s="75"/>
      <c r="DY365" s="75"/>
      <c r="DZ365" s="75"/>
      <c r="EA365" s="75"/>
      <c r="EB365" s="75"/>
      <c r="EC365" s="75"/>
      <c r="ED365" s="75"/>
      <c r="EE365" s="75"/>
      <c r="EF365" s="75"/>
      <c r="EG365" s="75"/>
      <c r="EH365" s="75"/>
      <c r="EI365" s="75"/>
      <c r="EJ365" s="75"/>
      <c r="EK365" s="75"/>
      <c r="EL365" s="75"/>
      <c r="EM365" s="75"/>
      <c r="EN365" s="75"/>
      <c r="EO365" s="75"/>
      <c r="EP365" s="75"/>
      <c r="EQ365" s="75"/>
      <c r="ER365" s="75"/>
      <c r="ES365" s="75"/>
      <c r="ET365" s="75"/>
      <c r="EU365" s="75"/>
      <c r="EV365" s="75"/>
      <c r="EW365" s="75"/>
      <c r="EX365" s="75"/>
      <c r="EY365" s="75"/>
      <c r="EZ365" s="75"/>
      <c r="FA365" s="75"/>
      <c r="FB365" s="75"/>
      <c r="FC365" s="75"/>
      <c r="FD365" s="75"/>
      <c r="FE365" s="75"/>
      <c r="FF365" s="75"/>
      <c r="FG365" s="75"/>
      <c r="FH365" s="75"/>
      <c r="FI365" s="75"/>
      <c r="FJ365" s="75"/>
      <c r="FK365" s="75"/>
      <c r="FL365" s="75"/>
      <c r="FM365" s="75"/>
      <c r="FN365" s="75"/>
      <c r="FO365" s="75"/>
      <c r="FP365" s="75"/>
      <c r="FQ365" s="75"/>
      <c r="FR365" s="75"/>
      <c r="FS365" s="75"/>
      <c r="FT365" s="75"/>
      <c r="FU365" s="75"/>
      <c r="FV365" s="75"/>
      <c r="FW365" s="75"/>
      <c r="FX365" s="75"/>
      <c r="FY365" s="75"/>
      <c r="FZ365" s="75"/>
      <c r="GA365" s="75"/>
      <c r="GB365" s="75"/>
      <c r="GC365" s="75"/>
      <c r="GD365" s="75"/>
      <c r="GE365" s="75"/>
      <c r="GF365" s="75"/>
      <c r="GG365" s="75"/>
      <c r="GH365" s="75"/>
      <c r="GI365" s="75"/>
      <c r="GJ365" s="75"/>
      <c r="GK365" s="75"/>
      <c r="GL365" s="75"/>
      <c r="GM365" s="75"/>
      <c r="GN365" s="75"/>
      <c r="GO365" s="75"/>
      <c r="GP365" s="75"/>
      <c r="GQ365" s="75"/>
      <c r="GR365" s="75"/>
      <c r="GS365" s="75"/>
      <c r="GT365" s="75"/>
      <c r="GU365" s="75"/>
      <c r="GV365" s="75"/>
      <c r="GW365" s="75"/>
      <c r="GX365" s="75"/>
      <c r="GY365" s="75"/>
      <c r="GZ365" s="75"/>
      <c r="HA365" s="75"/>
      <c r="HB365" s="75"/>
      <c r="HC365" s="75"/>
      <c r="HD365" s="75"/>
      <c r="HE365" s="75"/>
      <c r="HF365" s="75"/>
      <c r="HG365" s="75"/>
      <c r="HH365" s="75"/>
      <c r="HI365" s="75"/>
      <c r="HJ365" s="75"/>
      <c r="HK365" s="75"/>
      <c r="HL365" s="75"/>
      <c r="HM365" s="75"/>
      <c r="HN365" s="75"/>
      <c r="HO365" s="75"/>
      <c r="HP365" s="75"/>
      <c r="HQ365" s="75"/>
      <c r="HR365" s="75"/>
      <c r="HS365" s="75"/>
      <c r="HT365" s="75"/>
      <c r="HU365" s="75"/>
      <c r="HV365" s="75"/>
      <c r="HW365" s="75"/>
      <c r="HX365" s="75"/>
      <c r="HY365" s="75"/>
      <c r="HZ365" s="75"/>
      <c r="IA365" s="75"/>
      <c r="IB365" s="75"/>
      <c r="IC365" s="75"/>
      <c r="ID365" s="75"/>
      <c r="IE365" s="75"/>
      <c r="IF365" s="75"/>
      <c r="IG365" s="75"/>
      <c r="IH365" s="75"/>
      <c r="II365" s="75"/>
      <c r="IJ365" s="75"/>
      <c r="IK365" s="75"/>
      <c r="IL365" s="75"/>
      <c r="IM365" s="75"/>
      <c r="IN365" s="75"/>
      <c r="IO365" s="75"/>
      <c r="IP365" s="75"/>
      <c r="IQ365" s="75"/>
      <c r="IR365" s="75"/>
      <c r="IS365" s="75"/>
      <c r="IT365" s="75"/>
      <c r="IU365" s="75"/>
      <c r="IV365" s="75"/>
      <c r="IW365" s="75"/>
    </row>
    <row r="366" customFormat="false" ht="12.75" hidden="false" customHeight="false" outlineLevel="0" collapsed="false">
      <c r="A366" s="58" t="n">
        <v>327654</v>
      </c>
      <c r="B366" s="58" t="n">
        <v>37111</v>
      </c>
      <c r="D366" s="58" t="s">
        <v>498</v>
      </c>
      <c r="E366" s="58" t="s">
        <v>499</v>
      </c>
      <c r="F366" s="58" t="n">
        <v>-24787.3392</v>
      </c>
      <c r="H366" s="89" t="n">
        <v>-24787.3392</v>
      </c>
      <c r="I366" s="58" t="n">
        <v>7</v>
      </c>
      <c r="J366" s="90"/>
      <c r="K366" s="90"/>
      <c r="M366" s="58" t="s">
        <v>501</v>
      </c>
      <c r="O366" s="58"/>
      <c r="P366" s="58"/>
      <c r="Q366" s="58"/>
      <c r="R366" s="58"/>
      <c r="S366" s="58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  <c r="BT366" s="75"/>
      <c r="BU366" s="75"/>
      <c r="BV366" s="75"/>
      <c r="BW366" s="75"/>
      <c r="BX366" s="75"/>
      <c r="BY366" s="75"/>
      <c r="BZ366" s="75"/>
      <c r="CA366" s="75"/>
      <c r="CB366" s="75"/>
      <c r="CC366" s="75"/>
      <c r="CD366" s="75"/>
      <c r="CE366" s="75"/>
      <c r="CF366" s="75"/>
      <c r="CG366" s="75"/>
      <c r="CH366" s="75"/>
      <c r="CI366" s="75"/>
      <c r="CJ366" s="75"/>
      <c r="CK366" s="75"/>
      <c r="CL366" s="75"/>
      <c r="CM366" s="75"/>
      <c r="CN366" s="75"/>
      <c r="CO366" s="75"/>
      <c r="CP366" s="75"/>
      <c r="CQ366" s="75"/>
      <c r="CR366" s="75"/>
      <c r="CS366" s="75"/>
      <c r="CT366" s="75"/>
      <c r="CU366" s="75"/>
      <c r="CV366" s="75"/>
      <c r="CW366" s="75"/>
      <c r="CX366" s="75"/>
      <c r="CY366" s="75"/>
      <c r="CZ366" s="75"/>
      <c r="DA366" s="75"/>
      <c r="DB366" s="75"/>
      <c r="DC366" s="75"/>
      <c r="DD366" s="75"/>
      <c r="DE366" s="75"/>
      <c r="DF366" s="75"/>
      <c r="DG366" s="75"/>
      <c r="DH366" s="75"/>
      <c r="DI366" s="75"/>
      <c r="DJ366" s="75"/>
      <c r="DK366" s="75"/>
      <c r="DL366" s="75"/>
      <c r="DM366" s="75"/>
      <c r="DN366" s="75"/>
      <c r="DO366" s="75"/>
      <c r="DP366" s="75"/>
      <c r="DQ366" s="75"/>
      <c r="DR366" s="75"/>
      <c r="DS366" s="75"/>
      <c r="DT366" s="75"/>
      <c r="DU366" s="75"/>
      <c r="DV366" s="75"/>
      <c r="DW366" s="75"/>
      <c r="DX366" s="75"/>
      <c r="DY366" s="75"/>
      <c r="DZ366" s="75"/>
      <c r="EA366" s="75"/>
      <c r="EB366" s="75"/>
      <c r="EC366" s="75"/>
      <c r="ED366" s="75"/>
      <c r="EE366" s="75"/>
      <c r="EF366" s="75"/>
      <c r="EG366" s="75"/>
      <c r="EH366" s="75"/>
      <c r="EI366" s="75"/>
      <c r="EJ366" s="75"/>
      <c r="EK366" s="75"/>
      <c r="EL366" s="75"/>
      <c r="EM366" s="75"/>
      <c r="EN366" s="75"/>
      <c r="EO366" s="75"/>
      <c r="EP366" s="75"/>
      <c r="EQ366" s="75"/>
      <c r="ER366" s="75"/>
      <c r="ES366" s="75"/>
      <c r="ET366" s="75"/>
      <c r="EU366" s="75"/>
      <c r="EV366" s="75"/>
      <c r="EW366" s="75"/>
      <c r="EX366" s="75"/>
      <c r="EY366" s="75"/>
      <c r="EZ366" s="75"/>
      <c r="FA366" s="75"/>
      <c r="FB366" s="75"/>
      <c r="FC366" s="75"/>
      <c r="FD366" s="75"/>
      <c r="FE366" s="75"/>
      <c r="FF366" s="75"/>
      <c r="FG366" s="75"/>
      <c r="FH366" s="75"/>
      <c r="FI366" s="75"/>
      <c r="FJ366" s="75"/>
      <c r="FK366" s="75"/>
      <c r="FL366" s="75"/>
      <c r="FM366" s="75"/>
      <c r="FN366" s="75"/>
      <c r="FO366" s="75"/>
      <c r="FP366" s="75"/>
      <c r="FQ366" s="75"/>
      <c r="FR366" s="75"/>
      <c r="FS366" s="75"/>
      <c r="FT366" s="75"/>
      <c r="FU366" s="75"/>
      <c r="FV366" s="75"/>
      <c r="FW366" s="75"/>
      <c r="FX366" s="75"/>
      <c r="FY366" s="75"/>
      <c r="FZ366" s="75"/>
      <c r="GA366" s="75"/>
      <c r="GB366" s="75"/>
      <c r="GC366" s="75"/>
      <c r="GD366" s="75"/>
      <c r="GE366" s="75"/>
      <c r="GF366" s="75"/>
      <c r="GG366" s="75"/>
      <c r="GH366" s="75"/>
      <c r="GI366" s="75"/>
      <c r="GJ366" s="75"/>
      <c r="GK366" s="75"/>
      <c r="GL366" s="75"/>
      <c r="GM366" s="75"/>
      <c r="GN366" s="75"/>
      <c r="GO366" s="75"/>
      <c r="GP366" s="75"/>
      <c r="GQ366" s="75"/>
      <c r="GR366" s="75"/>
      <c r="GS366" s="75"/>
      <c r="GT366" s="75"/>
      <c r="GU366" s="75"/>
      <c r="GV366" s="75"/>
      <c r="GW366" s="75"/>
      <c r="GX366" s="75"/>
      <c r="GY366" s="75"/>
      <c r="GZ366" s="75"/>
      <c r="HA366" s="75"/>
      <c r="HB366" s="75"/>
      <c r="HC366" s="75"/>
      <c r="HD366" s="75"/>
      <c r="HE366" s="75"/>
      <c r="HF366" s="75"/>
      <c r="HG366" s="75"/>
      <c r="HH366" s="75"/>
      <c r="HI366" s="75"/>
      <c r="HJ366" s="75"/>
      <c r="HK366" s="75"/>
      <c r="HL366" s="75"/>
      <c r="HM366" s="75"/>
      <c r="HN366" s="75"/>
      <c r="HO366" s="75"/>
      <c r="HP366" s="75"/>
      <c r="HQ366" s="75"/>
      <c r="HR366" s="75"/>
      <c r="HS366" s="75"/>
      <c r="HT366" s="75"/>
      <c r="HU366" s="75"/>
      <c r="HV366" s="75"/>
      <c r="HW366" s="75"/>
      <c r="HX366" s="75"/>
      <c r="HY366" s="75"/>
      <c r="HZ366" s="75"/>
      <c r="IA366" s="75"/>
      <c r="IB366" s="75"/>
      <c r="IC366" s="75"/>
      <c r="ID366" s="75"/>
      <c r="IE366" s="75"/>
      <c r="IF366" s="75"/>
      <c r="IG366" s="75"/>
      <c r="IH366" s="75"/>
      <c r="II366" s="75"/>
      <c r="IJ366" s="75"/>
      <c r="IK366" s="75"/>
      <c r="IL366" s="75"/>
      <c r="IM366" s="75"/>
      <c r="IN366" s="75"/>
      <c r="IO366" s="75"/>
      <c r="IP366" s="75"/>
      <c r="IQ366" s="75"/>
      <c r="IR366" s="75"/>
      <c r="IS366" s="75"/>
      <c r="IT366" s="75"/>
      <c r="IU366" s="75"/>
      <c r="IV366" s="75"/>
      <c r="IW366" s="75"/>
    </row>
    <row r="367" customFormat="false" ht="12.75" hidden="false" customHeight="false" outlineLevel="0" collapsed="false">
      <c r="A367" s="58" t="n">
        <v>327655</v>
      </c>
      <c r="B367" s="58" t="n">
        <v>37111</v>
      </c>
      <c r="D367" s="58" t="s">
        <v>498</v>
      </c>
      <c r="E367" s="58" t="s">
        <v>499</v>
      </c>
      <c r="F367" s="58" t="n">
        <v>21441.4582</v>
      </c>
      <c r="H367" s="89" t="n">
        <v>21441.4582</v>
      </c>
      <c r="I367" s="58" t="n">
        <v>7</v>
      </c>
      <c r="J367" s="90"/>
      <c r="K367" s="90"/>
      <c r="M367" s="58" t="s">
        <v>501</v>
      </c>
      <c r="O367" s="58"/>
      <c r="P367" s="58"/>
      <c r="Q367" s="58"/>
      <c r="R367" s="58"/>
      <c r="S367" s="58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  <c r="BT367" s="75"/>
      <c r="BU367" s="75"/>
      <c r="BV367" s="75"/>
      <c r="BW367" s="75"/>
      <c r="BX367" s="75"/>
      <c r="BY367" s="75"/>
      <c r="BZ367" s="75"/>
      <c r="CA367" s="75"/>
      <c r="CB367" s="75"/>
      <c r="CC367" s="75"/>
      <c r="CD367" s="75"/>
      <c r="CE367" s="75"/>
      <c r="CF367" s="75"/>
      <c r="CG367" s="75"/>
      <c r="CH367" s="75"/>
      <c r="CI367" s="75"/>
      <c r="CJ367" s="75"/>
      <c r="CK367" s="75"/>
      <c r="CL367" s="75"/>
      <c r="CM367" s="75"/>
      <c r="CN367" s="75"/>
      <c r="CO367" s="75"/>
      <c r="CP367" s="75"/>
      <c r="CQ367" s="75"/>
      <c r="CR367" s="75"/>
      <c r="CS367" s="75"/>
      <c r="CT367" s="75"/>
      <c r="CU367" s="75"/>
      <c r="CV367" s="75"/>
      <c r="CW367" s="75"/>
      <c r="CX367" s="75"/>
      <c r="CY367" s="75"/>
      <c r="CZ367" s="75"/>
      <c r="DA367" s="75"/>
      <c r="DB367" s="75"/>
      <c r="DC367" s="75"/>
      <c r="DD367" s="75"/>
      <c r="DE367" s="75"/>
      <c r="DF367" s="75"/>
      <c r="DG367" s="75"/>
      <c r="DH367" s="75"/>
      <c r="DI367" s="75"/>
      <c r="DJ367" s="75"/>
      <c r="DK367" s="75"/>
      <c r="DL367" s="75"/>
      <c r="DM367" s="75"/>
      <c r="DN367" s="75"/>
      <c r="DO367" s="75"/>
      <c r="DP367" s="75"/>
      <c r="DQ367" s="75"/>
      <c r="DR367" s="75"/>
      <c r="DS367" s="75"/>
      <c r="DT367" s="75"/>
      <c r="DU367" s="75"/>
      <c r="DV367" s="75"/>
      <c r="DW367" s="75"/>
      <c r="DX367" s="75"/>
      <c r="DY367" s="75"/>
      <c r="DZ367" s="75"/>
      <c r="EA367" s="75"/>
      <c r="EB367" s="75"/>
      <c r="EC367" s="75"/>
      <c r="ED367" s="75"/>
      <c r="EE367" s="75"/>
      <c r="EF367" s="75"/>
      <c r="EG367" s="75"/>
      <c r="EH367" s="75"/>
      <c r="EI367" s="75"/>
      <c r="EJ367" s="75"/>
      <c r="EK367" s="75"/>
      <c r="EL367" s="75"/>
      <c r="EM367" s="75"/>
      <c r="EN367" s="75"/>
      <c r="EO367" s="75"/>
      <c r="EP367" s="75"/>
      <c r="EQ367" s="75"/>
      <c r="ER367" s="75"/>
      <c r="ES367" s="75"/>
      <c r="ET367" s="75"/>
      <c r="EU367" s="75"/>
      <c r="EV367" s="75"/>
      <c r="EW367" s="75"/>
      <c r="EX367" s="75"/>
      <c r="EY367" s="75"/>
      <c r="EZ367" s="75"/>
      <c r="FA367" s="75"/>
      <c r="FB367" s="75"/>
      <c r="FC367" s="75"/>
      <c r="FD367" s="75"/>
      <c r="FE367" s="75"/>
      <c r="FF367" s="75"/>
      <c r="FG367" s="75"/>
      <c r="FH367" s="75"/>
      <c r="FI367" s="75"/>
      <c r="FJ367" s="75"/>
      <c r="FK367" s="75"/>
      <c r="FL367" s="75"/>
      <c r="FM367" s="75"/>
      <c r="FN367" s="75"/>
      <c r="FO367" s="75"/>
      <c r="FP367" s="75"/>
      <c r="FQ367" s="75"/>
      <c r="FR367" s="75"/>
      <c r="FS367" s="75"/>
      <c r="FT367" s="75"/>
      <c r="FU367" s="75"/>
      <c r="FV367" s="75"/>
      <c r="FW367" s="75"/>
      <c r="FX367" s="75"/>
      <c r="FY367" s="75"/>
      <c r="FZ367" s="75"/>
      <c r="GA367" s="75"/>
      <c r="GB367" s="75"/>
      <c r="GC367" s="75"/>
      <c r="GD367" s="75"/>
      <c r="GE367" s="75"/>
      <c r="GF367" s="75"/>
      <c r="GG367" s="75"/>
      <c r="GH367" s="75"/>
      <c r="GI367" s="75"/>
      <c r="GJ367" s="75"/>
      <c r="GK367" s="75"/>
      <c r="GL367" s="75"/>
      <c r="GM367" s="75"/>
      <c r="GN367" s="75"/>
      <c r="GO367" s="75"/>
      <c r="GP367" s="75"/>
      <c r="GQ367" s="75"/>
      <c r="GR367" s="75"/>
      <c r="GS367" s="75"/>
      <c r="GT367" s="75"/>
      <c r="GU367" s="75"/>
      <c r="GV367" s="75"/>
      <c r="GW367" s="75"/>
      <c r="GX367" s="75"/>
      <c r="GY367" s="75"/>
      <c r="GZ367" s="75"/>
      <c r="HA367" s="75"/>
      <c r="HB367" s="75"/>
      <c r="HC367" s="75"/>
      <c r="HD367" s="75"/>
      <c r="HE367" s="75"/>
      <c r="HF367" s="75"/>
      <c r="HG367" s="75"/>
      <c r="HH367" s="75"/>
      <c r="HI367" s="75"/>
      <c r="HJ367" s="75"/>
      <c r="HK367" s="75"/>
      <c r="HL367" s="75"/>
      <c r="HM367" s="75"/>
      <c r="HN367" s="75"/>
      <c r="HO367" s="75"/>
      <c r="HP367" s="75"/>
      <c r="HQ367" s="75"/>
      <c r="HR367" s="75"/>
      <c r="HS367" s="75"/>
      <c r="HT367" s="75"/>
      <c r="HU367" s="75"/>
      <c r="HV367" s="75"/>
      <c r="HW367" s="75"/>
      <c r="HX367" s="75"/>
      <c r="HY367" s="75"/>
      <c r="HZ367" s="75"/>
      <c r="IA367" s="75"/>
      <c r="IB367" s="75"/>
      <c r="IC367" s="75"/>
      <c r="ID367" s="75"/>
      <c r="IE367" s="75"/>
      <c r="IF367" s="75"/>
      <c r="IG367" s="75"/>
      <c r="IH367" s="75"/>
      <c r="II367" s="75"/>
      <c r="IJ367" s="75"/>
      <c r="IK367" s="75"/>
      <c r="IL367" s="75"/>
      <c r="IM367" s="75"/>
      <c r="IN367" s="75"/>
      <c r="IO367" s="75"/>
      <c r="IP367" s="75"/>
      <c r="IQ367" s="75"/>
      <c r="IR367" s="75"/>
      <c r="IS367" s="75"/>
      <c r="IT367" s="75"/>
      <c r="IU367" s="75"/>
      <c r="IV367" s="75"/>
      <c r="IW367" s="75"/>
    </row>
    <row r="368" customFormat="false" ht="12.75" hidden="false" customHeight="false" outlineLevel="0" collapsed="false">
      <c r="A368" s="58" t="n">
        <v>327710</v>
      </c>
      <c r="B368" s="58" t="n">
        <v>37112</v>
      </c>
      <c r="D368" s="58" t="s">
        <v>498</v>
      </c>
      <c r="E368" s="58" t="s">
        <v>499</v>
      </c>
      <c r="F368" s="58" t="n">
        <v>-40860</v>
      </c>
      <c r="H368" s="89" t="n">
        <v>-40860</v>
      </c>
      <c r="I368" s="58" t="n">
        <v>23</v>
      </c>
      <c r="J368" s="90"/>
      <c r="K368" s="90"/>
      <c r="M368" s="58" t="s">
        <v>502</v>
      </c>
      <c r="O368" s="58"/>
      <c r="P368" s="58"/>
      <c r="Q368" s="58"/>
      <c r="R368" s="58"/>
      <c r="S368" s="58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5"/>
      <c r="BG368" s="75"/>
      <c r="BH368" s="75"/>
      <c r="BI368" s="75"/>
      <c r="BJ368" s="75"/>
      <c r="BK368" s="75"/>
      <c r="BL368" s="75"/>
      <c r="BM368" s="75"/>
      <c r="BN368" s="75"/>
      <c r="BO368" s="75"/>
      <c r="BP368" s="75"/>
      <c r="BQ368" s="75"/>
      <c r="BR368" s="75"/>
      <c r="BS368" s="75"/>
      <c r="BT368" s="75"/>
      <c r="BU368" s="75"/>
      <c r="BV368" s="75"/>
      <c r="BW368" s="75"/>
      <c r="BX368" s="75"/>
      <c r="BY368" s="75"/>
      <c r="BZ368" s="75"/>
      <c r="CA368" s="75"/>
      <c r="CB368" s="75"/>
      <c r="CC368" s="75"/>
      <c r="CD368" s="75"/>
      <c r="CE368" s="75"/>
      <c r="CF368" s="75"/>
      <c r="CG368" s="75"/>
      <c r="CH368" s="75"/>
      <c r="CI368" s="75"/>
      <c r="CJ368" s="75"/>
      <c r="CK368" s="75"/>
      <c r="CL368" s="75"/>
      <c r="CM368" s="75"/>
      <c r="CN368" s="75"/>
      <c r="CO368" s="75"/>
      <c r="CP368" s="75"/>
      <c r="CQ368" s="75"/>
      <c r="CR368" s="75"/>
      <c r="CS368" s="75"/>
      <c r="CT368" s="75"/>
      <c r="CU368" s="75"/>
      <c r="CV368" s="75"/>
      <c r="CW368" s="75"/>
      <c r="CX368" s="75"/>
      <c r="CY368" s="75"/>
      <c r="CZ368" s="75"/>
      <c r="DA368" s="75"/>
      <c r="DB368" s="75"/>
      <c r="DC368" s="75"/>
      <c r="DD368" s="75"/>
      <c r="DE368" s="75"/>
      <c r="DF368" s="75"/>
      <c r="DG368" s="75"/>
      <c r="DH368" s="75"/>
      <c r="DI368" s="75"/>
      <c r="DJ368" s="75"/>
      <c r="DK368" s="75"/>
      <c r="DL368" s="75"/>
      <c r="DM368" s="75"/>
      <c r="DN368" s="75"/>
      <c r="DO368" s="75"/>
      <c r="DP368" s="75"/>
      <c r="DQ368" s="75"/>
      <c r="DR368" s="75"/>
      <c r="DS368" s="75"/>
      <c r="DT368" s="75"/>
      <c r="DU368" s="75"/>
      <c r="DV368" s="75"/>
      <c r="DW368" s="75"/>
      <c r="DX368" s="75"/>
      <c r="DY368" s="75"/>
      <c r="DZ368" s="75"/>
      <c r="EA368" s="75"/>
      <c r="EB368" s="75"/>
      <c r="EC368" s="75"/>
      <c r="ED368" s="75"/>
      <c r="EE368" s="75"/>
      <c r="EF368" s="75"/>
      <c r="EG368" s="75"/>
      <c r="EH368" s="75"/>
      <c r="EI368" s="75"/>
      <c r="EJ368" s="75"/>
      <c r="EK368" s="75"/>
      <c r="EL368" s="75"/>
      <c r="EM368" s="75"/>
      <c r="EN368" s="75"/>
      <c r="EO368" s="75"/>
      <c r="EP368" s="75"/>
      <c r="EQ368" s="75"/>
      <c r="ER368" s="75"/>
      <c r="ES368" s="75"/>
      <c r="ET368" s="75"/>
      <c r="EU368" s="75"/>
      <c r="EV368" s="75"/>
      <c r="EW368" s="75"/>
      <c r="EX368" s="75"/>
      <c r="EY368" s="75"/>
      <c r="EZ368" s="75"/>
      <c r="FA368" s="75"/>
      <c r="FB368" s="75"/>
      <c r="FC368" s="75"/>
      <c r="FD368" s="75"/>
      <c r="FE368" s="75"/>
      <c r="FF368" s="75"/>
      <c r="FG368" s="75"/>
      <c r="FH368" s="75"/>
      <c r="FI368" s="75"/>
      <c r="FJ368" s="75"/>
      <c r="FK368" s="75"/>
      <c r="FL368" s="75"/>
      <c r="FM368" s="75"/>
      <c r="FN368" s="75"/>
      <c r="FO368" s="75"/>
      <c r="FP368" s="75"/>
      <c r="FQ368" s="75"/>
      <c r="FR368" s="75"/>
      <c r="FS368" s="75"/>
      <c r="FT368" s="75"/>
      <c r="FU368" s="75"/>
      <c r="FV368" s="75"/>
      <c r="FW368" s="75"/>
      <c r="FX368" s="75"/>
      <c r="FY368" s="75"/>
      <c r="FZ368" s="75"/>
      <c r="GA368" s="75"/>
      <c r="GB368" s="75"/>
      <c r="GC368" s="75"/>
      <c r="GD368" s="75"/>
      <c r="GE368" s="75"/>
      <c r="GF368" s="75"/>
      <c r="GG368" s="75"/>
      <c r="GH368" s="75"/>
      <c r="GI368" s="75"/>
      <c r="GJ368" s="75"/>
      <c r="GK368" s="75"/>
      <c r="GL368" s="75"/>
      <c r="GM368" s="75"/>
      <c r="GN368" s="75"/>
      <c r="GO368" s="75"/>
      <c r="GP368" s="75"/>
      <c r="GQ368" s="75"/>
      <c r="GR368" s="75"/>
      <c r="GS368" s="75"/>
      <c r="GT368" s="75"/>
      <c r="GU368" s="75"/>
      <c r="GV368" s="75"/>
      <c r="GW368" s="75"/>
      <c r="GX368" s="75"/>
      <c r="GY368" s="75"/>
      <c r="GZ368" s="75"/>
      <c r="HA368" s="75"/>
      <c r="HB368" s="75"/>
      <c r="HC368" s="75"/>
      <c r="HD368" s="75"/>
      <c r="HE368" s="75"/>
      <c r="HF368" s="75"/>
      <c r="HG368" s="75"/>
      <c r="HH368" s="75"/>
      <c r="HI368" s="75"/>
      <c r="HJ368" s="75"/>
      <c r="HK368" s="75"/>
      <c r="HL368" s="75"/>
      <c r="HM368" s="75"/>
      <c r="HN368" s="75"/>
      <c r="HO368" s="75"/>
      <c r="HP368" s="75"/>
      <c r="HQ368" s="75"/>
      <c r="HR368" s="75"/>
      <c r="HS368" s="75"/>
      <c r="HT368" s="75"/>
      <c r="HU368" s="75"/>
      <c r="HV368" s="75"/>
      <c r="HW368" s="75"/>
      <c r="HX368" s="75"/>
      <c r="HY368" s="75"/>
      <c r="HZ368" s="75"/>
      <c r="IA368" s="75"/>
      <c r="IB368" s="75"/>
      <c r="IC368" s="75"/>
      <c r="ID368" s="75"/>
      <c r="IE368" s="75"/>
      <c r="IF368" s="75"/>
      <c r="IG368" s="75"/>
      <c r="IH368" s="75"/>
      <c r="II368" s="75"/>
      <c r="IJ368" s="75"/>
      <c r="IK368" s="75"/>
      <c r="IL368" s="75"/>
      <c r="IM368" s="75"/>
      <c r="IN368" s="75"/>
      <c r="IO368" s="75"/>
      <c r="IP368" s="75"/>
      <c r="IQ368" s="75"/>
      <c r="IR368" s="75"/>
      <c r="IS368" s="75"/>
      <c r="IT368" s="75"/>
      <c r="IU368" s="75"/>
      <c r="IV368" s="75"/>
      <c r="IW368" s="75"/>
    </row>
    <row r="369" customFormat="false" ht="12.75" hidden="false" customHeight="false" outlineLevel="0" collapsed="false">
      <c r="A369" s="58" t="n">
        <v>327712</v>
      </c>
      <c r="B369" s="58" t="n">
        <v>37112</v>
      </c>
      <c r="D369" s="58" t="s">
        <v>498</v>
      </c>
      <c r="E369" s="58" t="s">
        <v>499</v>
      </c>
      <c r="F369" s="58" t="n">
        <v>2970.21</v>
      </c>
      <c r="H369" s="89" t="n">
        <v>2970.21</v>
      </c>
      <c r="I369" s="58" t="n">
        <v>23</v>
      </c>
      <c r="J369" s="90"/>
      <c r="K369" s="90"/>
      <c r="M369" s="58" t="s">
        <v>502</v>
      </c>
      <c r="O369" s="58"/>
      <c r="P369" s="58"/>
      <c r="Q369" s="58"/>
      <c r="R369" s="58"/>
      <c r="S369" s="58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  <c r="BT369" s="75"/>
      <c r="BU369" s="75"/>
      <c r="BV369" s="75"/>
      <c r="BW369" s="75"/>
      <c r="BX369" s="75"/>
      <c r="BY369" s="75"/>
      <c r="BZ369" s="75"/>
      <c r="CA369" s="75"/>
      <c r="CB369" s="75"/>
      <c r="CC369" s="75"/>
      <c r="CD369" s="75"/>
      <c r="CE369" s="75"/>
      <c r="CF369" s="75"/>
      <c r="CG369" s="75"/>
      <c r="CH369" s="75"/>
      <c r="CI369" s="75"/>
      <c r="CJ369" s="75"/>
      <c r="CK369" s="75"/>
      <c r="CL369" s="75"/>
      <c r="CM369" s="75"/>
      <c r="CN369" s="75"/>
      <c r="CO369" s="75"/>
      <c r="CP369" s="75"/>
      <c r="CQ369" s="75"/>
      <c r="CR369" s="75"/>
      <c r="CS369" s="75"/>
      <c r="CT369" s="75"/>
      <c r="CU369" s="75"/>
      <c r="CV369" s="75"/>
      <c r="CW369" s="75"/>
      <c r="CX369" s="75"/>
      <c r="CY369" s="75"/>
      <c r="CZ369" s="75"/>
      <c r="DA369" s="75"/>
      <c r="DB369" s="75"/>
      <c r="DC369" s="75"/>
      <c r="DD369" s="75"/>
      <c r="DE369" s="75"/>
      <c r="DF369" s="75"/>
      <c r="DG369" s="75"/>
      <c r="DH369" s="75"/>
      <c r="DI369" s="75"/>
      <c r="DJ369" s="75"/>
      <c r="DK369" s="75"/>
      <c r="DL369" s="75"/>
      <c r="DM369" s="75"/>
      <c r="DN369" s="75"/>
      <c r="DO369" s="75"/>
      <c r="DP369" s="75"/>
      <c r="DQ369" s="75"/>
      <c r="DR369" s="75"/>
      <c r="DS369" s="75"/>
      <c r="DT369" s="75"/>
      <c r="DU369" s="75"/>
      <c r="DV369" s="75"/>
      <c r="DW369" s="75"/>
      <c r="DX369" s="75"/>
      <c r="DY369" s="75"/>
      <c r="DZ369" s="75"/>
      <c r="EA369" s="75"/>
      <c r="EB369" s="75"/>
      <c r="EC369" s="75"/>
      <c r="ED369" s="75"/>
      <c r="EE369" s="75"/>
      <c r="EF369" s="75"/>
      <c r="EG369" s="75"/>
      <c r="EH369" s="75"/>
      <c r="EI369" s="75"/>
      <c r="EJ369" s="75"/>
      <c r="EK369" s="75"/>
      <c r="EL369" s="75"/>
      <c r="EM369" s="75"/>
      <c r="EN369" s="75"/>
      <c r="EO369" s="75"/>
      <c r="EP369" s="75"/>
      <c r="EQ369" s="75"/>
      <c r="ER369" s="75"/>
      <c r="ES369" s="75"/>
      <c r="ET369" s="75"/>
      <c r="EU369" s="75"/>
      <c r="EV369" s="75"/>
      <c r="EW369" s="75"/>
      <c r="EX369" s="75"/>
      <c r="EY369" s="75"/>
      <c r="EZ369" s="75"/>
      <c r="FA369" s="75"/>
      <c r="FB369" s="75"/>
      <c r="FC369" s="75"/>
      <c r="FD369" s="75"/>
      <c r="FE369" s="75"/>
      <c r="FF369" s="75"/>
      <c r="FG369" s="75"/>
      <c r="FH369" s="75"/>
      <c r="FI369" s="75"/>
      <c r="FJ369" s="75"/>
      <c r="FK369" s="75"/>
      <c r="FL369" s="75"/>
      <c r="FM369" s="75"/>
      <c r="FN369" s="75"/>
      <c r="FO369" s="75"/>
      <c r="FP369" s="75"/>
      <c r="FQ369" s="75"/>
      <c r="FR369" s="75"/>
      <c r="FS369" s="75"/>
      <c r="FT369" s="75"/>
      <c r="FU369" s="75"/>
      <c r="FV369" s="75"/>
      <c r="FW369" s="75"/>
      <c r="FX369" s="75"/>
      <c r="FY369" s="75"/>
      <c r="FZ369" s="75"/>
      <c r="GA369" s="75"/>
      <c r="GB369" s="75"/>
      <c r="GC369" s="75"/>
      <c r="GD369" s="75"/>
      <c r="GE369" s="75"/>
      <c r="GF369" s="75"/>
      <c r="GG369" s="75"/>
      <c r="GH369" s="75"/>
      <c r="GI369" s="75"/>
      <c r="GJ369" s="75"/>
      <c r="GK369" s="75"/>
      <c r="GL369" s="75"/>
      <c r="GM369" s="75"/>
      <c r="GN369" s="75"/>
      <c r="GO369" s="75"/>
      <c r="GP369" s="75"/>
      <c r="GQ369" s="75"/>
      <c r="GR369" s="75"/>
      <c r="GS369" s="75"/>
      <c r="GT369" s="75"/>
      <c r="GU369" s="75"/>
      <c r="GV369" s="75"/>
      <c r="GW369" s="75"/>
      <c r="GX369" s="75"/>
      <c r="GY369" s="75"/>
      <c r="GZ369" s="75"/>
      <c r="HA369" s="75"/>
      <c r="HB369" s="75"/>
      <c r="HC369" s="75"/>
      <c r="HD369" s="75"/>
      <c r="HE369" s="75"/>
      <c r="HF369" s="75"/>
      <c r="HG369" s="75"/>
      <c r="HH369" s="75"/>
      <c r="HI369" s="75"/>
      <c r="HJ369" s="75"/>
      <c r="HK369" s="75"/>
      <c r="HL369" s="75"/>
      <c r="HM369" s="75"/>
      <c r="HN369" s="75"/>
      <c r="HO369" s="75"/>
      <c r="HP369" s="75"/>
      <c r="HQ369" s="75"/>
      <c r="HR369" s="75"/>
      <c r="HS369" s="75"/>
      <c r="HT369" s="75"/>
      <c r="HU369" s="75"/>
      <c r="HV369" s="75"/>
      <c r="HW369" s="75"/>
      <c r="HX369" s="75"/>
      <c r="HY369" s="75"/>
      <c r="HZ369" s="75"/>
      <c r="IA369" s="75"/>
      <c r="IB369" s="75"/>
      <c r="IC369" s="75"/>
      <c r="ID369" s="75"/>
      <c r="IE369" s="75"/>
      <c r="IF369" s="75"/>
      <c r="IG369" s="75"/>
      <c r="IH369" s="75"/>
      <c r="II369" s="75"/>
      <c r="IJ369" s="75"/>
      <c r="IK369" s="75"/>
      <c r="IL369" s="75"/>
      <c r="IM369" s="75"/>
      <c r="IN369" s="75"/>
      <c r="IO369" s="75"/>
      <c r="IP369" s="75"/>
      <c r="IQ369" s="75"/>
      <c r="IR369" s="75"/>
      <c r="IS369" s="75"/>
      <c r="IT369" s="75"/>
      <c r="IU369" s="75"/>
      <c r="IV369" s="75"/>
      <c r="IW369" s="75"/>
    </row>
    <row r="370" customFormat="false" ht="12.75" hidden="false" customHeight="false" outlineLevel="0" collapsed="false">
      <c r="A370" s="58" t="n">
        <v>327829</v>
      </c>
      <c r="B370" s="58" t="n">
        <v>37116</v>
      </c>
      <c r="D370" s="58" t="s">
        <v>498</v>
      </c>
      <c r="E370" s="58" t="s">
        <v>499</v>
      </c>
      <c r="F370" s="58" t="n">
        <v>10357.49</v>
      </c>
      <c r="H370" s="89" t="n">
        <v>10357.49</v>
      </c>
      <c r="I370" s="58" t="n">
        <v>11</v>
      </c>
      <c r="J370" s="90"/>
      <c r="K370" s="90"/>
      <c r="M370" s="58" t="s">
        <v>503</v>
      </c>
      <c r="O370" s="58"/>
      <c r="P370" s="58"/>
      <c r="Q370" s="58"/>
      <c r="R370" s="58"/>
      <c r="S370" s="58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  <c r="BT370" s="75"/>
      <c r="BU370" s="75"/>
      <c r="BV370" s="75"/>
      <c r="BW370" s="75"/>
      <c r="BX370" s="75"/>
      <c r="BY370" s="75"/>
      <c r="BZ370" s="75"/>
      <c r="CA370" s="75"/>
      <c r="CB370" s="75"/>
      <c r="CC370" s="75"/>
      <c r="CD370" s="75"/>
      <c r="CE370" s="75"/>
      <c r="CF370" s="75"/>
      <c r="CG370" s="75"/>
      <c r="CH370" s="75"/>
      <c r="CI370" s="75"/>
      <c r="CJ370" s="75"/>
      <c r="CK370" s="75"/>
      <c r="CL370" s="75"/>
      <c r="CM370" s="75"/>
      <c r="CN370" s="75"/>
      <c r="CO370" s="75"/>
      <c r="CP370" s="75"/>
      <c r="CQ370" s="75"/>
      <c r="CR370" s="75"/>
      <c r="CS370" s="75"/>
      <c r="CT370" s="75"/>
      <c r="CU370" s="75"/>
      <c r="CV370" s="75"/>
      <c r="CW370" s="75"/>
      <c r="CX370" s="75"/>
      <c r="CY370" s="75"/>
      <c r="CZ370" s="75"/>
      <c r="DA370" s="75"/>
      <c r="DB370" s="75"/>
      <c r="DC370" s="75"/>
      <c r="DD370" s="75"/>
      <c r="DE370" s="75"/>
      <c r="DF370" s="75"/>
      <c r="DG370" s="75"/>
      <c r="DH370" s="75"/>
      <c r="DI370" s="75"/>
      <c r="DJ370" s="75"/>
      <c r="DK370" s="75"/>
      <c r="DL370" s="75"/>
      <c r="DM370" s="75"/>
      <c r="DN370" s="75"/>
      <c r="DO370" s="75"/>
      <c r="DP370" s="75"/>
      <c r="DQ370" s="75"/>
      <c r="DR370" s="75"/>
      <c r="DS370" s="75"/>
      <c r="DT370" s="75"/>
      <c r="DU370" s="75"/>
      <c r="DV370" s="75"/>
      <c r="DW370" s="75"/>
      <c r="DX370" s="75"/>
      <c r="DY370" s="75"/>
      <c r="DZ370" s="75"/>
      <c r="EA370" s="75"/>
      <c r="EB370" s="75"/>
      <c r="EC370" s="75"/>
      <c r="ED370" s="75"/>
      <c r="EE370" s="75"/>
      <c r="EF370" s="75"/>
      <c r="EG370" s="75"/>
      <c r="EH370" s="75"/>
      <c r="EI370" s="75"/>
      <c r="EJ370" s="75"/>
      <c r="EK370" s="75"/>
      <c r="EL370" s="75"/>
      <c r="EM370" s="75"/>
      <c r="EN370" s="75"/>
      <c r="EO370" s="75"/>
      <c r="EP370" s="75"/>
      <c r="EQ370" s="75"/>
      <c r="ER370" s="75"/>
      <c r="ES370" s="75"/>
      <c r="ET370" s="75"/>
      <c r="EU370" s="75"/>
      <c r="EV370" s="75"/>
      <c r="EW370" s="75"/>
      <c r="EX370" s="75"/>
      <c r="EY370" s="75"/>
      <c r="EZ370" s="75"/>
      <c r="FA370" s="75"/>
      <c r="FB370" s="75"/>
      <c r="FC370" s="75"/>
      <c r="FD370" s="75"/>
      <c r="FE370" s="75"/>
      <c r="FF370" s="75"/>
      <c r="FG370" s="75"/>
      <c r="FH370" s="75"/>
      <c r="FI370" s="75"/>
      <c r="FJ370" s="75"/>
      <c r="FK370" s="75"/>
      <c r="FL370" s="75"/>
      <c r="FM370" s="75"/>
      <c r="FN370" s="75"/>
      <c r="FO370" s="75"/>
      <c r="FP370" s="75"/>
      <c r="FQ370" s="75"/>
      <c r="FR370" s="75"/>
      <c r="FS370" s="75"/>
      <c r="FT370" s="75"/>
      <c r="FU370" s="75"/>
      <c r="FV370" s="75"/>
      <c r="FW370" s="75"/>
      <c r="FX370" s="75"/>
      <c r="FY370" s="75"/>
      <c r="FZ370" s="75"/>
      <c r="GA370" s="75"/>
      <c r="GB370" s="75"/>
      <c r="GC370" s="75"/>
      <c r="GD370" s="75"/>
      <c r="GE370" s="75"/>
      <c r="GF370" s="75"/>
      <c r="GG370" s="75"/>
      <c r="GH370" s="75"/>
      <c r="GI370" s="75"/>
      <c r="GJ370" s="75"/>
      <c r="GK370" s="75"/>
      <c r="GL370" s="75"/>
      <c r="GM370" s="75"/>
      <c r="GN370" s="75"/>
      <c r="GO370" s="75"/>
      <c r="GP370" s="75"/>
      <c r="GQ370" s="75"/>
      <c r="GR370" s="75"/>
      <c r="GS370" s="75"/>
      <c r="GT370" s="75"/>
      <c r="GU370" s="75"/>
      <c r="GV370" s="75"/>
      <c r="GW370" s="75"/>
      <c r="GX370" s="75"/>
      <c r="GY370" s="75"/>
      <c r="GZ370" s="75"/>
      <c r="HA370" s="75"/>
      <c r="HB370" s="75"/>
      <c r="HC370" s="75"/>
      <c r="HD370" s="75"/>
      <c r="HE370" s="75"/>
      <c r="HF370" s="75"/>
      <c r="HG370" s="75"/>
      <c r="HH370" s="75"/>
      <c r="HI370" s="75"/>
      <c r="HJ370" s="75"/>
      <c r="HK370" s="75"/>
      <c r="HL370" s="75"/>
      <c r="HM370" s="75"/>
      <c r="HN370" s="75"/>
      <c r="HO370" s="75"/>
      <c r="HP370" s="75"/>
      <c r="HQ370" s="75"/>
      <c r="HR370" s="75"/>
      <c r="HS370" s="75"/>
      <c r="HT370" s="75"/>
      <c r="HU370" s="75"/>
      <c r="HV370" s="75"/>
      <c r="HW370" s="75"/>
      <c r="HX370" s="75"/>
      <c r="HY370" s="75"/>
      <c r="HZ370" s="75"/>
      <c r="IA370" s="75"/>
      <c r="IB370" s="75"/>
      <c r="IC370" s="75"/>
      <c r="ID370" s="75"/>
      <c r="IE370" s="75"/>
      <c r="IF370" s="75"/>
      <c r="IG370" s="75"/>
      <c r="IH370" s="75"/>
      <c r="II370" s="75"/>
      <c r="IJ370" s="75"/>
      <c r="IK370" s="75"/>
      <c r="IL370" s="75"/>
      <c r="IM370" s="75"/>
      <c r="IN370" s="75"/>
      <c r="IO370" s="75"/>
      <c r="IP370" s="75"/>
      <c r="IQ370" s="75"/>
      <c r="IR370" s="75"/>
      <c r="IS370" s="75"/>
      <c r="IT370" s="75"/>
      <c r="IU370" s="75"/>
      <c r="IV370" s="75"/>
      <c r="IW370" s="75"/>
    </row>
    <row r="371" customFormat="false" ht="12.75" hidden="false" customHeight="false" outlineLevel="0" collapsed="false">
      <c r="A371" s="58" t="n">
        <v>328366</v>
      </c>
      <c r="B371" s="58" t="n">
        <v>37130</v>
      </c>
      <c r="D371" s="58" t="s">
        <v>498</v>
      </c>
      <c r="E371" s="58" t="s">
        <v>499</v>
      </c>
      <c r="F371" s="58" t="n">
        <v>23690.84</v>
      </c>
      <c r="H371" s="89" t="n">
        <v>23690.84</v>
      </c>
      <c r="I371" s="58" t="n">
        <v>7</v>
      </c>
      <c r="J371" s="90"/>
      <c r="K371" s="90"/>
      <c r="M371" s="58" t="s">
        <v>504</v>
      </c>
      <c r="O371" s="58"/>
      <c r="P371" s="58"/>
      <c r="Q371" s="58"/>
      <c r="R371" s="58"/>
      <c r="S371" s="58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  <c r="CA371" s="75"/>
      <c r="CB371" s="75"/>
      <c r="CC371" s="75"/>
      <c r="CD371" s="75"/>
      <c r="CE371" s="75"/>
      <c r="CF371" s="75"/>
      <c r="CG371" s="75"/>
      <c r="CH371" s="75"/>
      <c r="CI371" s="75"/>
      <c r="CJ371" s="75"/>
      <c r="CK371" s="75"/>
      <c r="CL371" s="75"/>
      <c r="CM371" s="75"/>
      <c r="CN371" s="75"/>
      <c r="CO371" s="75"/>
      <c r="CP371" s="75"/>
      <c r="CQ371" s="75"/>
      <c r="CR371" s="75"/>
      <c r="CS371" s="75"/>
      <c r="CT371" s="75"/>
      <c r="CU371" s="75"/>
      <c r="CV371" s="75"/>
      <c r="CW371" s="75"/>
      <c r="CX371" s="75"/>
      <c r="CY371" s="75"/>
      <c r="CZ371" s="75"/>
      <c r="DA371" s="75"/>
      <c r="DB371" s="75"/>
      <c r="DC371" s="75"/>
      <c r="DD371" s="75"/>
      <c r="DE371" s="75"/>
      <c r="DF371" s="75"/>
      <c r="DG371" s="75"/>
      <c r="DH371" s="75"/>
      <c r="DI371" s="75"/>
      <c r="DJ371" s="75"/>
      <c r="DK371" s="75"/>
      <c r="DL371" s="75"/>
      <c r="DM371" s="75"/>
      <c r="DN371" s="75"/>
      <c r="DO371" s="75"/>
      <c r="DP371" s="75"/>
      <c r="DQ371" s="75"/>
      <c r="DR371" s="75"/>
      <c r="DS371" s="75"/>
      <c r="DT371" s="75"/>
      <c r="DU371" s="75"/>
      <c r="DV371" s="75"/>
      <c r="DW371" s="75"/>
      <c r="DX371" s="75"/>
      <c r="DY371" s="75"/>
      <c r="DZ371" s="75"/>
      <c r="EA371" s="75"/>
      <c r="EB371" s="75"/>
      <c r="EC371" s="75"/>
      <c r="ED371" s="75"/>
      <c r="EE371" s="75"/>
      <c r="EF371" s="75"/>
      <c r="EG371" s="75"/>
      <c r="EH371" s="75"/>
      <c r="EI371" s="75"/>
      <c r="EJ371" s="75"/>
      <c r="EK371" s="75"/>
      <c r="EL371" s="75"/>
      <c r="EM371" s="75"/>
      <c r="EN371" s="75"/>
      <c r="EO371" s="75"/>
      <c r="EP371" s="75"/>
      <c r="EQ371" s="75"/>
      <c r="ER371" s="75"/>
      <c r="ES371" s="75"/>
      <c r="ET371" s="75"/>
      <c r="EU371" s="75"/>
      <c r="EV371" s="75"/>
      <c r="EW371" s="75"/>
      <c r="EX371" s="75"/>
      <c r="EY371" s="75"/>
      <c r="EZ371" s="75"/>
      <c r="FA371" s="75"/>
      <c r="FB371" s="75"/>
      <c r="FC371" s="75"/>
      <c r="FD371" s="75"/>
      <c r="FE371" s="75"/>
      <c r="FF371" s="75"/>
      <c r="FG371" s="75"/>
      <c r="FH371" s="75"/>
      <c r="FI371" s="75"/>
      <c r="FJ371" s="75"/>
      <c r="FK371" s="75"/>
      <c r="FL371" s="75"/>
      <c r="FM371" s="75"/>
      <c r="FN371" s="75"/>
      <c r="FO371" s="75"/>
      <c r="FP371" s="75"/>
      <c r="FQ371" s="75"/>
      <c r="FR371" s="75"/>
      <c r="FS371" s="75"/>
      <c r="FT371" s="75"/>
      <c r="FU371" s="75"/>
      <c r="FV371" s="75"/>
      <c r="FW371" s="75"/>
      <c r="FX371" s="75"/>
      <c r="FY371" s="75"/>
      <c r="FZ371" s="75"/>
      <c r="GA371" s="75"/>
      <c r="GB371" s="75"/>
      <c r="GC371" s="75"/>
      <c r="GD371" s="75"/>
      <c r="GE371" s="75"/>
      <c r="GF371" s="75"/>
      <c r="GG371" s="75"/>
      <c r="GH371" s="75"/>
      <c r="GI371" s="75"/>
      <c r="GJ371" s="75"/>
      <c r="GK371" s="75"/>
      <c r="GL371" s="75"/>
      <c r="GM371" s="75"/>
      <c r="GN371" s="75"/>
      <c r="GO371" s="75"/>
      <c r="GP371" s="75"/>
      <c r="GQ371" s="75"/>
      <c r="GR371" s="75"/>
      <c r="GS371" s="75"/>
      <c r="GT371" s="75"/>
      <c r="GU371" s="75"/>
      <c r="GV371" s="75"/>
      <c r="GW371" s="75"/>
      <c r="GX371" s="75"/>
      <c r="GY371" s="75"/>
      <c r="GZ371" s="75"/>
      <c r="HA371" s="75"/>
      <c r="HB371" s="75"/>
      <c r="HC371" s="75"/>
      <c r="HD371" s="75"/>
      <c r="HE371" s="75"/>
      <c r="HF371" s="75"/>
      <c r="HG371" s="75"/>
      <c r="HH371" s="75"/>
      <c r="HI371" s="75"/>
      <c r="HJ371" s="75"/>
      <c r="HK371" s="75"/>
      <c r="HL371" s="75"/>
      <c r="HM371" s="75"/>
      <c r="HN371" s="75"/>
      <c r="HO371" s="75"/>
      <c r="HP371" s="75"/>
      <c r="HQ371" s="75"/>
      <c r="HR371" s="75"/>
      <c r="HS371" s="75"/>
      <c r="HT371" s="75"/>
      <c r="HU371" s="75"/>
      <c r="HV371" s="75"/>
      <c r="HW371" s="75"/>
      <c r="HX371" s="75"/>
      <c r="HY371" s="75"/>
      <c r="HZ371" s="75"/>
      <c r="IA371" s="75"/>
      <c r="IB371" s="75"/>
      <c r="IC371" s="75"/>
      <c r="ID371" s="75"/>
      <c r="IE371" s="75"/>
      <c r="IF371" s="75"/>
      <c r="IG371" s="75"/>
      <c r="IH371" s="75"/>
      <c r="II371" s="75"/>
      <c r="IJ371" s="75"/>
      <c r="IK371" s="75"/>
      <c r="IL371" s="75"/>
      <c r="IM371" s="75"/>
      <c r="IN371" s="75"/>
      <c r="IO371" s="75"/>
      <c r="IP371" s="75"/>
      <c r="IQ371" s="75"/>
      <c r="IR371" s="75"/>
      <c r="IS371" s="75"/>
      <c r="IT371" s="75"/>
      <c r="IU371" s="75"/>
      <c r="IV371" s="75"/>
      <c r="IW371" s="75"/>
    </row>
    <row r="372" customFormat="false" ht="12.75" hidden="false" customHeight="false" outlineLevel="0" collapsed="false">
      <c r="A372" s="58" t="n">
        <v>328543</v>
      </c>
      <c r="B372" s="58" t="n">
        <v>37131</v>
      </c>
      <c r="D372" s="58" t="s">
        <v>498</v>
      </c>
      <c r="E372" s="58" t="s">
        <v>499</v>
      </c>
      <c r="F372" s="58" t="n">
        <v>-354411.2799</v>
      </c>
      <c r="H372" s="89" t="n">
        <v>-354411.2799</v>
      </c>
      <c r="I372" s="58" t="n">
        <v>21</v>
      </c>
      <c r="J372" s="90"/>
      <c r="K372" s="90"/>
      <c r="M372" s="58" t="s">
        <v>505</v>
      </c>
      <c r="O372" s="58"/>
      <c r="P372" s="58"/>
      <c r="Q372" s="58"/>
      <c r="R372" s="58"/>
      <c r="S372" s="58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75"/>
      <c r="BW372" s="75"/>
      <c r="BX372" s="75"/>
      <c r="BY372" s="75"/>
      <c r="BZ372" s="75"/>
      <c r="CA372" s="75"/>
      <c r="CB372" s="75"/>
      <c r="CC372" s="75"/>
      <c r="CD372" s="75"/>
      <c r="CE372" s="75"/>
      <c r="CF372" s="75"/>
      <c r="CG372" s="75"/>
      <c r="CH372" s="75"/>
      <c r="CI372" s="75"/>
      <c r="CJ372" s="75"/>
      <c r="CK372" s="75"/>
      <c r="CL372" s="75"/>
      <c r="CM372" s="75"/>
      <c r="CN372" s="75"/>
      <c r="CO372" s="75"/>
      <c r="CP372" s="75"/>
      <c r="CQ372" s="75"/>
      <c r="CR372" s="75"/>
      <c r="CS372" s="75"/>
      <c r="CT372" s="75"/>
      <c r="CU372" s="75"/>
      <c r="CV372" s="75"/>
      <c r="CW372" s="75"/>
      <c r="CX372" s="75"/>
      <c r="CY372" s="75"/>
      <c r="CZ372" s="75"/>
      <c r="DA372" s="75"/>
      <c r="DB372" s="75"/>
      <c r="DC372" s="75"/>
      <c r="DD372" s="75"/>
      <c r="DE372" s="75"/>
      <c r="DF372" s="75"/>
      <c r="DG372" s="75"/>
      <c r="DH372" s="75"/>
      <c r="DI372" s="75"/>
      <c r="DJ372" s="75"/>
      <c r="DK372" s="75"/>
      <c r="DL372" s="75"/>
      <c r="DM372" s="75"/>
      <c r="DN372" s="75"/>
      <c r="DO372" s="75"/>
      <c r="DP372" s="75"/>
      <c r="DQ372" s="75"/>
      <c r="DR372" s="75"/>
      <c r="DS372" s="75"/>
      <c r="DT372" s="75"/>
      <c r="DU372" s="75"/>
      <c r="DV372" s="75"/>
      <c r="DW372" s="75"/>
      <c r="DX372" s="75"/>
      <c r="DY372" s="75"/>
      <c r="DZ372" s="75"/>
      <c r="EA372" s="75"/>
      <c r="EB372" s="75"/>
      <c r="EC372" s="75"/>
      <c r="ED372" s="75"/>
      <c r="EE372" s="75"/>
      <c r="EF372" s="75"/>
      <c r="EG372" s="75"/>
      <c r="EH372" s="75"/>
      <c r="EI372" s="75"/>
      <c r="EJ372" s="75"/>
      <c r="EK372" s="75"/>
      <c r="EL372" s="75"/>
      <c r="EM372" s="75"/>
      <c r="EN372" s="75"/>
      <c r="EO372" s="75"/>
      <c r="EP372" s="75"/>
      <c r="EQ372" s="75"/>
      <c r="ER372" s="75"/>
      <c r="ES372" s="75"/>
      <c r="ET372" s="75"/>
      <c r="EU372" s="75"/>
      <c r="EV372" s="75"/>
      <c r="EW372" s="75"/>
      <c r="EX372" s="75"/>
      <c r="EY372" s="75"/>
      <c r="EZ372" s="75"/>
      <c r="FA372" s="75"/>
      <c r="FB372" s="75"/>
      <c r="FC372" s="75"/>
      <c r="FD372" s="75"/>
      <c r="FE372" s="75"/>
      <c r="FF372" s="75"/>
      <c r="FG372" s="75"/>
      <c r="FH372" s="75"/>
      <c r="FI372" s="75"/>
      <c r="FJ372" s="75"/>
      <c r="FK372" s="75"/>
      <c r="FL372" s="75"/>
      <c r="FM372" s="75"/>
      <c r="FN372" s="75"/>
      <c r="FO372" s="75"/>
      <c r="FP372" s="75"/>
      <c r="FQ372" s="75"/>
      <c r="FR372" s="75"/>
      <c r="FS372" s="75"/>
      <c r="FT372" s="75"/>
      <c r="FU372" s="75"/>
      <c r="FV372" s="75"/>
      <c r="FW372" s="75"/>
      <c r="FX372" s="75"/>
      <c r="FY372" s="75"/>
      <c r="FZ372" s="75"/>
      <c r="GA372" s="75"/>
      <c r="GB372" s="75"/>
      <c r="GC372" s="75"/>
      <c r="GD372" s="75"/>
      <c r="GE372" s="75"/>
      <c r="GF372" s="75"/>
      <c r="GG372" s="75"/>
      <c r="GH372" s="75"/>
      <c r="GI372" s="75"/>
      <c r="GJ372" s="75"/>
      <c r="GK372" s="75"/>
      <c r="GL372" s="75"/>
      <c r="GM372" s="75"/>
      <c r="GN372" s="75"/>
      <c r="GO372" s="75"/>
      <c r="GP372" s="75"/>
      <c r="GQ372" s="75"/>
      <c r="GR372" s="75"/>
      <c r="GS372" s="75"/>
      <c r="GT372" s="75"/>
      <c r="GU372" s="75"/>
      <c r="GV372" s="75"/>
      <c r="GW372" s="75"/>
      <c r="GX372" s="75"/>
      <c r="GY372" s="75"/>
      <c r="GZ372" s="75"/>
      <c r="HA372" s="75"/>
      <c r="HB372" s="75"/>
      <c r="HC372" s="75"/>
      <c r="HD372" s="75"/>
      <c r="HE372" s="75"/>
      <c r="HF372" s="75"/>
      <c r="HG372" s="75"/>
      <c r="HH372" s="75"/>
      <c r="HI372" s="75"/>
      <c r="HJ372" s="75"/>
      <c r="HK372" s="75"/>
      <c r="HL372" s="75"/>
      <c r="HM372" s="75"/>
      <c r="HN372" s="75"/>
      <c r="HO372" s="75"/>
      <c r="HP372" s="75"/>
      <c r="HQ372" s="75"/>
      <c r="HR372" s="75"/>
      <c r="HS372" s="75"/>
      <c r="HT372" s="75"/>
      <c r="HU372" s="75"/>
      <c r="HV372" s="75"/>
      <c r="HW372" s="75"/>
      <c r="HX372" s="75"/>
      <c r="HY372" s="75"/>
      <c r="HZ372" s="75"/>
      <c r="IA372" s="75"/>
      <c r="IB372" s="75"/>
      <c r="IC372" s="75"/>
      <c r="ID372" s="75"/>
      <c r="IE372" s="75"/>
      <c r="IF372" s="75"/>
      <c r="IG372" s="75"/>
      <c r="IH372" s="75"/>
      <c r="II372" s="75"/>
      <c r="IJ372" s="75"/>
      <c r="IK372" s="75"/>
      <c r="IL372" s="75"/>
      <c r="IM372" s="75"/>
      <c r="IN372" s="75"/>
      <c r="IO372" s="75"/>
      <c r="IP372" s="75"/>
      <c r="IQ372" s="75"/>
      <c r="IR372" s="75"/>
      <c r="IS372" s="75"/>
      <c r="IT372" s="75"/>
      <c r="IU372" s="75"/>
      <c r="IV372" s="75"/>
      <c r="IW372" s="75"/>
    </row>
    <row r="373" customFormat="false" ht="12.75" hidden="false" customHeight="false" outlineLevel="0" collapsed="false">
      <c r="A373" s="58" t="n">
        <v>328544</v>
      </c>
      <c r="B373" s="58" t="n">
        <v>37131</v>
      </c>
      <c r="D373" s="58" t="s">
        <v>498</v>
      </c>
      <c r="E373" s="58" t="s">
        <v>499</v>
      </c>
      <c r="F373" s="58" t="n">
        <v>270067.0698</v>
      </c>
      <c r="H373" s="89" t="n">
        <v>270067.0698</v>
      </c>
      <c r="I373" s="58" t="n">
        <v>21</v>
      </c>
      <c r="J373" s="90"/>
      <c r="K373" s="90"/>
      <c r="M373" s="58" t="s">
        <v>505</v>
      </c>
      <c r="O373" s="58"/>
      <c r="P373" s="58"/>
      <c r="Q373" s="58"/>
      <c r="R373" s="58"/>
      <c r="S373" s="58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75"/>
      <c r="BW373" s="75"/>
      <c r="BX373" s="75"/>
      <c r="BY373" s="75"/>
      <c r="BZ373" s="75"/>
      <c r="CA373" s="75"/>
      <c r="CB373" s="75"/>
      <c r="CC373" s="75"/>
      <c r="CD373" s="75"/>
      <c r="CE373" s="75"/>
      <c r="CF373" s="75"/>
      <c r="CG373" s="75"/>
      <c r="CH373" s="75"/>
      <c r="CI373" s="75"/>
      <c r="CJ373" s="75"/>
      <c r="CK373" s="75"/>
      <c r="CL373" s="75"/>
      <c r="CM373" s="75"/>
      <c r="CN373" s="75"/>
      <c r="CO373" s="75"/>
      <c r="CP373" s="75"/>
      <c r="CQ373" s="75"/>
      <c r="CR373" s="75"/>
      <c r="CS373" s="75"/>
      <c r="CT373" s="75"/>
      <c r="CU373" s="75"/>
      <c r="CV373" s="75"/>
      <c r="CW373" s="75"/>
      <c r="CX373" s="75"/>
      <c r="CY373" s="75"/>
      <c r="CZ373" s="75"/>
      <c r="DA373" s="75"/>
      <c r="DB373" s="75"/>
      <c r="DC373" s="75"/>
      <c r="DD373" s="75"/>
      <c r="DE373" s="75"/>
      <c r="DF373" s="75"/>
      <c r="DG373" s="75"/>
      <c r="DH373" s="75"/>
      <c r="DI373" s="75"/>
      <c r="DJ373" s="75"/>
      <c r="DK373" s="75"/>
      <c r="DL373" s="75"/>
      <c r="DM373" s="75"/>
      <c r="DN373" s="75"/>
      <c r="DO373" s="75"/>
      <c r="DP373" s="75"/>
      <c r="DQ373" s="75"/>
      <c r="DR373" s="75"/>
      <c r="DS373" s="75"/>
      <c r="DT373" s="75"/>
      <c r="DU373" s="75"/>
      <c r="DV373" s="75"/>
      <c r="DW373" s="75"/>
      <c r="DX373" s="75"/>
      <c r="DY373" s="75"/>
      <c r="DZ373" s="75"/>
      <c r="EA373" s="75"/>
      <c r="EB373" s="75"/>
      <c r="EC373" s="75"/>
      <c r="ED373" s="75"/>
      <c r="EE373" s="75"/>
      <c r="EF373" s="75"/>
      <c r="EG373" s="75"/>
      <c r="EH373" s="75"/>
      <c r="EI373" s="75"/>
      <c r="EJ373" s="75"/>
      <c r="EK373" s="75"/>
      <c r="EL373" s="75"/>
      <c r="EM373" s="75"/>
      <c r="EN373" s="75"/>
      <c r="EO373" s="75"/>
      <c r="EP373" s="75"/>
      <c r="EQ373" s="75"/>
      <c r="ER373" s="75"/>
      <c r="ES373" s="75"/>
      <c r="ET373" s="75"/>
      <c r="EU373" s="75"/>
      <c r="EV373" s="75"/>
      <c r="EW373" s="75"/>
      <c r="EX373" s="75"/>
      <c r="EY373" s="75"/>
      <c r="EZ373" s="75"/>
      <c r="FA373" s="75"/>
      <c r="FB373" s="75"/>
      <c r="FC373" s="75"/>
      <c r="FD373" s="75"/>
      <c r="FE373" s="75"/>
      <c r="FF373" s="75"/>
      <c r="FG373" s="75"/>
      <c r="FH373" s="75"/>
      <c r="FI373" s="75"/>
      <c r="FJ373" s="75"/>
      <c r="FK373" s="75"/>
      <c r="FL373" s="75"/>
      <c r="FM373" s="75"/>
      <c r="FN373" s="75"/>
      <c r="FO373" s="75"/>
      <c r="FP373" s="75"/>
      <c r="FQ373" s="75"/>
      <c r="FR373" s="75"/>
      <c r="FS373" s="75"/>
      <c r="FT373" s="75"/>
      <c r="FU373" s="75"/>
      <c r="FV373" s="75"/>
      <c r="FW373" s="75"/>
      <c r="FX373" s="75"/>
      <c r="FY373" s="75"/>
      <c r="FZ373" s="75"/>
      <c r="GA373" s="75"/>
      <c r="GB373" s="75"/>
      <c r="GC373" s="75"/>
      <c r="GD373" s="75"/>
      <c r="GE373" s="75"/>
      <c r="GF373" s="75"/>
      <c r="GG373" s="75"/>
      <c r="GH373" s="75"/>
      <c r="GI373" s="75"/>
      <c r="GJ373" s="75"/>
      <c r="GK373" s="75"/>
      <c r="GL373" s="75"/>
      <c r="GM373" s="75"/>
      <c r="GN373" s="75"/>
      <c r="GO373" s="75"/>
      <c r="GP373" s="75"/>
      <c r="GQ373" s="75"/>
      <c r="GR373" s="75"/>
      <c r="GS373" s="75"/>
      <c r="GT373" s="75"/>
      <c r="GU373" s="75"/>
      <c r="GV373" s="75"/>
      <c r="GW373" s="75"/>
      <c r="GX373" s="75"/>
      <c r="GY373" s="75"/>
      <c r="GZ373" s="75"/>
      <c r="HA373" s="75"/>
      <c r="HB373" s="75"/>
      <c r="HC373" s="75"/>
      <c r="HD373" s="75"/>
      <c r="HE373" s="75"/>
      <c r="HF373" s="75"/>
      <c r="HG373" s="75"/>
      <c r="HH373" s="75"/>
      <c r="HI373" s="75"/>
      <c r="HJ373" s="75"/>
      <c r="HK373" s="75"/>
      <c r="HL373" s="75"/>
      <c r="HM373" s="75"/>
      <c r="HN373" s="75"/>
      <c r="HO373" s="75"/>
      <c r="HP373" s="75"/>
      <c r="HQ373" s="75"/>
      <c r="HR373" s="75"/>
      <c r="HS373" s="75"/>
      <c r="HT373" s="75"/>
      <c r="HU373" s="75"/>
      <c r="HV373" s="75"/>
      <c r="HW373" s="75"/>
      <c r="HX373" s="75"/>
      <c r="HY373" s="75"/>
      <c r="HZ373" s="75"/>
      <c r="IA373" s="75"/>
      <c r="IB373" s="75"/>
      <c r="IC373" s="75"/>
      <c r="ID373" s="75"/>
      <c r="IE373" s="75"/>
      <c r="IF373" s="75"/>
      <c r="IG373" s="75"/>
      <c r="IH373" s="75"/>
      <c r="II373" s="75"/>
      <c r="IJ373" s="75"/>
      <c r="IK373" s="75"/>
      <c r="IL373" s="75"/>
      <c r="IM373" s="75"/>
      <c r="IN373" s="75"/>
      <c r="IO373" s="75"/>
      <c r="IP373" s="75"/>
      <c r="IQ373" s="75"/>
      <c r="IR373" s="75"/>
      <c r="IS373" s="75"/>
      <c r="IT373" s="75"/>
      <c r="IU373" s="75"/>
      <c r="IV373" s="75"/>
      <c r="IW373" s="75"/>
    </row>
    <row r="374" customFormat="false" ht="12.75" hidden="false" customHeight="false" outlineLevel="0" collapsed="false">
      <c r="A374" s="58" t="n">
        <v>328545</v>
      </c>
      <c r="B374" s="58" t="n">
        <v>37131</v>
      </c>
      <c r="D374" s="58" t="s">
        <v>498</v>
      </c>
      <c r="E374" s="58" t="s">
        <v>499</v>
      </c>
      <c r="F374" s="58" t="n">
        <v>85060.251</v>
      </c>
      <c r="H374" s="89" t="n">
        <v>85060.251</v>
      </c>
      <c r="I374" s="58" t="n">
        <v>10</v>
      </c>
      <c r="J374" s="90"/>
      <c r="K374" s="90"/>
      <c r="M374" s="58" t="s">
        <v>505</v>
      </c>
      <c r="O374" s="58"/>
      <c r="P374" s="58"/>
      <c r="Q374" s="58"/>
      <c r="R374" s="58"/>
      <c r="S374" s="58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  <c r="BT374" s="75"/>
      <c r="BU374" s="75"/>
      <c r="BV374" s="75"/>
      <c r="BW374" s="75"/>
      <c r="BX374" s="75"/>
      <c r="BY374" s="75"/>
      <c r="BZ374" s="75"/>
      <c r="CA374" s="75"/>
      <c r="CB374" s="75"/>
      <c r="CC374" s="75"/>
      <c r="CD374" s="75"/>
      <c r="CE374" s="75"/>
      <c r="CF374" s="75"/>
      <c r="CG374" s="75"/>
      <c r="CH374" s="75"/>
      <c r="CI374" s="75"/>
      <c r="CJ374" s="75"/>
      <c r="CK374" s="75"/>
      <c r="CL374" s="75"/>
      <c r="CM374" s="75"/>
      <c r="CN374" s="75"/>
      <c r="CO374" s="75"/>
      <c r="CP374" s="75"/>
      <c r="CQ374" s="75"/>
      <c r="CR374" s="75"/>
      <c r="CS374" s="75"/>
      <c r="CT374" s="75"/>
      <c r="CU374" s="75"/>
      <c r="CV374" s="75"/>
      <c r="CW374" s="75"/>
      <c r="CX374" s="75"/>
      <c r="CY374" s="75"/>
      <c r="CZ374" s="75"/>
      <c r="DA374" s="75"/>
      <c r="DB374" s="75"/>
      <c r="DC374" s="75"/>
      <c r="DD374" s="75"/>
      <c r="DE374" s="75"/>
      <c r="DF374" s="75"/>
      <c r="DG374" s="75"/>
      <c r="DH374" s="75"/>
      <c r="DI374" s="75"/>
      <c r="DJ374" s="75"/>
      <c r="DK374" s="75"/>
      <c r="DL374" s="75"/>
      <c r="DM374" s="75"/>
      <c r="DN374" s="75"/>
      <c r="DO374" s="75"/>
      <c r="DP374" s="75"/>
      <c r="DQ374" s="75"/>
      <c r="DR374" s="75"/>
      <c r="DS374" s="75"/>
      <c r="DT374" s="75"/>
      <c r="DU374" s="75"/>
      <c r="DV374" s="75"/>
      <c r="DW374" s="75"/>
      <c r="DX374" s="75"/>
      <c r="DY374" s="75"/>
      <c r="DZ374" s="75"/>
      <c r="EA374" s="75"/>
      <c r="EB374" s="75"/>
      <c r="EC374" s="75"/>
      <c r="ED374" s="75"/>
      <c r="EE374" s="75"/>
      <c r="EF374" s="75"/>
      <c r="EG374" s="75"/>
      <c r="EH374" s="75"/>
      <c r="EI374" s="75"/>
      <c r="EJ374" s="75"/>
      <c r="EK374" s="75"/>
      <c r="EL374" s="75"/>
      <c r="EM374" s="75"/>
      <c r="EN374" s="75"/>
      <c r="EO374" s="75"/>
      <c r="EP374" s="75"/>
      <c r="EQ374" s="75"/>
      <c r="ER374" s="75"/>
      <c r="ES374" s="75"/>
      <c r="ET374" s="75"/>
      <c r="EU374" s="75"/>
      <c r="EV374" s="75"/>
      <c r="EW374" s="75"/>
      <c r="EX374" s="75"/>
      <c r="EY374" s="75"/>
      <c r="EZ374" s="75"/>
      <c r="FA374" s="75"/>
      <c r="FB374" s="75"/>
      <c r="FC374" s="75"/>
      <c r="FD374" s="75"/>
      <c r="FE374" s="75"/>
      <c r="FF374" s="75"/>
      <c r="FG374" s="75"/>
      <c r="FH374" s="75"/>
      <c r="FI374" s="75"/>
      <c r="FJ374" s="75"/>
      <c r="FK374" s="75"/>
      <c r="FL374" s="75"/>
      <c r="FM374" s="75"/>
      <c r="FN374" s="75"/>
      <c r="FO374" s="75"/>
      <c r="FP374" s="75"/>
      <c r="FQ374" s="75"/>
      <c r="FR374" s="75"/>
      <c r="FS374" s="75"/>
      <c r="FT374" s="75"/>
      <c r="FU374" s="75"/>
      <c r="FV374" s="75"/>
      <c r="FW374" s="75"/>
      <c r="FX374" s="75"/>
      <c r="FY374" s="75"/>
      <c r="FZ374" s="75"/>
      <c r="GA374" s="75"/>
      <c r="GB374" s="75"/>
      <c r="GC374" s="75"/>
      <c r="GD374" s="75"/>
      <c r="GE374" s="75"/>
      <c r="GF374" s="75"/>
      <c r="GG374" s="75"/>
      <c r="GH374" s="75"/>
      <c r="GI374" s="75"/>
      <c r="GJ374" s="75"/>
      <c r="GK374" s="75"/>
      <c r="GL374" s="75"/>
      <c r="GM374" s="75"/>
      <c r="GN374" s="75"/>
      <c r="GO374" s="75"/>
      <c r="GP374" s="75"/>
      <c r="GQ374" s="75"/>
      <c r="GR374" s="75"/>
      <c r="GS374" s="75"/>
      <c r="GT374" s="75"/>
      <c r="GU374" s="75"/>
      <c r="GV374" s="75"/>
      <c r="GW374" s="75"/>
      <c r="GX374" s="75"/>
      <c r="GY374" s="75"/>
      <c r="GZ374" s="75"/>
      <c r="HA374" s="75"/>
      <c r="HB374" s="75"/>
      <c r="HC374" s="75"/>
      <c r="HD374" s="75"/>
      <c r="HE374" s="75"/>
      <c r="HF374" s="75"/>
      <c r="HG374" s="75"/>
      <c r="HH374" s="75"/>
      <c r="HI374" s="75"/>
      <c r="HJ374" s="75"/>
      <c r="HK374" s="75"/>
      <c r="HL374" s="75"/>
      <c r="HM374" s="75"/>
      <c r="HN374" s="75"/>
      <c r="HO374" s="75"/>
      <c r="HP374" s="75"/>
      <c r="HQ374" s="75"/>
      <c r="HR374" s="75"/>
      <c r="HS374" s="75"/>
      <c r="HT374" s="75"/>
      <c r="HU374" s="75"/>
      <c r="HV374" s="75"/>
      <c r="HW374" s="75"/>
      <c r="HX374" s="75"/>
      <c r="HY374" s="75"/>
      <c r="HZ374" s="75"/>
      <c r="IA374" s="75"/>
      <c r="IB374" s="75"/>
      <c r="IC374" s="75"/>
      <c r="ID374" s="75"/>
      <c r="IE374" s="75"/>
      <c r="IF374" s="75"/>
      <c r="IG374" s="75"/>
      <c r="IH374" s="75"/>
      <c r="II374" s="75"/>
      <c r="IJ374" s="75"/>
      <c r="IK374" s="75"/>
      <c r="IL374" s="75"/>
      <c r="IM374" s="75"/>
      <c r="IN374" s="75"/>
      <c r="IO374" s="75"/>
      <c r="IP374" s="75"/>
      <c r="IQ374" s="75"/>
      <c r="IR374" s="75"/>
      <c r="IS374" s="75"/>
      <c r="IT374" s="75"/>
      <c r="IU374" s="75"/>
      <c r="IV374" s="75"/>
      <c r="IW374" s="75"/>
    </row>
    <row r="375" customFormat="false" ht="12.75" hidden="false" customHeight="false" outlineLevel="0" collapsed="false">
      <c r="A375" s="58" t="n">
        <v>328579</v>
      </c>
      <c r="B375" s="58" t="n">
        <v>37131</v>
      </c>
      <c r="D375" s="58" t="s">
        <v>498</v>
      </c>
      <c r="E375" s="58" t="s">
        <v>499</v>
      </c>
      <c r="F375" s="58" t="n">
        <v>-1373422.8711</v>
      </c>
      <c r="H375" s="89" t="n">
        <v>-1373422.8711</v>
      </c>
      <c r="I375" s="58" t="n">
        <v>20</v>
      </c>
      <c r="J375" s="90"/>
      <c r="K375" s="90"/>
      <c r="M375" s="58" t="s">
        <v>506</v>
      </c>
      <c r="O375" s="58"/>
      <c r="P375" s="58"/>
      <c r="Q375" s="58"/>
      <c r="R375" s="58"/>
      <c r="S375" s="58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75"/>
      <c r="CB375" s="75"/>
      <c r="CC375" s="75"/>
      <c r="CD375" s="75"/>
      <c r="CE375" s="75"/>
      <c r="CF375" s="75"/>
      <c r="CG375" s="75"/>
      <c r="CH375" s="75"/>
      <c r="CI375" s="75"/>
      <c r="CJ375" s="75"/>
      <c r="CK375" s="75"/>
      <c r="CL375" s="75"/>
      <c r="CM375" s="75"/>
      <c r="CN375" s="75"/>
      <c r="CO375" s="75"/>
      <c r="CP375" s="75"/>
      <c r="CQ375" s="75"/>
      <c r="CR375" s="75"/>
      <c r="CS375" s="75"/>
      <c r="CT375" s="75"/>
      <c r="CU375" s="75"/>
      <c r="CV375" s="75"/>
      <c r="CW375" s="75"/>
      <c r="CX375" s="75"/>
      <c r="CY375" s="75"/>
      <c r="CZ375" s="75"/>
      <c r="DA375" s="75"/>
      <c r="DB375" s="75"/>
      <c r="DC375" s="75"/>
      <c r="DD375" s="75"/>
      <c r="DE375" s="75"/>
      <c r="DF375" s="75"/>
      <c r="DG375" s="75"/>
      <c r="DH375" s="75"/>
      <c r="DI375" s="75"/>
      <c r="DJ375" s="75"/>
      <c r="DK375" s="75"/>
      <c r="DL375" s="75"/>
      <c r="DM375" s="75"/>
      <c r="DN375" s="75"/>
      <c r="DO375" s="75"/>
      <c r="DP375" s="75"/>
      <c r="DQ375" s="75"/>
      <c r="DR375" s="75"/>
      <c r="DS375" s="75"/>
      <c r="DT375" s="75"/>
      <c r="DU375" s="75"/>
      <c r="DV375" s="75"/>
      <c r="DW375" s="75"/>
      <c r="DX375" s="75"/>
      <c r="DY375" s="75"/>
      <c r="DZ375" s="75"/>
      <c r="EA375" s="75"/>
      <c r="EB375" s="75"/>
      <c r="EC375" s="75"/>
      <c r="ED375" s="75"/>
      <c r="EE375" s="75"/>
      <c r="EF375" s="75"/>
      <c r="EG375" s="75"/>
      <c r="EH375" s="75"/>
      <c r="EI375" s="75"/>
      <c r="EJ375" s="75"/>
      <c r="EK375" s="75"/>
      <c r="EL375" s="75"/>
      <c r="EM375" s="75"/>
      <c r="EN375" s="75"/>
      <c r="EO375" s="75"/>
      <c r="EP375" s="75"/>
      <c r="EQ375" s="75"/>
      <c r="ER375" s="75"/>
      <c r="ES375" s="75"/>
      <c r="ET375" s="75"/>
      <c r="EU375" s="75"/>
      <c r="EV375" s="75"/>
      <c r="EW375" s="75"/>
      <c r="EX375" s="75"/>
      <c r="EY375" s="75"/>
      <c r="EZ375" s="75"/>
      <c r="FA375" s="75"/>
      <c r="FB375" s="75"/>
      <c r="FC375" s="75"/>
      <c r="FD375" s="75"/>
      <c r="FE375" s="75"/>
      <c r="FF375" s="75"/>
      <c r="FG375" s="75"/>
      <c r="FH375" s="75"/>
      <c r="FI375" s="75"/>
      <c r="FJ375" s="75"/>
      <c r="FK375" s="75"/>
      <c r="FL375" s="75"/>
      <c r="FM375" s="75"/>
      <c r="FN375" s="75"/>
      <c r="FO375" s="75"/>
      <c r="FP375" s="75"/>
      <c r="FQ375" s="75"/>
      <c r="FR375" s="75"/>
      <c r="FS375" s="75"/>
      <c r="FT375" s="75"/>
      <c r="FU375" s="75"/>
      <c r="FV375" s="75"/>
      <c r="FW375" s="75"/>
      <c r="FX375" s="75"/>
      <c r="FY375" s="75"/>
      <c r="FZ375" s="75"/>
      <c r="GA375" s="75"/>
      <c r="GB375" s="75"/>
      <c r="GC375" s="75"/>
      <c r="GD375" s="75"/>
      <c r="GE375" s="75"/>
      <c r="GF375" s="75"/>
      <c r="GG375" s="75"/>
      <c r="GH375" s="75"/>
      <c r="GI375" s="75"/>
      <c r="GJ375" s="75"/>
      <c r="GK375" s="75"/>
      <c r="GL375" s="75"/>
      <c r="GM375" s="75"/>
      <c r="GN375" s="75"/>
      <c r="GO375" s="75"/>
      <c r="GP375" s="75"/>
      <c r="GQ375" s="75"/>
      <c r="GR375" s="75"/>
      <c r="GS375" s="75"/>
      <c r="GT375" s="75"/>
      <c r="GU375" s="75"/>
      <c r="GV375" s="75"/>
      <c r="GW375" s="75"/>
      <c r="GX375" s="75"/>
      <c r="GY375" s="75"/>
      <c r="GZ375" s="75"/>
      <c r="HA375" s="75"/>
      <c r="HB375" s="75"/>
      <c r="HC375" s="75"/>
      <c r="HD375" s="75"/>
      <c r="HE375" s="75"/>
      <c r="HF375" s="75"/>
      <c r="HG375" s="75"/>
      <c r="HH375" s="75"/>
      <c r="HI375" s="75"/>
      <c r="HJ375" s="75"/>
      <c r="HK375" s="75"/>
      <c r="HL375" s="75"/>
      <c r="HM375" s="75"/>
      <c r="HN375" s="75"/>
      <c r="HO375" s="75"/>
      <c r="HP375" s="75"/>
      <c r="HQ375" s="75"/>
      <c r="HR375" s="75"/>
      <c r="HS375" s="75"/>
      <c r="HT375" s="75"/>
      <c r="HU375" s="75"/>
      <c r="HV375" s="75"/>
      <c r="HW375" s="75"/>
      <c r="HX375" s="75"/>
      <c r="HY375" s="75"/>
      <c r="HZ375" s="75"/>
      <c r="IA375" s="75"/>
      <c r="IB375" s="75"/>
      <c r="IC375" s="75"/>
      <c r="ID375" s="75"/>
      <c r="IE375" s="75"/>
      <c r="IF375" s="75"/>
      <c r="IG375" s="75"/>
      <c r="IH375" s="75"/>
      <c r="II375" s="75"/>
      <c r="IJ375" s="75"/>
      <c r="IK375" s="75"/>
      <c r="IL375" s="75"/>
      <c r="IM375" s="75"/>
      <c r="IN375" s="75"/>
      <c r="IO375" s="75"/>
      <c r="IP375" s="75"/>
      <c r="IQ375" s="75"/>
      <c r="IR375" s="75"/>
      <c r="IS375" s="75"/>
      <c r="IT375" s="75"/>
      <c r="IU375" s="75"/>
      <c r="IV375" s="75"/>
      <c r="IW375" s="75"/>
    </row>
    <row r="376" customFormat="false" ht="12.75" hidden="false" customHeight="false" outlineLevel="0" collapsed="false">
      <c r="A376" s="58" t="n">
        <v>328580</v>
      </c>
      <c r="B376" s="58" t="n">
        <v>37131</v>
      </c>
      <c r="D376" s="58" t="s">
        <v>498</v>
      </c>
      <c r="E376" s="58" t="s">
        <v>499</v>
      </c>
      <c r="F376" s="58" t="n">
        <v>958359.3762</v>
      </c>
      <c r="H376" s="89" t="n">
        <v>958359.3762</v>
      </c>
      <c r="I376" s="58" t="n">
        <v>20</v>
      </c>
      <c r="J376" s="90"/>
      <c r="K376" s="90"/>
      <c r="M376" s="58" t="s">
        <v>506</v>
      </c>
      <c r="O376" s="58"/>
      <c r="P376" s="58"/>
      <c r="Q376" s="58"/>
      <c r="R376" s="58"/>
      <c r="S376" s="58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5"/>
      <c r="CA376" s="75"/>
      <c r="CB376" s="75"/>
      <c r="CC376" s="75"/>
      <c r="CD376" s="75"/>
      <c r="CE376" s="75"/>
      <c r="CF376" s="75"/>
      <c r="CG376" s="75"/>
      <c r="CH376" s="75"/>
      <c r="CI376" s="75"/>
      <c r="CJ376" s="75"/>
      <c r="CK376" s="75"/>
      <c r="CL376" s="75"/>
      <c r="CM376" s="75"/>
      <c r="CN376" s="75"/>
      <c r="CO376" s="75"/>
      <c r="CP376" s="75"/>
      <c r="CQ376" s="75"/>
      <c r="CR376" s="75"/>
      <c r="CS376" s="75"/>
      <c r="CT376" s="75"/>
      <c r="CU376" s="75"/>
      <c r="CV376" s="75"/>
      <c r="CW376" s="75"/>
      <c r="CX376" s="75"/>
      <c r="CY376" s="75"/>
      <c r="CZ376" s="75"/>
      <c r="DA376" s="75"/>
      <c r="DB376" s="75"/>
      <c r="DC376" s="75"/>
      <c r="DD376" s="75"/>
      <c r="DE376" s="75"/>
      <c r="DF376" s="75"/>
      <c r="DG376" s="75"/>
      <c r="DH376" s="75"/>
      <c r="DI376" s="75"/>
      <c r="DJ376" s="75"/>
      <c r="DK376" s="75"/>
      <c r="DL376" s="75"/>
      <c r="DM376" s="75"/>
      <c r="DN376" s="75"/>
      <c r="DO376" s="75"/>
      <c r="DP376" s="75"/>
      <c r="DQ376" s="75"/>
      <c r="DR376" s="75"/>
      <c r="DS376" s="75"/>
      <c r="DT376" s="75"/>
      <c r="DU376" s="75"/>
      <c r="DV376" s="75"/>
      <c r="DW376" s="75"/>
      <c r="DX376" s="75"/>
      <c r="DY376" s="75"/>
      <c r="DZ376" s="75"/>
      <c r="EA376" s="75"/>
      <c r="EB376" s="75"/>
      <c r="EC376" s="75"/>
      <c r="ED376" s="75"/>
      <c r="EE376" s="75"/>
      <c r="EF376" s="75"/>
      <c r="EG376" s="75"/>
      <c r="EH376" s="75"/>
      <c r="EI376" s="75"/>
      <c r="EJ376" s="75"/>
      <c r="EK376" s="75"/>
      <c r="EL376" s="75"/>
      <c r="EM376" s="75"/>
      <c r="EN376" s="75"/>
      <c r="EO376" s="75"/>
      <c r="EP376" s="75"/>
      <c r="EQ376" s="75"/>
      <c r="ER376" s="75"/>
      <c r="ES376" s="75"/>
      <c r="ET376" s="75"/>
      <c r="EU376" s="75"/>
      <c r="EV376" s="75"/>
      <c r="EW376" s="75"/>
      <c r="EX376" s="75"/>
      <c r="EY376" s="75"/>
      <c r="EZ376" s="75"/>
      <c r="FA376" s="75"/>
      <c r="FB376" s="75"/>
      <c r="FC376" s="75"/>
      <c r="FD376" s="75"/>
      <c r="FE376" s="75"/>
      <c r="FF376" s="75"/>
      <c r="FG376" s="75"/>
      <c r="FH376" s="75"/>
      <c r="FI376" s="75"/>
      <c r="FJ376" s="75"/>
      <c r="FK376" s="75"/>
      <c r="FL376" s="75"/>
      <c r="FM376" s="75"/>
      <c r="FN376" s="75"/>
      <c r="FO376" s="75"/>
      <c r="FP376" s="75"/>
      <c r="FQ376" s="75"/>
      <c r="FR376" s="75"/>
      <c r="FS376" s="75"/>
      <c r="FT376" s="75"/>
      <c r="FU376" s="75"/>
      <c r="FV376" s="75"/>
      <c r="FW376" s="75"/>
      <c r="FX376" s="75"/>
      <c r="FY376" s="75"/>
      <c r="FZ376" s="75"/>
      <c r="GA376" s="75"/>
      <c r="GB376" s="75"/>
      <c r="GC376" s="75"/>
      <c r="GD376" s="75"/>
      <c r="GE376" s="75"/>
      <c r="GF376" s="75"/>
      <c r="GG376" s="75"/>
      <c r="GH376" s="75"/>
      <c r="GI376" s="75"/>
      <c r="GJ376" s="75"/>
      <c r="GK376" s="75"/>
      <c r="GL376" s="75"/>
      <c r="GM376" s="75"/>
      <c r="GN376" s="75"/>
      <c r="GO376" s="75"/>
      <c r="GP376" s="75"/>
      <c r="GQ376" s="75"/>
      <c r="GR376" s="75"/>
      <c r="GS376" s="75"/>
      <c r="GT376" s="75"/>
      <c r="GU376" s="75"/>
      <c r="GV376" s="75"/>
      <c r="GW376" s="75"/>
      <c r="GX376" s="75"/>
      <c r="GY376" s="75"/>
      <c r="GZ376" s="75"/>
      <c r="HA376" s="75"/>
      <c r="HB376" s="75"/>
      <c r="HC376" s="75"/>
      <c r="HD376" s="75"/>
      <c r="HE376" s="75"/>
      <c r="HF376" s="75"/>
      <c r="HG376" s="75"/>
      <c r="HH376" s="75"/>
      <c r="HI376" s="75"/>
      <c r="HJ376" s="75"/>
      <c r="HK376" s="75"/>
      <c r="HL376" s="75"/>
      <c r="HM376" s="75"/>
      <c r="HN376" s="75"/>
      <c r="HO376" s="75"/>
      <c r="HP376" s="75"/>
      <c r="HQ376" s="75"/>
      <c r="HR376" s="75"/>
      <c r="HS376" s="75"/>
      <c r="HT376" s="75"/>
      <c r="HU376" s="75"/>
      <c r="HV376" s="75"/>
      <c r="HW376" s="75"/>
      <c r="HX376" s="75"/>
      <c r="HY376" s="75"/>
      <c r="HZ376" s="75"/>
      <c r="IA376" s="75"/>
      <c r="IB376" s="75"/>
      <c r="IC376" s="75"/>
      <c r="ID376" s="75"/>
      <c r="IE376" s="75"/>
      <c r="IF376" s="75"/>
      <c r="IG376" s="75"/>
      <c r="IH376" s="75"/>
      <c r="II376" s="75"/>
      <c r="IJ376" s="75"/>
      <c r="IK376" s="75"/>
      <c r="IL376" s="75"/>
      <c r="IM376" s="75"/>
      <c r="IN376" s="75"/>
      <c r="IO376" s="75"/>
      <c r="IP376" s="75"/>
      <c r="IQ376" s="75"/>
      <c r="IR376" s="75"/>
      <c r="IS376" s="75"/>
      <c r="IT376" s="75"/>
      <c r="IU376" s="75"/>
      <c r="IV376" s="75"/>
      <c r="IW376" s="75"/>
    </row>
    <row r="377" customFormat="false" ht="12.75" hidden="false" customHeight="false" outlineLevel="0" collapsed="false">
      <c r="A377" s="58" t="n">
        <v>328581</v>
      </c>
      <c r="B377" s="58" t="n">
        <v>37131</v>
      </c>
      <c r="D377" s="58" t="s">
        <v>498</v>
      </c>
      <c r="E377" s="58" t="s">
        <v>499</v>
      </c>
      <c r="F377" s="58" t="n">
        <v>466600.3121</v>
      </c>
      <c r="H377" s="89" t="n">
        <v>466600.3121</v>
      </c>
      <c r="I377" s="58" t="n">
        <v>12</v>
      </c>
      <c r="J377" s="90"/>
      <c r="K377" s="90"/>
      <c r="M377" s="58" t="s">
        <v>506</v>
      </c>
      <c r="O377" s="58"/>
      <c r="P377" s="58"/>
      <c r="Q377" s="58"/>
      <c r="R377" s="58"/>
      <c r="S377" s="58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5"/>
      <c r="CA377" s="75"/>
      <c r="CB377" s="75"/>
      <c r="CC377" s="75"/>
      <c r="CD377" s="75"/>
      <c r="CE377" s="75"/>
      <c r="CF377" s="75"/>
      <c r="CG377" s="75"/>
      <c r="CH377" s="75"/>
      <c r="CI377" s="75"/>
      <c r="CJ377" s="75"/>
      <c r="CK377" s="75"/>
      <c r="CL377" s="75"/>
      <c r="CM377" s="75"/>
      <c r="CN377" s="75"/>
      <c r="CO377" s="75"/>
      <c r="CP377" s="75"/>
      <c r="CQ377" s="75"/>
      <c r="CR377" s="75"/>
      <c r="CS377" s="75"/>
      <c r="CT377" s="75"/>
      <c r="CU377" s="75"/>
      <c r="CV377" s="75"/>
      <c r="CW377" s="75"/>
      <c r="CX377" s="75"/>
      <c r="CY377" s="75"/>
      <c r="CZ377" s="75"/>
      <c r="DA377" s="75"/>
      <c r="DB377" s="75"/>
      <c r="DC377" s="75"/>
      <c r="DD377" s="75"/>
      <c r="DE377" s="75"/>
      <c r="DF377" s="75"/>
      <c r="DG377" s="75"/>
      <c r="DH377" s="75"/>
      <c r="DI377" s="75"/>
      <c r="DJ377" s="75"/>
      <c r="DK377" s="75"/>
      <c r="DL377" s="75"/>
      <c r="DM377" s="75"/>
      <c r="DN377" s="75"/>
      <c r="DO377" s="75"/>
      <c r="DP377" s="75"/>
      <c r="DQ377" s="75"/>
      <c r="DR377" s="75"/>
      <c r="DS377" s="75"/>
      <c r="DT377" s="75"/>
      <c r="DU377" s="75"/>
      <c r="DV377" s="75"/>
      <c r="DW377" s="75"/>
      <c r="DX377" s="75"/>
      <c r="DY377" s="75"/>
      <c r="DZ377" s="75"/>
      <c r="EA377" s="75"/>
      <c r="EB377" s="75"/>
      <c r="EC377" s="75"/>
      <c r="ED377" s="75"/>
      <c r="EE377" s="75"/>
      <c r="EF377" s="75"/>
      <c r="EG377" s="75"/>
      <c r="EH377" s="75"/>
      <c r="EI377" s="75"/>
      <c r="EJ377" s="75"/>
      <c r="EK377" s="75"/>
      <c r="EL377" s="75"/>
      <c r="EM377" s="75"/>
      <c r="EN377" s="75"/>
      <c r="EO377" s="75"/>
      <c r="EP377" s="75"/>
      <c r="EQ377" s="75"/>
      <c r="ER377" s="75"/>
      <c r="ES377" s="75"/>
      <c r="ET377" s="75"/>
      <c r="EU377" s="75"/>
      <c r="EV377" s="75"/>
      <c r="EW377" s="75"/>
      <c r="EX377" s="75"/>
      <c r="EY377" s="75"/>
      <c r="EZ377" s="75"/>
      <c r="FA377" s="75"/>
      <c r="FB377" s="75"/>
      <c r="FC377" s="75"/>
      <c r="FD377" s="75"/>
      <c r="FE377" s="75"/>
      <c r="FF377" s="75"/>
      <c r="FG377" s="75"/>
      <c r="FH377" s="75"/>
      <c r="FI377" s="75"/>
      <c r="FJ377" s="75"/>
      <c r="FK377" s="75"/>
      <c r="FL377" s="75"/>
      <c r="FM377" s="75"/>
      <c r="FN377" s="75"/>
      <c r="FO377" s="75"/>
      <c r="FP377" s="75"/>
      <c r="FQ377" s="75"/>
      <c r="FR377" s="75"/>
      <c r="FS377" s="75"/>
      <c r="FT377" s="75"/>
      <c r="FU377" s="75"/>
      <c r="FV377" s="75"/>
      <c r="FW377" s="75"/>
      <c r="FX377" s="75"/>
      <c r="FY377" s="75"/>
      <c r="FZ377" s="75"/>
      <c r="GA377" s="75"/>
      <c r="GB377" s="75"/>
      <c r="GC377" s="75"/>
      <c r="GD377" s="75"/>
      <c r="GE377" s="75"/>
      <c r="GF377" s="75"/>
      <c r="GG377" s="75"/>
      <c r="GH377" s="75"/>
      <c r="GI377" s="75"/>
      <c r="GJ377" s="75"/>
      <c r="GK377" s="75"/>
      <c r="GL377" s="75"/>
      <c r="GM377" s="75"/>
      <c r="GN377" s="75"/>
      <c r="GO377" s="75"/>
      <c r="GP377" s="75"/>
      <c r="GQ377" s="75"/>
      <c r="GR377" s="75"/>
      <c r="GS377" s="75"/>
      <c r="GT377" s="75"/>
      <c r="GU377" s="75"/>
      <c r="GV377" s="75"/>
      <c r="GW377" s="75"/>
      <c r="GX377" s="75"/>
      <c r="GY377" s="75"/>
      <c r="GZ377" s="75"/>
      <c r="HA377" s="75"/>
      <c r="HB377" s="75"/>
      <c r="HC377" s="75"/>
      <c r="HD377" s="75"/>
      <c r="HE377" s="75"/>
      <c r="HF377" s="75"/>
      <c r="HG377" s="75"/>
      <c r="HH377" s="75"/>
      <c r="HI377" s="75"/>
      <c r="HJ377" s="75"/>
      <c r="HK377" s="75"/>
      <c r="HL377" s="75"/>
      <c r="HM377" s="75"/>
      <c r="HN377" s="75"/>
      <c r="HO377" s="75"/>
      <c r="HP377" s="75"/>
      <c r="HQ377" s="75"/>
      <c r="HR377" s="75"/>
      <c r="HS377" s="75"/>
      <c r="HT377" s="75"/>
      <c r="HU377" s="75"/>
      <c r="HV377" s="75"/>
      <c r="HW377" s="75"/>
      <c r="HX377" s="75"/>
      <c r="HY377" s="75"/>
      <c r="HZ377" s="75"/>
      <c r="IA377" s="75"/>
      <c r="IB377" s="75"/>
      <c r="IC377" s="75"/>
      <c r="ID377" s="75"/>
      <c r="IE377" s="75"/>
      <c r="IF377" s="75"/>
      <c r="IG377" s="75"/>
      <c r="IH377" s="75"/>
      <c r="II377" s="75"/>
      <c r="IJ377" s="75"/>
      <c r="IK377" s="75"/>
      <c r="IL377" s="75"/>
      <c r="IM377" s="75"/>
      <c r="IN377" s="75"/>
      <c r="IO377" s="75"/>
      <c r="IP377" s="75"/>
      <c r="IQ377" s="75"/>
      <c r="IR377" s="75"/>
      <c r="IS377" s="75"/>
      <c r="IT377" s="75"/>
      <c r="IU377" s="75"/>
      <c r="IV377" s="75"/>
      <c r="IW377" s="75"/>
    </row>
    <row r="378" customFormat="false" ht="12.75" hidden="false" customHeight="false" outlineLevel="0" collapsed="false">
      <c r="A378" s="58" t="n">
        <v>328591</v>
      </c>
      <c r="B378" s="58" t="n">
        <v>37131</v>
      </c>
      <c r="D378" s="58" t="s">
        <v>498</v>
      </c>
      <c r="E378" s="58" t="s">
        <v>499</v>
      </c>
      <c r="F378" s="58" t="n">
        <v>888.46</v>
      </c>
      <c r="H378" s="89" t="n">
        <v>888.46</v>
      </c>
      <c r="I378" s="58" t="n">
        <v>7</v>
      </c>
      <c r="J378" s="90"/>
      <c r="K378" s="90"/>
      <c r="M378" s="58" t="s">
        <v>507</v>
      </c>
      <c r="O378" s="58"/>
      <c r="P378" s="58"/>
      <c r="Q378" s="58"/>
      <c r="R378" s="58"/>
      <c r="S378" s="58"/>
      <c r="T378" s="75"/>
      <c r="U378" s="75"/>
      <c r="V378" s="75"/>
      <c r="W378" s="75"/>
      <c r="X378" s="75"/>
      <c r="Y378" s="75"/>
      <c r="Z378" s="75"/>
      <c r="AA378" s="75"/>
      <c r="AB378" s="75"/>
      <c r="AC378" s="75"/>
      <c r="AD378" s="75"/>
      <c r="AE378" s="75"/>
      <c r="AF378" s="75"/>
      <c r="AG378" s="7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  <c r="AY378" s="75"/>
      <c r="AZ378" s="75"/>
      <c r="BA378" s="75"/>
      <c r="BB378" s="75"/>
      <c r="BC378" s="75"/>
      <c r="BD378" s="75"/>
      <c r="BE378" s="75"/>
      <c r="BF378" s="75"/>
      <c r="BG378" s="75"/>
      <c r="BH378" s="75"/>
      <c r="BI378" s="75"/>
      <c r="BJ378" s="75"/>
      <c r="BK378" s="75"/>
      <c r="BL378" s="75"/>
      <c r="BM378" s="75"/>
      <c r="BN378" s="75"/>
      <c r="BO378" s="75"/>
      <c r="BP378" s="75"/>
      <c r="BQ378" s="75"/>
      <c r="BR378" s="75"/>
      <c r="BS378" s="75"/>
      <c r="BT378" s="75"/>
      <c r="BU378" s="75"/>
      <c r="BV378" s="75"/>
      <c r="BW378" s="75"/>
      <c r="BX378" s="75"/>
      <c r="BY378" s="75"/>
      <c r="BZ378" s="75"/>
      <c r="CA378" s="75"/>
      <c r="CB378" s="75"/>
      <c r="CC378" s="75"/>
      <c r="CD378" s="75"/>
      <c r="CE378" s="75"/>
      <c r="CF378" s="75"/>
      <c r="CG378" s="75"/>
      <c r="CH378" s="75"/>
      <c r="CI378" s="75"/>
      <c r="CJ378" s="75"/>
      <c r="CK378" s="75"/>
      <c r="CL378" s="75"/>
      <c r="CM378" s="75"/>
      <c r="CN378" s="75"/>
      <c r="CO378" s="75"/>
      <c r="CP378" s="75"/>
      <c r="CQ378" s="75"/>
      <c r="CR378" s="75"/>
      <c r="CS378" s="75"/>
      <c r="CT378" s="75"/>
      <c r="CU378" s="75"/>
      <c r="CV378" s="75"/>
      <c r="CW378" s="75"/>
      <c r="CX378" s="75"/>
      <c r="CY378" s="75"/>
      <c r="CZ378" s="75"/>
      <c r="DA378" s="75"/>
      <c r="DB378" s="75"/>
      <c r="DC378" s="75"/>
      <c r="DD378" s="75"/>
      <c r="DE378" s="75"/>
      <c r="DF378" s="75"/>
      <c r="DG378" s="75"/>
      <c r="DH378" s="75"/>
      <c r="DI378" s="75"/>
      <c r="DJ378" s="75"/>
      <c r="DK378" s="75"/>
      <c r="DL378" s="75"/>
      <c r="DM378" s="75"/>
      <c r="DN378" s="75"/>
      <c r="DO378" s="75"/>
      <c r="DP378" s="75"/>
      <c r="DQ378" s="75"/>
      <c r="DR378" s="75"/>
      <c r="DS378" s="75"/>
      <c r="DT378" s="75"/>
      <c r="DU378" s="75"/>
      <c r="DV378" s="75"/>
      <c r="DW378" s="75"/>
      <c r="DX378" s="75"/>
      <c r="DY378" s="75"/>
      <c r="DZ378" s="75"/>
      <c r="EA378" s="75"/>
      <c r="EB378" s="75"/>
      <c r="EC378" s="75"/>
      <c r="ED378" s="75"/>
      <c r="EE378" s="75"/>
      <c r="EF378" s="75"/>
      <c r="EG378" s="75"/>
      <c r="EH378" s="75"/>
      <c r="EI378" s="75"/>
      <c r="EJ378" s="75"/>
      <c r="EK378" s="75"/>
      <c r="EL378" s="75"/>
      <c r="EM378" s="75"/>
      <c r="EN378" s="75"/>
      <c r="EO378" s="75"/>
      <c r="EP378" s="75"/>
      <c r="EQ378" s="75"/>
      <c r="ER378" s="75"/>
      <c r="ES378" s="75"/>
      <c r="ET378" s="75"/>
      <c r="EU378" s="75"/>
      <c r="EV378" s="75"/>
      <c r="EW378" s="75"/>
      <c r="EX378" s="75"/>
      <c r="EY378" s="75"/>
      <c r="EZ378" s="75"/>
      <c r="FA378" s="75"/>
      <c r="FB378" s="75"/>
      <c r="FC378" s="75"/>
      <c r="FD378" s="75"/>
      <c r="FE378" s="75"/>
      <c r="FF378" s="75"/>
      <c r="FG378" s="75"/>
      <c r="FH378" s="75"/>
      <c r="FI378" s="75"/>
      <c r="FJ378" s="75"/>
      <c r="FK378" s="75"/>
      <c r="FL378" s="75"/>
      <c r="FM378" s="75"/>
      <c r="FN378" s="75"/>
      <c r="FO378" s="75"/>
      <c r="FP378" s="75"/>
      <c r="FQ378" s="75"/>
      <c r="FR378" s="75"/>
      <c r="FS378" s="75"/>
      <c r="FT378" s="75"/>
      <c r="FU378" s="75"/>
      <c r="FV378" s="75"/>
      <c r="FW378" s="75"/>
      <c r="FX378" s="75"/>
      <c r="FY378" s="75"/>
      <c r="FZ378" s="75"/>
      <c r="GA378" s="75"/>
      <c r="GB378" s="75"/>
      <c r="GC378" s="75"/>
      <c r="GD378" s="75"/>
      <c r="GE378" s="75"/>
      <c r="GF378" s="75"/>
      <c r="GG378" s="75"/>
      <c r="GH378" s="75"/>
      <c r="GI378" s="75"/>
      <c r="GJ378" s="75"/>
      <c r="GK378" s="75"/>
      <c r="GL378" s="75"/>
      <c r="GM378" s="75"/>
      <c r="GN378" s="75"/>
      <c r="GO378" s="75"/>
      <c r="GP378" s="75"/>
      <c r="GQ378" s="75"/>
      <c r="GR378" s="75"/>
      <c r="GS378" s="75"/>
      <c r="GT378" s="75"/>
      <c r="GU378" s="75"/>
      <c r="GV378" s="75"/>
      <c r="GW378" s="75"/>
      <c r="GX378" s="75"/>
      <c r="GY378" s="75"/>
      <c r="GZ378" s="75"/>
      <c r="HA378" s="75"/>
      <c r="HB378" s="75"/>
      <c r="HC378" s="75"/>
      <c r="HD378" s="75"/>
      <c r="HE378" s="75"/>
      <c r="HF378" s="75"/>
      <c r="HG378" s="75"/>
      <c r="HH378" s="75"/>
      <c r="HI378" s="75"/>
      <c r="HJ378" s="75"/>
      <c r="HK378" s="75"/>
      <c r="HL378" s="75"/>
      <c r="HM378" s="75"/>
      <c r="HN378" s="75"/>
      <c r="HO378" s="75"/>
      <c r="HP378" s="75"/>
      <c r="HQ378" s="75"/>
      <c r="HR378" s="75"/>
      <c r="HS378" s="75"/>
      <c r="HT378" s="75"/>
      <c r="HU378" s="75"/>
      <c r="HV378" s="75"/>
      <c r="HW378" s="75"/>
      <c r="HX378" s="75"/>
      <c r="HY378" s="75"/>
      <c r="HZ378" s="75"/>
      <c r="IA378" s="75"/>
      <c r="IB378" s="75"/>
      <c r="IC378" s="75"/>
      <c r="ID378" s="75"/>
      <c r="IE378" s="75"/>
      <c r="IF378" s="75"/>
      <c r="IG378" s="75"/>
      <c r="IH378" s="75"/>
      <c r="II378" s="75"/>
      <c r="IJ378" s="75"/>
      <c r="IK378" s="75"/>
      <c r="IL378" s="75"/>
      <c r="IM378" s="75"/>
      <c r="IN378" s="75"/>
      <c r="IO378" s="75"/>
      <c r="IP378" s="75"/>
      <c r="IQ378" s="75"/>
      <c r="IR378" s="75"/>
      <c r="IS378" s="75"/>
      <c r="IT378" s="75"/>
      <c r="IU378" s="75"/>
      <c r="IV378" s="75"/>
      <c r="IW378" s="75"/>
    </row>
    <row r="379" customFormat="false" ht="12.75" hidden="false" customHeight="false" outlineLevel="0" collapsed="false">
      <c r="A379" s="58" t="n">
        <v>328676</v>
      </c>
      <c r="B379" s="58" t="n">
        <v>37132</v>
      </c>
      <c r="D379" s="58" t="s">
        <v>498</v>
      </c>
      <c r="E379" s="58" t="s">
        <v>499</v>
      </c>
      <c r="F379" s="58" t="n">
        <v>-739358.2221</v>
      </c>
      <c r="H379" s="89" t="n">
        <v>-739358.2221</v>
      </c>
      <c r="I379" s="58" t="n">
        <v>18</v>
      </c>
      <c r="J379" s="90"/>
      <c r="K379" s="90"/>
      <c r="M379" s="58" t="s">
        <v>508</v>
      </c>
      <c r="O379" s="58"/>
      <c r="P379" s="58"/>
      <c r="Q379" s="58"/>
      <c r="R379" s="58"/>
      <c r="S379" s="58"/>
      <c r="T379" s="75"/>
      <c r="U379" s="75"/>
      <c r="V379" s="75"/>
      <c r="W379" s="75"/>
      <c r="X379" s="75"/>
      <c r="Y379" s="75"/>
      <c r="Z379" s="75"/>
      <c r="AA379" s="75"/>
      <c r="AB379" s="75"/>
      <c r="AC379" s="75"/>
      <c r="AD379" s="75"/>
      <c r="AE379" s="75"/>
      <c r="AF379" s="75"/>
      <c r="AG379" s="7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  <c r="AY379" s="75"/>
      <c r="AZ379" s="75"/>
      <c r="BA379" s="75"/>
      <c r="BB379" s="75"/>
      <c r="BC379" s="75"/>
      <c r="BD379" s="75"/>
      <c r="BE379" s="75"/>
      <c r="BF379" s="75"/>
      <c r="BG379" s="75"/>
      <c r="BH379" s="75"/>
      <c r="BI379" s="75"/>
      <c r="BJ379" s="75"/>
      <c r="BK379" s="75"/>
      <c r="BL379" s="75"/>
      <c r="BM379" s="75"/>
      <c r="BN379" s="75"/>
      <c r="BO379" s="75"/>
      <c r="BP379" s="75"/>
      <c r="BQ379" s="75"/>
      <c r="BR379" s="75"/>
      <c r="BS379" s="75"/>
      <c r="BT379" s="75"/>
      <c r="BU379" s="75"/>
      <c r="BV379" s="75"/>
      <c r="BW379" s="75"/>
      <c r="BX379" s="75"/>
      <c r="BY379" s="75"/>
      <c r="BZ379" s="75"/>
      <c r="CA379" s="75"/>
      <c r="CB379" s="75"/>
      <c r="CC379" s="75"/>
      <c r="CD379" s="75"/>
      <c r="CE379" s="75"/>
      <c r="CF379" s="75"/>
      <c r="CG379" s="75"/>
      <c r="CH379" s="75"/>
      <c r="CI379" s="75"/>
      <c r="CJ379" s="75"/>
      <c r="CK379" s="75"/>
      <c r="CL379" s="75"/>
      <c r="CM379" s="75"/>
      <c r="CN379" s="75"/>
      <c r="CO379" s="75"/>
      <c r="CP379" s="75"/>
      <c r="CQ379" s="75"/>
      <c r="CR379" s="75"/>
      <c r="CS379" s="75"/>
      <c r="CT379" s="75"/>
      <c r="CU379" s="75"/>
      <c r="CV379" s="75"/>
      <c r="CW379" s="75"/>
      <c r="CX379" s="75"/>
      <c r="CY379" s="75"/>
      <c r="CZ379" s="75"/>
      <c r="DA379" s="75"/>
      <c r="DB379" s="75"/>
      <c r="DC379" s="75"/>
      <c r="DD379" s="75"/>
      <c r="DE379" s="75"/>
      <c r="DF379" s="75"/>
      <c r="DG379" s="75"/>
      <c r="DH379" s="75"/>
      <c r="DI379" s="75"/>
      <c r="DJ379" s="75"/>
      <c r="DK379" s="75"/>
      <c r="DL379" s="75"/>
      <c r="DM379" s="75"/>
      <c r="DN379" s="75"/>
      <c r="DO379" s="75"/>
      <c r="DP379" s="75"/>
      <c r="DQ379" s="75"/>
      <c r="DR379" s="75"/>
      <c r="DS379" s="75"/>
      <c r="DT379" s="75"/>
      <c r="DU379" s="75"/>
      <c r="DV379" s="75"/>
      <c r="DW379" s="75"/>
      <c r="DX379" s="75"/>
      <c r="DY379" s="75"/>
      <c r="DZ379" s="75"/>
      <c r="EA379" s="75"/>
      <c r="EB379" s="75"/>
      <c r="EC379" s="75"/>
      <c r="ED379" s="75"/>
      <c r="EE379" s="75"/>
      <c r="EF379" s="75"/>
      <c r="EG379" s="75"/>
      <c r="EH379" s="75"/>
      <c r="EI379" s="75"/>
      <c r="EJ379" s="75"/>
      <c r="EK379" s="75"/>
      <c r="EL379" s="75"/>
      <c r="EM379" s="75"/>
      <c r="EN379" s="75"/>
      <c r="EO379" s="75"/>
      <c r="EP379" s="75"/>
      <c r="EQ379" s="75"/>
      <c r="ER379" s="75"/>
      <c r="ES379" s="75"/>
      <c r="ET379" s="75"/>
      <c r="EU379" s="75"/>
      <c r="EV379" s="75"/>
      <c r="EW379" s="75"/>
      <c r="EX379" s="75"/>
      <c r="EY379" s="75"/>
      <c r="EZ379" s="75"/>
      <c r="FA379" s="75"/>
      <c r="FB379" s="75"/>
      <c r="FC379" s="75"/>
      <c r="FD379" s="75"/>
      <c r="FE379" s="75"/>
      <c r="FF379" s="75"/>
      <c r="FG379" s="75"/>
      <c r="FH379" s="75"/>
      <c r="FI379" s="75"/>
      <c r="FJ379" s="75"/>
      <c r="FK379" s="75"/>
      <c r="FL379" s="75"/>
      <c r="FM379" s="75"/>
      <c r="FN379" s="75"/>
      <c r="FO379" s="75"/>
      <c r="FP379" s="75"/>
      <c r="FQ379" s="75"/>
      <c r="FR379" s="75"/>
      <c r="FS379" s="75"/>
      <c r="FT379" s="75"/>
      <c r="FU379" s="75"/>
      <c r="FV379" s="75"/>
      <c r="FW379" s="75"/>
      <c r="FX379" s="75"/>
      <c r="FY379" s="75"/>
      <c r="FZ379" s="75"/>
      <c r="GA379" s="75"/>
      <c r="GB379" s="75"/>
      <c r="GC379" s="75"/>
      <c r="GD379" s="75"/>
      <c r="GE379" s="75"/>
      <c r="GF379" s="75"/>
      <c r="GG379" s="75"/>
      <c r="GH379" s="75"/>
      <c r="GI379" s="75"/>
      <c r="GJ379" s="75"/>
      <c r="GK379" s="75"/>
      <c r="GL379" s="75"/>
      <c r="GM379" s="75"/>
      <c r="GN379" s="75"/>
      <c r="GO379" s="75"/>
      <c r="GP379" s="75"/>
      <c r="GQ379" s="75"/>
      <c r="GR379" s="75"/>
      <c r="GS379" s="75"/>
      <c r="GT379" s="75"/>
      <c r="GU379" s="75"/>
      <c r="GV379" s="75"/>
      <c r="GW379" s="75"/>
      <c r="GX379" s="75"/>
      <c r="GY379" s="75"/>
      <c r="GZ379" s="75"/>
      <c r="HA379" s="75"/>
      <c r="HB379" s="75"/>
      <c r="HC379" s="75"/>
      <c r="HD379" s="75"/>
      <c r="HE379" s="75"/>
      <c r="HF379" s="75"/>
      <c r="HG379" s="75"/>
      <c r="HH379" s="75"/>
      <c r="HI379" s="75"/>
      <c r="HJ379" s="75"/>
      <c r="HK379" s="75"/>
      <c r="HL379" s="75"/>
      <c r="HM379" s="75"/>
      <c r="HN379" s="75"/>
      <c r="HO379" s="75"/>
      <c r="HP379" s="75"/>
      <c r="HQ379" s="75"/>
      <c r="HR379" s="75"/>
      <c r="HS379" s="75"/>
      <c r="HT379" s="75"/>
      <c r="HU379" s="75"/>
      <c r="HV379" s="75"/>
      <c r="HW379" s="75"/>
      <c r="HX379" s="75"/>
      <c r="HY379" s="75"/>
      <c r="HZ379" s="75"/>
      <c r="IA379" s="75"/>
      <c r="IB379" s="75"/>
      <c r="IC379" s="75"/>
      <c r="ID379" s="75"/>
      <c r="IE379" s="75"/>
      <c r="IF379" s="75"/>
      <c r="IG379" s="75"/>
      <c r="IH379" s="75"/>
      <c r="II379" s="75"/>
      <c r="IJ379" s="75"/>
      <c r="IK379" s="75"/>
      <c r="IL379" s="75"/>
      <c r="IM379" s="75"/>
      <c r="IN379" s="75"/>
      <c r="IO379" s="75"/>
      <c r="IP379" s="75"/>
      <c r="IQ379" s="75"/>
      <c r="IR379" s="75"/>
      <c r="IS379" s="75"/>
      <c r="IT379" s="75"/>
      <c r="IU379" s="75"/>
      <c r="IV379" s="75"/>
      <c r="IW379" s="75"/>
    </row>
    <row r="380" customFormat="false" ht="12.75" hidden="false" customHeight="false" outlineLevel="0" collapsed="false">
      <c r="A380" s="58" t="n">
        <v>328677</v>
      </c>
      <c r="B380" s="58" t="n">
        <v>37132</v>
      </c>
      <c r="D380" s="58" t="s">
        <v>498</v>
      </c>
      <c r="E380" s="58" t="s">
        <v>499</v>
      </c>
      <c r="F380" s="58" t="n">
        <v>597189.4841</v>
      </c>
      <c r="H380" s="89" t="n">
        <v>597189.4841</v>
      </c>
      <c r="I380" s="58" t="n">
        <v>18</v>
      </c>
      <c r="J380" s="90"/>
      <c r="K380" s="90"/>
      <c r="M380" s="58" t="s">
        <v>508</v>
      </c>
      <c r="O380" s="58"/>
      <c r="P380" s="58"/>
      <c r="Q380" s="58"/>
      <c r="R380" s="58"/>
      <c r="S380" s="58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  <c r="AD380" s="75"/>
      <c r="AE380" s="75"/>
      <c r="AF380" s="75"/>
      <c r="AG380" s="7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5"/>
      <c r="BF380" s="75"/>
      <c r="BG380" s="75"/>
      <c r="BH380" s="75"/>
      <c r="BI380" s="75"/>
      <c r="BJ380" s="75"/>
      <c r="BK380" s="75"/>
      <c r="BL380" s="75"/>
      <c r="BM380" s="75"/>
      <c r="BN380" s="75"/>
      <c r="BO380" s="75"/>
      <c r="BP380" s="75"/>
      <c r="BQ380" s="75"/>
      <c r="BR380" s="75"/>
      <c r="BS380" s="75"/>
      <c r="BT380" s="75"/>
      <c r="BU380" s="75"/>
      <c r="BV380" s="75"/>
      <c r="BW380" s="75"/>
      <c r="BX380" s="75"/>
      <c r="BY380" s="75"/>
      <c r="BZ380" s="75"/>
      <c r="CA380" s="75"/>
      <c r="CB380" s="75"/>
      <c r="CC380" s="75"/>
      <c r="CD380" s="75"/>
      <c r="CE380" s="75"/>
      <c r="CF380" s="75"/>
      <c r="CG380" s="75"/>
      <c r="CH380" s="75"/>
      <c r="CI380" s="75"/>
      <c r="CJ380" s="75"/>
      <c r="CK380" s="75"/>
      <c r="CL380" s="75"/>
      <c r="CM380" s="75"/>
      <c r="CN380" s="75"/>
      <c r="CO380" s="75"/>
      <c r="CP380" s="75"/>
      <c r="CQ380" s="75"/>
      <c r="CR380" s="75"/>
      <c r="CS380" s="75"/>
      <c r="CT380" s="75"/>
      <c r="CU380" s="75"/>
      <c r="CV380" s="75"/>
      <c r="CW380" s="75"/>
      <c r="CX380" s="75"/>
      <c r="CY380" s="75"/>
      <c r="CZ380" s="75"/>
      <c r="DA380" s="75"/>
      <c r="DB380" s="75"/>
      <c r="DC380" s="75"/>
      <c r="DD380" s="75"/>
      <c r="DE380" s="75"/>
      <c r="DF380" s="75"/>
      <c r="DG380" s="75"/>
      <c r="DH380" s="75"/>
      <c r="DI380" s="75"/>
      <c r="DJ380" s="75"/>
      <c r="DK380" s="75"/>
      <c r="DL380" s="75"/>
      <c r="DM380" s="75"/>
      <c r="DN380" s="75"/>
      <c r="DO380" s="75"/>
      <c r="DP380" s="75"/>
      <c r="DQ380" s="75"/>
      <c r="DR380" s="75"/>
      <c r="DS380" s="75"/>
      <c r="DT380" s="75"/>
      <c r="DU380" s="75"/>
      <c r="DV380" s="75"/>
      <c r="DW380" s="75"/>
      <c r="DX380" s="75"/>
      <c r="DY380" s="75"/>
      <c r="DZ380" s="75"/>
      <c r="EA380" s="75"/>
      <c r="EB380" s="75"/>
      <c r="EC380" s="75"/>
      <c r="ED380" s="75"/>
      <c r="EE380" s="75"/>
      <c r="EF380" s="75"/>
      <c r="EG380" s="75"/>
      <c r="EH380" s="75"/>
      <c r="EI380" s="75"/>
      <c r="EJ380" s="75"/>
      <c r="EK380" s="75"/>
      <c r="EL380" s="75"/>
      <c r="EM380" s="75"/>
      <c r="EN380" s="75"/>
      <c r="EO380" s="75"/>
      <c r="EP380" s="75"/>
      <c r="EQ380" s="75"/>
      <c r="ER380" s="75"/>
      <c r="ES380" s="75"/>
      <c r="ET380" s="75"/>
      <c r="EU380" s="75"/>
      <c r="EV380" s="75"/>
      <c r="EW380" s="75"/>
      <c r="EX380" s="75"/>
      <c r="EY380" s="75"/>
      <c r="EZ380" s="75"/>
      <c r="FA380" s="75"/>
      <c r="FB380" s="75"/>
      <c r="FC380" s="75"/>
      <c r="FD380" s="75"/>
      <c r="FE380" s="75"/>
      <c r="FF380" s="75"/>
      <c r="FG380" s="75"/>
      <c r="FH380" s="75"/>
      <c r="FI380" s="75"/>
      <c r="FJ380" s="75"/>
      <c r="FK380" s="75"/>
      <c r="FL380" s="75"/>
      <c r="FM380" s="75"/>
      <c r="FN380" s="75"/>
      <c r="FO380" s="75"/>
      <c r="FP380" s="75"/>
      <c r="FQ380" s="75"/>
      <c r="FR380" s="75"/>
      <c r="FS380" s="75"/>
      <c r="FT380" s="75"/>
      <c r="FU380" s="75"/>
      <c r="FV380" s="75"/>
      <c r="FW380" s="75"/>
      <c r="FX380" s="75"/>
      <c r="FY380" s="75"/>
      <c r="FZ380" s="75"/>
      <c r="GA380" s="75"/>
      <c r="GB380" s="75"/>
      <c r="GC380" s="75"/>
      <c r="GD380" s="75"/>
      <c r="GE380" s="75"/>
      <c r="GF380" s="75"/>
      <c r="GG380" s="75"/>
      <c r="GH380" s="75"/>
      <c r="GI380" s="75"/>
      <c r="GJ380" s="75"/>
      <c r="GK380" s="75"/>
      <c r="GL380" s="75"/>
      <c r="GM380" s="75"/>
      <c r="GN380" s="75"/>
      <c r="GO380" s="75"/>
      <c r="GP380" s="75"/>
      <c r="GQ380" s="75"/>
      <c r="GR380" s="75"/>
      <c r="GS380" s="75"/>
      <c r="GT380" s="75"/>
      <c r="GU380" s="75"/>
      <c r="GV380" s="75"/>
      <c r="GW380" s="75"/>
      <c r="GX380" s="75"/>
      <c r="GY380" s="75"/>
      <c r="GZ380" s="75"/>
      <c r="HA380" s="75"/>
      <c r="HB380" s="75"/>
      <c r="HC380" s="75"/>
      <c r="HD380" s="75"/>
      <c r="HE380" s="75"/>
      <c r="HF380" s="75"/>
      <c r="HG380" s="75"/>
      <c r="HH380" s="75"/>
      <c r="HI380" s="75"/>
      <c r="HJ380" s="75"/>
      <c r="HK380" s="75"/>
      <c r="HL380" s="75"/>
      <c r="HM380" s="75"/>
      <c r="HN380" s="75"/>
      <c r="HO380" s="75"/>
      <c r="HP380" s="75"/>
      <c r="HQ380" s="75"/>
      <c r="HR380" s="75"/>
      <c r="HS380" s="75"/>
      <c r="HT380" s="75"/>
      <c r="HU380" s="75"/>
      <c r="HV380" s="75"/>
      <c r="HW380" s="75"/>
      <c r="HX380" s="75"/>
      <c r="HY380" s="75"/>
      <c r="HZ380" s="75"/>
      <c r="IA380" s="75"/>
      <c r="IB380" s="75"/>
      <c r="IC380" s="75"/>
      <c r="ID380" s="75"/>
      <c r="IE380" s="75"/>
      <c r="IF380" s="75"/>
      <c r="IG380" s="75"/>
      <c r="IH380" s="75"/>
      <c r="II380" s="75"/>
      <c r="IJ380" s="75"/>
      <c r="IK380" s="75"/>
      <c r="IL380" s="75"/>
      <c r="IM380" s="75"/>
      <c r="IN380" s="75"/>
      <c r="IO380" s="75"/>
      <c r="IP380" s="75"/>
      <c r="IQ380" s="75"/>
      <c r="IR380" s="75"/>
      <c r="IS380" s="75"/>
      <c r="IT380" s="75"/>
      <c r="IU380" s="75"/>
      <c r="IV380" s="75"/>
      <c r="IW380" s="75"/>
    </row>
    <row r="381" customFormat="false" ht="12.75" hidden="false" customHeight="false" outlineLevel="0" collapsed="false">
      <c r="A381" s="58" t="n">
        <v>328678</v>
      </c>
      <c r="B381" s="58" t="n">
        <v>37132</v>
      </c>
      <c r="D381" s="58" t="s">
        <v>498</v>
      </c>
      <c r="E381" s="58" t="s">
        <v>499</v>
      </c>
      <c r="F381" s="58" t="n">
        <v>163562.6435</v>
      </c>
      <c r="H381" s="89" t="n">
        <v>163562.6435</v>
      </c>
      <c r="I381" s="58" t="n">
        <v>6</v>
      </c>
      <c r="J381" s="90"/>
      <c r="K381" s="90"/>
      <c r="M381" s="58" t="s">
        <v>508</v>
      </c>
      <c r="O381" s="58"/>
      <c r="P381" s="58"/>
      <c r="Q381" s="58"/>
      <c r="R381" s="58"/>
      <c r="S381" s="58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  <c r="AD381" s="75"/>
      <c r="AE381" s="75"/>
      <c r="AF381" s="75"/>
      <c r="AG381" s="75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  <c r="AY381" s="75"/>
      <c r="AZ381" s="75"/>
      <c r="BA381" s="75"/>
      <c r="BB381" s="75"/>
      <c r="BC381" s="75"/>
      <c r="BD381" s="75"/>
      <c r="BE381" s="75"/>
      <c r="BF381" s="75"/>
      <c r="BG381" s="75"/>
      <c r="BH381" s="75"/>
      <c r="BI381" s="75"/>
      <c r="BJ381" s="75"/>
      <c r="BK381" s="75"/>
      <c r="BL381" s="75"/>
      <c r="BM381" s="75"/>
      <c r="BN381" s="75"/>
      <c r="BO381" s="75"/>
      <c r="BP381" s="75"/>
      <c r="BQ381" s="75"/>
      <c r="BR381" s="75"/>
      <c r="BS381" s="75"/>
      <c r="BT381" s="75"/>
      <c r="BU381" s="75"/>
      <c r="BV381" s="75"/>
      <c r="BW381" s="75"/>
      <c r="BX381" s="75"/>
      <c r="BY381" s="75"/>
      <c r="BZ381" s="75"/>
      <c r="CA381" s="75"/>
      <c r="CB381" s="75"/>
      <c r="CC381" s="75"/>
      <c r="CD381" s="75"/>
      <c r="CE381" s="75"/>
      <c r="CF381" s="75"/>
      <c r="CG381" s="75"/>
      <c r="CH381" s="75"/>
      <c r="CI381" s="75"/>
      <c r="CJ381" s="75"/>
      <c r="CK381" s="75"/>
      <c r="CL381" s="75"/>
      <c r="CM381" s="75"/>
      <c r="CN381" s="75"/>
      <c r="CO381" s="75"/>
      <c r="CP381" s="75"/>
      <c r="CQ381" s="75"/>
      <c r="CR381" s="75"/>
      <c r="CS381" s="75"/>
      <c r="CT381" s="75"/>
      <c r="CU381" s="75"/>
      <c r="CV381" s="75"/>
      <c r="CW381" s="75"/>
      <c r="CX381" s="75"/>
      <c r="CY381" s="75"/>
      <c r="CZ381" s="75"/>
      <c r="DA381" s="75"/>
      <c r="DB381" s="75"/>
      <c r="DC381" s="75"/>
      <c r="DD381" s="75"/>
      <c r="DE381" s="75"/>
      <c r="DF381" s="75"/>
      <c r="DG381" s="75"/>
      <c r="DH381" s="75"/>
      <c r="DI381" s="75"/>
      <c r="DJ381" s="75"/>
      <c r="DK381" s="75"/>
      <c r="DL381" s="75"/>
      <c r="DM381" s="75"/>
      <c r="DN381" s="75"/>
      <c r="DO381" s="75"/>
      <c r="DP381" s="75"/>
      <c r="DQ381" s="75"/>
      <c r="DR381" s="75"/>
      <c r="DS381" s="75"/>
      <c r="DT381" s="75"/>
      <c r="DU381" s="75"/>
      <c r="DV381" s="75"/>
      <c r="DW381" s="75"/>
      <c r="DX381" s="75"/>
      <c r="DY381" s="75"/>
      <c r="DZ381" s="75"/>
      <c r="EA381" s="75"/>
      <c r="EB381" s="75"/>
      <c r="EC381" s="75"/>
      <c r="ED381" s="75"/>
      <c r="EE381" s="75"/>
      <c r="EF381" s="75"/>
      <c r="EG381" s="75"/>
      <c r="EH381" s="75"/>
      <c r="EI381" s="75"/>
      <c r="EJ381" s="75"/>
      <c r="EK381" s="75"/>
      <c r="EL381" s="75"/>
      <c r="EM381" s="75"/>
      <c r="EN381" s="75"/>
      <c r="EO381" s="75"/>
      <c r="EP381" s="75"/>
      <c r="EQ381" s="75"/>
      <c r="ER381" s="75"/>
      <c r="ES381" s="75"/>
      <c r="ET381" s="75"/>
      <c r="EU381" s="75"/>
      <c r="EV381" s="75"/>
      <c r="EW381" s="75"/>
      <c r="EX381" s="75"/>
      <c r="EY381" s="75"/>
      <c r="EZ381" s="75"/>
      <c r="FA381" s="75"/>
      <c r="FB381" s="75"/>
      <c r="FC381" s="75"/>
      <c r="FD381" s="75"/>
      <c r="FE381" s="75"/>
      <c r="FF381" s="75"/>
      <c r="FG381" s="75"/>
      <c r="FH381" s="75"/>
      <c r="FI381" s="75"/>
      <c r="FJ381" s="75"/>
      <c r="FK381" s="75"/>
      <c r="FL381" s="75"/>
      <c r="FM381" s="75"/>
      <c r="FN381" s="75"/>
      <c r="FO381" s="75"/>
      <c r="FP381" s="75"/>
      <c r="FQ381" s="75"/>
      <c r="FR381" s="75"/>
      <c r="FS381" s="75"/>
      <c r="FT381" s="75"/>
      <c r="FU381" s="75"/>
      <c r="FV381" s="75"/>
      <c r="FW381" s="75"/>
      <c r="FX381" s="75"/>
      <c r="FY381" s="75"/>
      <c r="FZ381" s="75"/>
      <c r="GA381" s="75"/>
      <c r="GB381" s="75"/>
      <c r="GC381" s="75"/>
      <c r="GD381" s="75"/>
      <c r="GE381" s="75"/>
      <c r="GF381" s="75"/>
      <c r="GG381" s="75"/>
      <c r="GH381" s="75"/>
      <c r="GI381" s="75"/>
      <c r="GJ381" s="75"/>
      <c r="GK381" s="75"/>
      <c r="GL381" s="75"/>
      <c r="GM381" s="75"/>
      <c r="GN381" s="75"/>
      <c r="GO381" s="75"/>
      <c r="GP381" s="75"/>
      <c r="GQ381" s="75"/>
      <c r="GR381" s="75"/>
      <c r="GS381" s="75"/>
      <c r="GT381" s="75"/>
      <c r="GU381" s="75"/>
      <c r="GV381" s="75"/>
      <c r="GW381" s="75"/>
      <c r="GX381" s="75"/>
      <c r="GY381" s="75"/>
      <c r="GZ381" s="75"/>
      <c r="HA381" s="75"/>
      <c r="HB381" s="75"/>
      <c r="HC381" s="75"/>
      <c r="HD381" s="75"/>
      <c r="HE381" s="75"/>
      <c r="HF381" s="75"/>
      <c r="HG381" s="75"/>
      <c r="HH381" s="75"/>
      <c r="HI381" s="75"/>
      <c r="HJ381" s="75"/>
      <c r="HK381" s="75"/>
      <c r="HL381" s="75"/>
      <c r="HM381" s="75"/>
      <c r="HN381" s="75"/>
      <c r="HO381" s="75"/>
      <c r="HP381" s="75"/>
      <c r="HQ381" s="75"/>
      <c r="HR381" s="75"/>
      <c r="HS381" s="75"/>
      <c r="HT381" s="75"/>
      <c r="HU381" s="75"/>
      <c r="HV381" s="75"/>
      <c r="HW381" s="75"/>
      <c r="HX381" s="75"/>
      <c r="HY381" s="75"/>
      <c r="HZ381" s="75"/>
      <c r="IA381" s="75"/>
      <c r="IB381" s="75"/>
      <c r="IC381" s="75"/>
      <c r="ID381" s="75"/>
      <c r="IE381" s="75"/>
      <c r="IF381" s="75"/>
      <c r="IG381" s="75"/>
      <c r="IH381" s="75"/>
      <c r="II381" s="75"/>
      <c r="IJ381" s="75"/>
      <c r="IK381" s="75"/>
      <c r="IL381" s="75"/>
      <c r="IM381" s="75"/>
      <c r="IN381" s="75"/>
      <c r="IO381" s="75"/>
      <c r="IP381" s="75"/>
      <c r="IQ381" s="75"/>
      <c r="IR381" s="75"/>
      <c r="IS381" s="75"/>
      <c r="IT381" s="75"/>
      <c r="IU381" s="75"/>
      <c r="IV381" s="75"/>
      <c r="IW381" s="75"/>
    </row>
    <row r="382" customFormat="false" ht="12.75" hidden="false" customHeight="false" outlineLevel="0" collapsed="false">
      <c r="A382" s="58" t="n">
        <v>328695</v>
      </c>
      <c r="B382" s="58" t="n">
        <v>37132</v>
      </c>
      <c r="D382" s="58" t="s">
        <v>498</v>
      </c>
      <c r="E382" s="58" t="s">
        <v>499</v>
      </c>
      <c r="F382" s="58" t="n">
        <v>-703316.4504</v>
      </c>
      <c r="H382" s="89" t="n">
        <v>-703316.4504</v>
      </c>
      <c r="I382" s="58" t="n">
        <v>6</v>
      </c>
      <c r="J382" s="90"/>
      <c r="K382" s="90"/>
      <c r="M382" s="58" t="s">
        <v>509</v>
      </c>
      <c r="O382" s="58"/>
      <c r="P382" s="58"/>
      <c r="Q382" s="58"/>
      <c r="R382" s="58"/>
      <c r="S382" s="58"/>
      <c r="T382" s="75"/>
      <c r="U382" s="75"/>
      <c r="V382" s="75"/>
      <c r="W382" s="75"/>
      <c r="X382" s="75"/>
      <c r="Y382" s="75"/>
      <c r="Z382" s="75"/>
      <c r="AA382" s="75"/>
      <c r="AB382" s="75"/>
      <c r="AC382" s="75"/>
      <c r="AD382" s="75"/>
      <c r="AE382" s="75"/>
      <c r="AF382" s="75"/>
      <c r="AG382" s="75"/>
      <c r="AH382" s="75"/>
      <c r="AI382" s="75"/>
      <c r="AJ382" s="75"/>
      <c r="AK382" s="75"/>
      <c r="AL382" s="75"/>
      <c r="AM382" s="75"/>
      <c r="AN382" s="75"/>
      <c r="AO382" s="75"/>
      <c r="AP382" s="75"/>
      <c r="AQ382" s="75"/>
      <c r="AR382" s="75"/>
      <c r="AS382" s="75"/>
      <c r="AT382" s="75"/>
      <c r="AU382" s="75"/>
      <c r="AV382" s="75"/>
      <c r="AW382" s="75"/>
      <c r="AX382" s="75"/>
      <c r="AY382" s="75"/>
      <c r="AZ382" s="75"/>
      <c r="BA382" s="75"/>
      <c r="BB382" s="75"/>
      <c r="BC382" s="75"/>
      <c r="BD382" s="75"/>
      <c r="BE382" s="75"/>
      <c r="BF382" s="75"/>
      <c r="BG382" s="75"/>
      <c r="BH382" s="75"/>
      <c r="BI382" s="75"/>
      <c r="BJ382" s="75"/>
      <c r="BK382" s="75"/>
      <c r="BL382" s="75"/>
      <c r="BM382" s="75"/>
      <c r="BN382" s="75"/>
      <c r="BO382" s="75"/>
      <c r="BP382" s="75"/>
      <c r="BQ382" s="75"/>
      <c r="BR382" s="75"/>
      <c r="BS382" s="75"/>
      <c r="BT382" s="75"/>
      <c r="BU382" s="75"/>
      <c r="BV382" s="75"/>
      <c r="BW382" s="75"/>
      <c r="BX382" s="75"/>
      <c r="BY382" s="75"/>
      <c r="BZ382" s="75"/>
      <c r="CA382" s="75"/>
      <c r="CB382" s="75"/>
      <c r="CC382" s="75"/>
      <c r="CD382" s="75"/>
      <c r="CE382" s="75"/>
      <c r="CF382" s="75"/>
      <c r="CG382" s="75"/>
      <c r="CH382" s="75"/>
      <c r="CI382" s="75"/>
      <c r="CJ382" s="75"/>
      <c r="CK382" s="75"/>
      <c r="CL382" s="75"/>
      <c r="CM382" s="75"/>
      <c r="CN382" s="75"/>
      <c r="CO382" s="75"/>
      <c r="CP382" s="75"/>
      <c r="CQ382" s="75"/>
      <c r="CR382" s="75"/>
      <c r="CS382" s="75"/>
      <c r="CT382" s="75"/>
      <c r="CU382" s="75"/>
      <c r="CV382" s="75"/>
      <c r="CW382" s="75"/>
      <c r="CX382" s="75"/>
      <c r="CY382" s="75"/>
      <c r="CZ382" s="75"/>
      <c r="DA382" s="75"/>
      <c r="DB382" s="75"/>
      <c r="DC382" s="75"/>
      <c r="DD382" s="75"/>
      <c r="DE382" s="75"/>
      <c r="DF382" s="75"/>
      <c r="DG382" s="75"/>
      <c r="DH382" s="75"/>
      <c r="DI382" s="75"/>
      <c r="DJ382" s="75"/>
      <c r="DK382" s="75"/>
      <c r="DL382" s="75"/>
      <c r="DM382" s="75"/>
      <c r="DN382" s="75"/>
      <c r="DO382" s="75"/>
      <c r="DP382" s="75"/>
      <c r="DQ382" s="75"/>
      <c r="DR382" s="75"/>
      <c r="DS382" s="75"/>
      <c r="DT382" s="75"/>
      <c r="DU382" s="75"/>
      <c r="DV382" s="75"/>
      <c r="DW382" s="75"/>
      <c r="DX382" s="75"/>
      <c r="DY382" s="75"/>
      <c r="DZ382" s="75"/>
      <c r="EA382" s="75"/>
      <c r="EB382" s="75"/>
      <c r="EC382" s="75"/>
      <c r="ED382" s="75"/>
      <c r="EE382" s="75"/>
      <c r="EF382" s="75"/>
      <c r="EG382" s="75"/>
      <c r="EH382" s="75"/>
      <c r="EI382" s="75"/>
      <c r="EJ382" s="75"/>
      <c r="EK382" s="75"/>
      <c r="EL382" s="75"/>
      <c r="EM382" s="75"/>
      <c r="EN382" s="75"/>
      <c r="EO382" s="75"/>
      <c r="EP382" s="75"/>
      <c r="EQ382" s="75"/>
      <c r="ER382" s="75"/>
      <c r="ES382" s="75"/>
      <c r="ET382" s="75"/>
      <c r="EU382" s="75"/>
      <c r="EV382" s="75"/>
      <c r="EW382" s="75"/>
      <c r="EX382" s="75"/>
      <c r="EY382" s="75"/>
      <c r="EZ382" s="75"/>
      <c r="FA382" s="75"/>
      <c r="FB382" s="75"/>
      <c r="FC382" s="75"/>
      <c r="FD382" s="75"/>
      <c r="FE382" s="75"/>
      <c r="FF382" s="75"/>
      <c r="FG382" s="75"/>
      <c r="FH382" s="75"/>
      <c r="FI382" s="75"/>
      <c r="FJ382" s="75"/>
      <c r="FK382" s="75"/>
      <c r="FL382" s="75"/>
      <c r="FM382" s="75"/>
      <c r="FN382" s="75"/>
      <c r="FO382" s="75"/>
      <c r="FP382" s="75"/>
      <c r="FQ382" s="75"/>
      <c r="FR382" s="75"/>
      <c r="FS382" s="75"/>
      <c r="FT382" s="75"/>
      <c r="FU382" s="75"/>
      <c r="FV382" s="75"/>
      <c r="FW382" s="75"/>
      <c r="FX382" s="75"/>
      <c r="FY382" s="75"/>
      <c r="FZ382" s="75"/>
      <c r="GA382" s="75"/>
      <c r="GB382" s="75"/>
      <c r="GC382" s="75"/>
      <c r="GD382" s="75"/>
      <c r="GE382" s="75"/>
      <c r="GF382" s="75"/>
      <c r="GG382" s="75"/>
      <c r="GH382" s="75"/>
      <c r="GI382" s="75"/>
      <c r="GJ382" s="75"/>
      <c r="GK382" s="75"/>
      <c r="GL382" s="75"/>
      <c r="GM382" s="75"/>
      <c r="GN382" s="75"/>
      <c r="GO382" s="75"/>
      <c r="GP382" s="75"/>
      <c r="GQ382" s="75"/>
      <c r="GR382" s="75"/>
      <c r="GS382" s="75"/>
      <c r="GT382" s="75"/>
      <c r="GU382" s="75"/>
      <c r="GV382" s="75"/>
      <c r="GW382" s="75"/>
      <c r="GX382" s="75"/>
      <c r="GY382" s="75"/>
      <c r="GZ382" s="75"/>
      <c r="HA382" s="75"/>
      <c r="HB382" s="75"/>
      <c r="HC382" s="75"/>
      <c r="HD382" s="75"/>
      <c r="HE382" s="75"/>
      <c r="HF382" s="75"/>
      <c r="HG382" s="75"/>
      <c r="HH382" s="75"/>
      <c r="HI382" s="75"/>
      <c r="HJ382" s="75"/>
      <c r="HK382" s="75"/>
      <c r="HL382" s="75"/>
      <c r="HM382" s="75"/>
      <c r="HN382" s="75"/>
      <c r="HO382" s="75"/>
      <c r="HP382" s="75"/>
      <c r="HQ382" s="75"/>
      <c r="HR382" s="75"/>
      <c r="HS382" s="75"/>
      <c r="HT382" s="75"/>
      <c r="HU382" s="75"/>
      <c r="HV382" s="75"/>
      <c r="HW382" s="75"/>
      <c r="HX382" s="75"/>
      <c r="HY382" s="75"/>
      <c r="HZ382" s="75"/>
      <c r="IA382" s="75"/>
      <c r="IB382" s="75"/>
      <c r="IC382" s="75"/>
      <c r="ID382" s="75"/>
      <c r="IE382" s="75"/>
      <c r="IF382" s="75"/>
      <c r="IG382" s="75"/>
      <c r="IH382" s="75"/>
      <c r="II382" s="75"/>
      <c r="IJ382" s="75"/>
      <c r="IK382" s="75"/>
      <c r="IL382" s="75"/>
      <c r="IM382" s="75"/>
      <c r="IN382" s="75"/>
      <c r="IO382" s="75"/>
      <c r="IP382" s="75"/>
      <c r="IQ382" s="75"/>
      <c r="IR382" s="75"/>
      <c r="IS382" s="75"/>
      <c r="IT382" s="75"/>
      <c r="IU382" s="75"/>
      <c r="IV382" s="75"/>
      <c r="IW382" s="75"/>
    </row>
    <row r="383" customFormat="false" ht="12.75" hidden="false" customHeight="false" outlineLevel="0" collapsed="false">
      <c r="A383" s="58" t="n">
        <v>328696</v>
      </c>
      <c r="B383" s="58" t="n">
        <v>37132</v>
      </c>
      <c r="D383" s="58" t="s">
        <v>498</v>
      </c>
      <c r="E383" s="58" t="s">
        <v>499</v>
      </c>
      <c r="F383" s="58" t="n">
        <v>399229.8271</v>
      </c>
      <c r="H383" s="89" t="n">
        <v>399229.8271</v>
      </c>
      <c r="I383" s="58" t="n">
        <v>6</v>
      </c>
      <c r="J383" s="90"/>
      <c r="K383" s="90"/>
      <c r="M383" s="58" t="s">
        <v>509</v>
      </c>
      <c r="O383" s="58"/>
      <c r="P383" s="58"/>
      <c r="Q383" s="58"/>
      <c r="R383" s="58"/>
      <c r="S383" s="58"/>
      <c r="T383" s="75"/>
      <c r="U383" s="75"/>
      <c r="V383" s="75"/>
      <c r="W383" s="75"/>
      <c r="X383" s="75"/>
      <c r="Y383" s="75"/>
      <c r="Z383" s="75"/>
      <c r="AA383" s="75"/>
      <c r="AB383" s="75"/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5"/>
      <c r="CA383" s="75"/>
      <c r="CB383" s="75"/>
      <c r="CC383" s="75"/>
      <c r="CD383" s="75"/>
      <c r="CE383" s="75"/>
      <c r="CF383" s="75"/>
      <c r="CG383" s="75"/>
      <c r="CH383" s="75"/>
      <c r="CI383" s="75"/>
      <c r="CJ383" s="75"/>
      <c r="CK383" s="75"/>
      <c r="CL383" s="75"/>
      <c r="CM383" s="75"/>
      <c r="CN383" s="75"/>
      <c r="CO383" s="75"/>
      <c r="CP383" s="75"/>
      <c r="CQ383" s="75"/>
      <c r="CR383" s="75"/>
      <c r="CS383" s="75"/>
      <c r="CT383" s="75"/>
      <c r="CU383" s="75"/>
      <c r="CV383" s="75"/>
      <c r="CW383" s="75"/>
      <c r="CX383" s="75"/>
      <c r="CY383" s="75"/>
      <c r="CZ383" s="75"/>
      <c r="DA383" s="75"/>
      <c r="DB383" s="75"/>
      <c r="DC383" s="75"/>
      <c r="DD383" s="75"/>
      <c r="DE383" s="75"/>
      <c r="DF383" s="75"/>
      <c r="DG383" s="75"/>
      <c r="DH383" s="75"/>
      <c r="DI383" s="75"/>
      <c r="DJ383" s="75"/>
      <c r="DK383" s="75"/>
      <c r="DL383" s="75"/>
      <c r="DM383" s="75"/>
      <c r="DN383" s="75"/>
      <c r="DO383" s="75"/>
      <c r="DP383" s="75"/>
      <c r="DQ383" s="75"/>
      <c r="DR383" s="75"/>
      <c r="DS383" s="75"/>
      <c r="DT383" s="75"/>
      <c r="DU383" s="75"/>
      <c r="DV383" s="75"/>
      <c r="DW383" s="75"/>
      <c r="DX383" s="75"/>
      <c r="DY383" s="75"/>
      <c r="DZ383" s="75"/>
      <c r="EA383" s="75"/>
      <c r="EB383" s="75"/>
      <c r="EC383" s="75"/>
      <c r="ED383" s="75"/>
      <c r="EE383" s="75"/>
      <c r="EF383" s="75"/>
      <c r="EG383" s="75"/>
      <c r="EH383" s="75"/>
      <c r="EI383" s="75"/>
      <c r="EJ383" s="75"/>
      <c r="EK383" s="75"/>
      <c r="EL383" s="75"/>
      <c r="EM383" s="75"/>
      <c r="EN383" s="75"/>
      <c r="EO383" s="75"/>
      <c r="EP383" s="75"/>
      <c r="EQ383" s="75"/>
      <c r="ER383" s="75"/>
      <c r="ES383" s="75"/>
      <c r="ET383" s="75"/>
      <c r="EU383" s="75"/>
      <c r="EV383" s="75"/>
      <c r="EW383" s="75"/>
      <c r="EX383" s="75"/>
      <c r="EY383" s="75"/>
      <c r="EZ383" s="75"/>
      <c r="FA383" s="75"/>
      <c r="FB383" s="75"/>
      <c r="FC383" s="75"/>
      <c r="FD383" s="75"/>
      <c r="FE383" s="75"/>
      <c r="FF383" s="75"/>
      <c r="FG383" s="75"/>
      <c r="FH383" s="75"/>
      <c r="FI383" s="75"/>
      <c r="FJ383" s="75"/>
      <c r="FK383" s="75"/>
      <c r="FL383" s="75"/>
      <c r="FM383" s="75"/>
      <c r="FN383" s="75"/>
      <c r="FO383" s="75"/>
      <c r="FP383" s="75"/>
      <c r="FQ383" s="75"/>
      <c r="FR383" s="75"/>
      <c r="FS383" s="75"/>
      <c r="FT383" s="75"/>
      <c r="FU383" s="75"/>
      <c r="FV383" s="75"/>
      <c r="FW383" s="75"/>
      <c r="FX383" s="75"/>
      <c r="FY383" s="75"/>
      <c r="FZ383" s="75"/>
      <c r="GA383" s="75"/>
      <c r="GB383" s="75"/>
      <c r="GC383" s="75"/>
      <c r="GD383" s="75"/>
      <c r="GE383" s="75"/>
      <c r="GF383" s="75"/>
      <c r="GG383" s="75"/>
      <c r="GH383" s="75"/>
      <c r="GI383" s="75"/>
      <c r="GJ383" s="75"/>
      <c r="GK383" s="75"/>
      <c r="GL383" s="75"/>
      <c r="GM383" s="75"/>
      <c r="GN383" s="75"/>
      <c r="GO383" s="75"/>
      <c r="GP383" s="75"/>
      <c r="GQ383" s="75"/>
      <c r="GR383" s="75"/>
      <c r="GS383" s="75"/>
      <c r="GT383" s="75"/>
      <c r="GU383" s="75"/>
      <c r="GV383" s="75"/>
      <c r="GW383" s="75"/>
      <c r="GX383" s="75"/>
      <c r="GY383" s="75"/>
      <c r="GZ383" s="75"/>
      <c r="HA383" s="75"/>
      <c r="HB383" s="75"/>
      <c r="HC383" s="75"/>
      <c r="HD383" s="75"/>
      <c r="HE383" s="75"/>
      <c r="HF383" s="75"/>
      <c r="HG383" s="75"/>
      <c r="HH383" s="75"/>
      <c r="HI383" s="75"/>
      <c r="HJ383" s="75"/>
      <c r="HK383" s="75"/>
      <c r="HL383" s="75"/>
      <c r="HM383" s="75"/>
      <c r="HN383" s="75"/>
      <c r="HO383" s="75"/>
      <c r="HP383" s="75"/>
      <c r="HQ383" s="75"/>
      <c r="HR383" s="75"/>
      <c r="HS383" s="75"/>
      <c r="HT383" s="75"/>
      <c r="HU383" s="75"/>
      <c r="HV383" s="75"/>
      <c r="HW383" s="75"/>
      <c r="HX383" s="75"/>
      <c r="HY383" s="75"/>
      <c r="HZ383" s="75"/>
      <c r="IA383" s="75"/>
      <c r="IB383" s="75"/>
      <c r="IC383" s="75"/>
      <c r="ID383" s="75"/>
      <c r="IE383" s="75"/>
      <c r="IF383" s="75"/>
      <c r="IG383" s="75"/>
      <c r="IH383" s="75"/>
      <c r="II383" s="75"/>
      <c r="IJ383" s="75"/>
      <c r="IK383" s="75"/>
      <c r="IL383" s="75"/>
      <c r="IM383" s="75"/>
      <c r="IN383" s="75"/>
      <c r="IO383" s="75"/>
      <c r="IP383" s="75"/>
      <c r="IQ383" s="75"/>
      <c r="IR383" s="75"/>
      <c r="IS383" s="75"/>
      <c r="IT383" s="75"/>
      <c r="IU383" s="75"/>
      <c r="IV383" s="75"/>
      <c r="IW383" s="75"/>
    </row>
    <row r="384" customFormat="false" ht="12.75" hidden="false" customHeight="false" outlineLevel="0" collapsed="false">
      <c r="A384" s="58" t="n">
        <v>328697</v>
      </c>
      <c r="B384" s="58" t="n">
        <v>37132</v>
      </c>
      <c r="D384" s="58" t="s">
        <v>498</v>
      </c>
      <c r="E384" s="58" t="s">
        <v>499</v>
      </c>
      <c r="F384" s="58" t="n">
        <v>298343.6756</v>
      </c>
      <c r="H384" s="89" t="n">
        <v>298343.6756</v>
      </c>
      <c r="I384" s="58" t="n">
        <v>6</v>
      </c>
      <c r="J384" s="90"/>
      <c r="K384" s="90"/>
      <c r="M384" s="58" t="s">
        <v>509</v>
      </c>
      <c r="O384" s="58"/>
      <c r="P384" s="58"/>
      <c r="Q384" s="58"/>
      <c r="R384" s="58"/>
      <c r="S384" s="58"/>
      <c r="T384" s="75"/>
      <c r="U384" s="75"/>
      <c r="V384" s="75"/>
      <c r="W384" s="75"/>
      <c r="X384" s="75"/>
      <c r="Y384" s="75"/>
      <c r="Z384" s="75"/>
      <c r="AA384" s="75"/>
      <c r="AB384" s="75"/>
      <c r="AC384" s="75"/>
      <c r="AD384" s="75"/>
      <c r="AE384" s="75"/>
      <c r="AF384" s="75"/>
      <c r="AG384" s="75"/>
      <c r="AH384" s="75"/>
      <c r="AI384" s="75"/>
      <c r="AJ384" s="75"/>
      <c r="AK384" s="75"/>
      <c r="AL384" s="75"/>
      <c r="AM384" s="75"/>
      <c r="AN384" s="75"/>
      <c r="AO384" s="75"/>
      <c r="AP384" s="75"/>
      <c r="AQ384" s="75"/>
      <c r="AR384" s="75"/>
      <c r="AS384" s="75"/>
      <c r="AT384" s="75"/>
      <c r="AU384" s="75"/>
      <c r="AV384" s="75"/>
      <c r="AW384" s="75"/>
      <c r="AX384" s="75"/>
      <c r="AY384" s="75"/>
      <c r="AZ384" s="75"/>
      <c r="BA384" s="75"/>
      <c r="BB384" s="75"/>
      <c r="BC384" s="75"/>
      <c r="BD384" s="75"/>
      <c r="BE384" s="75"/>
      <c r="BF384" s="75"/>
      <c r="BG384" s="75"/>
      <c r="BH384" s="75"/>
      <c r="BI384" s="75"/>
      <c r="BJ384" s="75"/>
      <c r="BK384" s="75"/>
      <c r="BL384" s="75"/>
      <c r="BM384" s="75"/>
      <c r="BN384" s="75"/>
      <c r="BO384" s="75"/>
      <c r="BP384" s="75"/>
      <c r="BQ384" s="75"/>
      <c r="BR384" s="75"/>
      <c r="BS384" s="75"/>
      <c r="BT384" s="75"/>
      <c r="BU384" s="75"/>
      <c r="BV384" s="75"/>
      <c r="BW384" s="75"/>
      <c r="BX384" s="75"/>
      <c r="BY384" s="75"/>
      <c r="BZ384" s="75"/>
      <c r="CA384" s="75"/>
      <c r="CB384" s="75"/>
      <c r="CC384" s="75"/>
      <c r="CD384" s="75"/>
      <c r="CE384" s="75"/>
      <c r="CF384" s="75"/>
      <c r="CG384" s="75"/>
      <c r="CH384" s="75"/>
      <c r="CI384" s="75"/>
      <c r="CJ384" s="75"/>
      <c r="CK384" s="75"/>
      <c r="CL384" s="75"/>
      <c r="CM384" s="75"/>
      <c r="CN384" s="75"/>
      <c r="CO384" s="75"/>
      <c r="CP384" s="75"/>
      <c r="CQ384" s="75"/>
      <c r="CR384" s="75"/>
      <c r="CS384" s="75"/>
      <c r="CT384" s="75"/>
      <c r="CU384" s="75"/>
      <c r="CV384" s="75"/>
      <c r="CW384" s="75"/>
      <c r="CX384" s="75"/>
      <c r="CY384" s="75"/>
      <c r="CZ384" s="75"/>
      <c r="DA384" s="75"/>
      <c r="DB384" s="75"/>
      <c r="DC384" s="75"/>
      <c r="DD384" s="75"/>
      <c r="DE384" s="75"/>
      <c r="DF384" s="75"/>
      <c r="DG384" s="75"/>
      <c r="DH384" s="75"/>
      <c r="DI384" s="75"/>
      <c r="DJ384" s="75"/>
      <c r="DK384" s="75"/>
      <c r="DL384" s="75"/>
      <c r="DM384" s="75"/>
      <c r="DN384" s="75"/>
      <c r="DO384" s="75"/>
      <c r="DP384" s="75"/>
      <c r="DQ384" s="75"/>
      <c r="DR384" s="75"/>
      <c r="DS384" s="75"/>
      <c r="DT384" s="75"/>
      <c r="DU384" s="75"/>
      <c r="DV384" s="75"/>
      <c r="DW384" s="75"/>
      <c r="DX384" s="75"/>
      <c r="DY384" s="75"/>
      <c r="DZ384" s="75"/>
      <c r="EA384" s="75"/>
      <c r="EB384" s="75"/>
      <c r="EC384" s="75"/>
      <c r="ED384" s="75"/>
      <c r="EE384" s="75"/>
      <c r="EF384" s="75"/>
      <c r="EG384" s="75"/>
      <c r="EH384" s="75"/>
      <c r="EI384" s="75"/>
      <c r="EJ384" s="75"/>
      <c r="EK384" s="75"/>
      <c r="EL384" s="75"/>
      <c r="EM384" s="75"/>
      <c r="EN384" s="75"/>
      <c r="EO384" s="75"/>
      <c r="EP384" s="75"/>
      <c r="EQ384" s="75"/>
      <c r="ER384" s="75"/>
      <c r="ES384" s="75"/>
      <c r="ET384" s="75"/>
      <c r="EU384" s="75"/>
      <c r="EV384" s="75"/>
      <c r="EW384" s="75"/>
      <c r="EX384" s="75"/>
      <c r="EY384" s="75"/>
      <c r="EZ384" s="75"/>
      <c r="FA384" s="75"/>
      <c r="FB384" s="75"/>
      <c r="FC384" s="75"/>
      <c r="FD384" s="75"/>
      <c r="FE384" s="75"/>
      <c r="FF384" s="75"/>
      <c r="FG384" s="75"/>
      <c r="FH384" s="75"/>
      <c r="FI384" s="75"/>
      <c r="FJ384" s="75"/>
      <c r="FK384" s="75"/>
      <c r="FL384" s="75"/>
      <c r="FM384" s="75"/>
      <c r="FN384" s="75"/>
      <c r="FO384" s="75"/>
      <c r="FP384" s="75"/>
      <c r="FQ384" s="75"/>
      <c r="FR384" s="75"/>
      <c r="FS384" s="75"/>
      <c r="FT384" s="75"/>
      <c r="FU384" s="75"/>
      <c r="FV384" s="75"/>
      <c r="FW384" s="75"/>
      <c r="FX384" s="75"/>
      <c r="FY384" s="75"/>
      <c r="FZ384" s="75"/>
      <c r="GA384" s="75"/>
      <c r="GB384" s="75"/>
      <c r="GC384" s="75"/>
      <c r="GD384" s="75"/>
      <c r="GE384" s="75"/>
      <c r="GF384" s="75"/>
      <c r="GG384" s="75"/>
      <c r="GH384" s="75"/>
      <c r="GI384" s="75"/>
      <c r="GJ384" s="75"/>
      <c r="GK384" s="75"/>
      <c r="GL384" s="75"/>
      <c r="GM384" s="75"/>
      <c r="GN384" s="75"/>
      <c r="GO384" s="75"/>
      <c r="GP384" s="75"/>
      <c r="GQ384" s="75"/>
      <c r="GR384" s="75"/>
      <c r="GS384" s="75"/>
      <c r="GT384" s="75"/>
      <c r="GU384" s="75"/>
      <c r="GV384" s="75"/>
      <c r="GW384" s="75"/>
      <c r="GX384" s="75"/>
      <c r="GY384" s="75"/>
      <c r="GZ384" s="75"/>
      <c r="HA384" s="75"/>
      <c r="HB384" s="75"/>
      <c r="HC384" s="75"/>
      <c r="HD384" s="75"/>
      <c r="HE384" s="75"/>
      <c r="HF384" s="75"/>
      <c r="HG384" s="75"/>
      <c r="HH384" s="75"/>
      <c r="HI384" s="75"/>
      <c r="HJ384" s="75"/>
      <c r="HK384" s="75"/>
      <c r="HL384" s="75"/>
      <c r="HM384" s="75"/>
      <c r="HN384" s="75"/>
      <c r="HO384" s="75"/>
      <c r="HP384" s="75"/>
      <c r="HQ384" s="75"/>
      <c r="HR384" s="75"/>
      <c r="HS384" s="75"/>
      <c r="HT384" s="75"/>
      <c r="HU384" s="75"/>
      <c r="HV384" s="75"/>
      <c r="HW384" s="75"/>
      <c r="HX384" s="75"/>
      <c r="HY384" s="75"/>
      <c r="HZ384" s="75"/>
      <c r="IA384" s="75"/>
      <c r="IB384" s="75"/>
      <c r="IC384" s="75"/>
      <c r="ID384" s="75"/>
      <c r="IE384" s="75"/>
      <c r="IF384" s="75"/>
      <c r="IG384" s="75"/>
      <c r="IH384" s="75"/>
      <c r="II384" s="75"/>
      <c r="IJ384" s="75"/>
      <c r="IK384" s="75"/>
      <c r="IL384" s="75"/>
      <c r="IM384" s="75"/>
      <c r="IN384" s="75"/>
      <c r="IO384" s="75"/>
      <c r="IP384" s="75"/>
      <c r="IQ384" s="75"/>
      <c r="IR384" s="75"/>
      <c r="IS384" s="75"/>
      <c r="IT384" s="75"/>
      <c r="IU384" s="75"/>
      <c r="IV384" s="75"/>
      <c r="IW384" s="75"/>
    </row>
    <row r="385" customFormat="false" ht="12.75" hidden="false" customHeight="false" outlineLevel="0" collapsed="false">
      <c r="A385" s="58" t="n">
        <v>328721</v>
      </c>
      <c r="B385" s="58" t="n">
        <v>37132</v>
      </c>
      <c r="D385" s="58" t="s">
        <v>498</v>
      </c>
      <c r="E385" s="58" t="s">
        <v>499</v>
      </c>
      <c r="F385" s="58" t="n">
        <v>15874.52</v>
      </c>
      <c r="H385" s="89" t="n">
        <v>15874.52</v>
      </c>
      <c r="I385" s="58" t="n">
        <v>7</v>
      </c>
      <c r="J385" s="90"/>
      <c r="K385" s="90"/>
      <c r="M385" s="58" t="s">
        <v>510</v>
      </c>
      <c r="O385" s="58"/>
      <c r="P385" s="58"/>
      <c r="Q385" s="58"/>
      <c r="R385" s="58"/>
      <c r="S385" s="58"/>
      <c r="T385" s="75"/>
      <c r="U385" s="75"/>
      <c r="V385" s="75"/>
      <c r="W385" s="75"/>
      <c r="X385" s="75"/>
      <c r="Y385" s="75"/>
      <c r="Z385" s="75"/>
      <c r="AA385" s="75"/>
      <c r="AB385" s="75"/>
      <c r="AC385" s="75"/>
      <c r="AD385" s="75"/>
      <c r="AE385" s="75"/>
      <c r="AF385" s="75"/>
      <c r="AG385" s="75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  <c r="AY385" s="75"/>
      <c r="AZ385" s="75"/>
      <c r="BA385" s="75"/>
      <c r="BB385" s="75"/>
      <c r="BC385" s="75"/>
      <c r="BD385" s="75"/>
      <c r="BE385" s="75"/>
      <c r="BF385" s="75"/>
      <c r="BG385" s="75"/>
      <c r="BH385" s="75"/>
      <c r="BI385" s="75"/>
      <c r="BJ385" s="75"/>
      <c r="BK385" s="75"/>
      <c r="BL385" s="75"/>
      <c r="BM385" s="75"/>
      <c r="BN385" s="75"/>
      <c r="BO385" s="75"/>
      <c r="BP385" s="75"/>
      <c r="BQ385" s="75"/>
      <c r="BR385" s="75"/>
      <c r="BS385" s="75"/>
      <c r="BT385" s="75"/>
      <c r="BU385" s="75"/>
      <c r="BV385" s="75"/>
      <c r="BW385" s="75"/>
      <c r="BX385" s="75"/>
      <c r="BY385" s="75"/>
      <c r="BZ385" s="75"/>
      <c r="CA385" s="75"/>
      <c r="CB385" s="75"/>
      <c r="CC385" s="75"/>
      <c r="CD385" s="75"/>
      <c r="CE385" s="75"/>
      <c r="CF385" s="75"/>
      <c r="CG385" s="75"/>
      <c r="CH385" s="75"/>
      <c r="CI385" s="75"/>
      <c r="CJ385" s="75"/>
      <c r="CK385" s="75"/>
      <c r="CL385" s="75"/>
      <c r="CM385" s="75"/>
      <c r="CN385" s="75"/>
      <c r="CO385" s="75"/>
      <c r="CP385" s="75"/>
      <c r="CQ385" s="75"/>
      <c r="CR385" s="75"/>
      <c r="CS385" s="75"/>
      <c r="CT385" s="75"/>
      <c r="CU385" s="75"/>
      <c r="CV385" s="75"/>
      <c r="CW385" s="75"/>
      <c r="CX385" s="75"/>
      <c r="CY385" s="75"/>
      <c r="CZ385" s="75"/>
      <c r="DA385" s="75"/>
      <c r="DB385" s="75"/>
      <c r="DC385" s="75"/>
      <c r="DD385" s="75"/>
      <c r="DE385" s="75"/>
      <c r="DF385" s="75"/>
      <c r="DG385" s="75"/>
      <c r="DH385" s="75"/>
      <c r="DI385" s="75"/>
      <c r="DJ385" s="75"/>
      <c r="DK385" s="75"/>
      <c r="DL385" s="75"/>
      <c r="DM385" s="75"/>
      <c r="DN385" s="75"/>
      <c r="DO385" s="75"/>
      <c r="DP385" s="75"/>
      <c r="DQ385" s="75"/>
      <c r="DR385" s="75"/>
      <c r="DS385" s="75"/>
      <c r="DT385" s="75"/>
      <c r="DU385" s="75"/>
      <c r="DV385" s="75"/>
      <c r="DW385" s="75"/>
      <c r="DX385" s="75"/>
      <c r="DY385" s="75"/>
      <c r="DZ385" s="75"/>
      <c r="EA385" s="75"/>
      <c r="EB385" s="75"/>
      <c r="EC385" s="75"/>
      <c r="ED385" s="75"/>
      <c r="EE385" s="75"/>
      <c r="EF385" s="75"/>
      <c r="EG385" s="75"/>
      <c r="EH385" s="75"/>
      <c r="EI385" s="75"/>
      <c r="EJ385" s="75"/>
      <c r="EK385" s="75"/>
      <c r="EL385" s="75"/>
      <c r="EM385" s="75"/>
      <c r="EN385" s="75"/>
      <c r="EO385" s="75"/>
      <c r="EP385" s="75"/>
      <c r="EQ385" s="75"/>
      <c r="ER385" s="75"/>
      <c r="ES385" s="75"/>
      <c r="ET385" s="75"/>
      <c r="EU385" s="75"/>
      <c r="EV385" s="75"/>
      <c r="EW385" s="75"/>
      <c r="EX385" s="75"/>
      <c r="EY385" s="75"/>
      <c r="EZ385" s="75"/>
      <c r="FA385" s="75"/>
      <c r="FB385" s="75"/>
      <c r="FC385" s="75"/>
      <c r="FD385" s="75"/>
      <c r="FE385" s="75"/>
      <c r="FF385" s="75"/>
      <c r="FG385" s="75"/>
      <c r="FH385" s="75"/>
      <c r="FI385" s="75"/>
      <c r="FJ385" s="75"/>
      <c r="FK385" s="75"/>
      <c r="FL385" s="75"/>
      <c r="FM385" s="75"/>
      <c r="FN385" s="75"/>
      <c r="FO385" s="75"/>
      <c r="FP385" s="75"/>
      <c r="FQ385" s="75"/>
      <c r="FR385" s="75"/>
      <c r="FS385" s="75"/>
      <c r="FT385" s="75"/>
      <c r="FU385" s="75"/>
      <c r="FV385" s="75"/>
      <c r="FW385" s="75"/>
      <c r="FX385" s="75"/>
      <c r="FY385" s="75"/>
      <c r="FZ385" s="75"/>
      <c r="GA385" s="75"/>
      <c r="GB385" s="75"/>
      <c r="GC385" s="75"/>
      <c r="GD385" s="75"/>
      <c r="GE385" s="75"/>
      <c r="GF385" s="75"/>
      <c r="GG385" s="75"/>
      <c r="GH385" s="75"/>
      <c r="GI385" s="75"/>
      <c r="GJ385" s="75"/>
      <c r="GK385" s="75"/>
      <c r="GL385" s="75"/>
      <c r="GM385" s="75"/>
      <c r="GN385" s="75"/>
      <c r="GO385" s="75"/>
      <c r="GP385" s="75"/>
      <c r="GQ385" s="75"/>
      <c r="GR385" s="75"/>
      <c r="GS385" s="75"/>
      <c r="GT385" s="75"/>
      <c r="GU385" s="75"/>
      <c r="GV385" s="75"/>
      <c r="GW385" s="75"/>
      <c r="GX385" s="75"/>
      <c r="GY385" s="75"/>
      <c r="GZ385" s="75"/>
      <c r="HA385" s="75"/>
      <c r="HB385" s="75"/>
      <c r="HC385" s="75"/>
      <c r="HD385" s="75"/>
      <c r="HE385" s="75"/>
      <c r="HF385" s="75"/>
      <c r="HG385" s="75"/>
      <c r="HH385" s="75"/>
      <c r="HI385" s="75"/>
      <c r="HJ385" s="75"/>
      <c r="HK385" s="75"/>
      <c r="HL385" s="75"/>
      <c r="HM385" s="75"/>
      <c r="HN385" s="75"/>
      <c r="HO385" s="75"/>
      <c r="HP385" s="75"/>
      <c r="HQ385" s="75"/>
      <c r="HR385" s="75"/>
      <c r="HS385" s="75"/>
      <c r="HT385" s="75"/>
      <c r="HU385" s="75"/>
      <c r="HV385" s="75"/>
      <c r="HW385" s="75"/>
      <c r="HX385" s="75"/>
      <c r="HY385" s="75"/>
      <c r="HZ385" s="75"/>
      <c r="IA385" s="75"/>
      <c r="IB385" s="75"/>
      <c r="IC385" s="75"/>
      <c r="ID385" s="75"/>
      <c r="IE385" s="75"/>
      <c r="IF385" s="75"/>
      <c r="IG385" s="75"/>
      <c r="IH385" s="75"/>
      <c r="II385" s="75"/>
      <c r="IJ385" s="75"/>
      <c r="IK385" s="75"/>
      <c r="IL385" s="75"/>
      <c r="IM385" s="75"/>
      <c r="IN385" s="75"/>
      <c r="IO385" s="75"/>
      <c r="IP385" s="75"/>
      <c r="IQ385" s="75"/>
      <c r="IR385" s="75"/>
      <c r="IS385" s="75"/>
      <c r="IT385" s="75"/>
      <c r="IU385" s="75"/>
      <c r="IV385" s="75"/>
      <c r="IW385" s="75"/>
    </row>
    <row r="386" customFormat="false" ht="12.75" hidden="false" customHeight="false" outlineLevel="0" collapsed="false">
      <c r="A386" s="58" t="n">
        <v>328868</v>
      </c>
      <c r="B386" s="58" t="n">
        <v>37133</v>
      </c>
      <c r="D386" s="58" t="s">
        <v>498</v>
      </c>
      <c r="E386" s="58" t="s">
        <v>499</v>
      </c>
      <c r="F386" s="58" t="n">
        <v>123138.68</v>
      </c>
      <c r="H386" s="89" t="n">
        <v>123138.68</v>
      </c>
      <c r="I386" s="58" t="n">
        <v>12</v>
      </c>
      <c r="J386" s="90"/>
      <c r="K386" s="90"/>
      <c r="M386" s="58" t="s">
        <v>511</v>
      </c>
      <c r="O386" s="58"/>
      <c r="P386" s="58"/>
      <c r="Q386" s="58"/>
      <c r="R386" s="58"/>
      <c r="S386" s="58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  <c r="AD386" s="75"/>
      <c r="AE386" s="75"/>
      <c r="AF386" s="75"/>
      <c r="AG386" s="75"/>
      <c r="AH386" s="75"/>
      <c r="AI386" s="75"/>
      <c r="AJ386" s="75"/>
      <c r="AK386" s="75"/>
      <c r="AL386" s="75"/>
      <c r="AM386" s="75"/>
      <c r="AN386" s="75"/>
      <c r="AO386" s="75"/>
      <c r="AP386" s="75"/>
      <c r="AQ386" s="75"/>
      <c r="AR386" s="75"/>
      <c r="AS386" s="75"/>
      <c r="AT386" s="75"/>
      <c r="AU386" s="75"/>
      <c r="AV386" s="75"/>
      <c r="AW386" s="75"/>
      <c r="AX386" s="75"/>
      <c r="AY386" s="75"/>
      <c r="AZ386" s="75"/>
      <c r="BA386" s="75"/>
      <c r="BB386" s="75"/>
      <c r="BC386" s="75"/>
      <c r="BD386" s="75"/>
      <c r="BE386" s="75"/>
      <c r="BF386" s="75"/>
      <c r="BG386" s="75"/>
      <c r="BH386" s="75"/>
      <c r="BI386" s="75"/>
      <c r="BJ386" s="75"/>
      <c r="BK386" s="75"/>
      <c r="BL386" s="75"/>
      <c r="BM386" s="75"/>
      <c r="BN386" s="75"/>
      <c r="BO386" s="75"/>
      <c r="BP386" s="75"/>
      <c r="BQ386" s="75"/>
      <c r="BR386" s="75"/>
      <c r="BS386" s="75"/>
      <c r="BT386" s="75"/>
      <c r="BU386" s="75"/>
      <c r="BV386" s="75"/>
      <c r="BW386" s="75"/>
      <c r="BX386" s="75"/>
      <c r="BY386" s="75"/>
      <c r="BZ386" s="75"/>
      <c r="CA386" s="75"/>
      <c r="CB386" s="75"/>
      <c r="CC386" s="75"/>
      <c r="CD386" s="75"/>
      <c r="CE386" s="75"/>
      <c r="CF386" s="75"/>
      <c r="CG386" s="75"/>
      <c r="CH386" s="75"/>
      <c r="CI386" s="75"/>
      <c r="CJ386" s="75"/>
      <c r="CK386" s="75"/>
      <c r="CL386" s="75"/>
      <c r="CM386" s="75"/>
      <c r="CN386" s="75"/>
      <c r="CO386" s="75"/>
      <c r="CP386" s="75"/>
      <c r="CQ386" s="75"/>
      <c r="CR386" s="75"/>
      <c r="CS386" s="75"/>
      <c r="CT386" s="75"/>
      <c r="CU386" s="75"/>
      <c r="CV386" s="75"/>
      <c r="CW386" s="75"/>
      <c r="CX386" s="75"/>
      <c r="CY386" s="75"/>
      <c r="CZ386" s="75"/>
      <c r="DA386" s="75"/>
      <c r="DB386" s="75"/>
      <c r="DC386" s="75"/>
      <c r="DD386" s="75"/>
      <c r="DE386" s="75"/>
      <c r="DF386" s="75"/>
      <c r="DG386" s="75"/>
      <c r="DH386" s="75"/>
      <c r="DI386" s="75"/>
      <c r="DJ386" s="75"/>
      <c r="DK386" s="75"/>
      <c r="DL386" s="75"/>
      <c r="DM386" s="75"/>
      <c r="DN386" s="75"/>
      <c r="DO386" s="75"/>
      <c r="DP386" s="75"/>
      <c r="DQ386" s="75"/>
      <c r="DR386" s="75"/>
      <c r="DS386" s="75"/>
      <c r="DT386" s="75"/>
      <c r="DU386" s="75"/>
      <c r="DV386" s="75"/>
      <c r="DW386" s="75"/>
      <c r="DX386" s="75"/>
      <c r="DY386" s="75"/>
      <c r="DZ386" s="75"/>
      <c r="EA386" s="75"/>
      <c r="EB386" s="75"/>
      <c r="EC386" s="75"/>
      <c r="ED386" s="75"/>
      <c r="EE386" s="75"/>
      <c r="EF386" s="75"/>
      <c r="EG386" s="75"/>
      <c r="EH386" s="75"/>
      <c r="EI386" s="75"/>
      <c r="EJ386" s="75"/>
      <c r="EK386" s="75"/>
      <c r="EL386" s="75"/>
      <c r="EM386" s="75"/>
      <c r="EN386" s="75"/>
      <c r="EO386" s="75"/>
      <c r="EP386" s="75"/>
      <c r="EQ386" s="75"/>
      <c r="ER386" s="75"/>
      <c r="ES386" s="75"/>
      <c r="ET386" s="75"/>
      <c r="EU386" s="75"/>
      <c r="EV386" s="75"/>
      <c r="EW386" s="75"/>
      <c r="EX386" s="75"/>
      <c r="EY386" s="75"/>
      <c r="EZ386" s="75"/>
      <c r="FA386" s="75"/>
      <c r="FB386" s="75"/>
      <c r="FC386" s="75"/>
      <c r="FD386" s="75"/>
      <c r="FE386" s="75"/>
      <c r="FF386" s="75"/>
      <c r="FG386" s="75"/>
      <c r="FH386" s="75"/>
      <c r="FI386" s="75"/>
      <c r="FJ386" s="75"/>
      <c r="FK386" s="75"/>
      <c r="FL386" s="75"/>
      <c r="FM386" s="75"/>
      <c r="FN386" s="75"/>
      <c r="FO386" s="75"/>
      <c r="FP386" s="75"/>
      <c r="FQ386" s="75"/>
      <c r="FR386" s="75"/>
      <c r="FS386" s="75"/>
      <c r="FT386" s="75"/>
      <c r="FU386" s="75"/>
      <c r="FV386" s="75"/>
      <c r="FW386" s="75"/>
      <c r="FX386" s="75"/>
      <c r="FY386" s="75"/>
      <c r="FZ386" s="75"/>
      <c r="GA386" s="75"/>
      <c r="GB386" s="75"/>
      <c r="GC386" s="75"/>
      <c r="GD386" s="75"/>
      <c r="GE386" s="75"/>
      <c r="GF386" s="75"/>
      <c r="GG386" s="75"/>
      <c r="GH386" s="75"/>
      <c r="GI386" s="75"/>
      <c r="GJ386" s="75"/>
      <c r="GK386" s="75"/>
      <c r="GL386" s="75"/>
      <c r="GM386" s="75"/>
      <c r="GN386" s="75"/>
      <c r="GO386" s="75"/>
      <c r="GP386" s="75"/>
      <c r="GQ386" s="75"/>
      <c r="GR386" s="75"/>
      <c r="GS386" s="75"/>
      <c r="GT386" s="75"/>
      <c r="GU386" s="75"/>
      <c r="GV386" s="75"/>
      <c r="GW386" s="75"/>
      <c r="GX386" s="75"/>
      <c r="GY386" s="75"/>
      <c r="GZ386" s="75"/>
      <c r="HA386" s="75"/>
      <c r="HB386" s="75"/>
      <c r="HC386" s="75"/>
      <c r="HD386" s="75"/>
      <c r="HE386" s="75"/>
      <c r="HF386" s="75"/>
      <c r="HG386" s="75"/>
      <c r="HH386" s="75"/>
      <c r="HI386" s="75"/>
      <c r="HJ386" s="75"/>
      <c r="HK386" s="75"/>
      <c r="HL386" s="75"/>
      <c r="HM386" s="75"/>
      <c r="HN386" s="75"/>
      <c r="HO386" s="75"/>
      <c r="HP386" s="75"/>
      <c r="HQ386" s="75"/>
      <c r="HR386" s="75"/>
      <c r="HS386" s="75"/>
      <c r="HT386" s="75"/>
      <c r="HU386" s="75"/>
      <c r="HV386" s="75"/>
      <c r="HW386" s="75"/>
      <c r="HX386" s="75"/>
      <c r="HY386" s="75"/>
      <c r="HZ386" s="75"/>
      <c r="IA386" s="75"/>
      <c r="IB386" s="75"/>
      <c r="IC386" s="75"/>
      <c r="ID386" s="75"/>
      <c r="IE386" s="75"/>
      <c r="IF386" s="75"/>
      <c r="IG386" s="75"/>
      <c r="IH386" s="75"/>
      <c r="II386" s="75"/>
      <c r="IJ386" s="75"/>
      <c r="IK386" s="75"/>
      <c r="IL386" s="75"/>
      <c r="IM386" s="75"/>
      <c r="IN386" s="75"/>
      <c r="IO386" s="75"/>
      <c r="IP386" s="75"/>
      <c r="IQ386" s="75"/>
      <c r="IR386" s="75"/>
      <c r="IS386" s="75"/>
      <c r="IT386" s="75"/>
      <c r="IU386" s="75"/>
      <c r="IV386" s="75"/>
      <c r="IW386" s="75"/>
    </row>
    <row r="387" customFormat="false" ht="12.75" hidden="false" customHeight="false" outlineLevel="0" collapsed="false">
      <c r="A387" s="58" t="n">
        <v>328870</v>
      </c>
      <c r="B387" s="58" t="n">
        <v>37133</v>
      </c>
      <c r="D387" s="58" t="s">
        <v>498</v>
      </c>
      <c r="E387" s="58" t="s">
        <v>499</v>
      </c>
      <c r="F387" s="58" t="n">
        <v>3358.63</v>
      </c>
      <c r="H387" s="89" t="n">
        <v>3358.63</v>
      </c>
      <c r="I387" s="58" t="n">
        <v>12</v>
      </c>
      <c r="J387" s="90"/>
      <c r="K387" s="90"/>
      <c r="M387" s="58" t="s">
        <v>511</v>
      </c>
      <c r="O387" s="58"/>
      <c r="P387" s="58"/>
      <c r="Q387" s="58"/>
      <c r="R387" s="58"/>
      <c r="S387" s="58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  <c r="AD387" s="75"/>
      <c r="AE387" s="75"/>
      <c r="AF387" s="75"/>
      <c r="AG387" s="75"/>
      <c r="AH387" s="75"/>
      <c r="AI387" s="75"/>
      <c r="AJ387" s="75"/>
      <c r="AK387" s="75"/>
      <c r="AL387" s="75"/>
      <c r="AM387" s="75"/>
      <c r="AN387" s="75"/>
      <c r="AO387" s="75"/>
      <c r="AP387" s="75"/>
      <c r="AQ387" s="75"/>
      <c r="AR387" s="75"/>
      <c r="AS387" s="75"/>
      <c r="AT387" s="75"/>
      <c r="AU387" s="75"/>
      <c r="AV387" s="75"/>
      <c r="AW387" s="75"/>
      <c r="AX387" s="75"/>
      <c r="AY387" s="75"/>
      <c r="AZ387" s="75"/>
      <c r="BA387" s="75"/>
      <c r="BB387" s="75"/>
      <c r="BC387" s="75"/>
      <c r="BD387" s="75"/>
      <c r="BE387" s="75"/>
      <c r="BF387" s="75"/>
      <c r="BG387" s="75"/>
      <c r="BH387" s="75"/>
      <c r="BI387" s="75"/>
      <c r="BJ387" s="75"/>
      <c r="BK387" s="75"/>
      <c r="BL387" s="75"/>
      <c r="BM387" s="75"/>
      <c r="BN387" s="75"/>
      <c r="BO387" s="75"/>
      <c r="BP387" s="75"/>
      <c r="BQ387" s="75"/>
      <c r="BR387" s="75"/>
      <c r="BS387" s="75"/>
      <c r="BT387" s="75"/>
      <c r="BU387" s="75"/>
      <c r="BV387" s="75"/>
      <c r="BW387" s="75"/>
      <c r="BX387" s="75"/>
      <c r="BY387" s="75"/>
      <c r="BZ387" s="75"/>
      <c r="CA387" s="75"/>
      <c r="CB387" s="75"/>
      <c r="CC387" s="75"/>
      <c r="CD387" s="75"/>
      <c r="CE387" s="75"/>
      <c r="CF387" s="75"/>
      <c r="CG387" s="75"/>
      <c r="CH387" s="75"/>
      <c r="CI387" s="75"/>
      <c r="CJ387" s="75"/>
      <c r="CK387" s="75"/>
      <c r="CL387" s="75"/>
      <c r="CM387" s="75"/>
      <c r="CN387" s="75"/>
      <c r="CO387" s="75"/>
      <c r="CP387" s="75"/>
      <c r="CQ387" s="75"/>
      <c r="CR387" s="75"/>
      <c r="CS387" s="75"/>
      <c r="CT387" s="75"/>
      <c r="CU387" s="75"/>
      <c r="CV387" s="75"/>
      <c r="CW387" s="75"/>
      <c r="CX387" s="75"/>
      <c r="CY387" s="75"/>
      <c r="CZ387" s="75"/>
      <c r="DA387" s="75"/>
      <c r="DB387" s="75"/>
      <c r="DC387" s="75"/>
      <c r="DD387" s="75"/>
      <c r="DE387" s="75"/>
      <c r="DF387" s="75"/>
      <c r="DG387" s="75"/>
      <c r="DH387" s="75"/>
      <c r="DI387" s="75"/>
      <c r="DJ387" s="75"/>
      <c r="DK387" s="75"/>
      <c r="DL387" s="75"/>
      <c r="DM387" s="75"/>
      <c r="DN387" s="75"/>
      <c r="DO387" s="75"/>
      <c r="DP387" s="75"/>
      <c r="DQ387" s="75"/>
      <c r="DR387" s="75"/>
      <c r="DS387" s="75"/>
      <c r="DT387" s="75"/>
      <c r="DU387" s="75"/>
      <c r="DV387" s="75"/>
      <c r="DW387" s="75"/>
      <c r="DX387" s="75"/>
      <c r="DY387" s="75"/>
      <c r="DZ387" s="75"/>
      <c r="EA387" s="75"/>
      <c r="EB387" s="75"/>
      <c r="EC387" s="75"/>
      <c r="ED387" s="75"/>
      <c r="EE387" s="75"/>
      <c r="EF387" s="75"/>
      <c r="EG387" s="75"/>
      <c r="EH387" s="75"/>
      <c r="EI387" s="75"/>
      <c r="EJ387" s="75"/>
      <c r="EK387" s="75"/>
      <c r="EL387" s="75"/>
      <c r="EM387" s="75"/>
      <c r="EN387" s="75"/>
      <c r="EO387" s="75"/>
      <c r="EP387" s="75"/>
      <c r="EQ387" s="75"/>
      <c r="ER387" s="75"/>
      <c r="ES387" s="75"/>
      <c r="ET387" s="75"/>
      <c r="EU387" s="75"/>
      <c r="EV387" s="75"/>
      <c r="EW387" s="75"/>
      <c r="EX387" s="75"/>
      <c r="EY387" s="75"/>
      <c r="EZ387" s="75"/>
      <c r="FA387" s="75"/>
      <c r="FB387" s="75"/>
      <c r="FC387" s="75"/>
      <c r="FD387" s="75"/>
      <c r="FE387" s="75"/>
      <c r="FF387" s="75"/>
      <c r="FG387" s="75"/>
      <c r="FH387" s="75"/>
      <c r="FI387" s="75"/>
      <c r="FJ387" s="75"/>
      <c r="FK387" s="75"/>
      <c r="FL387" s="75"/>
      <c r="FM387" s="75"/>
      <c r="FN387" s="75"/>
      <c r="FO387" s="75"/>
      <c r="FP387" s="75"/>
      <c r="FQ387" s="75"/>
      <c r="FR387" s="75"/>
      <c r="FS387" s="75"/>
      <c r="FT387" s="75"/>
      <c r="FU387" s="75"/>
      <c r="FV387" s="75"/>
      <c r="FW387" s="75"/>
      <c r="FX387" s="75"/>
      <c r="FY387" s="75"/>
      <c r="FZ387" s="75"/>
      <c r="GA387" s="75"/>
      <c r="GB387" s="75"/>
      <c r="GC387" s="75"/>
      <c r="GD387" s="75"/>
      <c r="GE387" s="75"/>
      <c r="GF387" s="75"/>
      <c r="GG387" s="75"/>
      <c r="GH387" s="75"/>
      <c r="GI387" s="75"/>
      <c r="GJ387" s="75"/>
      <c r="GK387" s="75"/>
      <c r="GL387" s="75"/>
      <c r="GM387" s="75"/>
      <c r="GN387" s="75"/>
      <c r="GO387" s="75"/>
      <c r="GP387" s="75"/>
      <c r="GQ387" s="75"/>
      <c r="GR387" s="75"/>
      <c r="GS387" s="75"/>
      <c r="GT387" s="75"/>
      <c r="GU387" s="75"/>
      <c r="GV387" s="75"/>
      <c r="GW387" s="75"/>
      <c r="GX387" s="75"/>
      <c r="GY387" s="75"/>
      <c r="GZ387" s="75"/>
      <c r="HA387" s="75"/>
      <c r="HB387" s="75"/>
      <c r="HC387" s="75"/>
      <c r="HD387" s="75"/>
      <c r="HE387" s="75"/>
      <c r="HF387" s="75"/>
      <c r="HG387" s="75"/>
      <c r="HH387" s="75"/>
      <c r="HI387" s="75"/>
      <c r="HJ387" s="75"/>
      <c r="HK387" s="75"/>
      <c r="HL387" s="75"/>
      <c r="HM387" s="75"/>
      <c r="HN387" s="75"/>
      <c r="HO387" s="75"/>
      <c r="HP387" s="75"/>
      <c r="HQ387" s="75"/>
      <c r="HR387" s="75"/>
      <c r="HS387" s="75"/>
      <c r="HT387" s="75"/>
      <c r="HU387" s="75"/>
      <c r="HV387" s="75"/>
      <c r="HW387" s="75"/>
      <c r="HX387" s="75"/>
      <c r="HY387" s="75"/>
      <c r="HZ387" s="75"/>
      <c r="IA387" s="75"/>
      <c r="IB387" s="75"/>
      <c r="IC387" s="75"/>
      <c r="ID387" s="75"/>
      <c r="IE387" s="75"/>
      <c r="IF387" s="75"/>
      <c r="IG387" s="75"/>
      <c r="IH387" s="75"/>
      <c r="II387" s="75"/>
      <c r="IJ387" s="75"/>
      <c r="IK387" s="75"/>
      <c r="IL387" s="75"/>
      <c r="IM387" s="75"/>
      <c r="IN387" s="75"/>
      <c r="IO387" s="75"/>
      <c r="IP387" s="75"/>
      <c r="IQ387" s="75"/>
      <c r="IR387" s="75"/>
      <c r="IS387" s="75"/>
      <c r="IT387" s="75"/>
      <c r="IU387" s="75"/>
      <c r="IV387" s="75"/>
      <c r="IW387" s="75"/>
    </row>
    <row r="388" customFormat="false" ht="12.75" hidden="false" customHeight="false" outlineLevel="0" collapsed="false">
      <c r="D388" s="58" t="s">
        <v>512</v>
      </c>
      <c r="F388" s="58" t="n">
        <v>188820.4329</v>
      </c>
      <c r="H388" s="89" t="n">
        <v>188820.4329</v>
      </c>
      <c r="O388" s="58"/>
      <c r="P388" s="58"/>
      <c r="Q388" s="58"/>
      <c r="R388" s="58"/>
      <c r="S388" s="58"/>
      <c r="T388" s="75"/>
      <c r="U388" s="75"/>
      <c r="V388" s="75"/>
      <c r="W388" s="75"/>
      <c r="X388" s="75"/>
      <c r="Y388" s="75"/>
      <c r="Z388" s="75"/>
      <c r="AA388" s="75"/>
      <c r="AB388" s="75"/>
      <c r="AC388" s="75"/>
      <c r="AD388" s="75"/>
      <c r="AE388" s="75"/>
      <c r="AF388" s="75"/>
      <c r="AG388" s="75"/>
      <c r="AH388" s="75"/>
      <c r="AI388" s="75"/>
      <c r="AJ388" s="75"/>
      <c r="AK388" s="75"/>
      <c r="AL388" s="75"/>
      <c r="AM388" s="75"/>
      <c r="AN388" s="75"/>
      <c r="AO388" s="75"/>
      <c r="AP388" s="75"/>
      <c r="AQ388" s="75"/>
      <c r="AR388" s="75"/>
      <c r="AS388" s="75"/>
      <c r="AT388" s="75"/>
      <c r="AU388" s="75"/>
      <c r="AV388" s="75"/>
      <c r="AW388" s="75"/>
      <c r="AX388" s="75"/>
      <c r="AY388" s="75"/>
      <c r="AZ388" s="75"/>
      <c r="BA388" s="75"/>
      <c r="BB388" s="75"/>
      <c r="BC388" s="75"/>
      <c r="BD388" s="75"/>
      <c r="BE388" s="75"/>
      <c r="BF388" s="75"/>
      <c r="BG388" s="75"/>
      <c r="BH388" s="75"/>
      <c r="BI388" s="75"/>
      <c r="BJ388" s="75"/>
      <c r="BK388" s="75"/>
      <c r="BL388" s="75"/>
      <c r="BM388" s="75"/>
      <c r="BN388" s="75"/>
      <c r="BO388" s="75"/>
      <c r="BP388" s="75"/>
      <c r="BQ388" s="75"/>
      <c r="BR388" s="75"/>
      <c r="BS388" s="75"/>
      <c r="BT388" s="75"/>
      <c r="BU388" s="75"/>
      <c r="BV388" s="75"/>
      <c r="BW388" s="75"/>
      <c r="BX388" s="75"/>
      <c r="BY388" s="75"/>
      <c r="BZ388" s="75"/>
      <c r="CA388" s="75"/>
      <c r="CB388" s="75"/>
      <c r="CC388" s="75"/>
      <c r="CD388" s="75"/>
      <c r="CE388" s="75"/>
      <c r="CF388" s="75"/>
      <c r="CG388" s="75"/>
      <c r="CH388" s="75"/>
      <c r="CI388" s="75"/>
      <c r="CJ388" s="75"/>
      <c r="CK388" s="75"/>
      <c r="CL388" s="75"/>
      <c r="CM388" s="75"/>
      <c r="CN388" s="75"/>
      <c r="CO388" s="75"/>
      <c r="CP388" s="75"/>
      <c r="CQ388" s="75"/>
      <c r="CR388" s="75"/>
      <c r="CS388" s="75"/>
      <c r="CT388" s="75"/>
      <c r="CU388" s="75"/>
      <c r="CV388" s="75"/>
      <c r="CW388" s="75"/>
      <c r="CX388" s="75"/>
      <c r="CY388" s="75"/>
      <c r="CZ388" s="75"/>
      <c r="DA388" s="75"/>
      <c r="DB388" s="75"/>
      <c r="DC388" s="75"/>
      <c r="DD388" s="75"/>
      <c r="DE388" s="75"/>
      <c r="DF388" s="75"/>
      <c r="DG388" s="75"/>
      <c r="DH388" s="75"/>
      <c r="DI388" s="75"/>
      <c r="DJ388" s="75"/>
      <c r="DK388" s="75"/>
      <c r="DL388" s="75"/>
      <c r="DM388" s="75"/>
      <c r="DN388" s="75"/>
      <c r="DO388" s="75"/>
      <c r="DP388" s="75"/>
      <c r="DQ388" s="75"/>
      <c r="DR388" s="75"/>
      <c r="DS388" s="75"/>
      <c r="DT388" s="75"/>
      <c r="DU388" s="75"/>
      <c r="DV388" s="75"/>
      <c r="DW388" s="75"/>
      <c r="DX388" s="75"/>
      <c r="DY388" s="75"/>
      <c r="DZ388" s="75"/>
      <c r="EA388" s="75"/>
      <c r="EB388" s="75"/>
      <c r="EC388" s="75"/>
      <c r="ED388" s="75"/>
      <c r="EE388" s="75"/>
      <c r="EF388" s="75"/>
      <c r="EG388" s="75"/>
      <c r="EH388" s="75"/>
      <c r="EI388" s="75"/>
      <c r="EJ388" s="75"/>
      <c r="EK388" s="75"/>
      <c r="EL388" s="75"/>
      <c r="EM388" s="75"/>
      <c r="EN388" s="75"/>
      <c r="EO388" s="75"/>
      <c r="EP388" s="75"/>
      <c r="EQ388" s="75"/>
      <c r="ER388" s="75"/>
      <c r="ES388" s="75"/>
      <c r="ET388" s="75"/>
      <c r="EU388" s="75"/>
      <c r="EV388" s="75"/>
      <c r="EW388" s="75"/>
      <c r="EX388" s="75"/>
      <c r="EY388" s="75"/>
      <c r="EZ388" s="75"/>
      <c r="FA388" s="75"/>
      <c r="FB388" s="75"/>
      <c r="FC388" s="75"/>
      <c r="FD388" s="75"/>
      <c r="FE388" s="75"/>
      <c r="FF388" s="75"/>
      <c r="FG388" s="75"/>
      <c r="FH388" s="75"/>
      <c r="FI388" s="75"/>
      <c r="FJ388" s="75"/>
      <c r="FK388" s="75"/>
      <c r="FL388" s="75"/>
      <c r="FM388" s="75"/>
      <c r="FN388" s="75"/>
      <c r="FO388" s="75"/>
      <c r="FP388" s="75"/>
      <c r="FQ388" s="75"/>
      <c r="FR388" s="75"/>
      <c r="FS388" s="75"/>
      <c r="FT388" s="75"/>
      <c r="FU388" s="75"/>
      <c r="FV388" s="75"/>
      <c r="FW388" s="75"/>
      <c r="FX388" s="75"/>
      <c r="FY388" s="75"/>
      <c r="FZ388" s="75"/>
      <c r="GA388" s="75"/>
      <c r="GB388" s="75"/>
      <c r="GC388" s="75"/>
      <c r="GD388" s="75"/>
      <c r="GE388" s="75"/>
      <c r="GF388" s="75"/>
      <c r="GG388" s="75"/>
      <c r="GH388" s="75"/>
      <c r="GI388" s="75"/>
      <c r="GJ388" s="75"/>
      <c r="GK388" s="75"/>
      <c r="GL388" s="75"/>
      <c r="GM388" s="75"/>
      <c r="GN388" s="75"/>
      <c r="GO388" s="75"/>
      <c r="GP388" s="75"/>
      <c r="GQ388" s="75"/>
      <c r="GR388" s="75"/>
      <c r="GS388" s="75"/>
      <c r="GT388" s="75"/>
      <c r="GU388" s="75"/>
      <c r="GV388" s="75"/>
      <c r="GW388" s="75"/>
      <c r="GX388" s="75"/>
      <c r="GY388" s="75"/>
      <c r="GZ388" s="75"/>
      <c r="HA388" s="75"/>
      <c r="HB388" s="75"/>
      <c r="HC388" s="75"/>
      <c r="HD388" s="75"/>
      <c r="HE388" s="75"/>
      <c r="HF388" s="75"/>
      <c r="HG388" s="75"/>
      <c r="HH388" s="75"/>
      <c r="HI388" s="75"/>
      <c r="HJ388" s="75"/>
      <c r="HK388" s="75"/>
      <c r="HL388" s="75"/>
      <c r="HM388" s="75"/>
      <c r="HN388" s="75"/>
      <c r="HO388" s="75"/>
      <c r="HP388" s="75"/>
      <c r="HQ388" s="75"/>
      <c r="HR388" s="75"/>
      <c r="HS388" s="75"/>
      <c r="HT388" s="75"/>
      <c r="HU388" s="75"/>
      <c r="HV388" s="75"/>
      <c r="HW388" s="75"/>
      <c r="HX388" s="75"/>
      <c r="HY388" s="75"/>
      <c r="HZ388" s="75"/>
      <c r="IA388" s="75"/>
      <c r="IB388" s="75"/>
      <c r="IC388" s="75"/>
      <c r="ID388" s="75"/>
      <c r="IE388" s="75"/>
      <c r="IF388" s="75"/>
      <c r="IG388" s="75"/>
      <c r="IH388" s="75"/>
      <c r="II388" s="75"/>
      <c r="IJ388" s="75"/>
      <c r="IK388" s="75"/>
      <c r="IL388" s="75"/>
      <c r="IM388" s="75"/>
      <c r="IN388" s="75"/>
      <c r="IO388" s="75"/>
      <c r="IP388" s="75"/>
      <c r="IQ388" s="75"/>
      <c r="IR388" s="75"/>
      <c r="IS388" s="75"/>
      <c r="IT388" s="75"/>
      <c r="IU388" s="75"/>
      <c r="IV388" s="75"/>
      <c r="IW388" s="75"/>
    </row>
    <row r="389" customFormat="false" ht="12.75" hidden="false" customHeight="false" outlineLevel="0" collapsed="false">
      <c r="A389" s="58" t="n">
        <v>328530</v>
      </c>
      <c r="B389" s="58" t="n">
        <v>37131</v>
      </c>
      <c r="D389" s="58" t="s">
        <v>513</v>
      </c>
      <c r="E389" s="58" t="s">
        <v>499</v>
      </c>
      <c r="F389" s="58" t="n">
        <v>-5337.5131</v>
      </c>
      <c r="H389" s="89" t="n">
        <v>-5337.5131</v>
      </c>
      <c r="I389" s="58" t="n">
        <v>10</v>
      </c>
      <c r="M389" s="58" t="s">
        <v>514</v>
      </c>
      <c r="O389" s="58"/>
      <c r="P389" s="58"/>
      <c r="Q389" s="58"/>
      <c r="R389" s="58"/>
      <c r="S389" s="58"/>
      <c r="T389" s="75"/>
      <c r="U389" s="75"/>
      <c r="V389" s="75"/>
      <c r="W389" s="75"/>
      <c r="X389" s="75"/>
      <c r="Y389" s="75"/>
      <c r="Z389" s="75"/>
      <c r="AA389" s="75"/>
      <c r="AB389" s="75"/>
      <c r="AC389" s="75"/>
      <c r="AD389" s="75"/>
      <c r="AE389" s="75"/>
      <c r="AF389" s="75"/>
      <c r="AG389" s="75"/>
      <c r="AH389" s="75"/>
      <c r="AI389" s="75"/>
      <c r="AJ389" s="75"/>
      <c r="AK389" s="75"/>
      <c r="AL389" s="75"/>
      <c r="AM389" s="75"/>
      <c r="AN389" s="75"/>
      <c r="AO389" s="75"/>
      <c r="AP389" s="75"/>
      <c r="AQ389" s="75"/>
      <c r="AR389" s="75"/>
      <c r="AS389" s="75"/>
      <c r="AT389" s="75"/>
      <c r="AU389" s="75"/>
      <c r="AV389" s="75"/>
      <c r="AW389" s="75"/>
      <c r="AX389" s="75"/>
      <c r="AY389" s="75"/>
      <c r="AZ389" s="75"/>
      <c r="BA389" s="75"/>
      <c r="BB389" s="75"/>
      <c r="BC389" s="75"/>
      <c r="BD389" s="75"/>
      <c r="BE389" s="75"/>
      <c r="BF389" s="75"/>
      <c r="BG389" s="75"/>
      <c r="BH389" s="75"/>
      <c r="BI389" s="75"/>
      <c r="BJ389" s="75"/>
      <c r="BK389" s="75"/>
      <c r="BL389" s="75"/>
      <c r="BM389" s="75"/>
      <c r="BN389" s="75"/>
      <c r="BO389" s="75"/>
      <c r="BP389" s="75"/>
      <c r="BQ389" s="75"/>
      <c r="BR389" s="75"/>
      <c r="BS389" s="75"/>
      <c r="BT389" s="75"/>
      <c r="BU389" s="75"/>
      <c r="BV389" s="75"/>
      <c r="BW389" s="75"/>
      <c r="BX389" s="75"/>
      <c r="BY389" s="75"/>
      <c r="BZ389" s="75"/>
      <c r="CA389" s="75"/>
      <c r="CB389" s="75"/>
      <c r="CC389" s="75"/>
      <c r="CD389" s="75"/>
      <c r="CE389" s="75"/>
      <c r="CF389" s="75"/>
      <c r="CG389" s="75"/>
      <c r="CH389" s="75"/>
      <c r="CI389" s="75"/>
      <c r="CJ389" s="75"/>
      <c r="CK389" s="75"/>
      <c r="CL389" s="75"/>
      <c r="CM389" s="75"/>
      <c r="CN389" s="75"/>
      <c r="CO389" s="75"/>
      <c r="CP389" s="75"/>
      <c r="CQ389" s="75"/>
      <c r="CR389" s="75"/>
      <c r="CS389" s="75"/>
      <c r="CT389" s="75"/>
      <c r="CU389" s="75"/>
      <c r="CV389" s="75"/>
      <c r="CW389" s="75"/>
      <c r="CX389" s="75"/>
      <c r="CY389" s="75"/>
      <c r="CZ389" s="75"/>
      <c r="DA389" s="75"/>
      <c r="DB389" s="75"/>
      <c r="DC389" s="75"/>
      <c r="DD389" s="75"/>
      <c r="DE389" s="75"/>
      <c r="DF389" s="75"/>
      <c r="DG389" s="75"/>
      <c r="DH389" s="75"/>
      <c r="DI389" s="75"/>
      <c r="DJ389" s="75"/>
      <c r="DK389" s="75"/>
      <c r="DL389" s="75"/>
      <c r="DM389" s="75"/>
      <c r="DN389" s="75"/>
      <c r="DO389" s="75"/>
      <c r="DP389" s="75"/>
      <c r="DQ389" s="75"/>
      <c r="DR389" s="75"/>
      <c r="DS389" s="75"/>
      <c r="DT389" s="75"/>
      <c r="DU389" s="75"/>
      <c r="DV389" s="75"/>
      <c r="DW389" s="75"/>
      <c r="DX389" s="75"/>
      <c r="DY389" s="75"/>
      <c r="DZ389" s="75"/>
      <c r="EA389" s="75"/>
      <c r="EB389" s="75"/>
      <c r="EC389" s="75"/>
      <c r="ED389" s="75"/>
      <c r="EE389" s="75"/>
      <c r="EF389" s="75"/>
      <c r="EG389" s="75"/>
      <c r="EH389" s="75"/>
      <c r="EI389" s="75"/>
      <c r="EJ389" s="75"/>
      <c r="EK389" s="75"/>
      <c r="EL389" s="75"/>
      <c r="EM389" s="75"/>
      <c r="EN389" s="75"/>
      <c r="EO389" s="75"/>
      <c r="EP389" s="75"/>
      <c r="EQ389" s="75"/>
      <c r="ER389" s="75"/>
      <c r="ES389" s="75"/>
      <c r="ET389" s="75"/>
      <c r="EU389" s="75"/>
      <c r="EV389" s="75"/>
      <c r="EW389" s="75"/>
      <c r="EX389" s="75"/>
      <c r="EY389" s="75"/>
      <c r="EZ389" s="75"/>
      <c r="FA389" s="75"/>
      <c r="FB389" s="75"/>
      <c r="FC389" s="75"/>
      <c r="FD389" s="75"/>
      <c r="FE389" s="75"/>
      <c r="FF389" s="75"/>
      <c r="FG389" s="75"/>
      <c r="FH389" s="75"/>
      <c r="FI389" s="75"/>
      <c r="FJ389" s="75"/>
      <c r="FK389" s="75"/>
      <c r="FL389" s="75"/>
      <c r="FM389" s="75"/>
      <c r="FN389" s="75"/>
      <c r="FO389" s="75"/>
      <c r="FP389" s="75"/>
      <c r="FQ389" s="75"/>
      <c r="FR389" s="75"/>
      <c r="FS389" s="75"/>
      <c r="FT389" s="75"/>
      <c r="FU389" s="75"/>
      <c r="FV389" s="75"/>
      <c r="FW389" s="75"/>
      <c r="FX389" s="75"/>
      <c r="FY389" s="75"/>
      <c r="FZ389" s="75"/>
      <c r="GA389" s="75"/>
      <c r="GB389" s="75"/>
      <c r="GC389" s="75"/>
      <c r="GD389" s="75"/>
      <c r="GE389" s="75"/>
      <c r="GF389" s="75"/>
      <c r="GG389" s="75"/>
      <c r="GH389" s="75"/>
      <c r="GI389" s="75"/>
      <c r="GJ389" s="75"/>
      <c r="GK389" s="75"/>
      <c r="GL389" s="75"/>
      <c r="GM389" s="75"/>
      <c r="GN389" s="75"/>
      <c r="GO389" s="75"/>
      <c r="GP389" s="75"/>
      <c r="GQ389" s="75"/>
      <c r="GR389" s="75"/>
      <c r="GS389" s="75"/>
      <c r="GT389" s="75"/>
      <c r="GU389" s="75"/>
      <c r="GV389" s="75"/>
      <c r="GW389" s="75"/>
      <c r="GX389" s="75"/>
      <c r="GY389" s="75"/>
      <c r="GZ389" s="75"/>
      <c r="HA389" s="75"/>
      <c r="HB389" s="75"/>
      <c r="HC389" s="75"/>
      <c r="HD389" s="75"/>
      <c r="HE389" s="75"/>
      <c r="HF389" s="75"/>
      <c r="HG389" s="75"/>
      <c r="HH389" s="75"/>
      <c r="HI389" s="75"/>
      <c r="HJ389" s="75"/>
      <c r="HK389" s="75"/>
      <c r="HL389" s="75"/>
      <c r="HM389" s="75"/>
      <c r="HN389" s="75"/>
      <c r="HO389" s="75"/>
      <c r="HP389" s="75"/>
      <c r="HQ389" s="75"/>
      <c r="HR389" s="75"/>
      <c r="HS389" s="75"/>
      <c r="HT389" s="75"/>
      <c r="HU389" s="75"/>
      <c r="HV389" s="75"/>
      <c r="HW389" s="75"/>
      <c r="HX389" s="75"/>
      <c r="HY389" s="75"/>
      <c r="HZ389" s="75"/>
      <c r="IA389" s="75"/>
      <c r="IB389" s="75"/>
      <c r="IC389" s="75"/>
      <c r="ID389" s="75"/>
      <c r="IE389" s="75"/>
      <c r="IF389" s="75"/>
      <c r="IG389" s="75"/>
      <c r="IH389" s="75"/>
      <c r="II389" s="75"/>
      <c r="IJ389" s="75"/>
      <c r="IK389" s="75"/>
      <c r="IL389" s="75"/>
      <c r="IM389" s="75"/>
      <c r="IN389" s="75"/>
      <c r="IO389" s="75"/>
      <c r="IP389" s="75"/>
      <c r="IQ389" s="75"/>
      <c r="IR389" s="75"/>
      <c r="IS389" s="75"/>
      <c r="IT389" s="75"/>
      <c r="IU389" s="75"/>
      <c r="IV389" s="75"/>
      <c r="IW389" s="75"/>
    </row>
    <row r="390" customFormat="false" ht="12.75" hidden="false" customHeight="false" outlineLevel="0" collapsed="false">
      <c r="A390" s="58" t="n">
        <v>328531</v>
      </c>
      <c r="B390" s="58" t="n">
        <v>37131</v>
      </c>
      <c r="D390" s="58" t="s">
        <v>513</v>
      </c>
      <c r="E390" s="58" t="s">
        <v>499</v>
      </c>
      <c r="F390" s="58" t="n">
        <v>77540.9601</v>
      </c>
      <c r="H390" s="89" t="n">
        <v>77540.9601</v>
      </c>
      <c r="I390" s="58" t="n">
        <v>24</v>
      </c>
      <c r="M390" s="58" t="s">
        <v>514</v>
      </c>
      <c r="O390" s="58"/>
      <c r="P390" s="58"/>
      <c r="Q390" s="58"/>
      <c r="R390" s="58"/>
      <c r="S390" s="58"/>
      <c r="T390" s="75"/>
      <c r="U390" s="75"/>
      <c r="V390" s="75"/>
      <c r="W390" s="75"/>
      <c r="X390" s="75"/>
      <c r="Y390" s="75"/>
      <c r="Z390" s="75"/>
      <c r="AA390" s="75"/>
      <c r="AB390" s="75"/>
      <c r="AC390" s="75"/>
      <c r="AD390" s="75"/>
      <c r="AE390" s="75"/>
      <c r="AF390" s="75"/>
      <c r="AG390" s="75"/>
      <c r="AH390" s="75"/>
      <c r="AI390" s="75"/>
      <c r="AJ390" s="75"/>
      <c r="AK390" s="75"/>
      <c r="AL390" s="75"/>
      <c r="AM390" s="75"/>
      <c r="AN390" s="75"/>
      <c r="AO390" s="75"/>
      <c r="AP390" s="75"/>
      <c r="AQ390" s="75"/>
      <c r="AR390" s="75"/>
      <c r="AS390" s="75"/>
      <c r="AT390" s="75"/>
      <c r="AU390" s="75"/>
      <c r="AV390" s="75"/>
      <c r="AW390" s="75"/>
      <c r="AX390" s="75"/>
      <c r="AY390" s="75"/>
      <c r="AZ390" s="75"/>
      <c r="BA390" s="75"/>
      <c r="BB390" s="75"/>
      <c r="BC390" s="75"/>
      <c r="BD390" s="75"/>
      <c r="BE390" s="75"/>
      <c r="BF390" s="75"/>
      <c r="BG390" s="75"/>
      <c r="BH390" s="75"/>
      <c r="BI390" s="75"/>
      <c r="BJ390" s="75"/>
      <c r="BK390" s="75"/>
      <c r="BL390" s="75"/>
      <c r="BM390" s="75"/>
      <c r="BN390" s="75"/>
      <c r="BO390" s="75"/>
      <c r="BP390" s="75"/>
      <c r="BQ390" s="75"/>
      <c r="BR390" s="75"/>
      <c r="BS390" s="75"/>
      <c r="BT390" s="75"/>
      <c r="BU390" s="75"/>
      <c r="BV390" s="75"/>
      <c r="BW390" s="75"/>
      <c r="BX390" s="75"/>
      <c r="BY390" s="75"/>
      <c r="BZ390" s="75"/>
      <c r="CA390" s="75"/>
      <c r="CB390" s="75"/>
      <c r="CC390" s="75"/>
      <c r="CD390" s="75"/>
      <c r="CE390" s="75"/>
      <c r="CF390" s="75"/>
      <c r="CG390" s="75"/>
      <c r="CH390" s="75"/>
      <c r="CI390" s="75"/>
      <c r="CJ390" s="75"/>
      <c r="CK390" s="75"/>
      <c r="CL390" s="75"/>
      <c r="CM390" s="75"/>
      <c r="CN390" s="75"/>
      <c r="CO390" s="75"/>
      <c r="CP390" s="75"/>
      <c r="CQ390" s="75"/>
      <c r="CR390" s="75"/>
      <c r="CS390" s="75"/>
      <c r="CT390" s="75"/>
      <c r="CU390" s="75"/>
      <c r="CV390" s="75"/>
      <c r="CW390" s="75"/>
      <c r="CX390" s="75"/>
      <c r="CY390" s="75"/>
      <c r="CZ390" s="75"/>
      <c r="DA390" s="75"/>
      <c r="DB390" s="75"/>
      <c r="DC390" s="75"/>
      <c r="DD390" s="75"/>
      <c r="DE390" s="75"/>
      <c r="DF390" s="75"/>
      <c r="DG390" s="75"/>
      <c r="DH390" s="75"/>
      <c r="DI390" s="75"/>
      <c r="DJ390" s="75"/>
      <c r="DK390" s="75"/>
      <c r="DL390" s="75"/>
      <c r="DM390" s="75"/>
      <c r="DN390" s="75"/>
      <c r="DO390" s="75"/>
      <c r="DP390" s="75"/>
      <c r="DQ390" s="75"/>
      <c r="DR390" s="75"/>
      <c r="DS390" s="75"/>
      <c r="DT390" s="75"/>
      <c r="DU390" s="75"/>
      <c r="DV390" s="75"/>
      <c r="DW390" s="75"/>
      <c r="DX390" s="75"/>
      <c r="DY390" s="75"/>
      <c r="DZ390" s="75"/>
      <c r="EA390" s="75"/>
      <c r="EB390" s="75"/>
      <c r="EC390" s="75"/>
      <c r="ED390" s="75"/>
      <c r="EE390" s="75"/>
      <c r="EF390" s="75"/>
      <c r="EG390" s="75"/>
      <c r="EH390" s="75"/>
      <c r="EI390" s="75"/>
      <c r="EJ390" s="75"/>
      <c r="EK390" s="75"/>
      <c r="EL390" s="75"/>
      <c r="EM390" s="75"/>
      <c r="EN390" s="75"/>
      <c r="EO390" s="75"/>
      <c r="EP390" s="75"/>
      <c r="EQ390" s="75"/>
      <c r="ER390" s="75"/>
      <c r="ES390" s="75"/>
      <c r="ET390" s="75"/>
      <c r="EU390" s="75"/>
      <c r="EV390" s="75"/>
      <c r="EW390" s="75"/>
      <c r="EX390" s="75"/>
      <c r="EY390" s="75"/>
      <c r="EZ390" s="75"/>
      <c r="FA390" s="75"/>
      <c r="FB390" s="75"/>
      <c r="FC390" s="75"/>
      <c r="FD390" s="75"/>
      <c r="FE390" s="75"/>
      <c r="FF390" s="75"/>
      <c r="FG390" s="75"/>
      <c r="FH390" s="75"/>
      <c r="FI390" s="75"/>
      <c r="FJ390" s="75"/>
      <c r="FK390" s="75"/>
      <c r="FL390" s="75"/>
      <c r="FM390" s="75"/>
      <c r="FN390" s="75"/>
      <c r="FO390" s="75"/>
      <c r="FP390" s="75"/>
      <c r="FQ390" s="75"/>
      <c r="FR390" s="75"/>
      <c r="FS390" s="75"/>
      <c r="FT390" s="75"/>
      <c r="FU390" s="75"/>
      <c r="FV390" s="75"/>
      <c r="FW390" s="75"/>
      <c r="FX390" s="75"/>
      <c r="FY390" s="75"/>
      <c r="FZ390" s="75"/>
      <c r="GA390" s="75"/>
      <c r="GB390" s="75"/>
      <c r="GC390" s="75"/>
      <c r="GD390" s="75"/>
      <c r="GE390" s="75"/>
      <c r="GF390" s="75"/>
      <c r="GG390" s="75"/>
      <c r="GH390" s="75"/>
      <c r="GI390" s="75"/>
      <c r="GJ390" s="75"/>
      <c r="GK390" s="75"/>
      <c r="GL390" s="75"/>
      <c r="GM390" s="75"/>
      <c r="GN390" s="75"/>
      <c r="GO390" s="75"/>
      <c r="GP390" s="75"/>
      <c r="GQ390" s="75"/>
      <c r="GR390" s="75"/>
      <c r="GS390" s="75"/>
      <c r="GT390" s="75"/>
      <c r="GU390" s="75"/>
      <c r="GV390" s="75"/>
      <c r="GW390" s="75"/>
      <c r="GX390" s="75"/>
      <c r="GY390" s="75"/>
      <c r="GZ390" s="75"/>
      <c r="HA390" s="75"/>
      <c r="HB390" s="75"/>
      <c r="HC390" s="75"/>
      <c r="HD390" s="75"/>
      <c r="HE390" s="75"/>
      <c r="HF390" s="75"/>
      <c r="HG390" s="75"/>
      <c r="HH390" s="75"/>
      <c r="HI390" s="75"/>
      <c r="HJ390" s="75"/>
      <c r="HK390" s="75"/>
      <c r="HL390" s="75"/>
      <c r="HM390" s="75"/>
      <c r="HN390" s="75"/>
      <c r="HO390" s="75"/>
      <c r="HP390" s="75"/>
      <c r="HQ390" s="75"/>
      <c r="HR390" s="75"/>
      <c r="HS390" s="75"/>
      <c r="HT390" s="75"/>
      <c r="HU390" s="75"/>
      <c r="HV390" s="75"/>
      <c r="HW390" s="75"/>
      <c r="HX390" s="75"/>
      <c r="HY390" s="75"/>
      <c r="HZ390" s="75"/>
      <c r="IA390" s="75"/>
      <c r="IB390" s="75"/>
      <c r="IC390" s="75"/>
      <c r="ID390" s="75"/>
      <c r="IE390" s="75"/>
      <c r="IF390" s="75"/>
      <c r="IG390" s="75"/>
      <c r="IH390" s="75"/>
      <c r="II390" s="75"/>
      <c r="IJ390" s="75"/>
      <c r="IK390" s="75"/>
      <c r="IL390" s="75"/>
      <c r="IM390" s="75"/>
      <c r="IN390" s="75"/>
      <c r="IO390" s="75"/>
      <c r="IP390" s="75"/>
      <c r="IQ390" s="75"/>
      <c r="IR390" s="75"/>
      <c r="IS390" s="75"/>
      <c r="IT390" s="75"/>
      <c r="IU390" s="75"/>
      <c r="IV390" s="75"/>
      <c r="IW390" s="75"/>
    </row>
    <row r="391" customFormat="false" ht="12.75" hidden="false" customHeight="false" outlineLevel="0" collapsed="false">
      <c r="D391" s="58" t="s">
        <v>515</v>
      </c>
      <c r="F391" s="58" t="n">
        <v>72203.447</v>
      </c>
      <c r="H391" s="89" t="n">
        <v>72203.447</v>
      </c>
      <c r="O391" s="58"/>
      <c r="P391" s="58"/>
      <c r="Q391" s="58"/>
      <c r="R391" s="58"/>
      <c r="S391" s="58"/>
      <c r="T391" s="75"/>
      <c r="U391" s="75"/>
      <c r="V391" s="75"/>
      <c r="W391" s="75"/>
      <c r="X391" s="75"/>
      <c r="Y391" s="75"/>
      <c r="Z391" s="75"/>
      <c r="AA391" s="75"/>
      <c r="AB391" s="75"/>
      <c r="AC391" s="75"/>
      <c r="AD391" s="75"/>
      <c r="AE391" s="75"/>
      <c r="AF391" s="75"/>
      <c r="AG391" s="75"/>
      <c r="AH391" s="75"/>
      <c r="AI391" s="75"/>
      <c r="AJ391" s="75"/>
      <c r="AK391" s="75"/>
      <c r="AL391" s="75"/>
      <c r="AM391" s="75"/>
      <c r="AN391" s="75"/>
      <c r="AO391" s="75"/>
      <c r="AP391" s="75"/>
      <c r="AQ391" s="75"/>
      <c r="AR391" s="75"/>
      <c r="AS391" s="75"/>
      <c r="AT391" s="75"/>
      <c r="AU391" s="75"/>
      <c r="AV391" s="75"/>
      <c r="AW391" s="75"/>
      <c r="AX391" s="75"/>
      <c r="AY391" s="75"/>
      <c r="AZ391" s="75"/>
      <c r="BA391" s="75"/>
      <c r="BB391" s="75"/>
      <c r="BC391" s="75"/>
      <c r="BD391" s="75"/>
      <c r="BE391" s="75"/>
      <c r="BF391" s="75"/>
      <c r="BG391" s="75"/>
      <c r="BH391" s="75"/>
      <c r="BI391" s="75"/>
      <c r="BJ391" s="75"/>
      <c r="BK391" s="75"/>
      <c r="BL391" s="75"/>
      <c r="BM391" s="75"/>
      <c r="BN391" s="75"/>
      <c r="BO391" s="75"/>
      <c r="BP391" s="75"/>
      <c r="BQ391" s="75"/>
      <c r="BR391" s="75"/>
      <c r="BS391" s="75"/>
      <c r="BT391" s="75"/>
      <c r="BU391" s="75"/>
      <c r="BV391" s="75"/>
      <c r="BW391" s="75"/>
      <c r="BX391" s="75"/>
      <c r="BY391" s="75"/>
      <c r="BZ391" s="75"/>
      <c r="CA391" s="75"/>
      <c r="CB391" s="75"/>
      <c r="CC391" s="75"/>
      <c r="CD391" s="75"/>
      <c r="CE391" s="75"/>
      <c r="CF391" s="75"/>
      <c r="CG391" s="75"/>
      <c r="CH391" s="75"/>
      <c r="CI391" s="75"/>
      <c r="CJ391" s="75"/>
      <c r="CK391" s="75"/>
      <c r="CL391" s="75"/>
      <c r="CM391" s="75"/>
      <c r="CN391" s="75"/>
      <c r="CO391" s="75"/>
      <c r="CP391" s="75"/>
      <c r="CQ391" s="75"/>
      <c r="CR391" s="75"/>
      <c r="CS391" s="75"/>
      <c r="CT391" s="75"/>
      <c r="CU391" s="75"/>
      <c r="CV391" s="75"/>
      <c r="CW391" s="75"/>
      <c r="CX391" s="75"/>
      <c r="CY391" s="75"/>
      <c r="CZ391" s="75"/>
      <c r="DA391" s="75"/>
      <c r="DB391" s="75"/>
      <c r="DC391" s="75"/>
      <c r="DD391" s="75"/>
      <c r="DE391" s="75"/>
      <c r="DF391" s="75"/>
      <c r="DG391" s="75"/>
      <c r="DH391" s="75"/>
      <c r="DI391" s="75"/>
      <c r="DJ391" s="75"/>
      <c r="DK391" s="75"/>
      <c r="DL391" s="75"/>
      <c r="DM391" s="75"/>
      <c r="DN391" s="75"/>
      <c r="DO391" s="75"/>
      <c r="DP391" s="75"/>
      <c r="DQ391" s="75"/>
      <c r="DR391" s="75"/>
      <c r="DS391" s="75"/>
      <c r="DT391" s="75"/>
      <c r="DU391" s="75"/>
      <c r="DV391" s="75"/>
      <c r="DW391" s="75"/>
      <c r="DX391" s="75"/>
      <c r="DY391" s="75"/>
      <c r="DZ391" s="75"/>
      <c r="EA391" s="75"/>
      <c r="EB391" s="75"/>
      <c r="EC391" s="75"/>
      <c r="ED391" s="75"/>
      <c r="EE391" s="75"/>
      <c r="EF391" s="75"/>
      <c r="EG391" s="75"/>
      <c r="EH391" s="75"/>
      <c r="EI391" s="75"/>
      <c r="EJ391" s="75"/>
      <c r="EK391" s="75"/>
      <c r="EL391" s="75"/>
      <c r="EM391" s="75"/>
      <c r="EN391" s="75"/>
      <c r="EO391" s="75"/>
      <c r="EP391" s="75"/>
      <c r="EQ391" s="75"/>
      <c r="ER391" s="75"/>
      <c r="ES391" s="75"/>
      <c r="ET391" s="75"/>
      <c r="EU391" s="75"/>
      <c r="EV391" s="75"/>
      <c r="EW391" s="75"/>
      <c r="EX391" s="75"/>
      <c r="EY391" s="75"/>
      <c r="EZ391" s="75"/>
      <c r="FA391" s="75"/>
      <c r="FB391" s="75"/>
      <c r="FC391" s="75"/>
      <c r="FD391" s="75"/>
      <c r="FE391" s="75"/>
      <c r="FF391" s="75"/>
      <c r="FG391" s="75"/>
      <c r="FH391" s="75"/>
      <c r="FI391" s="75"/>
      <c r="FJ391" s="75"/>
      <c r="FK391" s="75"/>
      <c r="FL391" s="75"/>
      <c r="FM391" s="75"/>
      <c r="FN391" s="75"/>
      <c r="FO391" s="75"/>
      <c r="FP391" s="75"/>
      <c r="FQ391" s="75"/>
      <c r="FR391" s="75"/>
      <c r="FS391" s="75"/>
      <c r="FT391" s="75"/>
      <c r="FU391" s="75"/>
      <c r="FV391" s="75"/>
      <c r="FW391" s="75"/>
      <c r="FX391" s="75"/>
      <c r="FY391" s="75"/>
      <c r="FZ391" s="75"/>
      <c r="GA391" s="75"/>
      <c r="GB391" s="75"/>
      <c r="GC391" s="75"/>
      <c r="GD391" s="75"/>
      <c r="GE391" s="75"/>
      <c r="GF391" s="75"/>
      <c r="GG391" s="75"/>
      <c r="GH391" s="75"/>
      <c r="GI391" s="75"/>
      <c r="GJ391" s="75"/>
      <c r="GK391" s="75"/>
      <c r="GL391" s="75"/>
      <c r="GM391" s="75"/>
      <c r="GN391" s="75"/>
      <c r="GO391" s="75"/>
      <c r="GP391" s="75"/>
      <c r="GQ391" s="75"/>
      <c r="GR391" s="75"/>
      <c r="GS391" s="75"/>
      <c r="GT391" s="75"/>
      <c r="GU391" s="75"/>
      <c r="GV391" s="75"/>
      <c r="GW391" s="75"/>
      <c r="GX391" s="75"/>
      <c r="GY391" s="75"/>
      <c r="GZ391" s="75"/>
      <c r="HA391" s="75"/>
      <c r="HB391" s="75"/>
      <c r="HC391" s="75"/>
      <c r="HD391" s="75"/>
      <c r="HE391" s="75"/>
      <c r="HF391" s="75"/>
      <c r="HG391" s="75"/>
      <c r="HH391" s="75"/>
      <c r="HI391" s="75"/>
      <c r="HJ391" s="75"/>
      <c r="HK391" s="75"/>
      <c r="HL391" s="75"/>
      <c r="HM391" s="75"/>
      <c r="HN391" s="75"/>
      <c r="HO391" s="75"/>
      <c r="HP391" s="75"/>
      <c r="HQ391" s="75"/>
      <c r="HR391" s="75"/>
      <c r="HS391" s="75"/>
      <c r="HT391" s="75"/>
      <c r="HU391" s="75"/>
      <c r="HV391" s="75"/>
      <c r="HW391" s="75"/>
      <c r="HX391" s="75"/>
      <c r="HY391" s="75"/>
      <c r="HZ391" s="75"/>
      <c r="IA391" s="75"/>
      <c r="IB391" s="75"/>
      <c r="IC391" s="75"/>
      <c r="ID391" s="75"/>
      <c r="IE391" s="75"/>
      <c r="IF391" s="75"/>
      <c r="IG391" s="75"/>
      <c r="IH391" s="75"/>
      <c r="II391" s="75"/>
      <c r="IJ391" s="75"/>
      <c r="IK391" s="75"/>
      <c r="IL391" s="75"/>
      <c r="IM391" s="75"/>
      <c r="IN391" s="75"/>
      <c r="IO391" s="75"/>
      <c r="IP391" s="75"/>
      <c r="IQ391" s="75"/>
      <c r="IR391" s="75"/>
      <c r="IS391" s="75"/>
      <c r="IT391" s="75"/>
      <c r="IU391" s="75"/>
      <c r="IV391" s="75"/>
      <c r="IW391" s="75"/>
    </row>
    <row r="392" customFormat="false" ht="12.75" hidden="false" customHeight="false" outlineLevel="0" collapsed="false">
      <c r="A392" s="58" t="n">
        <v>328040</v>
      </c>
      <c r="B392" s="58" t="n">
        <v>37120</v>
      </c>
      <c r="D392" s="58" t="s">
        <v>516</v>
      </c>
      <c r="E392" s="58" t="s">
        <v>517</v>
      </c>
      <c r="F392" s="58" t="n">
        <v>-36366.87</v>
      </c>
      <c r="H392" s="89" t="n">
        <v>-36366.87</v>
      </c>
      <c r="I392" s="58" t="n">
        <v>36</v>
      </c>
      <c r="M392" s="58" t="s">
        <v>518</v>
      </c>
      <c r="O392" s="58"/>
      <c r="P392" s="58"/>
      <c r="Q392" s="58"/>
      <c r="R392" s="58"/>
      <c r="S392" s="58"/>
      <c r="T392" s="75"/>
      <c r="U392" s="75"/>
      <c r="V392" s="75"/>
      <c r="W392" s="75"/>
      <c r="X392" s="75"/>
      <c r="Y392" s="75"/>
      <c r="Z392" s="75"/>
      <c r="AA392" s="75"/>
      <c r="AB392" s="75"/>
      <c r="AC392" s="75"/>
      <c r="AD392" s="75"/>
      <c r="AE392" s="75"/>
      <c r="AF392" s="75"/>
      <c r="AG392" s="75"/>
      <c r="AH392" s="75"/>
      <c r="AI392" s="75"/>
      <c r="AJ392" s="75"/>
      <c r="AK392" s="75"/>
      <c r="AL392" s="75"/>
      <c r="AM392" s="75"/>
      <c r="AN392" s="75"/>
      <c r="AO392" s="75"/>
      <c r="AP392" s="75"/>
      <c r="AQ392" s="75"/>
      <c r="AR392" s="75"/>
      <c r="AS392" s="75"/>
      <c r="AT392" s="75"/>
      <c r="AU392" s="75"/>
      <c r="AV392" s="75"/>
      <c r="AW392" s="75"/>
      <c r="AX392" s="75"/>
      <c r="AY392" s="75"/>
      <c r="AZ392" s="75"/>
      <c r="BA392" s="75"/>
      <c r="BB392" s="75"/>
      <c r="BC392" s="75"/>
      <c r="BD392" s="75"/>
      <c r="BE392" s="75"/>
      <c r="BF392" s="75"/>
      <c r="BG392" s="75"/>
      <c r="BH392" s="75"/>
      <c r="BI392" s="75"/>
      <c r="BJ392" s="75"/>
      <c r="BK392" s="75"/>
      <c r="BL392" s="75"/>
      <c r="BM392" s="75"/>
      <c r="BN392" s="75"/>
      <c r="BO392" s="75"/>
      <c r="BP392" s="75"/>
      <c r="BQ392" s="75"/>
      <c r="BR392" s="75"/>
      <c r="BS392" s="75"/>
      <c r="BT392" s="75"/>
      <c r="BU392" s="75"/>
      <c r="BV392" s="75"/>
      <c r="BW392" s="75"/>
      <c r="BX392" s="75"/>
      <c r="BY392" s="75"/>
      <c r="BZ392" s="75"/>
      <c r="CA392" s="75"/>
      <c r="CB392" s="75"/>
      <c r="CC392" s="75"/>
      <c r="CD392" s="75"/>
      <c r="CE392" s="75"/>
      <c r="CF392" s="75"/>
      <c r="CG392" s="75"/>
      <c r="CH392" s="75"/>
      <c r="CI392" s="75"/>
      <c r="CJ392" s="75"/>
      <c r="CK392" s="75"/>
      <c r="CL392" s="75"/>
      <c r="CM392" s="75"/>
      <c r="CN392" s="75"/>
      <c r="CO392" s="75"/>
      <c r="CP392" s="75"/>
      <c r="CQ392" s="75"/>
      <c r="CR392" s="75"/>
      <c r="CS392" s="75"/>
      <c r="CT392" s="75"/>
      <c r="CU392" s="75"/>
      <c r="CV392" s="75"/>
      <c r="CW392" s="75"/>
      <c r="CX392" s="75"/>
      <c r="CY392" s="75"/>
      <c r="CZ392" s="75"/>
      <c r="DA392" s="75"/>
      <c r="DB392" s="75"/>
      <c r="DC392" s="75"/>
      <c r="DD392" s="75"/>
      <c r="DE392" s="75"/>
      <c r="DF392" s="75"/>
      <c r="DG392" s="75"/>
      <c r="DH392" s="75"/>
      <c r="DI392" s="75"/>
      <c r="DJ392" s="75"/>
      <c r="DK392" s="75"/>
      <c r="DL392" s="75"/>
      <c r="DM392" s="75"/>
      <c r="DN392" s="75"/>
      <c r="DO392" s="75"/>
      <c r="DP392" s="75"/>
      <c r="DQ392" s="75"/>
      <c r="DR392" s="75"/>
      <c r="DS392" s="75"/>
      <c r="DT392" s="75"/>
      <c r="DU392" s="75"/>
      <c r="DV392" s="75"/>
      <c r="DW392" s="75"/>
      <c r="DX392" s="75"/>
      <c r="DY392" s="75"/>
      <c r="DZ392" s="75"/>
      <c r="EA392" s="75"/>
      <c r="EB392" s="75"/>
      <c r="EC392" s="75"/>
      <c r="ED392" s="75"/>
      <c r="EE392" s="75"/>
      <c r="EF392" s="75"/>
      <c r="EG392" s="75"/>
      <c r="EH392" s="75"/>
      <c r="EI392" s="75"/>
      <c r="EJ392" s="75"/>
      <c r="EK392" s="75"/>
      <c r="EL392" s="75"/>
      <c r="EM392" s="75"/>
      <c r="EN392" s="75"/>
      <c r="EO392" s="75"/>
      <c r="EP392" s="75"/>
      <c r="EQ392" s="75"/>
      <c r="ER392" s="75"/>
      <c r="ES392" s="75"/>
      <c r="ET392" s="75"/>
      <c r="EU392" s="75"/>
      <c r="EV392" s="75"/>
      <c r="EW392" s="75"/>
      <c r="EX392" s="75"/>
      <c r="EY392" s="75"/>
      <c r="EZ392" s="75"/>
      <c r="FA392" s="75"/>
      <c r="FB392" s="75"/>
      <c r="FC392" s="75"/>
      <c r="FD392" s="75"/>
      <c r="FE392" s="75"/>
      <c r="FF392" s="75"/>
      <c r="FG392" s="75"/>
      <c r="FH392" s="75"/>
      <c r="FI392" s="75"/>
      <c r="FJ392" s="75"/>
      <c r="FK392" s="75"/>
      <c r="FL392" s="75"/>
      <c r="FM392" s="75"/>
      <c r="FN392" s="75"/>
      <c r="FO392" s="75"/>
      <c r="FP392" s="75"/>
      <c r="FQ392" s="75"/>
      <c r="FR392" s="75"/>
      <c r="FS392" s="75"/>
      <c r="FT392" s="75"/>
      <c r="FU392" s="75"/>
      <c r="FV392" s="75"/>
      <c r="FW392" s="75"/>
      <c r="FX392" s="75"/>
      <c r="FY392" s="75"/>
      <c r="FZ392" s="75"/>
      <c r="GA392" s="75"/>
      <c r="GB392" s="75"/>
      <c r="GC392" s="75"/>
      <c r="GD392" s="75"/>
      <c r="GE392" s="75"/>
      <c r="GF392" s="75"/>
      <c r="GG392" s="75"/>
      <c r="GH392" s="75"/>
      <c r="GI392" s="75"/>
      <c r="GJ392" s="75"/>
      <c r="GK392" s="75"/>
      <c r="GL392" s="75"/>
      <c r="GM392" s="75"/>
      <c r="GN392" s="75"/>
      <c r="GO392" s="75"/>
      <c r="GP392" s="75"/>
      <c r="GQ392" s="75"/>
      <c r="GR392" s="75"/>
      <c r="GS392" s="75"/>
      <c r="GT392" s="75"/>
      <c r="GU392" s="75"/>
      <c r="GV392" s="75"/>
      <c r="GW392" s="75"/>
      <c r="GX392" s="75"/>
      <c r="GY392" s="75"/>
      <c r="GZ392" s="75"/>
      <c r="HA392" s="75"/>
      <c r="HB392" s="75"/>
      <c r="HC392" s="75"/>
      <c r="HD392" s="75"/>
      <c r="HE392" s="75"/>
      <c r="HF392" s="75"/>
      <c r="HG392" s="75"/>
      <c r="HH392" s="75"/>
      <c r="HI392" s="75"/>
      <c r="HJ392" s="75"/>
      <c r="HK392" s="75"/>
      <c r="HL392" s="75"/>
      <c r="HM392" s="75"/>
      <c r="HN392" s="75"/>
      <c r="HO392" s="75"/>
      <c r="HP392" s="75"/>
      <c r="HQ392" s="75"/>
      <c r="HR392" s="75"/>
      <c r="HS392" s="75"/>
      <c r="HT392" s="75"/>
      <c r="HU392" s="75"/>
      <c r="HV392" s="75"/>
      <c r="HW392" s="75"/>
      <c r="HX392" s="75"/>
      <c r="HY392" s="75"/>
      <c r="HZ392" s="75"/>
      <c r="IA392" s="75"/>
      <c r="IB392" s="75"/>
      <c r="IC392" s="75"/>
      <c r="ID392" s="75"/>
      <c r="IE392" s="75"/>
      <c r="IF392" s="75"/>
      <c r="IG392" s="75"/>
      <c r="IH392" s="75"/>
      <c r="II392" s="75"/>
      <c r="IJ392" s="75"/>
      <c r="IK392" s="75"/>
      <c r="IL392" s="75"/>
      <c r="IM392" s="75"/>
      <c r="IN392" s="75"/>
      <c r="IO392" s="75"/>
      <c r="IP392" s="75"/>
      <c r="IQ392" s="75"/>
      <c r="IR392" s="75"/>
      <c r="IS392" s="75"/>
      <c r="IT392" s="75"/>
      <c r="IU392" s="75"/>
      <c r="IV392" s="75"/>
      <c r="IW392" s="75"/>
    </row>
    <row r="393" customFormat="false" ht="12.75" hidden="false" customHeight="false" outlineLevel="0" collapsed="false">
      <c r="D393" s="58" t="s">
        <v>519</v>
      </c>
      <c r="F393" s="58" t="n">
        <v>-36366.87</v>
      </c>
      <c r="H393" s="89" t="n">
        <v>-36366.87</v>
      </c>
      <c r="O393" s="58"/>
      <c r="P393" s="58"/>
      <c r="Q393" s="58"/>
      <c r="R393" s="58"/>
      <c r="S393" s="58"/>
      <c r="T393" s="75"/>
      <c r="U393" s="75"/>
      <c r="V393" s="75"/>
      <c r="W393" s="75"/>
      <c r="X393" s="75"/>
      <c r="Y393" s="75"/>
      <c r="Z393" s="75"/>
      <c r="AA393" s="75"/>
      <c r="AB393" s="75"/>
      <c r="AC393" s="75"/>
      <c r="AD393" s="75"/>
      <c r="AE393" s="75"/>
      <c r="AF393" s="75"/>
      <c r="AG393" s="75"/>
      <c r="AH393" s="75"/>
      <c r="AI393" s="75"/>
      <c r="AJ393" s="75"/>
      <c r="AK393" s="75"/>
      <c r="AL393" s="75"/>
      <c r="AM393" s="75"/>
      <c r="AN393" s="75"/>
      <c r="AO393" s="75"/>
      <c r="AP393" s="75"/>
      <c r="AQ393" s="75"/>
      <c r="AR393" s="75"/>
      <c r="AS393" s="75"/>
      <c r="AT393" s="75"/>
      <c r="AU393" s="75"/>
      <c r="AV393" s="75"/>
      <c r="AW393" s="75"/>
      <c r="AX393" s="75"/>
      <c r="AY393" s="75"/>
      <c r="AZ393" s="75"/>
      <c r="BA393" s="75"/>
      <c r="BB393" s="75"/>
      <c r="BC393" s="75"/>
      <c r="BD393" s="75"/>
      <c r="BE393" s="75"/>
      <c r="BF393" s="75"/>
      <c r="BG393" s="75"/>
      <c r="BH393" s="75"/>
      <c r="BI393" s="75"/>
      <c r="BJ393" s="75"/>
      <c r="BK393" s="75"/>
      <c r="BL393" s="75"/>
      <c r="BM393" s="75"/>
      <c r="BN393" s="75"/>
      <c r="BO393" s="75"/>
      <c r="BP393" s="75"/>
      <c r="BQ393" s="75"/>
      <c r="BR393" s="75"/>
      <c r="BS393" s="75"/>
      <c r="BT393" s="75"/>
      <c r="BU393" s="75"/>
      <c r="BV393" s="75"/>
      <c r="BW393" s="75"/>
      <c r="BX393" s="75"/>
      <c r="BY393" s="75"/>
      <c r="BZ393" s="75"/>
      <c r="CA393" s="75"/>
      <c r="CB393" s="75"/>
      <c r="CC393" s="75"/>
      <c r="CD393" s="75"/>
      <c r="CE393" s="75"/>
      <c r="CF393" s="75"/>
      <c r="CG393" s="75"/>
      <c r="CH393" s="75"/>
      <c r="CI393" s="75"/>
      <c r="CJ393" s="75"/>
      <c r="CK393" s="75"/>
      <c r="CL393" s="75"/>
      <c r="CM393" s="75"/>
      <c r="CN393" s="75"/>
      <c r="CO393" s="75"/>
      <c r="CP393" s="75"/>
      <c r="CQ393" s="75"/>
      <c r="CR393" s="75"/>
      <c r="CS393" s="75"/>
      <c r="CT393" s="75"/>
      <c r="CU393" s="75"/>
      <c r="CV393" s="75"/>
      <c r="CW393" s="75"/>
      <c r="CX393" s="75"/>
      <c r="CY393" s="75"/>
      <c r="CZ393" s="75"/>
      <c r="DA393" s="75"/>
      <c r="DB393" s="75"/>
      <c r="DC393" s="75"/>
      <c r="DD393" s="75"/>
      <c r="DE393" s="75"/>
      <c r="DF393" s="75"/>
      <c r="DG393" s="75"/>
      <c r="DH393" s="75"/>
      <c r="DI393" s="75"/>
      <c r="DJ393" s="75"/>
      <c r="DK393" s="75"/>
      <c r="DL393" s="75"/>
      <c r="DM393" s="75"/>
      <c r="DN393" s="75"/>
      <c r="DO393" s="75"/>
      <c r="DP393" s="75"/>
      <c r="DQ393" s="75"/>
      <c r="DR393" s="75"/>
      <c r="DS393" s="75"/>
      <c r="DT393" s="75"/>
      <c r="DU393" s="75"/>
      <c r="DV393" s="75"/>
      <c r="DW393" s="75"/>
      <c r="DX393" s="75"/>
      <c r="DY393" s="75"/>
      <c r="DZ393" s="75"/>
      <c r="EA393" s="75"/>
      <c r="EB393" s="75"/>
      <c r="EC393" s="75"/>
      <c r="ED393" s="75"/>
      <c r="EE393" s="75"/>
      <c r="EF393" s="75"/>
      <c r="EG393" s="75"/>
      <c r="EH393" s="75"/>
      <c r="EI393" s="75"/>
      <c r="EJ393" s="75"/>
      <c r="EK393" s="75"/>
      <c r="EL393" s="75"/>
      <c r="EM393" s="75"/>
      <c r="EN393" s="75"/>
      <c r="EO393" s="75"/>
      <c r="EP393" s="75"/>
      <c r="EQ393" s="75"/>
      <c r="ER393" s="75"/>
      <c r="ES393" s="75"/>
      <c r="ET393" s="75"/>
      <c r="EU393" s="75"/>
      <c r="EV393" s="75"/>
      <c r="EW393" s="75"/>
      <c r="EX393" s="75"/>
      <c r="EY393" s="75"/>
      <c r="EZ393" s="75"/>
      <c r="FA393" s="75"/>
      <c r="FB393" s="75"/>
      <c r="FC393" s="75"/>
      <c r="FD393" s="75"/>
      <c r="FE393" s="75"/>
      <c r="FF393" s="75"/>
      <c r="FG393" s="75"/>
      <c r="FH393" s="75"/>
      <c r="FI393" s="75"/>
      <c r="FJ393" s="75"/>
      <c r="FK393" s="75"/>
      <c r="FL393" s="75"/>
      <c r="FM393" s="75"/>
      <c r="FN393" s="75"/>
      <c r="FO393" s="75"/>
      <c r="FP393" s="75"/>
      <c r="FQ393" s="75"/>
      <c r="FR393" s="75"/>
      <c r="FS393" s="75"/>
      <c r="FT393" s="75"/>
      <c r="FU393" s="75"/>
      <c r="FV393" s="75"/>
      <c r="FW393" s="75"/>
      <c r="FX393" s="75"/>
      <c r="FY393" s="75"/>
      <c r="FZ393" s="75"/>
      <c r="GA393" s="75"/>
      <c r="GB393" s="75"/>
      <c r="GC393" s="75"/>
      <c r="GD393" s="75"/>
      <c r="GE393" s="75"/>
      <c r="GF393" s="75"/>
      <c r="GG393" s="75"/>
      <c r="GH393" s="75"/>
      <c r="GI393" s="75"/>
      <c r="GJ393" s="75"/>
      <c r="GK393" s="75"/>
      <c r="GL393" s="75"/>
      <c r="GM393" s="75"/>
      <c r="GN393" s="75"/>
      <c r="GO393" s="75"/>
      <c r="GP393" s="75"/>
      <c r="GQ393" s="75"/>
      <c r="GR393" s="75"/>
      <c r="GS393" s="75"/>
      <c r="GT393" s="75"/>
      <c r="GU393" s="75"/>
      <c r="GV393" s="75"/>
      <c r="GW393" s="75"/>
      <c r="GX393" s="75"/>
      <c r="GY393" s="75"/>
      <c r="GZ393" s="75"/>
      <c r="HA393" s="75"/>
      <c r="HB393" s="75"/>
      <c r="HC393" s="75"/>
      <c r="HD393" s="75"/>
      <c r="HE393" s="75"/>
      <c r="HF393" s="75"/>
      <c r="HG393" s="75"/>
      <c r="HH393" s="75"/>
      <c r="HI393" s="75"/>
      <c r="HJ393" s="75"/>
      <c r="HK393" s="75"/>
      <c r="HL393" s="75"/>
      <c r="HM393" s="75"/>
      <c r="HN393" s="75"/>
      <c r="HO393" s="75"/>
      <c r="HP393" s="75"/>
      <c r="HQ393" s="75"/>
      <c r="HR393" s="75"/>
      <c r="HS393" s="75"/>
      <c r="HT393" s="75"/>
      <c r="HU393" s="75"/>
      <c r="HV393" s="75"/>
      <c r="HW393" s="75"/>
      <c r="HX393" s="75"/>
      <c r="HY393" s="75"/>
      <c r="HZ393" s="75"/>
      <c r="IA393" s="75"/>
      <c r="IB393" s="75"/>
      <c r="IC393" s="75"/>
      <c r="ID393" s="75"/>
      <c r="IE393" s="75"/>
      <c r="IF393" s="75"/>
      <c r="IG393" s="75"/>
      <c r="IH393" s="75"/>
      <c r="II393" s="75"/>
      <c r="IJ393" s="75"/>
      <c r="IK393" s="75"/>
      <c r="IL393" s="75"/>
      <c r="IM393" s="75"/>
      <c r="IN393" s="75"/>
      <c r="IO393" s="75"/>
      <c r="IP393" s="75"/>
      <c r="IQ393" s="75"/>
      <c r="IR393" s="75"/>
      <c r="IS393" s="75"/>
      <c r="IT393" s="75"/>
      <c r="IU393" s="75"/>
      <c r="IV393" s="75"/>
      <c r="IW393" s="75"/>
    </row>
    <row r="394" customFormat="false" ht="12.75" hidden="false" customHeight="false" outlineLevel="0" collapsed="false">
      <c r="A394" s="58" t="n">
        <v>327420</v>
      </c>
      <c r="B394" s="58" t="n">
        <v>37109</v>
      </c>
      <c r="D394" s="58" t="s">
        <v>520</v>
      </c>
      <c r="E394" s="58" t="s">
        <v>521</v>
      </c>
      <c r="F394" s="58" t="n">
        <v>206672.385</v>
      </c>
      <c r="H394" s="89" t="n">
        <v>206672.385</v>
      </c>
      <c r="I394" s="58" t="n">
        <v>36</v>
      </c>
      <c r="M394" s="58" t="s">
        <v>522</v>
      </c>
      <c r="O394" s="58"/>
      <c r="P394" s="58"/>
      <c r="Q394" s="58"/>
      <c r="R394" s="58"/>
      <c r="S394" s="58"/>
      <c r="T394" s="75"/>
      <c r="U394" s="75"/>
      <c r="V394" s="75"/>
      <c r="W394" s="75"/>
      <c r="X394" s="75"/>
      <c r="Y394" s="75"/>
      <c r="Z394" s="75"/>
      <c r="AA394" s="75"/>
      <c r="AB394" s="75"/>
      <c r="AC394" s="75"/>
      <c r="AD394" s="75"/>
      <c r="AE394" s="75"/>
      <c r="AF394" s="75"/>
      <c r="AG394" s="75"/>
      <c r="AH394" s="75"/>
      <c r="AI394" s="75"/>
      <c r="AJ394" s="75"/>
      <c r="AK394" s="75"/>
      <c r="AL394" s="75"/>
      <c r="AM394" s="75"/>
      <c r="AN394" s="75"/>
      <c r="AO394" s="75"/>
      <c r="AP394" s="75"/>
      <c r="AQ394" s="75"/>
      <c r="AR394" s="75"/>
      <c r="AS394" s="75"/>
      <c r="AT394" s="75"/>
      <c r="AU394" s="75"/>
      <c r="AV394" s="75"/>
      <c r="AW394" s="75"/>
      <c r="AX394" s="75"/>
      <c r="AY394" s="75"/>
      <c r="AZ394" s="75"/>
      <c r="BA394" s="75"/>
      <c r="BB394" s="75"/>
      <c r="BC394" s="75"/>
      <c r="BD394" s="75"/>
      <c r="BE394" s="75"/>
      <c r="BF394" s="75"/>
      <c r="BG394" s="75"/>
      <c r="BH394" s="75"/>
      <c r="BI394" s="75"/>
      <c r="BJ394" s="75"/>
      <c r="BK394" s="75"/>
      <c r="BL394" s="75"/>
      <c r="BM394" s="75"/>
      <c r="BN394" s="75"/>
      <c r="BO394" s="75"/>
      <c r="BP394" s="75"/>
      <c r="BQ394" s="75"/>
      <c r="BR394" s="75"/>
      <c r="BS394" s="75"/>
      <c r="BT394" s="75"/>
      <c r="BU394" s="75"/>
      <c r="BV394" s="75"/>
      <c r="BW394" s="75"/>
      <c r="BX394" s="75"/>
      <c r="BY394" s="75"/>
      <c r="BZ394" s="75"/>
      <c r="CA394" s="75"/>
      <c r="CB394" s="75"/>
      <c r="CC394" s="75"/>
      <c r="CD394" s="75"/>
      <c r="CE394" s="75"/>
      <c r="CF394" s="75"/>
      <c r="CG394" s="75"/>
      <c r="CH394" s="75"/>
      <c r="CI394" s="75"/>
      <c r="CJ394" s="75"/>
      <c r="CK394" s="75"/>
      <c r="CL394" s="75"/>
      <c r="CM394" s="75"/>
      <c r="CN394" s="75"/>
      <c r="CO394" s="75"/>
      <c r="CP394" s="75"/>
      <c r="CQ394" s="75"/>
      <c r="CR394" s="75"/>
      <c r="CS394" s="75"/>
      <c r="CT394" s="75"/>
      <c r="CU394" s="75"/>
      <c r="CV394" s="75"/>
      <c r="CW394" s="75"/>
      <c r="CX394" s="75"/>
      <c r="CY394" s="75"/>
      <c r="CZ394" s="75"/>
      <c r="DA394" s="75"/>
      <c r="DB394" s="75"/>
      <c r="DC394" s="75"/>
      <c r="DD394" s="75"/>
      <c r="DE394" s="75"/>
      <c r="DF394" s="75"/>
      <c r="DG394" s="75"/>
      <c r="DH394" s="75"/>
      <c r="DI394" s="75"/>
      <c r="DJ394" s="75"/>
      <c r="DK394" s="75"/>
      <c r="DL394" s="75"/>
      <c r="DM394" s="75"/>
      <c r="DN394" s="75"/>
      <c r="DO394" s="75"/>
      <c r="DP394" s="75"/>
      <c r="DQ394" s="75"/>
      <c r="DR394" s="75"/>
      <c r="DS394" s="75"/>
      <c r="DT394" s="75"/>
      <c r="DU394" s="75"/>
      <c r="DV394" s="75"/>
      <c r="DW394" s="75"/>
      <c r="DX394" s="75"/>
      <c r="DY394" s="75"/>
      <c r="DZ394" s="75"/>
      <c r="EA394" s="75"/>
      <c r="EB394" s="75"/>
      <c r="EC394" s="75"/>
      <c r="ED394" s="75"/>
      <c r="EE394" s="75"/>
      <c r="EF394" s="75"/>
      <c r="EG394" s="75"/>
      <c r="EH394" s="75"/>
      <c r="EI394" s="75"/>
      <c r="EJ394" s="75"/>
      <c r="EK394" s="75"/>
      <c r="EL394" s="75"/>
      <c r="EM394" s="75"/>
      <c r="EN394" s="75"/>
      <c r="EO394" s="75"/>
      <c r="EP394" s="75"/>
      <c r="EQ394" s="75"/>
      <c r="ER394" s="75"/>
      <c r="ES394" s="75"/>
      <c r="ET394" s="75"/>
      <c r="EU394" s="75"/>
      <c r="EV394" s="75"/>
      <c r="EW394" s="75"/>
      <c r="EX394" s="75"/>
      <c r="EY394" s="75"/>
      <c r="EZ394" s="75"/>
      <c r="FA394" s="75"/>
      <c r="FB394" s="75"/>
      <c r="FC394" s="75"/>
      <c r="FD394" s="75"/>
      <c r="FE394" s="75"/>
      <c r="FF394" s="75"/>
      <c r="FG394" s="75"/>
      <c r="FH394" s="75"/>
      <c r="FI394" s="75"/>
      <c r="FJ394" s="75"/>
      <c r="FK394" s="75"/>
      <c r="FL394" s="75"/>
      <c r="FM394" s="75"/>
      <c r="FN394" s="75"/>
      <c r="FO394" s="75"/>
      <c r="FP394" s="75"/>
      <c r="FQ394" s="75"/>
      <c r="FR394" s="75"/>
      <c r="FS394" s="75"/>
      <c r="FT394" s="75"/>
      <c r="FU394" s="75"/>
      <c r="FV394" s="75"/>
      <c r="FW394" s="75"/>
      <c r="FX394" s="75"/>
      <c r="FY394" s="75"/>
      <c r="FZ394" s="75"/>
      <c r="GA394" s="75"/>
      <c r="GB394" s="75"/>
      <c r="GC394" s="75"/>
      <c r="GD394" s="75"/>
      <c r="GE394" s="75"/>
      <c r="GF394" s="75"/>
      <c r="GG394" s="75"/>
      <c r="GH394" s="75"/>
      <c r="GI394" s="75"/>
      <c r="GJ394" s="75"/>
      <c r="GK394" s="75"/>
      <c r="GL394" s="75"/>
      <c r="GM394" s="75"/>
      <c r="GN394" s="75"/>
      <c r="GO394" s="75"/>
      <c r="GP394" s="75"/>
      <c r="GQ394" s="75"/>
      <c r="GR394" s="75"/>
      <c r="GS394" s="75"/>
      <c r="GT394" s="75"/>
      <c r="GU394" s="75"/>
      <c r="GV394" s="75"/>
      <c r="GW394" s="75"/>
      <c r="GX394" s="75"/>
      <c r="GY394" s="75"/>
      <c r="GZ394" s="75"/>
      <c r="HA394" s="75"/>
      <c r="HB394" s="75"/>
      <c r="HC394" s="75"/>
      <c r="HD394" s="75"/>
      <c r="HE394" s="75"/>
      <c r="HF394" s="75"/>
      <c r="HG394" s="75"/>
      <c r="HH394" s="75"/>
      <c r="HI394" s="75"/>
      <c r="HJ394" s="75"/>
      <c r="HK394" s="75"/>
      <c r="HL394" s="75"/>
      <c r="HM394" s="75"/>
      <c r="HN394" s="75"/>
      <c r="HO394" s="75"/>
      <c r="HP394" s="75"/>
      <c r="HQ394" s="75"/>
      <c r="HR394" s="75"/>
      <c r="HS394" s="75"/>
      <c r="HT394" s="75"/>
      <c r="HU394" s="75"/>
      <c r="HV394" s="75"/>
      <c r="HW394" s="75"/>
      <c r="HX394" s="75"/>
      <c r="HY394" s="75"/>
      <c r="HZ394" s="75"/>
      <c r="IA394" s="75"/>
      <c r="IB394" s="75"/>
      <c r="IC394" s="75"/>
      <c r="ID394" s="75"/>
      <c r="IE394" s="75"/>
      <c r="IF394" s="75"/>
      <c r="IG394" s="75"/>
      <c r="IH394" s="75"/>
      <c r="II394" s="75"/>
      <c r="IJ394" s="75"/>
      <c r="IK394" s="75"/>
      <c r="IL394" s="75"/>
      <c r="IM394" s="75"/>
      <c r="IN394" s="75"/>
      <c r="IO394" s="75"/>
      <c r="IP394" s="75"/>
      <c r="IQ394" s="75"/>
      <c r="IR394" s="75"/>
      <c r="IS394" s="75"/>
      <c r="IT394" s="75"/>
      <c r="IU394" s="75"/>
      <c r="IV394" s="75"/>
      <c r="IW394" s="75"/>
    </row>
    <row r="395" customFormat="false" ht="12.75" hidden="false" customHeight="false" outlineLevel="0" collapsed="false">
      <c r="A395" s="58" t="n">
        <v>327421</v>
      </c>
      <c r="B395" s="58" t="n">
        <v>37109</v>
      </c>
      <c r="D395" s="58" t="s">
        <v>520</v>
      </c>
      <c r="E395" s="58" t="s">
        <v>521</v>
      </c>
      <c r="F395" s="58" t="n">
        <v>111438.1712</v>
      </c>
      <c r="H395" s="89" t="n">
        <v>111438.1712</v>
      </c>
      <c r="I395" s="58" t="n">
        <v>36</v>
      </c>
      <c r="M395" s="58" t="s">
        <v>522</v>
      </c>
      <c r="O395" s="58"/>
      <c r="P395" s="58"/>
      <c r="Q395" s="58"/>
      <c r="R395" s="58"/>
      <c r="S395" s="58"/>
      <c r="T395" s="75"/>
      <c r="U395" s="75"/>
      <c r="V395" s="75"/>
      <c r="W395" s="75"/>
      <c r="X395" s="75"/>
      <c r="Y395" s="75"/>
      <c r="Z395" s="75"/>
      <c r="AA395" s="75"/>
      <c r="AB395" s="75"/>
      <c r="AC395" s="75"/>
      <c r="AD395" s="75"/>
      <c r="AE395" s="75"/>
      <c r="AF395" s="75"/>
      <c r="AG395" s="75"/>
      <c r="AH395" s="75"/>
      <c r="AI395" s="75"/>
      <c r="AJ395" s="75"/>
      <c r="AK395" s="75"/>
      <c r="AL395" s="75"/>
      <c r="AM395" s="75"/>
      <c r="AN395" s="75"/>
      <c r="AO395" s="75"/>
      <c r="AP395" s="75"/>
      <c r="AQ395" s="75"/>
      <c r="AR395" s="75"/>
      <c r="AS395" s="75"/>
      <c r="AT395" s="75"/>
      <c r="AU395" s="75"/>
      <c r="AV395" s="75"/>
      <c r="AW395" s="75"/>
      <c r="AX395" s="75"/>
      <c r="AY395" s="75"/>
      <c r="AZ395" s="75"/>
      <c r="BA395" s="75"/>
      <c r="BB395" s="75"/>
      <c r="BC395" s="75"/>
      <c r="BD395" s="75"/>
      <c r="BE395" s="75"/>
      <c r="BF395" s="75"/>
      <c r="BG395" s="75"/>
      <c r="BH395" s="75"/>
      <c r="BI395" s="75"/>
      <c r="BJ395" s="75"/>
      <c r="BK395" s="75"/>
      <c r="BL395" s="75"/>
      <c r="BM395" s="75"/>
      <c r="BN395" s="75"/>
      <c r="BO395" s="75"/>
      <c r="BP395" s="75"/>
      <c r="BQ395" s="75"/>
      <c r="BR395" s="75"/>
      <c r="BS395" s="75"/>
      <c r="BT395" s="75"/>
      <c r="BU395" s="75"/>
      <c r="BV395" s="75"/>
      <c r="BW395" s="75"/>
      <c r="BX395" s="75"/>
      <c r="BY395" s="75"/>
      <c r="BZ395" s="75"/>
      <c r="CA395" s="75"/>
      <c r="CB395" s="75"/>
      <c r="CC395" s="75"/>
      <c r="CD395" s="75"/>
      <c r="CE395" s="75"/>
      <c r="CF395" s="75"/>
      <c r="CG395" s="75"/>
      <c r="CH395" s="75"/>
      <c r="CI395" s="75"/>
      <c r="CJ395" s="75"/>
      <c r="CK395" s="75"/>
      <c r="CL395" s="75"/>
      <c r="CM395" s="75"/>
      <c r="CN395" s="75"/>
      <c r="CO395" s="75"/>
      <c r="CP395" s="75"/>
      <c r="CQ395" s="75"/>
      <c r="CR395" s="75"/>
      <c r="CS395" s="75"/>
      <c r="CT395" s="75"/>
      <c r="CU395" s="75"/>
      <c r="CV395" s="75"/>
      <c r="CW395" s="75"/>
      <c r="CX395" s="75"/>
      <c r="CY395" s="75"/>
      <c r="CZ395" s="75"/>
      <c r="DA395" s="75"/>
      <c r="DB395" s="75"/>
      <c r="DC395" s="75"/>
      <c r="DD395" s="75"/>
      <c r="DE395" s="75"/>
      <c r="DF395" s="75"/>
      <c r="DG395" s="75"/>
      <c r="DH395" s="75"/>
      <c r="DI395" s="75"/>
      <c r="DJ395" s="75"/>
      <c r="DK395" s="75"/>
      <c r="DL395" s="75"/>
      <c r="DM395" s="75"/>
      <c r="DN395" s="75"/>
      <c r="DO395" s="75"/>
      <c r="DP395" s="75"/>
      <c r="DQ395" s="75"/>
      <c r="DR395" s="75"/>
      <c r="DS395" s="75"/>
      <c r="DT395" s="75"/>
      <c r="DU395" s="75"/>
      <c r="DV395" s="75"/>
      <c r="DW395" s="75"/>
      <c r="DX395" s="75"/>
      <c r="DY395" s="75"/>
      <c r="DZ395" s="75"/>
      <c r="EA395" s="75"/>
      <c r="EB395" s="75"/>
      <c r="EC395" s="75"/>
      <c r="ED395" s="75"/>
      <c r="EE395" s="75"/>
      <c r="EF395" s="75"/>
      <c r="EG395" s="75"/>
      <c r="EH395" s="75"/>
      <c r="EI395" s="75"/>
      <c r="EJ395" s="75"/>
      <c r="EK395" s="75"/>
      <c r="EL395" s="75"/>
      <c r="EM395" s="75"/>
      <c r="EN395" s="75"/>
      <c r="EO395" s="75"/>
      <c r="EP395" s="75"/>
      <c r="EQ395" s="75"/>
      <c r="ER395" s="75"/>
      <c r="ES395" s="75"/>
      <c r="ET395" s="75"/>
      <c r="EU395" s="75"/>
      <c r="EV395" s="75"/>
      <c r="EW395" s="75"/>
      <c r="EX395" s="75"/>
      <c r="EY395" s="75"/>
      <c r="EZ395" s="75"/>
      <c r="FA395" s="75"/>
      <c r="FB395" s="75"/>
      <c r="FC395" s="75"/>
      <c r="FD395" s="75"/>
      <c r="FE395" s="75"/>
      <c r="FF395" s="75"/>
      <c r="FG395" s="75"/>
      <c r="FH395" s="75"/>
      <c r="FI395" s="75"/>
      <c r="FJ395" s="75"/>
      <c r="FK395" s="75"/>
      <c r="FL395" s="75"/>
      <c r="FM395" s="75"/>
      <c r="FN395" s="75"/>
      <c r="FO395" s="75"/>
      <c r="FP395" s="75"/>
      <c r="FQ395" s="75"/>
      <c r="FR395" s="75"/>
      <c r="FS395" s="75"/>
      <c r="FT395" s="75"/>
      <c r="FU395" s="75"/>
      <c r="FV395" s="75"/>
      <c r="FW395" s="75"/>
      <c r="FX395" s="75"/>
      <c r="FY395" s="75"/>
      <c r="FZ395" s="75"/>
      <c r="GA395" s="75"/>
      <c r="GB395" s="75"/>
      <c r="GC395" s="75"/>
      <c r="GD395" s="75"/>
      <c r="GE395" s="75"/>
      <c r="GF395" s="75"/>
      <c r="GG395" s="75"/>
      <c r="GH395" s="75"/>
      <c r="GI395" s="75"/>
      <c r="GJ395" s="75"/>
      <c r="GK395" s="75"/>
      <c r="GL395" s="75"/>
      <c r="GM395" s="75"/>
      <c r="GN395" s="75"/>
      <c r="GO395" s="75"/>
      <c r="GP395" s="75"/>
      <c r="GQ395" s="75"/>
      <c r="GR395" s="75"/>
      <c r="GS395" s="75"/>
      <c r="GT395" s="75"/>
      <c r="GU395" s="75"/>
      <c r="GV395" s="75"/>
      <c r="GW395" s="75"/>
      <c r="GX395" s="75"/>
      <c r="GY395" s="75"/>
      <c r="GZ395" s="75"/>
      <c r="HA395" s="75"/>
      <c r="HB395" s="75"/>
      <c r="HC395" s="75"/>
      <c r="HD395" s="75"/>
      <c r="HE395" s="75"/>
      <c r="HF395" s="75"/>
      <c r="HG395" s="75"/>
      <c r="HH395" s="75"/>
      <c r="HI395" s="75"/>
      <c r="HJ395" s="75"/>
      <c r="HK395" s="75"/>
      <c r="HL395" s="75"/>
      <c r="HM395" s="75"/>
      <c r="HN395" s="75"/>
      <c r="HO395" s="75"/>
      <c r="HP395" s="75"/>
      <c r="HQ395" s="75"/>
      <c r="HR395" s="75"/>
      <c r="HS395" s="75"/>
      <c r="HT395" s="75"/>
      <c r="HU395" s="75"/>
      <c r="HV395" s="75"/>
      <c r="HW395" s="75"/>
      <c r="HX395" s="75"/>
      <c r="HY395" s="75"/>
      <c r="HZ395" s="75"/>
      <c r="IA395" s="75"/>
      <c r="IB395" s="75"/>
      <c r="IC395" s="75"/>
      <c r="ID395" s="75"/>
      <c r="IE395" s="75"/>
      <c r="IF395" s="75"/>
      <c r="IG395" s="75"/>
      <c r="IH395" s="75"/>
      <c r="II395" s="75"/>
      <c r="IJ395" s="75"/>
      <c r="IK395" s="75"/>
      <c r="IL395" s="75"/>
      <c r="IM395" s="75"/>
      <c r="IN395" s="75"/>
      <c r="IO395" s="75"/>
      <c r="IP395" s="75"/>
      <c r="IQ395" s="75"/>
      <c r="IR395" s="75"/>
      <c r="IS395" s="75"/>
      <c r="IT395" s="75"/>
      <c r="IU395" s="75"/>
      <c r="IV395" s="75"/>
      <c r="IW395" s="75"/>
    </row>
    <row r="396" customFormat="false" ht="12.75" hidden="false" customHeight="false" outlineLevel="0" collapsed="false">
      <c r="A396" s="58" t="n">
        <v>327422</v>
      </c>
      <c r="B396" s="58" t="n">
        <v>37109</v>
      </c>
      <c r="D396" s="58" t="s">
        <v>520</v>
      </c>
      <c r="E396" s="58" t="s">
        <v>521</v>
      </c>
      <c r="F396" s="58" t="n">
        <v>17817.1238</v>
      </c>
      <c r="H396" s="89" t="n">
        <v>17817.1238</v>
      </c>
      <c r="I396" s="58" t="n">
        <v>36</v>
      </c>
      <c r="M396" s="58" t="s">
        <v>522</v>
      </c>
      <c r="O396" s="58"/>
      <c r="P396" s="58"/>
      <c r="Q396" s="58"/>
      <c r="R396" s="58"/>
      <c r="S396" s="58"/>
      <c r="T396" s="75"/>
      <c r="U396" s="75"/>
      <c r="V396" s="75"/>
      <c r="W396" s="75"/>
      <c r="X396" s="75"/>
      <c r="Y396" s="75"/>
      <c r="Z396" s="75"/>
      <c r="AA396" s="75"/>
      <c r="AB396" s="75"/>
      <c r="AC396" s="75"/>
      <c r="AD396" s="75"/>
      <c r="AE396" s="75"/>
      <c r="AF396" s="75"/>
      <c r="AG396" s="75"/>
      <c r="AH396" s="75"/>
      <c r="AI396" s="75"/>
      <c r="AJ396" s="75"/>
      <c r="AK396" s="75"/>
      <c r="AL396" s="75"/>
      <c r="AM396" s="75"/>
      <c r="AN396" s="75"/>
      <c r="AO396" s="75"/>
      <c r="AP396" s="75"/>
      <c r="AQ396" s="75"/>
      <c r="AR396" s="75"/>
      <c r="AS396" s="75"/>
      <c r="AT396" s="75"/>
      <c r="AU396" s="75"/>
      <c r="AV396" s="75"/>
      <c r="AW396" s="75"/>
      <c r="AX396" s="75"/>
      <c r="AY396" s="75"/>
      <c r="AZ396" s="75"/>
      <c r="BA396" s="75"/>
      <c r="BB396" s="75"/>
      <c r="BC396" s="75"/>
      <c r="BD396" s="75"/>
      <c r="BE396" s="75"/>
      <c r="BF396" s="75"/>
      <c r="BG396" s="75"/>
      <c r="BH396" s="75"/>
      <c r="BI396" s="75"/>
      <c r="BJ396" s="75"/>
      <c r="BK396" s="75"/>
      <c r="BL396" s="75"/>
      <c r="BM396" s="75"/>
      <c r="BN396" s="75"/>
      <c r="BO396" s="75"/>
      <c r="BP396" s="75"/>
      <c r="BQ396" s="75"/>
      <c r="BR396" s="75"/>
      <c r="BS396" s="75"/>
      <c r="BT396" s="75"/>
      <c r="BU396" s="75"/>
      <c r="BV396" s="75"/>
      <c r="BW396" s="75"/>
      <c r="BX396" s="75"/>
      <c r="BY396" s="75"/>
      <c r="BZ396" s="75"/>
      <c r="CA396" s="75"/>
      <c r="CB396" s="75"/>
      <c r="CC396" s="75"/>
      <c r="CD396" s="75"/>
      <c r="CE396" s="75"/>
      <c r="CF396" s="75"/>
      <c r="CG396" s="75"/>
      <c r="CH396" s="75"/>
      <c r="CI396" s="75"/>
      <c r="CJ396" s="75"/>
      <c r="CK396" s="75"/>
      <c r="CL396" s="75"/>
      <c r="CM396" s="75"/>
      <c r="CN396" s="75"/>
      <c r="CO396" s="75"/>
      <c r="CP396" s="75"/>
      <c r="CQ396" s="75"/>
      <c r="CR396" s="75"/>
      <c r="CS396" s="75"/>
      <c r="CT396" s="75"/>
      <c r="CU396" s="75"/>
      <c r="CV396" s="75"/>
      <c r="CW396" s="75"/>
      <c r="CX396" s="75"/>
      <c r="CY396" s="75"/>
      <c r="CZ396" s="75"/>
      <c r="DA396" s="75"/>
      <c r="DB396" s="75"/>
      <c r="DC396" s="75"/>
      <c r="DD396" s="75"/>
      <c r="DE396" s="75"/>
      <c r="DF396" s="75"/>
      <c r="DG396" s="75"/>
      <c r="DH396" s="75"/>
      <c r="DI396" s="75"/>
      <c r="DJ396" s="75"/>
      <c r="DK396" s="75"/>
      <c r="DL396" s="75"/>
      <c r="DM396" s="75"/>
      <c r="DN396" s="75"/>
      <c r="DO396" s="75"/>
      <c r="DP396" s="75"/>
      <c r="DQ396" s="75"/>
      <c r="DR396" s="75"/>
      <c r="DS396" s="75"/>
      <c r="DT396" s="75"/>
      <c r="DU396" s="75"/>
      <c r="DV396" s="75"/>
      <c r="DW396" s="75"/>
      <c r="DX396" s="75"/>
      <c r="DY396" s="75"/>
      <c r="DZ396" s="75"/>
      <c r="EA396" s="75"/>
      <c r="EB396" s="75"/>
      <c r="EC396" s="75"/>
      <c r="ED396" s="75"/>
      <c r="EE396" s="75"/>
      <c r="EF396" s="75"/>
      <c r="EG396" s="75"/>
      <c r="EH396" s="75"/>
      <c r="EI396" s="75"/>
      <c r="EJ396" s="75"/>
      <c r="EK396" s="75"/>
      <c r="EL396" s="75"/>
      <c r="EM396" s="75"/>
      <c r="EN396" s="75"/>
      <c r="EO396" s="75"/>
      <c r="EP396" s="75"/>
      <c r="EQ396" s="75"/>
      <c r="ER396" s="75"/>
      <c r="ES396" s="75"/>
      <c r="ET396" s="75"/>
      <c r="EU396" s="75"/>
      <c r="EV396" s="75"/>
      <c r="EW396" s="75"/>
      <c r="EX396" s="75"/>
      <c r="EY396" s="75"/>
      <c r="EZ396" s="75"/>
      <c r="FA396" s="75"/>
      <c r="FB396" s="75"/>
      <c r="FC396" s="75"/>
      <c r="FD396" s="75"/>
      <c r="FE396" s="75"/>
      <c r="FF396" s="75"/>
      <c r="FG396" s="75"/>
      <c r="FH396" s="75"/>
      <c r="FI396" s="75"/>
      <c r="FJ396" s="75"/>
      <c r="FK396" s="75"/>
      <c r="FL396" s="75"/>
      <c r="FM396" s="75"/>
      <c r="FN396" s="75"/>
      <c r="FO396" s="75"/>
      <c r="FP396" s="75"/>
      <c r="FQ396" s="75"/>
      <c r="FR396" s="75"/>
      <c r="FS396" s="75"/>
      <c r="FT396" s="75"/>
      <c r="FU396" s="75"/>
      <c r="FV396" s="75"/>
      <c r="FW396" s="75"/>
      <c r="FX396" s="75"/>
      <c r="FY396" s="75"/>
      <c r="FZ396" s="75"/>
      <c r="GA396" s="75"/>
      <c r="GB396" s="75"/>
      <c r="GC396" s="75"/>
      <c r="GD396" s="75"/>
      <c r="GE396" s="75"/>
      <c r="GF396" s="75"/>
      <c r="GG396" s="75"/>
      <c r="GH396" s="75"/>
      <c r="GI396" s="75"/>
      <c r="GJ396" s="75"/>
      <c r="GK396" s="75"/>
      <c r="GL396" s="75"/>
      <c r="GM396" s="75"/>
      <c r="GN396" s="75"/>
      <c r="GO396" s="75"/>
      <c r="GP396" s="75"/>
      <c r="GQ396" s="75"/>
      <c r="GR396" s="75"/>
      <c r="GS396" s="75"/>
      <c r="GT396" s="75"/>
      <c r="GU396" s="75"/>
      <c r="GV396" s="75"/>
      <c r="GW396" s="75"/>
      <c r="GX396" s="75"/>
      <c r="GY396" s="75"/>
      <c r="GZ396" s="75"/>
      <c r="HA396" s="75"/>
      <c r="HB396" s="75"/>
      <c r="HC396" s="75"/>
      <c r="HD396" s="75"/>
      <c r="HE396" s="75"/>
      <c r="HF396" s="75"/>
      <c r="HG396" s="75"/>
      <c r="HH396" s="75"/>
      <c r="HI396" s="75"/>
      <c r="HJ396" s="75"/>
      <c r="HK396" s="75"/>
      <c r="HL396" s="75"/>
      <c r="HM396" s="75"/>
      <c r="HN396" s="75"/>
      <c r="HO396" s="75"/>
      <c r="HP396" s="75"/>
      <c r="HQ396" s="75"/>
      <c r="HR396" s="75"/>
      <c r="HS396" s="75"/>
      <c r="HT396" s="75"/>
      <c r="HU396" s="75"/>
      <c r="HV396" s="75"/>
      <c r="HW396" s="75"/>
      <c r="HX396" s="75"/>
      <c r="HY396" s="75"/>
      <c r="HZ396" s="75"/>
      <c r="IA396" s="75"/>
      <c r="IB396" s="75"/>
      <c r="IC396" s="75"/>
      <c r="ID396" s="75"/>
      <c r="IE396" s="75"/>
      <c r="IF396" s="75"/>
      <c r="IG396" s="75"/>
      <c r="IH396" s="75"/>
      <c r="II396" s="75"/>
      <c r="IJ396" s="75"/>
      <c r="IK396" s="75"/>
      <c r="IL396" s="75"/>
      <c r="IM396" s="75"/>
      <c r="IN396" s="75"/>
      <c r="IO396" s="75"/>
      <c r="IP396" s="75"/>
      <c r="IQ396" s="75"/>
      <c r="IR396" s="75"/>
      <c r="IS396" s="75"/>
      <c r="IT396" s="75"/>
      <c r="IU396" s="75"/>
      <c r="IV396" s="75"/>
      <c r="IW396" s="75"/>
    </row>
    <row r="397" customFormat="false" ht="12.75" hidden="false" customHeight="false" outlineLevel="0" collapsed="false">
      <c r="A397" s="58" t="n">
        <v>327423</v>
      </c>
      <c r="B397" s="58" t="n">
        <v>37109</v>
      </c>
      <c r="D397" s="58" t="s">
        <v>520</v>
      </c>
      <c r="E397" s="58" t="s">
        <v>521</v>
      </c>
      <c r="F397" s="58" t="n">
        <v>67790.2164</v>
      </c>
      <c r="H397" s="89" t="n">
        <v>67790.2164</v>
      </c>
      <c r="I397" s="58" t="n">
        <v>36</v>
      </c>
      <c r="M397" s="58" t="s">
        <v>522</v>
      </c>
      <c r="O397" s="58"/>
      <c r="P397" s="58"/>
      <c r="Q397" s="58"/>
      <c r="R397" s="58"/>
      <c r="S397" s="58"/>
      <c r="T397" s="75"/>
      <c r="U397" s="75"/>
      <c r="V397" s="75"/>
      <c r="W397" s="75"/>
      <c r="X397" s="75"/>
      <c r="Y397" s="75"/>
      <c r="Z397" s="75"/>
      <c r="AA397" s="75"/>
      <c r="AB397" s="75"/>
      <c r="AC397" s="75"/>
      <c r="AD397" s="75"/>
      <c r="AE397" s="75"/>
      <c r="AF397" s="75"/>
      <c r="AG397" s="75"/>
      <c r="AH397" s="75"/>
      <c r="AI397" s="75"/>
      <c r="AJ397" s="75"/>
      <c r="AK397" s="75"/>
      <c r="AL397" s="75"/>
      <c r="AM397" s="75"/>
      <c r="AN397" s="75"/>
      <c r="AO397" s="75"/>
      <c r="AP397" s="75"/>
      <c r="AQ397" s="75"/>
      <c r="AR397" s="75"/>
      <c r="AS397" s="75"/>
      <c r="AT397" s="75"/>
      <c r="AU397" s="75"/>
      <c r="AV397" s="75"/>
      <c r="AW397" s="75"/>
      <c r="AX397" s="75"/>
      <c r="AY397" s="75"/>
      <c r="AZ397" s="75"/>
      <c r="BA397" s="75"/>
      <c r="BB397" s="75"/>
      <c r="BC397" s="75"/>
      <c r="BD397" s="75"/>
      <c r="BE397" s="75"/>
      <c r="BF397" s="75"/>
      <c r="BG397" s="75"/>
      <c r="BH397" s="75"/>
      <c r="BI397" s="75"/>
      <c r="BJ397" s="75"/>
      <c r="BK397" s="75"/>
      <c r="BL397" s="75"/>
      <c r="BM397" s="75"/>
      <c r="BN397" s="75"/>
      <c r="BO397" s="75"/>
      <c r="BP397" s="75"/>
      <c r="BQ397" s="75"/>
      <c r="BR397" s="75"/>
      <c r="BS397" s="75"/>
      <c r="BT397" s="75"/>
      <c r="BU397" s="75"/>
      <c r="BV397" s="75"/>
      <c r="BW397" s="75"/>
      <c r="BX397" s="75"/>
      <c r="BY397" s="75"/>
      <c r="BZ397" s="75"/>
      <c r="CA397" s="75"/>
      <c r="CB397" s="75"/>
      <c r="CC397" s="75"/>
      <c r="CD397" s="75"/>
      <c r="CE397" s="75"/>
      <c r="CF397" s="75"/>
      <c r="CG397" s="75"/>
      <c r="CH397" s="75"/>
      <c r="CI397" s="75"/>
      <c r="CJ397" s="75"/>
      <c r="CK397" s="75"/>
      <c r="CL397" s="75"/>
      <c r="CM397" s="75"/>
      <c r="CN397" s="75"/>
      <c r="CO397" s="75"/>
      <c r="CP397" s="75"/>
      <c r="CQ397" s="75"/>
      <c r="CR397" s="75"/>
      <c r="CS397" s="75"/>
      <c r="CT397" s="75"/>
      <c r="CU397" s="75"/>
      <c r="CV397" s="75"/>
      <c r="CW397" s="75"/>
      <c r="CX397" s="75"/>
      <c r="CY397" s="75"/>
      <c r="CZ397" s="75"/>
      <c r="DA397" s="75"/>
      <c r="DB397" s="75"/>
      <c r="DC397" s="75"/>
      <c r="DD397" s="75"/>
      <c r="DE397" s="75"/>
      <c r="DF397" s="75"/>
      <c r="DG397" s="75"/>
      <c r="DH397" s="75"/>
      <c r="DI397" s="75"/>
      <c r="DJ397" s="75"/>
      <c r="DK397" s="75"/>
      <c r="DL397" s="75"/>
      <c r="DM397" s="75"/>
      <c r="DN397" s="75"/>
      <c r="DO397" s="75"/>
      <c r="DP397" s="75"/>
      <c r="DQ397" s="75"/>
      <c r="DR397" s="75"/>
      <c r="DS397" s="75"/>
      <c r="DT397" s="75"/>
      <c r="DU397" s="75"/>
      <c r="DV397" s="75"/>
      <c r="DW397" s="75"/>
      <c r="DX397" s="75"/>
      <c r="DY397" s="75"/>
      <c r="DZ397" s="75"/>
      <c r="EA397" s="75"/>
      <c r="EB397" s="75"/>
      <c r="EC397" s="75"/>
      <c r="ED397" s="75"/>
      <c r="EE397" s="75"/>
      <c r="EF397" s="75"/>
      <c r="EG397" s="75"/>
      <c r="EH397" s="75"/>
      <c r="EI397" s="75"/>
      <c r="EJ397" s="75"/>
      <c r="EK397" s="75"/>
      <c r="EL397" s="75"/>
      <c r="EM397" s="75"/>
      <c r="EN397" s="75"/>
      <c r="EO397" s="75"/>
      <c r="EP397" s="75"/>
      <c r="EQ397" s="75"/>
      <c r="ER397" s="75"/>
      <c r="ES397" s="75"/>
      <c r="ET397" s="75"/>
      <c r="EU397" s="75"/>
      <c r="EV397" s="75"/>
      <c r="EW397" s="75"/>
      <c r="EX397" s="75"/>
      <c r="EY397" s="75"/>
      <c r="EZ397" s="75"/>
      <c r="FA397" s="75"/>
      <c r="FB397" s="75"/>
      <c r="FC397" s="75"/>
      <c r="FD397" s="75"/>
      <c r="FE397" s="75"/>
      <c r="FF397" s="75"/>
      <c r="FG397" s="75"/>
      <c r="FH397" s="75"/>
      <c r="FI397" s="75"/>
      <c r="FJ397" s="75"/>
      <c r="FK397" s="75"/>
      <c r="FL397" s="75"/>
      <c r="FM397" s="75"/>
      <c r="FN397" s="75"/>
      <c r="FO397" s="75"/>
      <c r="FP397" s="75"/>
      <c r="FQ397" s="75"/>
      <c r="FR397" s="75"/>
      <c r="FS397" s="75"/>
      <c r="FT397" s="75"/>
      <c r="FU397" s="75"/>
      <c r="FV397" s="75"/>
      <c r="FW397" s="75"/>
      <c r="FX397" s="75"/>
      <c r="FY397" s="75"/>
      <c r="FZ397" s="75"/>
      <c r="GA397" s="75"/>
      <c r="GB397" s="75"/>
      <c r="GC397" s="75"/>
      <c r="GD397" s="75"/>
      <c r="GE397" s="75"/>
      <c r="GF397" s="75"/>
      <c r="GG397" s="75"/>
      <c r="GH397" s="75"/>
      <c r="GI397" s="75"/>
      <c r="GJ397" s="75"/>
      <c r="GK397" s="75"/>
      <c r="GL397" s="75"/>
      <c r="GM397" s="75"/>
      <c r="GN397" s="75"/>
      <c r="GO397" s="75"/>
      <c r="GP397" s="75"/>
      <c r="GQ397" s="75"/>
      <c r="GR397" s="75"/>
      <c r="GS397" s="75"/>
      <c r="GT397" s="75"/>
      <c r="GU397" s="75"/>
      <c r="GV397" s="75"/>
      <c r="GW397" s="75"/>
      <c r="GX397" s="75"/>
      <c r="GY397" s="75"/>
      <c r="GZ397" s="75"/>
      <c r="HA397" s="75"/>
      <c r="HB397" s="75"/>
      <c r="HC397" s="75"/>
      <c r="HD397" s="75"/>
      <c r="HE397" s="75"/>
      <c r="HF397" s="75"/>
      <c r="HG397" s="75"/>
      <c r="HH397" s="75"/>
      <c r="HI397" s="75"/>
      <c r="HJ397" s="75"/>
      <c r="HK397" s="75"/>
      <c r="HL397" s="75"/>
      <c r="HM397" s="75"/>
      <c r="HN397" s="75"/>
      <c r="HO397" s="75"/>
      <c r="HP397" s="75"/>
      <c r="HQ397" s="75"/>
      <c r="HR397" s="75"/>
      <c r="HS397" s="75"/>
      <c r="HT397" s="75"/>
      <c r="HU397" s="75"/>
      <c r="HV397" s="75"/>
      <c r="HW397" s="75"/>
      <c r="HX397" s="75"/>
      <c r="HY397" s="75"/>
      <c r="HZ397" s="75"/>
      <c r="IA397" s="75"/>
      <c r="IB397" s="75"/>
      <c r="IC397" s="75"/>
      <c r="ID397" s="75"/>
      <c r="IE397" s="75"/>
      <c r="IF397" s="75"/>
      <c r="IG397" s="75"/>
      <c r="IH397" s="75"/>
      <c r="II397" s="75"/>
      <c r="IJ397" s="75"/>
      <c r="IK397" s="75"/>
      <c r="IL397" s="75"/>
      <c r="IM397" s="75"/>
      <c r="IN397" s="75"/>
      <c r="IO397" s="75"/>
      <c r="IP397" s="75"/>
      <c r="IQ397" s="75"/>
      <c r="IR397" s="75"/>
      <c r="IS397" s="75"/>
      <c r="IT397" s="75"/>
      <c r="IU397" s="75"/>
      <c r="IV397" s="75"/>
      <c r="IW397" s="75"/>
    </row>
    <row r="398" customFormat="false" ht="12.75" hidden="false" customHeight="false" outlineLevel="0" collapsed="false">
      <c r="A398" s="58" t="n">
        <v>327424</v>
      </c>
      <c r="B398" s="58" t="n">
        <v>37109</v>
      </c>
      <c r="D398" s="58" t="s">
        <v>520</v>
      </c>
      <c r="E398" s="58" t="s">
        <v>521</v>
      </c>
      <c r="F398" s="58" t="n">
        <v>227978.1791</v>
      </c>
      <c r="H398" s="89" t="n">
        <v>227978.1791</v>
      </c>
      <c r="I398" s="58" t="n">
        <v>36</v>
      </c>
      <c r="M398" s="58" t="s">
        <v>522</v>
      </c>
      <c r="O398" s="58"/>
      <c r="P398" s="58"/>
      <c r="Q398" s="58"/>
      <c r="R398" s="58"/>
      <c r="S398" s="58"/>
      <c r="T398" s="75"/>
      <c r="U398" s="75"/>
      <c r="V398" s="75"/>
      <c r="W398" s="75"/>
      <c r="X398" s="75"/>
      <c r="Y398" s="75"/>
      <c r="Z398" s="75"/>
      <c r="AA398" s="75"/>
      <c r="AB398" s="75"/>
      <c r="AC398" s="75"/>
      <c r="AD398" s="75"/>
      <c r="AE398" s="75"/>
      <c r="AF398" s="75"/>
      <c r="AG398" s="75"/>
      <c r="AH398" s="75"/>
      <c r="AI398" s="75"/>
      <c r="AJ398" s="75"/>
      <c r="AK398" s="75"/>
      <c r="AL398" s="75"/>
      <c r="AM398" s="75"/>
      <c r="AN398" s="75"/>
      <c r="AO398" s="75"/>
      <c r="AP398" s="75"/>
      <c r="AQ398" s="75"/>
      <c r="AR398" s="75"/>
      <c r="AS398" s="75"/>
      <c r="AT398" s="75"/>
      <c r="AU398" s="75"/>
      <c r="AV398" s="75"/>
      <c r="AW398" s="75"/>
      <c r="AX398" s="75"/>
      <c r="AY398" s="75"/>
      <c r="AZ398" s="75"/>
      <c r="BA398" s="75"/>
      <c r="BB398" s="75"/>
      <c r="BC398" s="75"/>
      <c r="BD398" s="75"/>
      <c r="BE398" s="75"/>
      <c r="BF398" s="75"/>
      <c r="BG398" s="75"/>
      <c r="BH398" s="75"/>
      <c r="BI398" s="75"/>
      <c r="BJ398" s="75"/>
      <c r="BK398" s="75"/>
      <c r="BL398" s="75"/>
      <c r="BM398" s="75"/>
      <c r="BN398" s="75"/>
      <c r="BO398" s="75"/>
      <c r="BP398" s="75"/>
      <c r="BQ398" s="75"/>
      <c r="BR398" s="75"/>
      <c r="BS398" s="75"/>
      <c r="BT398" s="75"/>
      <c r="BU398" s="75"/>
      <c r="BV398" s="75"/>
      <c r="BW398" s="75"/>
      <c r="BX398" s="75"/>
      <c r="BY398" s="75"/>
      <c r="BZ398" s="75"/>
      <c r="CA398" s="75"/>
      <c r="CB398" s="75"/>
      <c r="CC398" s="75"/>
      <c r="CD398" s="75"/>
      <c r="CE398" s="75"/>
      <c r="CF398" s="75"/>
      <c r="CG398" s="75"/>
      <c r="CH398" s="75"/>
      <c r="CI398" s="75"/>
      <c r="CJ398" s="75"/>
      <c r="CK398" s="75"/>
      <c r="CL398" s="75"/>
      <c r="CM398" s="75"/>
      <c r="CN398" s="75"/>
      <c r="CO398" s="75"/>
      <c r="CP398" s="75"/>
      <c r="CQ398" s="75"/>
      <c r="CR398" s="75"/>
      <c r="CS398" s="75"/>
      <c r="CT398" s="75"/>
      <c r="CU398" s="75"/>
      <c r="CV398" s="75"/>
      <c r="CW398" s="75"/>
      <c r="CX398" s="75"/>
      <c r="CY398" s="75"/>
      <c r="CZ398" s="75"/>
      <c r="DA398" s="75"/>
      <c r="DB398" s="75"/>
      <c r="DC398" s="75"/>
      <c r="DD398" s="75"/>
      <c r="DE398" s="75"/>
      <c r="DF398" s="75"/>
      <c r="DG398" s="75"/>
      <c r="DH398" s="75"/>
      <c r="DI398" s="75"/>
      <c r="DJ398" s="75"/>
      <c r="DK398" s="75"/>
      <c r="DL398" s="75"/>
      <c r="DM398" s="75"/>
      <c r="DN398" s="75"/>
      <c r="DO398" s="75"/>
      <c r="DP398" s="75"/>
      <c r="DQ398" s="75"/>
      <c r="DR398" s="75"/>
      <c r="DS398" s="75"/>
      <c r="DT398" s="75"/>
      <c r="DU398" s="75"/>
      <c r="DV398" s="75"/>
      <c r="DW398" s="75"/>
      <c r="DX398" s="75"/>
      <c r="DY398" s="75"/>
      <c r="DZ398" s="75"/>
      <c r="EA398" s="75"/>
      <c r="EB398" s="75"/>
      <c r="EC398" s="75"/>
      <c r="ED398" s="75"/>
      <c r="EE398" s="75"/>
      <c r="EF398" s="75"/>
      <c r="EG398" s="75"/>
      <c r="EH398" s="75"/>
      <c r="EI398" s="75"/>
      <c r="EJ398" s="75"/>
      <c r="EK398" s="75"/>
      <c r="EL398" s="75"/>
      <c r="EM398" s="75"/>
      <c r="EN398" s="75"/>
      <c r="EO398" s="75"/>
      <c r="EP398" s="75"/>
      <c r="EQ398" s="75"/>
      <c r="ER398" s="75"/>
      <c r="ES398" s="75"/>
      <c r="ET398" s="75"/>
      <c r="EU398" s="75"/>
      <c r="EV398" s="75"/>
      <c r="EW398" s="75"/>
      <c r="EX398" s="75"/>
      <c r="EY398" s="75"/>
      <c r="EZ398" s="75"/>
      <c r="FA398" s="75"/>
      <c r="FB398" s="75"/>
      <c r="FC398" s="75"/>
      <c r="FD398" s="75"/>
      <c r="FE398" s="75"/>
      <c r="FF398" s="75"/>
      <c r="FG398" s="75"/>
      <c r="FH398" s="75"/>
      <c r="FI398" s="75"/>
      <c r="FJ398" s="75"/>
      <c r="FK398" s="75"/>
      <c r="FL398" s="75"/>
      <c r="FM398" s="75"/>
      <c r="FN398" s="75"/>
      <c r="FO398" s="75"/>
      <c r="FP398" s="75"/>
      <c r="FQ398" s="75"/>
      <c r="FR398" s="75"/>
      <c r="FS398" s="75"/>
      <c r="FT398" s="75"/>
      <c r="FU398" s="75"/>
      <c r="FV398" s="75"/>
      <c r="FW398" s="75"/>
      <c r="FX398" s="75"/>
      <c r="FY398" s="75"/>
      <c r="FZ398" s="75"/>
      <c r="GA398" s="75"/>
      <c r="GB398" s="75"/>
      <c r="GC398" s="75"/>
      <c r="GD398" s="75"/>
      <c r="GE398" s="75"/>
      <c r="GF398" s="75"/>
      <c r="GG398" s="75"/>
      <c r="GH398" s="75"/>
      <c r="GI398" s="75"/>
      <c r="GJ398" s="75"/>
      <c r="GK398" s="75"/>
      <c r="GL398" s="75"/>
      <c r="GM398" s="75"/>
      <c r="GN398" s="75"/>
      <c r="GO398" s="75"/>
      <c r="GP398" s="75"/>
      <c r="GQ398" s="75"/>
      <c r="GR398" s="75"/>
      <c r="GS398" s="75"/>
      <c r="GT398" s="75"/>
      <c r="GU398" s="75"/>
      <c r="GV398" s="75"/>
      <c r="GW398" s="75"/>
      <c r="GX398" s="75"/>
      <c r="GY398" s="75"/>
      <c r="GZ398" s="75"/>
      <c r="HA398" s="75"/>
      <c r="HB398" s="75"/>
      <c r="HC398" s="75"/>
      <c r="HD398" s="75"/>
      <c r="HE398" s="75"/>
      <c r="HF398" s="75"/>
      <c r="HG398" s="75"/>
      <c r="HH398" s="75"/>
      <c r="HI398" s="75"/>
      <c r="HJ398" s="75"/>
      <c r="HK398" s="75"/>
      <c r="HL398" s="75"/>
      <c r="HM398" s="75"/>
      <c r="HN398" s="75"/>
      <c r="HO398" s="75"/>
      <c r="HP398" s="75"/>
      <c r="HQ398" s="75"/>
      <c r="HR398" s="75"/>
      <c r="HS398" s="75"/>
      <c r="HT398" s="75"/>
      <c r="HU398" s="75"/>
      <c r="HV398" s="75"/>
      <c r="HW398" s="75"/>
      <c r="HX398" s="75"/>
      <c r="HY398" s="75"/>
      <c r="HZ398" s="75"/>
      <c r="IA398" s="75"/>
      <c r="IB398" s="75"/>
      <c r="IC398" s="75"/>
      <c r="ID398" s="75"/>
      <c r="IE398" s="75"/>
      <c r="IF398" s="75"/>
      <c r="IG398" s="75"/>
      <c r="IH398" s="75"/>
      <c r="II398" s="75"/>
      <c r="IJ398" s="75"/>
      <c r="IK398" s="75"/>
      <c r="IL398" s="75"/>
      <c r="IM398" s="75"/>
      <c r="IN398" s="75"/>
      <c r="IO398" s="75"/>
      <c r="IP398" s="75"/>
      <c r="IQ398" s="75"/>
      <c r="IR398" s="75"/>
      <c r="IS398" s="75"/>
      <c r="IT398" s="75"/>
      <c r="IU398" s="75"/>
      <c r="IV398" s="75"/>
      <c r="IW398" s="75"/>
    </row>
    <row r="399" customFormat="false" ht="12.75" hidden="false" customHeight="false" outlineLevel="0" collapsed="false">
      <c r="A399" s="58" t="n">
        <v>327425</v>
      </c>
      <c r="B399" s="58" t="n">
        <v>37109</v>
      </c>
      <c r="D399" s="58" t="s">
        <v>520</v>
      </c>
      <c r="E399" s="58" t="s">
        <v>521</v>
      </c>
      <c r="F399" s="58" t="n">
        <v>147055.5511</v>
      </c>
      <c r="H399" s="89" t="n">
        <v>147055.5511</v>
      </c>
      <c r="I399" s="58" t="n">
        <v>36</v>
      </c>
      <c r="M399" s="58" t="s">
        <v>522</v>
      </c>
      <c r="O399" s="58"/>
      <c r="P399" s="58"/>
      <c r="Q399" s="58"/>
      <c r="R399" s="58"/>
      <c r="S399" s="58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5"/>
      <c r="BG399" s="75"/>
      <c r="BH399" s="75"/>
      <c r="BI399" s="75"/>
      <c r="BJ399" s="75"/>
      <c r="BK399" s="75"/>
      <c r="BL399" s="75"/>
      <c r="BM399" s="75"/>
      <c r="BN399" s="75"/>
      <c r="BO399" s="75"/>
      <c r="BP399" s="75"/>
      <c r="BQ399" s="75"/>
      <c r="BR399" s="75"/>
      <c r="BS399" s="75"/>
      <c r="BT399" s="75"/>
      <c r="BU399" s="75"/>
      <c r="BV399" s="75"/>
      <c r="BW399" s="75"/>
      <c r="BX399" s="75"/>
      <c r="BY399" s="75"/>
      <c r="BZ399" s="75"/>
      <c r="CA399" s="75"/>
      <c r="CB399" s="75"/>
      <c r="CC399" s="75"/>
      <c r="CD399" s="75"/>
      <c r="CE399" s="75"/>
      <c r="CF399" s="75"/>
      <c r="CG399" s="75"/>
      <c r="CH399" s="75"/>
      <c r="CI399" s="75"/>
      <c r="CJ399" s="75"/>
      <c r="CK399" s="75"/>
      <c r="CL399" s="75"/>
      <c r="CM399" s="75"/>
      <c r="CN399" s="75"/>
      <c r="CO399" s="75"/>
      <c r="CP399" s="75"/>
      <c r="CQ399" s="75"/>
      <c r="CR399" s="75"/>
      <c r="CS399" s="75"/>
      <c r="CT399" s="75"/>
      <c r="CU399" s="75"/>
      <c r="CV399" s="75"/>
      <c r="CW399" s="75"/>
      <c r="CX399" s="75"/>
      <c r="CY399" s="75"/>
      <c r="CZ399" s="75"/>
      <c r="DA399" s="75"/>
      <c r="DB399" s="75"/>
      <c r="DC399" s="75"/>
      <c r="DD399" s="75"/>
      <c r="DE399" s="75"/>
      <c r="DF399" s="75"/>
      <c r="DG399" s="75"/>
      <c r="DH399" s="75"/>
      <c r="DI399" s="75"/>
      <c r="DJ399" s="75"/>
      <c r="DK399" s="75"/>
      <c r="DL399" s="75"/>
      <c r="DM399" s="75"/>
      <c r="DN399" s="75"/>
      <c r="DO399" s="75"/>
      <c r="DP399" s="75"/>
      <c r="DQ399" s="75"/>
      <c r="DR399" s="75"/>
      <c r="DS399" s="75"/>
      <c r="DT399" s="75"/>
      <c r="DU399" s="75"/>
      <c r="DV399" s="75"/>
      <c r="DW399" s="75"/>
      <c r="DX399" s="75"/>
      <c r="DY399" s="75"/>
      <c r="DZ399" s="75"/>
      <c r="EA399" s="75"/>
      <c r="EB399" s="75"/>
      <c r="EC399" s="75"/>
      <c r="ED399" s="75"/>
      <c r="EE399" s="75"/>
      <c r="EF399" s="75"/>
      <c r="EG399" s="75"/>
      <c r="EH399" s="75"/>
      <c r="EI399" s="75"/>
      <c r="EJ399" s="75"/>
      <c r="EK399" s="75"/>
      <c r="EL399" s="75"/>
      <c r="EM399" s="75"/>
      <c r="EN399" s="75"/>
      <c r="EO399" s="75"/>
      <c r="EP399" s="75"/>
      <c r="EQ399" s="75"/>
      <c r="ER399" s="75"/>
      <c r="ES399" s="75"/>
      <c r="ET399" s="75"/>
      <c r="EU399" s="75"/>
      <c r="EV399" s="75"/>
      <c r="EW399" s="75"/>
      <c r="EX399" s="75"/>
      <c r="EY399" s="75"/>
      <c r="EZ399" s="75"/>
      <c r="FA399" s="75"/>
      <c r="FB399" s="75"/>
      <c r="FC399" s="75"/>
      <c r="FD399" s="75"/>
      <c r="FE399" s="75"/>
      <c r="FF399" s="75"/>
      <c r="FG399" s="75"/>
      <c r="FH399" s="75"/>
      <c r="FI399" s="75"/>
      <c r="FJ399" s="75"/>
      <c r="FK399" s="75"/>
      <c r="FL399" s="75"/>
      <c r="FM399" s="75"/>
      <c r="FN399" s="75"/>
      <c r="FO399" s="75"/>
      <c r="FP399" s="75"/>
      <c r="FQ399" s="75"/>
      <c r="FR399" s="75"/>
      <c r="FS399" s="75"/>
      <c r="FT399" s="75"/>
      <c r="FU399" s="75"/>
      <c r="FV399" s="75"/>
      <c r="FW399" s="75"/>
      <c r="FX399" s="75"/>
      <c r="FY399" s="75"/>
      <c r="FZ399" s="75"/>
      <c r="GA399" s="75"/>
      <c r="GB399" s="75"/>
      <c r="GC399" s="75"/>
      <c r="GD399" s="75"/>
      <c r="GE399" s="75"/>
      <c r="GF399" s="75"/>
      <c r="GG399" s="75"/>
      <c r="GH399" s="75"/>
      <c r="GI399" s="75"/>
      <c r="GJ399" s="75"/>
      <c r="GK399" s="75"/>
      <c r="GL399" s="75"/>
      <c r="GM399" s="75"/>
      <c r="GN399" s="75"/>
      <c r="GO399" s="75"/>
      <c r="GP399" s="75"/>
      <c r="GQ399" s="75"/>
      <c r="GR399" s="75"/>
      <c r="GS399" s="75"/>
      <c r="GT399" s="75"/>
      <c r="GU399" s="75"/>
      <c r="GV399" s="75"/>
      <c r="GW399" s="75"/>
      <c r="GX399" s="75"/>
      <c r="GY399" s="75"/>
      <c r="GZ399" s="75"/>
      <c r="HA399" s="75"/>
      <c r="HB399" s="75"/>
      <c r="HC399" s="75"/>
      <c r="HD399" s="75"/>
      <c r="HE399" s="75"/>
      <c r="HF399" s="75"/>
      <c r="HG399" s="75"/>
      <c r="HH399" s="75"/>
      <c r="HI399" s="75"/>
      <c r="HJ399" s="75"/>
      <c r="HK399" s="75"/>
      <c r="HL399" s="75"/>
      <c r="HM399" s="75"/>
      <c r="HN399" s="75"/>
      <c r="HO399" s="75"/>
      <c r="HP399" s="75"/>
      <c r="HQ399" s="75"/>
      <c r="HR399" s="75"/>
      <c r="HS399" s="75"/>
      <c r="HT399" s="75"/>
      <c r="HU399" s="75"/>
      <c r="HV399" s="75"/>
      <c r="HW399" s="75"/>
      <c r="HX399" s="75"/>
      <c r="HY399" s="75"/>
      <c r="HZ399" s="75"/>
      <c r="IA399" s="75"/>
      <c r="IB399" s="75"/>
      <c r="IC399" s="75"/>
      <c r="ID399" s="75"/>
      <c r="IE399" s="75"/>
      <c r="IF399" s="75"/>
      <c r="IG399" s="75"/>
      <c r="IH399" s="75"/>
      <c r="II399" s="75"/>
      <c r="IJ399" s="75"/>
      <c r="IK399" s="75"/>
      <c r="IL399" s="75"/>
      <c r="IM399" s="75"/>
      <c r="IN399" s="75"/>
      <c r="IO399" s="75"/>
      <c r="IP399" s="75"/>
      <c r="IQ399" s="75"/>
      <c r="IR399" s="75"/>
      <c r="IS399" s="75"/>
      <c r="IT399" s="75"/>
      <c r="IU399" s="75"/>
      <c r="IV399" s="75"/>
      <c r="IW399" s="75"/>
    </row>
    <row r="400" customFormat="false" ht="12.75" hidden="false" customHeight="false" outlineLevel="0" collapsed="false">
      <c r="A400" s="58" t="n">
        <v>327426</v>
      </c>
      <c r="B400" s="58" t="n">
        <v>37109</v>
      </c>
      <c r="D400" s="58" t="s">
        <v>520</v>
      </c>
      <c r="E400" s="58" t="s">
        <v>521</v>
      </c>
      <c r="F400" s="58" t="n">
        <v>45264.0688</v>
      </c>
      <c r="H400" s="89" t="n">
        <v>45264.0688</v>
      </c>
      <c r="I400" s="58" t="n">
        <v>36</v>
      </c>
      <c r="M400" s="58" t="s">
        <v>522</v>
      </c>
      <c r="O400" s="58"/>
      <c r="P400" s="58"/>
      <c r="Q400" s="58"/>
      <c r="R400" s="58"/>
      <c r="S400" s="58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5"/>
      <c r="BG400" s="75"/>
      <c r="BH400" s="75"/>
      <c r="BI400" s="75"/>
      <c r="BJ400" s="75"/>
      <c r="BK400" s="75"/>
      <c r="BL400" s="75"/>
      <c r="BM400" s="75"/>
      <c r="BN400" s="75"/>
      <c r="BO400" s="75"/>
      <c r="BP400" s="75"/>
      <c r="BQ400" s="75"/>
      <c r="BR400" s="75"/>
      <c r="BS400" s="75"/>
      <c r="BT400" s="75"/>
      <c r="BU400" s="75"/>
      <c r="BV400" s="75"/>
      <c r="BW400" s="75"/>
      <c r="BX400" s="75"/>
      <c r="BY400" s="75"/>
      <c r="BZ400" s="75"/>
      <c r="CA400" s="75"/>
      <c r="CB400" s="75"/>
      <c r="CC400" s="75"/>
      <c r="CD400" s="75"/>
      <c r="CE400" s="75"/>
      <c r="CF400" s="75"/>
      <c r="CG400" s="75"/>
      <c r="CH400" s="75"/>
      <c r="CI400" s="75"/>
      <c r="CJ400" s="75"/>
      <c r="CK400" s="75"/>
      <c r="CL400" s="75"/>
      <c r="CM400" s="75"/>
      <c r="CN400" s="75"/>
      <c r="CO400" s="75"/>
      <c r="CP400" s="75"/>
      <c r="CQ400" s="75"/>
      <c r="CR400" s="75"/>
      <c r="CS400" s="75"/>
      <c r="CT400" s="75"/>
      <c r="CU400" s="75"/>
      <c r="CV400" s="75"/>
      <c r="CW400" s="75"/>
      <c r="CX400" s="75"/>
      <c r="CY400" s="75"/>
      <c r="CZ400" s="75"/>
      <c r="DA400" s="75"/>
      <c r="DB400" s="75"/>
      <c r="DC400" s="75"/>
      <c r="DD400" s="75"/>
      <c r="DE400" s="75"/>
      <c r="DF400" s="75"/>
      <c r="DG400" s="75"/>
      <c r="DH400" s="75"/>
      <c r="DI400" s="75"/>
      <c r="DJ400" s="75"/>
      <c r="DK400" s="75"/>
      <c r="DL400" s="75"/>
      <c r="DM400" s="75"/>
      <c r="DN400" s="75"/>
      <c r="DO400" s="75"/>
      <c r="DP400" s="75"/>
      <c r="DQ400" s="75"/>
      <c r="DR400" s="75"/>
      <c r="DS400" s="75"/>
      <c r="DT400" s="75"/>
      <c r="DU400" s="75"/>
      <c r="DV400" s="75"/>
      <c r="DW400" s="75"/>
      <c r="DX400" s="75"/>
      <c r="DY400" s="75"/>
      <c r="DZ400" s="75"/>
      <c r="EA400" s="75"/>
      <c r="EB400" s="75"/>
      <c r="EC400" s="75"/>
      <c r="ED400" s="75"/>
      <c r="EE400" s="75"/>
      <c r="EF400" s="75"/>
      <c r="EG400" s="75"/>
      <c r="EH400" s="75"/>
      <c r="EI400" s="75"/>
      <c r="EJ400" s="75"/>
      <c r="EK400" s="75"/>
      <c r="EL400" s="75"/>
      <c r="EM400" s="75"/>
      <c r="EN400" s="75"/>
      <c r="EO400" s="75"/>
      <c r="EP400" s="75"/>
      <c r="EQ400" s="75"/>
      <c r="ER400" s="75"/>
      <c r="ES400" s="75"/>
      <c r="ET400" s="75"/>
      <c r="EU400" s="75"/>
      <c r="EV400" s="75"/>
      <c r="EW400" s="75"/>
      <c r="EX400" s="75"/>
      <c r="EY400" s="75"/>
      <c r="EZ400" s="75"/>
      <c r="FA400" s="75"/>
      <c r="FB400" s="75"/>
      <c r="FC400" s="75"/>
      <c r="FD400" s="75"/>
      <c r="FE400" s="75"/>
      <c r="FF400" s="75"/>
      <c r="FG400" s="75"/>
      <c r="FH400" s="75"/>
      <c r="FI400" s="75"/>
      <c r="FJ400" s="75"/>
      <c r="FK400" s="75"/>
      <c r="FL400" s="75"/>
      <c r="FM400" s="75"/>
      <c r="FN400" s="75"/>
      <c r="FO400" s="75"/>
      <c r="FP400" s="75"/>
      <c r="FQ400" s="75"/>
      <c r="FR400" s="75"/>
      <c r="FS400" s="75"/>
      <c r="FT400" s="75"/>
      <c r="FU400" s="75"/>
      <c r="FV400" s="75"/>
      <c r="FW400" s="75"/>
      <c r="FX400" s="75"/>
      <c r="FY400" s="75"/>
      <c r="FZ400" s="75"/>
      <c r="GA400" s="75"/>
      <c r="GB400" s="75"/>
      <c r="GC400" s="75"/>
      <c r="GD400" s="75"/>
      <c r="GE400" s="75"/>
      <c r="GF400" s="75"/>
      <c r="GG400" s="75"/>
      <c r="GH400" s="75"/>
      <c r="GI400" s="75"/>
      <c r="GJ400" s="75"/>
      <c r="GK400" s="75"/>
      <c r="GL400" s="75"/>
      <c r="GM400" s="75"/>
      <c r="GN400" s="75"/>
      <c r="GO400" s="75"/>
      <c r="GP400" s="75"/>
      <c r="GQ400" s="75"/>
      <c r="GR400" s="75"/>
      <c r="GS400" s="75"/>
      <c r="GT400" s="75"/>
      <c r="GU400" s="75"/>
      <c r="GV400" s="75"/>
      <c r="GW400" s="75"/>
      <c r="GX400" s="75"/>
      <c r="GY400" s="75"/>
      <c r="GZ400" s="75"/>
      <c r="HA400" s="75"/>
      <c r="HB400" s="75"/>
      <c r="HC400" s="75"/>
      <c r="HD400" s="75"/>
      <c r="HE400" s="75"/>
      <c r="HF400" s="75"/>
      <c r="HG400" s="75"/>
      <c r="HH400" s="75"/>
      <c r="HI400" s="75"/>
      <c r="HJ400" s="75"/>
      <c r="HK400" s="75"/>
      <c r="HL400" s="75"/>
      <c r="HM400" s="75"/>
      <c r="HN400" s="75"/>
      <c r="HO400" s="75"/>
      <c r="HP400" s="75"/>
      <c r="HQ400" s="75"/>
      <c r="HR400" s="75"/>
      <c r="HS400" s="75"/>
      <c r="HT400" s="75"/>
      <c r="HU400" s="75"/>
      <c r="HV400" s="75"/>
      <c r="HW400" s="75"/>
      <c r="HX400" s="75"/>
      <c r="HY400" s="75"/>
      <c r="HZ400" s="75"/>
      <c r="IA400" s="75"/>
      <c r="IB400" s="75"/>
      <c r="IC400" s="75"/>
      <c r="ID400" s="75"/>
      <c r="IE400" s="75"/>
      <c r="IF400" s="75"/>
      <c r="IG400" s="75"/>
      <c r="IH400" s="75"/>
      <c r="II400" s="75"/>
      <c r="IJ400" s="75"/>
      <c r="IK400" s="75"/>
      <c r="IL400" s="75"/>
      <c r="IM400" s="75"/>
      <c r="IN400" s="75"/>
      <c r="IO400" s="75"/>
      <c r="IP400" s="75"/>
      <c r="IQ400" s="75"/>
      <c r="IR400" s="75"/>
      <c r="IS400" s="75"/>
      <c r="IT400" s="75"/>
      <c r="IU400" s="75"/>
      <c r="IV400" s="75"/>
      <c r="IW400" s="75"/>
    </row>
    <row r="401" customFormat="false" ht="12.75" hidden="false" customHeight="false" outlineLevel="0" collapsed="false">
      <c r="A401" s="58" t="n">
        <v>327427</v>
      </c>
      <c r="B401" s="58" t="n">
        <v>37109</v>
      </c>
      <c r="D401" s="58" t="s">
        <v>520</v>
      </c>
      <c r="E401" s="58" t="s">
        <v>521</v>
      </c>
      <c r="F401" s="58" t="n">
        <v>24911.4346</v>
      </c>
      <c r="H401" s="89" t="n">
        <v>24911.4346</v>
      </c>
      <c r="I401" s="58" t="n">
        <v>36</v>
      </c>
      <c r="M401" s="58" t="s">
        <v>522</v>
      </c>
      <c r="O401" s="58"/>
      <c r="P401" s="58"/>
      <c r="Q401" s="58"/>
      <c r="R401" s="58"/>
      <c r="S401" s="58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  <c r="CA401" s="75"/>
      <c r="CB401" s="75"/>
      <c r="CC401" s="75"/>
      <c r="CD401" s="75"/>
      <c r="CE401" s="75"/>
      <c r="CF401" s="75"/>
      <c r="CG401" s="75"/>
      <c r="CH401" s="75"/>
      <c r="CI401" s="75"/>
      <c r="CJ401" s="75"/>
      <c r="CK401" s="75"/>
      <c r="CL401" s="75"/>
      <c r="CM401" s="75"/>
      <c r="CN401" s="75"/>
      <c r="CO401" s="75"/>
      <c r="CP401" s="75"/>
      <c r="CQ401" s="75"/>
      <c r="CR401" s="75"/>
      <c r="CS401" s="75"/>
      <c r="CT401" s="75"/>
      <c r="CU401" s="75"/>
      <c r="CV401" s="75"/>
      <c r="CW401" s="75"/>
      <c r="CX401" s="75"/>
      <c r="CY401" s="75"/>
      <c r="CZ401" s="75"/>
      <c r="DA401" s="75"/>
      <c r="DB401" s="75"/>
      <c r="DC401" s="75"/>
      <c r="DD401" s="75"/>
      <c r="DE401" s="75"/>
      <c r="DF401" s="75"/>
      <c r="DG401" s="75"/>
      <c r="DH401" s="75"/>
      <c r="DI401" s="75"/>
      <c r="DJ401" s="75"/>
      <c r="DK401" s="75"/>
      <c r="DL401" s="75"/>
      <c r="DM401" s="75"/>
      <c r="DN401" s="75"/>
      <c r="DO401" s="75"/>
      <c r="DP401" s="75"/>
      <c r="DQ401" s="75"/>
      <c r="DR401" s="75"/>
      <c r="DS401" s="75"/>
      <c r="DT401" s="75"/>
      <c r="DU401" s="75"/>
      <c r="DV401" s="75"/>
      <c r="DW401" s="75"/>
      <c r="DX401" s="75"/>
      <c r="DY401" s="75"/>
      <c r="DZ401" s="75"/>
      <c r="EA401" s="75"/>
      <c r="EB401" s="75"/>
      <c r="EC401" s="75"/>
      <c r="ED401" s="75"/>
      <c r="EE401" s="75"/>
      <c r="EF401" s="75"/>
      <c r="EG401" s="75"/>
      <c r="EH401" s="75"/>
      <c r="EI401" s="75"/>
      <c r="EJ401" s="75"/>
      <c r="EK401" s="75"/>
      <c r="EL401" s="75"/>
      <c r="EM401" s="75"/>
      <c r="EN401" s="75"/>
      <c r="EO401" s="75"/>
      <c r="EP401" s="75"/>
      <c r="EQ401" s="75"/>
      <c r="ER401" s="75"/>
      <c r="ES401" s="75"/>
      <c r="ET401" s="75"/>
      <c r="EU401" s="75"/>
      <c r="EV401" s="75"/>
      <c r="EW401" s="75"/>
      <c r="EX401" s="75"/>
      <c r="EY401" s="75"/>
      <c r="EZ401" s="75"/>
      <c r="FA401" s="75"/>
      <c r="FB401" s="75"/>
      <c r="FC401" s="75"/>
      <c r="FD401" s="75"/>
      <c r="FE401" s="75"/>
      <c r="FF401" s="75"/>
      <c r="FG401" s="75"/>
      <c r="FH401" s="75"/>
      <c r="FI401" s="75"/>
      <c r="FJ401" s="75"/>
      <c r="FK401" s="75"/>
      <c r="FL401" s="75"/>
      <c r="FM401" s="75"/>
      <c r="FN401" s="75"/>
      <c r="FO401" s="75"/>
      <c r="FP401" s="75"/>
      <c r="FQ401" s="75"/>
      <c r="FR401" s="75"/>
      <c r="FS401" s="75"/>
      <c r="FT401" s="75"/>
      <c r="FU401" s="75"/>
      <c r="FV401" s="75"/>
      <c r="FW401" s="75"/>
      <c r="FX401" s="75"/>
      <c r="FY401" s="75"/>
      <c r="FZ401" s="75"/>
      <c r="GA401" s="75"/>
      <c r="GB401" s="75"/>
      <c r="GC401" s="75"/>
      <c r="GD401" s="75"/>
      <c r="GE401" s="75"/>
      <c r="GF401" s="75"/>
      <c r="GG401" s="75"/>
      <c r="GH401" s="75"/>
      <c r="GI401" s="75"/>
      <c r="GJ401" s="75"/>
      <c r="GK401" s="75"/>
      <c r="GL401" s="75"/>
      <c r="GM401" s="75"/>
      <c r="GN401" s="75"/>
      <c r="GO401" s="75"/>
      <c r="GP401" s="75"/>
      <c r="GQ401" s="75"/>
      <c r="GR401" s="75"/>
      <c r="GS401" s="75"/>
      <c r="GT401" s="75"/>
      <c r="GU401" s="75"/>
      <c r="GV401" s="75"/>
      <c r="GW401" s="75"/>
      <c r="GX401" s="75"/>
      <c r="GY401" s="75"/>
      <c r="GZ401" s="75"/>
      <c r="HA401" s="75"/>
      <c r="HB401" s="75"/>
      <c r="HC401" s="75"/>
      <c r="HD401" s="75"/>
      <c r="HE401" s="75"/>
      <c r="HF401" s="75"/>
      <c r="HG401" s="75"/>
      <c r="HH401" s="75"/>
      <c r="HI401" s="75"/>
      <c r="HJ401" s="75"/>
      <c r="HK401" s="75"/>
      <c r="HL401" s="75"/>
      <c r="HM401" s="75"/>
      <c r="HN401" s="75"/>
      <c r="HO401" s="75"/>
      <c r="HP401" s="75"/>
      <c r="HQ401" s="75"/>
      <c r="HR401" s="75"/>
      <c r="HS401" s="75"/>
      <c r="HT401" s="75"/>
      <c r="HU401" s="75"/>
      <c r="HV401" s="75"/>
      <c r="HW401" s="75"/>
      <c r="HX401" s="75"/>
      <c r="HY401" s="75"/>
      <c r="HZ401" s="75"/>
      <c r="IA401" s="75"/>
      <c r="IB401" s="75"/>
      <c r="IC401" s="75"/>
      <c r="ID401" s="75"/>
      <c r="IE401" s="75"/>
      <c r="IF401" s="75"/>
      <c r="IG401" s="75"/>
      <c r="IH401" s="75"/>
      <c r="II401" s="75"/>
      <c r="IJ401" s="75"/>
      <c r="IK401" s="75"/>
      <c r="IL401" s="75"/>
      <c r="IM401" s="75"/>
      <c r="IN401" s="75"/>
      <c r="IO401" s="75"/>
      <c r="IP401" s="75"/>
      <c r="IQ401" s="75"/>
      <c r="IR401" s="75"/>
      <c r="IS401" s="75"/>
      <c r="IT401" s="75"/>
      <c r="IU401" s="75"/>
      <c r="IV401" s="75"/>
      <c r="IW401" s="75"/>
    </row>
    <row r="402" customFormat="false" ht="12.75" hidden="false" customHeight="false" outlineLevel="0" collapsed="false">
      <c r="A402" s="58" t="n">
        <v>327428</v>
      </c>
      <c r="B402" s="58" t="n">
        <v>37109</v>
      </c>
      <c r="D402" s="58" t="s">
        <v>520</v>
      </c>
      <c r="E402" s="58" t="s">
        <v>521</v>
      </c>
      <c r="F402" s="58" t="n">
        <v>27291.7877</v>
      </c>
      <c r="H402" s="89" t="n">
        <v>27291.7877</v>
      </c>
      <c r="I402" s="58" t="n">
        <v>36</v>
      </c>
      <c r="M402" s="58" t="s">
        <v>522</v>
      </c>
      <c r="O402" s="58"/>
      <c r="P402" s="58"/>
      <c r="Q402" s="58"/>
      <c r="R402" s="58"/>
      <c r="S402" s="58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5"/>
      <c r="BG402" s="75"/>
      <c r="BH402" s="75"/>
      <c r="BI402" s="75"/>
      <c r="BJ402" s="75"/>
      <c r="BK402" s="75"/>
      <c r="BL402" s="75"/>
      <c r="BM402" s="75"/>
      <c r="BN402" s="75"/>
      <c r="BO402" s="75"/>
      <c r="BP402" s="75"/>
      <c r="BQ402" s="75"/>
      <c r="BR402" s="75"/>
      <c r="BS402" s="75"/>
      <c r="BT402" s="75"/>
      <c r="BU402" s="75"/>
      <c r="BV402" s="75"/>
      <c r="BW402" s="75"/>
      <c r="BX402" s="75"/>
      <c r="BY402" s="75"/>
      <c r="BZ402" s="75"/>
      <c r="CA402" s="75"/>
      <c r="CB402" s="75"/>
      <c r="CC402" s="75"/>
      <c r="CD402" s="75"/>
      <c r="CE402" s="75"/>
      <c r="CF402" s="75"/>
      <c r="CG402" s="75"/>
      <c r="CH402" s="75"/>
      <c r="CI402" s="75"/>
      <c r="CJ402" s="75"/>
      <c r="CK402" s="75"/>
      <c r="CL402" s="75"/>
      <c r="CM402" s="75"/>
      <c r="CN402" s="75"/>
      <c r="CO402" s="75"/>
      <c r="CP402" s="75"/>
      <c r="CQ402" s="75"/>
      <c r="CR402" s="75"/>
      <c r="CS402" s="75"/>
      <c r="CT402" s="75"/>
      <c r="CU402" s="75"/>
      <c r="CV402" s="75"/>
      <c r="CW402" s="75"/>
      <c r="CX402" s="75"/>
      <c r="CY402" s="75"/>
      <c r="CZ402" s="75"/>
      <c r="DA402" s="75"/>
      <c r="DB402" s="75"/>
      <c r="DC402" s="75"/>
      <c r="DD402" s="75"/>
      <c r="DE402" s="75"/>
      <c r="DF402" s="75"/>
      <c r="DG402" s="75"/>
      <c r="DH402" s="75"/>
      <c r="DI402" s="75"/>
      <c r="DJ402" s="75"/>
      <c r="DK402" s="75"/>
      <c r="DL402" s="75"/>
      <c r="DM402" s="75"/>
      <c r="DN402" s="75"/>
      <c r="DO402" s="75"/>
      <c r="DP402" s="75"/>
      <c r="DQ402" s="75"/>
      <c r="DR402" s="75"/>
      <c r="DS402" s="75"/>
      <c r="DT402" s="75"/>
      <c r="DU402" s="75"/>
      <c r="DV402" s="75"/>
      <c r="DW402" s="75"/>
      <c r="DX402" s="75"/>
      <c r="DY402" s="75"/>
      <c r="DZ402" s="75"/>
      <c r="EA402" s="75"/>
      <c r="EB402" s="75"/>
      <c r="EC402" s="75"/>
      <c r="ED402" s="75"/>
      <c r="EE402" s="75"/>
      <c r="EF402" s="75"/>
      <c r="EG402" s="75"/>
      <c r="EH402" s="75"/>
      <c r="EI402" s="75"/>
      <c r="EJ402" s="75"/>
      <c r="EK402" s="75"/>
      <c r="EL402" s="75"/>
      <c r="EM402" s="75"/>
      <c r="EN402" s="75"/>
      <c r="EO402" s="75"/>
      <c r="EP402" s="75"/>
      <c r="EQ402" s="75"/>
      <c r="ER402" s="75"/>
      <c r="ES402" s="75"/>
      <c r="ET402" s="75"/>
      <c r="EU402" s="75"/>
      <c r="EV402" s="75"/>
      <c r="EW402" s="75"/>
      <c r="EX402" s="75"/>
      <c r="EY402" s="75"/>
      <c r="EZ402" s="75"/>
      <c r="FA402" s="75"/>
      <c r="FB402" s="75"/>
      <c r="FC402" s="75"/>
      <c r="FD402" s="75"/>
      <c r="FE402" s="75"/>
      <c r="FF402" s="75"/>
      <c r="FG402" s="75"/>
      <c r="FH402" s="75"/>
      <c r="FI402" s="75"/>
      <c r="FJ402" s="75"/>
      <c r="FK402" s="75"/>
      <c r="FL402" s="75"/>
      <c r="FM402" s="75"/>
      <c r="FN402" s="75"/>
      <c r="FO402" s="75"/>
      <c r="FP402" s="75"/>
      <c r="FQ402" s="75"/>
      <c r="FR402" s="75"/>
      <c r="FS402" s="75"/>
      <c r="FT402" s="75"/>
      <c r="FU402" s="75"/>
      <c r="FV402" s="75"/>
      <c r="FW402" s="75"/>
      <c r="FX402" s="75"/>
      <c r="FY402" s="75"/>
      <c r="FZ402" s="75"/>
      <c r="GA402" s="75"/>
      <c r="GB402" s="75"/>
      <c r="GC402" s="75"/>
      <c r="GD402" s="75"/>
      <c r="GE402" s="75"/>
      <c r="GF402" s="75"/>
      <c r="GG402" s="75"/>
      <c r="GH402" s="75"/>
      <c r="GI402" s="75"/>
      <c r="GJ402" s="75"/>
      <c r="GK402" s="75"/>
      <c r="GL402" s="75"/>
      <c r="GM402" s="75"/>
      <c r="GN402" s="75"/>
      <c r="GO402" s="75"/>
      <c r="GP402" s="75"/>
      <c r="GQ402" s="75"/>
      <c r="GR402" s="75"/>
      <c r="GS402" s="75"/>
      <c r="GT402" s="75"/>
      <c r="GU402" s="75"/>
      <c r="GV402" s="75"/>
      <c r="GW402" s="75"/>
      <c r="GX402" s="75"/>
      <c r="GY402" s="75"/>
      <c r="GZ402" s="75"/>
      <c r="HA402" s="75"/>
      <c r="HB402" s="75"/>
      <c r="HC402" s="75"/>
      <c r="HD402" s="75"/>
      <c r="HE402" s="75"/>
      <c r="HF402" s="75"/>
      <c r="HG402" s="75"/>
      <c r="HH402" s="75"/>
      <c r="HI402" s="75"/>
      <c r="HJ402" s="75"/>
      <c r="HK402" s="75"/>
      <c r="HL402" s="75"/>
      <c r="HM402" s="75"/>
      <c r="HN402" s="75"/>
      <c r="HO402" s="75"/>
      <c r="HP402" s="75"/>
      <c r="HQ402" s="75"/>
      <c r="HR402" s="75"/>
      <c r="HS402" s="75"/>
      <c r="HT402" s="75"/>
      <c r="HU402" s="75"/>
      <c r="HV402" s="75"/>
      <c r="HW402" s="75"/>
      <c r="HX402" s="75"/>
      <c r="HY402" s="75"/>
      <c r="HZ402" s="75"/>
      <c r="IA402" s="75"/>
      <c r="IB402" s="75"/>
      <c r="IC402" s="75"/>
      <c r="ID402" s="75"/>
      <c r="IE402" s="75"/>
      <c r="IF402" s="75"/>
      <c r="IG402" s="75"/>
      <c r="IH402" s="75"/>
      <c r="II402" s="75"/>
      <c r="IJ402" s="75"/>
      <c r="IK402" s="75"/>
      <c r="IL402" s="75"/>
      <c r="IM402" s="75"/>
      <c r="IN402" s="75"/>
      <c r="IO402" s="75"/>
      <c r="IP402" s="75"/>
      <c r="IQ402" s="75"/>
      <c r="IR402" s="75"/>
      <c r="IS402" s="75"/>
      <c r="IT402" s="75"/>
      <c r="IU402" s="75"/>
      <c r="IV402" s="75"/>
      <c r="IW402" s="75"/>
    </row>
    <row r="403" customFormat="false" ht="12.75" hidden="false" customHeight="false" outlineLevel="0" collapsed="false">
      <c r="A403" s="58" t="n">
        <v>327429</v>
      </c>
      <c r="B403" s="58" t="n">
        <v>37109</v>
      </c>
      <c r="D403" s="58" t="s">
        <v>520</v>
      </c>
      <c r="E403" s="58" t="s">
        <v>521</v>
      </c>
      <c r="F403" s="58" t="n">
        <v>23327.0694</v>
      </c>
      <c r="H403" s="89" t="n">
        <v>23327.0694</v>
      </c>
      <c r="I403" s="58" t="n">
        <v>36</v>
      </c>
      <c r="M403" s="58" t="s">
        <v>522</v>
      </c>
      <c r="O403" s="58"/>
      <c r="P403" s="58"/>
      <c r="Q403" s="58"/>
      <c r="R403" s="58"/>
      <c r="S403" s="58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5"/>
      <c r="BG403" s="75"/>
      <c r="BH403" s="75"/>
      <c r="BI403" s="75"/>
      <c r="BJ403" s="75"/>
      <c r="BK403" s="75"/>
      <c r="BL403" s="75"/>
      <c r="BM403" s="75"/>
      <c r="BN403" s="75"/>
      <c r="BO403" s="75"/>
      <c r="BP403" s="75"/>
      <c r="BQ403" s="75"/>
      <c r="BR403" s="75"/>
      <c r="BS403" s="75"/>
      <c r="BT403" s="75"/>
      <c r="BU403" s="75"/>
      <c r="BV403" s="75"/>
      <c r="BW403" s="75"/>
      <c r="BX403" s="75"/>
      <c r="BY403" s="75"/>
      <c r="BZ403" s="75"/>
      <c r="CA403" s="75"/>
      <c r="CB403" s="75"/>
      <c r="CC403" s="75"/>
      <c r="CD403" s="75"/>
      <c r="CE403" s="75"/>
      <c r="CF403" s="75"/>
      <c r="CG403" s="75"/>
      <c r="CH403" s="75"/>
      <c r="CI403" s="75"/>
      <c r="CJ403" s="75"/>
      <c r="CK403" s="75"/>
      <c r="CL403" s="75"/>
      <c r="CM403" s="75"/>
      <c r="CN403" s="75"/>
      <c r="CO403" s="75"/>
      <c r="CP403" s="75"/>
      <c r="CQ403" s="75"/>
      <c r="CR403" s="75"/>
      <c r="CS403" s="75"/>
      <c r="CT403" s="75"/>
      <c r="CU403" s="75"/>
      <c r="CV403" s="75"/>
      <c r="CW403" s="75"/>
      <c r="CX403" s="75"/>
      <c r="CY403" s="75"/>
      <c r="CZ403" s="75"/>
      <c r="DA403" s="75"/>
      <c r="DB403" s="75"/>
      <c r="DC403" s="75"/>
      <c r="DD403" s="75"/>
      <c r="DE403" s="75"/>
      <c r="DF403" s="75"/>
      <c r="DG403" s="75"/>
      <c r="DH403" s="75"/>
      <c r="DI403" s="75"/>
      <c r="DJ403" s="75"/>
      <c r="DK403" s="75"/>
      <c r="DL403" s="75"/>
      <c r="DM403" s="75"/>
      <c r="DN403" s="75"/>
      <c r="DO403" s="75"/>
      <c r="DP403" s="75"/>
      <c r="DQ403" s="75"/>
      <c r="DR403" s="75"/>
      <c r="DS403" s="75"/>
      <c r="DT403" s="75"/>
      <c r="DU403" s="75"/>
      <c r="DV403" s="75"/>
      <c r="DW403" s="75"/>
      <c r="DX403" s="75"/>
      <c r="DY403" s="75"/>
      <c r="DZ403" s="75"/>
      <c r="EA403" s="75"/>
      <c r="EB403" s="75"/>
      <c r="EC403" s="75"/>
      <c r="ED403" s="75"/>
      <c r="EE403" s="75"/>
      <c r="EF403" s="75"/>
      <c r="EG403" s="75"/>
      <c r="EH403" s="75"/>
      <c r="EI403" s="75"/>
      <c r="EJ403" s="75"/>
      <c r="EK403" s="75"/>
      <c r="EL403" s="75"/>
      <c r="EM403" s="75"/>
      <c r="EN403" s="75"/>
      <c r="EO403" s="75"/>
      <c r="EP403" s="75"/>
      <c r="EQ403" s="75"/>
      <c r="ER403" s="75"/>
      <c r="ES403" s="75"/>
      <c r="ET403" s="75"/>
      <c r="EU403" s="75"/>
      <c r="EV403" s="75"/>
      <c r="EW403" s="75"/>
      <c r="EX403" s="75"/>
      <c r="EY403" s="75"/>
      <c r="EZ403" s="75"/>
      <c r="FA403" s="75"/>
      <c r="FB403" s="75"/>
      <c r="FC403" s="75"/>
      <c r="FD403" s="75"/>
      <c r="FE403" s="75"/>
      <c r="FF403" s="75"/>
      <c r="FG403" s="75"/>
      <c r="FH403" s="75"/>
      <c r="FI403" s="75"/>
      <c r="FJ403" s="75"/>
      <c r="FK403" s="75"/>
      <c r="FL403" s="75"/>
      <c r="FM403" s="75"/>
      <c r="FN403" s="75"/>
      <c r="FO403" s="75"/>
      <c r="FP403" s="75"/>
      <c r="FQ403" s="75"/>
      <c r="FR403" s="75"/>
      <c r="FS403" s="75"/>
      <c r="FT403" s="75"/>
      <c r="FU403" s="75"/>
      <c r="FV403" s="75"/>
      <c r="FW403" s="75"/>
      <c r="FX403" s="75"/>
      <c r="FY403" s="75"/>
      <c r="FZ403" s="75"/>
      <c r="GA403" s="75"/>
      <c r="GB403" s="75"/>
      <c r="GC403" s="75"/>
      <c r="GD403" s="75"/>
      <c r="GE403" s="75"/>
      <c r="GF403" s="75"/>
      <c r="GG403" s="75"/>
      <c r="GH403" s="75"/>
      <c r="GI403" s="75"/>
      <c r="GJ403" s="75"/>
      <c r="GK403" s="75"/>
      <c r="GL403" s="75"/>
      <c r="GM403" s="75"/>
      <c r="GN403" s="75"/>
      <c r="GO403" s="75"/>
      <c r="GP403" s="75"/>
      <c r="GQ403" s="75"/>
      <c r="GR403" s="75"/>
      <c r="GS403" s="75"/>
      <c r="GT403" s="75"/>
      <c r="GU403" s="75"/>
      <c r="GV403" s="75"/>
      <c r="GW403" s="75"/>
      <c r="GX403" s="75"/>
      <c r="GY403" s="75"/>
      <c r="GZ403" s="75"/>
      <c r="HA403" s="75"/>
      <c r="HB403" s="75"/>
      <c r="HC403" s="75"/>
      <c r="HD403" s="75"/>
      <c r="HE403" s="75"/>
      <c r="HF403" s="75"/>
      <c r="HG403" s="75"/>
      <c r="HH403" s="75"/>
      <c r="HI403" s="75"/>
      <c r="HJ403" s="75"/>
      <c r="HK403" s="75"/>
      <c r="HL403" s="75"/>
      <c r="HM403" s="75"/>
      <c r="HN403" s="75"/>
      <c r="HO403" s="75"/>
      <c r="HP403" s="75"/>
      <c r="HQ403" s="75"/>
      <c r="HR403" s="75"/>
      <c r="HS403" s="75"/>
      <c r="HT403" s="75"/>
      <c r="HU403" s="75"/>
      <c r="HV403" s="75"/>
      <c r="HW403" s="75"/>
      <c r="HX403" s="75"/>
      <c r="HY403" s="75"/>
      <c r="HZ403" s="75"/>
      <c r="IA403" s="75"/>
      <c r="IB403" s="75"/>
      <c r="IC403" s="75"/>
      <c r="ID403" s="75"/>
      <c r="IE403" s="75"/>
      <c r="IF403" s="75"/>
      <c r="IG403" s="75"/>
      <c r="IH403" s="75"/>
      <c r="II403" s="75"/>
      <c r="IJ403" s="75"/>
      <c r="IK403" s="75"/>
      <c r="IL403" s="75"/>
      <c r="IM403" s="75"/>
      <c r="IN403" s="75"/>
      <c r="IO403" s="75"/>
      <c r="IP403" s="75"/>
      <c r="IQ403" s="75"/>
      <c r="IR403" s="75"/>
      <c r="IS403" s="75"/>
      <c r="IT403" s="75"/>
      <c r="IU403" s="75"/>
      <c r="IV403" s="75"/>
      <c r="IW403" s="75"/>
    </row>
    <row r="404" customFormat="false" ht="12.75" hidden="false" customHeight="false" outlineLevel="0" collapsed="false">
      <c r="A404" s="58" t="n">
        <v>327430</v>
      </c>
      <c r="B404" s="58" t="n">
        <v>37109</v>
      </c>
      <c r="D404" s="58" t="s">
        <v>520</v>
      </c>
      <c r="E404" s="58" t="s">
        <v>521</v>
      </c>
      <c r="F404" s="58" t="n">
        <v>39389.1541</v>
      </c>
      <c r="H404" s="89" t="n">
        <v>39389.1541</v>
      </c>
      <c r="I404" s="58" t="n">
        <v>36</v>
      </c>
      <c r="M404" s="58" t="s">
        <v>522</v>
      </c>
      <c r="O404" s="58"/>
      <c r="P404" s="58"/>
      <c r="Q404" s="58"/>
      <c r="R404" s="58"/>
      <c r="S404" s="58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5"/>
      <c r="BG404" s="75"/>
      <c r="BH404" s="75"/>
      <c r="BI404" s="75"/>
      <c r="BJ404" s="75"/>
      <c r="BK404" s="75"/>
      <c r="BL404" s="75"/>
      <c r="BM404" s="75"/>
      <c r="BN404" s="75"/>
      <c r="BO404" s="75"/>
      <c r="BP404" s="75"/>
      <c r="BQ404" s="75"/>
      <c r="BR404" s="75"/>
      <c r="BS404" s="75"/>
      <c r="BT404" s="75"/>
      <c r="BU404" s="75"/>
      <c r="BV404" s="75"/>
      <c r="BW404" s="75"/>
      <c r="BX404" s="75"/>
      <c r="BY404" s="75"/>
      <c r="BZ404" s="75"/>
      <c r="CA404" s="75"/>
      <c r="CB404" s="75"/>
      <c r="CC404" s="75"/>
      <c r="CD404" s="75"/>
      <c r="CE404" s="75"/>
      <c r="CF404" s="75"/>
      <c r="CG404" s="75"/>
      <c r="CH404" s="75"/>
      <c r="CI404" s="75"/>
      <c r="CJ404" s="75"/>
      <c r="CK404" s="75"/>
      <c r="CL404" s="75"/>
      <c r="CM404" s="75"/>
      <c r="CN404" s="75"/>
      <c r="CO404" s="75"/>
      <c r="CP404" s="75"/>
      <c r="CQ404" s="75"/>
      <c r="CR404" s="75"/>
      <c r="CS404" s="75"/>
      <c r="CT404" s="75"/>
      <c r="CU404" s="75"/>
      <c r="CV404" s="75"/>
      <c r="CW404" s="75"/>
      <c r="CX404" s="75"/>
      <c r="CY404" s="75"/>
      <c r="CZ404" s="75"/>
      <c r="DA404" s="75"/>
      <c r="DB404" s="75"/>
      <c r="DC404" s="75"/>
      <c r="DD404" s="75"/>
      <c r="DE404" s="75"/>
      <c r="DF404" s="75"/>
      <c r="DG404" s="75"/>
      <c r="DH404" s="75"/>
      <c r="DI404" s="75"/>
      <c r="DJ404" s="75"/>
      <c r="DK404" s="75"/>
      <c r="DL404" s="75"/>
      <c r="DM404" s="75"/>
      <c r="DN404" s="75"/>
      <c r="DO404" s="75"/>
      <c r="DP404" s="75"/>
      <c r="DQ404" s="75"/>
      <c r="DR404" s="75"/>
      <c r="DS404" s="75"/>
      <c r="DT404" s="75"/>
      <c r="DU404" s="75"/>
      <c r="DV404" s="75"/>
      <c r="DW404" s="75"/>
      <c r="DX404" s="75"/>
      <c r="DY404" s="75"/>
      <c r="DZ404" s="75"/>
      <c r="EA404" s="75"/>
      <c r="EB404" s="75"/>
      <c r="EC404" s="75"/>
      <c r="ED404" s="75"/>
      <c r="EE404" s="75"/>
      <c r="EF404" s="75"/>
      <c r="EG404" s="75"/>
      <c r="EH404" s="75"/>
      <c r="EI404" s="75"/>
      <c r="EJ404" s="75"/>
      <c r="EK404" s="75"/>
      <c r="EL404" s="75"/>
      <c r="EM404" s="75"/>
      <c r="EN404" s="75"/>
      <c r="EO404" s="75"/>
      <c r="EP404" s="75"/>
      <c r="EQ404" s="75"/>
      <c r="ER404" s="75"/>
      <c r="ES404" s="75"/>
      <c r="ET404" s="75"/>
      <c r="EU404" s="75"/>
      <c r="EV404" s="75"/>
      <c r="EW404" s="75"/>
      <c r="EX404" s="75"/>
      <c r="EY404" s="75"/>
      <c r="EZ404" s="75"/>
      <c r="FA404" s="75"/>
      <c r="FB404" s="75"/>
      <c r="FC404" s="75"/>
      <c r="FD404" s="75"/>
      <c r="FE404" s="75"/>
      <c r="FF404" s="75"/>
      <c r="FG404" s="75"/>
      <c r="FH404" s="75"/>
      <c r="FI404" s="75"/>
      <c r="FJ404" s="75"/>
      <c r="FK404" s="75"/>
      <c r="FL404" s="75"/>
      <c r="FM404" s="75"/>
      <c r="FN404" s="75"/>
      <c r="FO404" s="75"/>
      <c r="FP404" s="75"/>
      <c r="FQ404" s="75"/>
      <c r="FR404" s="75"/>
      <c r="FS404" s="75"/>
      <c r="FT404" s="75"/>
      <c r="FU404" s="75"/>
      <c r="FV404" s="75"/>
      <c r="FW404" s="75"/>
      <c r="FX404" s="75"/>
      <c r="FY404" s="75"/>
      <c r="FZ404" s="75"/>
      <c r="GA404" s="75"/>
      <c r="GB404" s="75"/>
      <c r="GC404" s="75"/>
      <c r="GD404" s="75"/>
      <c r="GE404" s="75"/>
      <c r="GF404" s="75"/>
      <c r="GG404" s="75"/>
      <c r="GH404" s="75"/>
      <c r="GI404" s="75"/>
      <c r="GJ404" s="75"/>
      <c r="GK404" s="75"/>
      <c r="GL404" s="75"/>
      <c r="GM404" s="75"/>
      <c r="GN404" s="75"/>
      <c r="GO404" s="75"/>
      <c r="GP404" s="75"/>
      <c r="GQ404" s="75"/>
      <c r="GR404" s="75"/>
      <c r="GS404" s="75"/>
      <c r="GT404" s="75"/>
      <c r="GU404" s="75"/>
      <c r="GV404" s="75"/>
      <c r="GW404" s="75"/>
      <c r="GX404" s="75"/>
      <c r="GY404" s="75"/>
      <c r="GZ404" s="75"/>
      <c r="HA404" s="75"/>
      <c r="HB404" s="75"/>
      <c r="HC404" s="75"/>
      <c r="HD404" s="75"/>
      <c r="HE404" s="75"/>
      <c r="HF404" s="75"/>
      <c r="HG404" s="75"/>
      <c r="HH404" s="75"/>
      <c r="HI404" s="75"/>
      <c r="HJ404" s="75"/>
      <c r="HK404" s="75"/>
      <c r="HL404" s="75"/>
      <c r="HM404" s="75"/>
      <c r="HN404" s="75"/>
      <c r="HO404" s="75"/>
      <c r="HP404" s="75"/>
      <c r="HQ404" s="75"/>
      <c r="HR404" s="75"/>
      <c r="HS404" s="75"/>
      <c r="HT404" s="75"/>
      <c r="HU404" s="75"/>
      <c r="HV404" s="75"/>
      <c r="HW404" s="75"/>
      <c r="HX404" s="75"/>
      <c r="HY404" s="75"/>
      <c r="HZ404" s="75"/>
      <c r="IA404" s="75"/>
      <c r="IB404" s="75"/>
      <c r="IC404" s="75"/>
      <c r="ID404" s="75"/>
      <c r="IE404" s="75"/>
      <c r="IF404" s="75"/>
      <c r="IG404" s="75"/>
      <c r="IH404" s="75"/>
      <c r="II404" s="75"/>
      <c r="IJ404" s="75"/>
      <c r="IK404" s="75"/>
      <c r="IL404" s="75"/>
      <c r="IM404" s="75"/>
      <c r="IN404" s="75"/>
      <c r="IO404" s="75"/>
      <c r="IP404" s="75"/>
      <c r="IQ404" s="75"/>
      <c r="IR404" s="75"/>
      <c r="IS404" s="75"/>
      <c r="IT404" s="75"/>
      <c r="IU404" s="75"/>
      <c r="IV404" s="75"/>
      <c r="IW404" s="75"/>
    </row>
    <row r="405" customFormat="false" ht="12.75" hidden="false" customHeight="false" outlineLevel="0" collapsed="false">
      <c r="A405" s="58" t="n">
        <v>327431</v>
      </c>
      <c r="B405" s="58" t="n">
        <v>37109</v>
      </c>
      <c r="D405" s="58" t="s">
        <v>520</v>
      </c>
      <c r="E405" s="58" t="s">
        <v>521</v>
      </c>
      <c r="F405" s="58" t="n">
        <v>8385.0484</v>
      </c>
      <c r="H405" s="89" t="n">
        <v>8385.0484</v>
      </c>
      <c r="I405" s="58" t="n">
        <v>36</v>
      </c>
      <c r="M405" s="58" t="s">
        <v>522</v>
      </c>
      <c r="O405" s="58"/>
      <c r="P405" s="58"/>
      <c r="Q405" s="58"/>
      <c r="R405" s="58"/>
      <c r="S405" s="58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5"/>
      <c r="BG405" s="75"/>
      <c r="BH405" s="75"/>
      <c r="BI405" s="75"/>
      <c r="BJ405" s="75"/>
      <c r="BK405" s="75"/>
      <c r="BL405" s="75"/>
      <c r="BM405" s="75"/>
      <c r="BN405" s="75"/>
      <c r="BO405" s="75"/>
      <c r="BP405" s="75"/>
      <c r="BQ405" s="75"/>
      <c r="BR405" s="75"/>
      <c r="BS405" s="75"/>
      <c r="BT405" s="75"/>
      <c r="BU405" s="75"/>
      <c r="BV405" s="75"/>
      <c r="BW405" s="75"/>
      <c r="BX405" s="75"/>
      <c r="BY405" s="75"/>
      <c r="BZ405" s="75"/>
      <c r="CA405" s="75"/>
      <c r="CB405" s="75"/>
      <c r="CC405" s="75"/>
      <c r="CD405" s="75"/>
      <c r="CE405" s="75"/>
      <c r="CF405" s="75"/>
      <c r="CG405" s="75"/>
      <c r="CH405" s="75"/>
      <c r="CI405" s="75"/>
      <c r="CJ405" s="75"/>
      <c r="CK405" s="75"/>
      <c r="CL405" s="75"/>
      <c r="CM405" s="75"/>
      <c r="CN405" s="75"/>
      <c r="CO405" s="75"/>
      <c r="CP405" s="75"/>
      <c r="CQ405" s="75"/>
      <c r="CR405" s="75"/>
      <c r="CS405" s="75"/>
      <c r="CT405" s="75"/>
      <c r="CU405" s="75"/>
      <c r="CV405" s="75"/>
      <c r="CW405" s="75"/>
      <c r="CX405" s="75"/>
      <c r="CY405" s="75"/>
      <c r="CZ405" s="75"/>
      <c r="DA405" s="75"/>
      <c r="DB405" s="75"/>
      <c r="DC405" s="75"/>
      <c r="DD405" s="75"/>
      <c r="DE405" s="75"/>
      <c r="DF405" s="75"/>
      <c r="DG405" s="75"/>
      <c r="DH405" s="75"/>
      <c r="DI405" s="75"/>
      <c r="DJ405" s="75"/>
      <c r="DK405" s="75"/>
      <c r="DL405" s="75"/>
      <c r="DM405" s="75"/>
      <c r="DN405" s="75"/>
      <c r="DO405" s="75"/>
      <c r="DP405" s="75"/>
      <c r="DQ405" s="75"/>
      <c r="DR405" s="75"/>
      <c r="DS405" s="75"/>
      <c r="DT405" s="75"/>
      <c r="DU405" s="75"/>
      <c r="DV405" s="75"/>
      <c r="DW405" s="75"/>
      <c r="DX405" s="75"/>
      <c r="DY405" s="75"/>
      <c r="DZ405" s="75"/>
      <c r="EA405" s="75"/>
      <c r="EB405" s="75"/>
      <c r="EC405" s="75"/>
      <c r="ED405" s="75"/>
      <c r="EE405" s="75"/>
      <c r="EF405" s="75"/>
      <c r="EG405" s="75"/>
      <c r="EH405" s="75"/>
      <c r="EI405" s="75"/>
      <c r="EJ405" s="75"/>
      <c r="EK405" s="75"/>
      <c r="EL405" s="75"/>
      <c r="EM405" s="75"/>
      <c r="EN405" s="75"/>
      <c r="EO405" s="75"/>
      <c r="EP405" s="75"/>
      <c r="EQ405" s="75"/>
      <c r="ER405" s="75"/>
      <c r="ES405" s="75"/>
      <c r="ET405" s="75"/>
      <c r="EU405" s="75"/>
      <c r="EV405" s="75"/>
      <c r="EW405" s="75"/>
      <c r="EX405" s="75"/>
      <c r="EY405" s="75"/>
      <c r="EZ405" s="75"/>
      <c r="FA405" s="75"/>
      <c r="FB405" s="75"/>
      <c r="FC405" s="75"/>
      <c r="FD405" s="75"/>
      <c r="FE405" s="75"/>
      <c r="FF405" s="75"/>
      <c r="FG405" s="75"/>
      <c r="FH405" s="75"/>
      <c r="FI405" s="75"/>
      <c r="FJ405" s="75"/>
      <c r="FK405" s="75"/>
      <c r="FL405" s="75"/>
      <c r="FM405" s="75"/>
      <c r="FN405" s="75"/>
      <c r="FO405" s="75"/>
      <c r="FP405" s="75"/>
      <c r="FQ405" s="75"/>
      <c r="FR405" s="75"/>
      <c r="FS405" s="75"/>
      <c r="FT405" s="75"/>
      <c r="FU405" s="75"/>
      <c r="FV405" s="75"/>
      <c r="FW405" s="75"/>
      <c r="FX405" s="75"/>
      <c r="FY405" s="75"/>
      <c r="FZ405" s="75"/>
      <c r="GA405" s="75"/>
      <c r="GB405" s="75"/>
      <c r="GC405" s="75"/>
      <c r="GD405" s="75"/>
      <c r="GE405" s="75"/>
      <c r="GF405" s="75"/>
      <c r="GG405" s="75"/>
      <c r="GH405" s="75"/>
      <c r="GI405" s="75"/>
      <c r="GJ405" s="75"/>
      <c r="GK405" s="75"/>
      <c r="GL405" s="75"/>
      <c r="GM405" s="75"/>
      <c r="GN405" s="75"/>
      <c r="GO405" s="75"/>
      <c r="GP405" s="75"/>
      <c r="GQ405" s="75"/>
      <c r="GR405" s="75"/>
      <c r="GS405" s="75"/>
      <c r="GT405" s="75"/>
      <c r="GU405" s="75"/>
      <c r="GV405" s="75"/>
      <c r="GW405" s="75"/>
      <c r="GX405" s="75"/>
      <c r="GY405" s="75"/>
      <c r="GZ405" s="75"/>
      <c r="HA405" s="75"/>
      <c r="HB405" s="75"/>
      <c r="HC405" s="75"/>
      <c r="HD405" s="75"/>
      <c r="HE405" s="75"/>
      <c r="HF405" s="75"/>
      <c r="HG405" s="75"/>
      <c r="HH405" s="75"/>
      <c r="HI405" s="75"/>
      <c r="HJ405" s="75"/>
      <c r="HK405" s="75"/>
      <c r="HL405" s="75"/>
      <c r="HM405" s="75"/>
      <c r="HN405" s="75"/>
      <c r="HO405" s="75"/>
      <c r="HP405" s="75"/>
      <c r="HQ405" s="75"/>
      <c r="HR405" s="75"/>
      <c r="HS405" s="75"/>
      <c r="HT405" s="75"/>
      <c r="HU405" s="75"/>
      <c r="HV405" s="75"/>
      <c r="HW405" s="75"/>
      <c r="HX405" s="75"/>
      <c r="HY405" s="75"/>
      <c r="HZ405" s="75"/>
      <c r="IA405" s="75"/>
      <c r="IB405" s="75"/>
      <c r="IC405" s="75"/>
      <c r="ID405" s="75"/>
      <c r="IE405" s="75"/>
      <c r="IF405" s="75"/>
      <c r="IG405" s="75"/>
      <c r="IH405" s="75"/>
      <c r="II405" s="75"/>
      <c r="IJ405" s="75"/>
      <c r="IK405" s="75"/>
      <c r="IL405" s="75"/>
      <c r="IM405" s="75"/>
      <c r="IN405" s="75"/>
      <c r="IO405" s="75"/>
      <c r="IP405" s="75"/>
      <c r="IQ405" s="75"/>
      <c r="IR405" s="75"/>
      <c r="IS405" s="75"/>
      <c r="IT405" s="75"/>
      <c r="IU405" s="75"/>
      <c r="IV405" s="75"/>
      <c r="IW405" s="75"/>
    </row>
    <row r="406" customFormat="false" ht="12.75" hidden="false" customHeight="false" outlineLevel="0" collapsed="false">
      <c r="A406" s="58" t="n">
        <v>327432</v>
      </c>
      <c r="B406" s="58" t="n">
        <v>37109</v>
      </c>
      <c r="D406" s="58" t="s">
        <v>520</v>
      </c>
      <c r="E406" s="58" t="s">
        <v>521</v>
      </c>
      <c r="F406" s="58" t="n">
        <v>22040.2439</v>
      </c>
      <c r="H406" s="89" t="n">
        <v>22040.2439</v>
      </c>
      <c r="I406" s="58" t="n">
        <v>36</v>
      </c>
      <c r="M406" s="58" t="s">
        <v>522</v>
      </c>
      <c r="O406" s="58"/>
      <c r="P406" s="58"/>
      <c r="Q406" s="58"/>
      <c r="R406" s="58"/>
      <c r="S406" s="58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5"/>
      <c r="BG406" s="75"/>
      <c r="BH406" s="75"/>
      <c r="BI406" s="75"/>
      <c r="BJ406" s="75"/>
      <c r="BK406" s="75"/>
      <c r="BL406" s="75"/>
      <c r="BM406" s="75"/>
      <c r="BN406" s="75"/>
      <c r="BO406" s="75"/>
      <c r="BP406" s="75"/>
      <c r="BQ406" s="75"/>
      <c r="BR406" s="75"/>
      <c r="BS406" s="75"/>
      <c r="BT406" s="75"/>
      <c r="BU406" s="75"/>
      <c r="BV406" s="75"/>
      <c r="BW406" s="75"/>
      <c r="BX406" s="75"/>
      <c r="BY406" s="75"/>
      <c r="BZ406" s="75"/>
      <c r="CA406" s="75"/>
      <c r="CB406" s="75"/>
      <c r="CC406" s="75"/>
      <c r="CD406" s="75"/>
      <c r="CE406" s="75"/>
      <c r="CF406" s="75"/>
      <c r="CG406" s="75"/>
      <c r="CH406" s="75"/>
      <c r="CI406" s="75"/>
      <c r="CJ406" s="75"/>
      <c r="CK406" s="75"/>
      <c r="CL406" s="75"/>
      <c r="CM406" s="75"/>
      <c r="CN406" s="75"/>
      <c r="CO406" s="75"/>
      <c r="CP406" s="75"/>
      <c r="CQ406" s="75"/>
      <c r="CR406" s="75"/>
      <c r="CS406" s="75"/>
      <c r="CT406" s="75"/>
      <c r="CU406" s="75"/>
      <c r="CV406" s="75"/>
      <c r="CW406" s="75"/>
      <c r="CX406" s="75"/>
      <c r="CY406" s="75"/>
      <c r="CZ406" s="75"/>
      <c r="DA406" s="75"/>
      <c r="DB406" s="75"/>
      <c r="DC406" s="75"/>
      <c r="DD406" s="75"/>
      <c r="DE406" s="75"/>
      <c r="DF406" s="75"/>
      <c r="DG406" s="75"/>
      <c r="DH406" s="75"/>
      <c r="DI406" s="75"/>
      <c r="DJ406" s="75"/>
      <c r="DK406" s="75"/>
      <c r="DL406" s="75"/>
      <c r="DM406" s="75"/>
      <c r="DN406" s="75"/>
      <c r="DO406" s="75"/>
      <c r="DP406" s="75"/>
      <c r="DQ406" s="75"/>
      <c r="DR406" s="75"/>
      <c r="DS406" s="75"/>
      <c r="DT406" s="75"/>
      <c r="DU406" s="75"/>
      <c r="DV406" s="75"/>
      <c r="DW406" s="75"/>
      <c r="DX406" s="75"/>
      <c r="DY406" s="75"/>
      <c r="DZ406" s="75"/>
      <c r="EA406" s="75"/>
      <c r="EB406" s="75"/>
      <c r="EC406" s="75"/>
      <c r="ED406" s="75"/>
      <c r="EE406" s="75"/>
      <c r="EF406" s="75"/>
      <c r="EG406" s="75"/>
      <c r="EH406" s="75"/>
      <c r="EI406" s="75"/>
      <c r="EJ406" s="75"/>
      <c r="EK406" s="75"/>
      <c r="EL406" s="75"/>
      <c r="EM406" s="75"/>
      <c r="EN406" s="75"/>
      <c r="EO406" s="75"/>
      <c r="EP406" s="75"/>
      <c r="EQ406" s="75"/>
      <c r="ER406" s="75"/>
      <c r="ES406" s="75"/>
      <c r="ET406" s="75"/>
      <c r="EU406" s="75"/>
      <c r="EV406" s="75"/>
      <c r="EW406" s="75"/>
      <c r="EX406" s="75"/>
      <c r="EY406" s="75"/>
      <c r="EZ406" s="75"/>
      <c r="FA406" s="75"/>
      <c r="FB406" s="75"/>
      <c r="FC406" s="75"/>
      <c r="FD406" s="75"/>
      <c r="FE406" s="75"/>
      <c r="FF406" s="75"/>
      <c r="FG406" s="75"/>
      <c r="FH406" s="75"/>
      <c r="FI406" s="75"/>
      <c r="FJ406" s="75"/>
      <c r="FK406" s="75"/>
      <c r="FL406" s="75"/>
      <c r="FM406" s="75"/>
      <c r="FN406" s="75"/>
      <c r="FO406" s="75"/>
      <c r="FP406" s="75"/>
      <c r="FQ406" s="75"/>
      <c r="FR406" s="75"/>
      <c r="FS406" s="75"/>
      <c r="FT406" s="75"/>
      <c r="FU406" s="75"/>
      <c r="FV406" s="75"/>
      <c r="FW406" s="75"/>
      <c r="FX406" s="75"/>
      <c r="FY406" s="75"/>
      <c r="FZ406" s="75"/>
      <c r="GA406" s="75"/>
      <c r="GB406" s="75"/>
      <c r="GC406" s="75"/>
      <c r="GD406" s="75"/>
      <c r="GE406" s="75"/>
      <c r="GF406" s="75"/>
      <c r="GG406" s="75"/>
      <c r="GH406" s="75"/>
      <c r="GI406" s="75"/>
      <c r="GJ406" s="75"/>
      <c r="GK406" s="75"/>
      <c r="GL406" s="75"/>
      <c r="GM406" s="75"/>
      <c r="GN406" s="75"/>
      <c r="GO406" s="75"/>
      <c r="GP406" s="75"/>
      <c r="GQ406" s="75"/>
      <c r="GR406" s="75"/>
      <c r="GS406" s="75"/>
      <c r="GT406" s="75"/>
      <c r="GU406" s="75"/>
      <c r="GV406" s="75"/>
      <c r="GW406" s="75"/>
      <c r="GX406" s="75"/>
      <c r="GY406" s="75"/>
      <c r="GZ406" s="75"/>
      <c r="HA406" s="75"/>
      <c r="HB406" s="75"/>
      <c r="HC406" s="75"/>
      <c r="HD406" s="75"/>
      <c r="HE406" s="75"/>
      <c r="HF406" s="75"/>
      <c r="HG406" s="75"/>
      <c r="HH406" s="75"/>
      <c r="HI406" s="75"/>
      <c r="HJ406" s="75"/>
      <c r="HK406" s="75"/>
      <c r="HL406" s="75"/>
      <c r="HM406" s="75"/>
      <c r="HN406" s="75"/>
      <c r="HO406" s="75"/>
      <c r="HP406" s="75"/>
      <c r="HQ406" s="75"/>
      <c r="HR406" s="75"/>
      <c r="HS406" s="75"/>
      <c r="HT406" s="75"/>
      <c r="HU406" s="75"/>
      <c r="HV406" s="75"/>
      <c r="HW406" s="75"/>
      <c r="HX406" s="75"/>
      <c r="HY406" s="75"/>
      <c r="HZ406" s="75"/>
      <c r="IA406" s="75"/>
      <c r="IB406" s="75"/>
      <c r="IC406" s="75"/>
      <c r="ID406" s="75"/>
      <c r="IE406" s="75"/>
      <c r="IF406" s="75"/>
      <c r="IG406" s="75"/>
      <c r="IH406" s="75"/>
      <c r="II406" s="75"/>
      <c r="IJ406" s="75"/>
      <c r="IK406" s="75"/>
      <c r="IL406" s="75"/>
      <c r="IM406" s="75"/>
      <c r="IN406" s="75"/>
      <c r="IO406" s="75"/>
      <c r="IP406" s="75"/>
      <c r="IQ406" s="75"/>
      <c r="IR406" s="75"/>
      <c r="IS406" s="75"/>
      <c r="IT406" s="75"/>
      <c r="IU406" s="75"/>
      <c r="IV406" s="75"/>
      <c r="IW406" s="75"/>
    </row>
    <row r="407" customFormat="false" ht="12.75" hidden="false" customHeight="false" outlineLevel="0" collapsed="false">
      <c r="A407" s="58" t="n">
        <v>327433</v>
      </c>
      <c r="B407" s="58" t="n">
        <v>37109</v>
      </c>
      <c r="D407" s="58" t="s">
        <v>520</v>
      </c>
      <c r="E407" s="58" t="s">
        <v>521</v>
      </c>
      <c r="F407" s="58" t="n">
        <v>11640.2623</v>
      </c>
      <c r="H407" s="89" t="n">
        <v>11640.2623</v>
      </c>
      <c r="I407" s="58" t="n">
        <v>36</v>
      </c>
      <c r="M407" s="58" t="s">
        <v>522</v>
      </c>
      <c r="O407" s="58"/>
      <c r="P407" s="58"/>
      <c r="Q407" s="58"/>
      <c r="R407" s="58"/>
      <c r="S407" s="58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5"/>
      <c r="BG407" s="75"/>
      <c r="BH407" s="75"/>
      <c r="BI407" s="75"/>
      <c r="BJ407" s="75"/>
      <c r="BK407" s="75"/>
      <c r="BL407" s="75"/>
      <c r="BM407" s="75"/>
      <c r="BN407" s="75"/>
      <c r="BO407" s="75"/>
      <c r="BP407" s="75"/>
      <c r="BQ407" s="75"/>
      <c r="BR407" s="75"/>
      <c r="BS407" s="75"/>
      <c r="BT407" s="75"/>
      <c r="BU407" s="75"/>
      <c r="BV407" s="75"/>
      <c r="BW407" s="75"/>
      <c r="BX407" s="75"/>
      <c r="BY407" s="75"/>
      <c r="BZ407" s="75"/>
      <c r="CA407" s="75"/>
      <c r="CB407" s="75"/>
      <c r="CC407" s="75"/>
      <c r="CD407" s="75"/>
      <c r="CE407" s="75"/>
      <c r="CF407" s="75"/>
      <c r="CG407" s="75"/>
      <c r="CH407" s="75"/>
      <c r="CI407" s="75"/>
      <c r="CJ407" s="75"/>
      <c r="CK407" s="75"/>
      <c r="CL407" s="75"/>
      <c r="CM407" s="75"/>
      <c r="CN407" s="75"/>
      <c r="CO407" s="75"/>
      <c r="CP407" s="75"/>
      <c r="CQ407" s="75"/>
      <c r="CR407" s="75"/>
      <c r="CS407" s="75"/>
      <c r="CT407" s="75"/>
      <c r="CU407" s="75"/>
      <c r="CV407" s="75"/>
      <c r="CW407" s="75"/>
      <c r="CX407" s="75"/>
      <c r="CY407" s="75"/>
      <c r="CZ407" s="75"/>
      <c r="DA407" s="75"/>
      <c r="DB407" s="75"/>
      <c r="DC407" s="75"/>
      <c r="DD407" s="75"/>
      <c r="DE407" s="75"/>
      <c r="DF407" s="75"/>
      <c r="DG407" s="75"/>
      <c r="DH407" s="75"/>
      <c r="DI407" s="75"/>
      <c r="DJ407" s="75"/>
      <c r="DK407" s="75"/>
      <c r="DL407" s="75"/>
      <c r="DM407" s="75"/>
      <c r="DN407" s="75"/>
      <c r="DO407" s="75"/>
      <c r="DP407" s="75"/>
      <c r="DQ407" s="75"/>
      <c r="DR407" s="75"/>
      <c r="DS407" s="75"/>
      <c r="DT407" s="75"/>
      <c r="DU407" s="75"/>
      <c r="DV407" s="75"/>
      <c r="DW407" s="75"/>
      <c r="DX407" s="75"/>
      <c r="DY407" s="75"/>
      <c r="DZ407" s="75"/>
      <c r="EA407" s="75"/>
      <c r="EB407" s="75"/>
      <c r="EC407" s="75"/>
      <c r="ED407" s="75"/>
      <c r="EE407" s="75"/>
      <c r="EF407" s="75"/>
      <c r="EG407" s="75"/>
      <c r="EH407" s="75"/>
      <c r="EI407" s="75"/>
      <c r="EJ407" s="75"/>
      <c r="EK407" s="75"/>
      <c r="EL407" s="75"/>
      <c r="EM407" s="75"/>
      <c r="EN407" s="75"/>
      <c r="EO407" s="75"/>
      <c r="EP407" s="75"/>
      <c r="EQ407" s="75"/>
      <c r="ER407" s="75"/>
      <c r="ES407" s="75"/>
      <c r="ET407" s="75"/>
      <c r="EU407" s="75"/>
      <c r="EV407" s="75"/>
      <c r="EW407" s="75"/>
      <c r="EX407" s="75"/>
      <c r="EY407" s="75"/>
      <c r="EZ407" s="75"/>
      <c r="FA407" s="75"/>
      <c r="FB407" s="75"/>
      <c r="FC407" s="75"/>
      <c r="FD407" s="75"/>
      <c r="FE407" s="75"/>
      <c r="FF407" s="75"/>
      <c r="FG407" s="75"/>
      <c r="FH407" s="75"/>
      <c r="FI407" s="75"/>
      <c r="FJ407" s="75"/>
      <c r="FK407" s="75"/>
      <c r="FL407" s="75"/>
      <c r="FM407" s="75"/>
      <c r="FN407" s="75"/>
      <c r="FO407" s="75"/>
      <c r="FP407" s="75"/>
      <c r="FQ407" s="75"/>
      <c r="FR407" s="75"/>
      <c r="FS407" s="75"/>
      <c r="FT407" s="75"/>
      <c r="FU407" s="75"/>
      <c r="FV407" s="75"/>
      <c r="FW407" s="75"/>
      <c r="FX407" s="75"/>
      <c r="FY407" s="75"/>
      <c r="FZ407" s="75"/>
      <c r="GA407" s="75"/>
      <c r="GB407" s="75"/>
      <c r="GC407" s="75"/>
      <c r="GD407" s="75"/>
      <c r="GE407" s="75"/>
      <c r="GF407" s="75"/>
      <c r="GG407" s="75"/>
      <c r="GH407" s="75"/>
      <c r="GI407" s="75"/>
      <c r="GJ407" s="75"/>
      <c r="GK407" s="75"/>
      <c r="GL407" s="75"/>
      <c r="GM407" s="75"/>
      <c r="GN407" s="75"/>
      <c r="GO407" s="75"/>
      <c r="GP407" s="75"/>
      <c r="GQ407" s="75"/>
      <c r="GR407" s="75"/>
      <c r="GS407" s="75"/>
      <c r="GT407" s="75"/>
      <c r="GU407" s="75"/>
      <c r="GV407" s="75"/>
      <c r="GW407" s="75"/>
      <c r="GX407" s="75"/>
      <c r="GY407" s="75"/>
      <c r="GZ407" s="75"/>
      <c r="HA407" s="75"/>
      <c r="HB407" s="75"/>
      <c r="HC407" s="75"/>
      <c r="HD407" s="75"/>
      <c r="HE407" s="75"/>
      <c r="HF407" s="75"/>
      <c r="HG407" s="75"/>
      <c r="HH407" s="75"/>
      <c r="HI407" s="75"/>
      <c r="HJ407" s="75"/>
      <c r="HK407" s="75"/>
      <c r="HL407" s="75"/>
      <c r="HM407" s="75"/>
      <c r="HN407" s="75"/>
      <c r="HO407" s="75"/>
      <c r="HP407" s="75"/>
      <c r="HQ407" s="75"/>
      <c r="HR407" s="75"/>
      <c r="HS407" s="75"/>
      <c r="HT407" s="75"/>
      <c r="HU407" s="75"/>
      <c r="HV407" s="75"/>
      <c r="HW407" s="75"/>
      <c r="HX407" s="75"/>
      <c r="HY407" s="75"/>
      <c r="HZ407" s="75"/>
      <c r="IA407" s="75"/>
      <c r="IB407" s="75"/>
      <c r="IC407" s="75"/>
      <c r="ID407" s="75"/>
      <c r="IE407" s="75"/>
      <c r="IF407" s="75"/>
      <c r="IG407" s="75"/>
      <c r="IH407" s="75"/>
      <c r="II407" s="75"/>
      <c r="IJ407" s="75"/>
      <c r="IK407" s="75"/>
      <c r="IL407" s="75"/>
      <c r="IM407" s="75"/>
      <c r="IN407" s="75"/>
      <c r="IO407" s="75"/>
      <c r="IP407" s="75"/>
      <c r="IQ407" s="75"/>
      <c r="IR407" s="75"/>
      <c r="IS407" s="75"/>
      <c r="IT407" s="75"/>
      <c r="IU407" s="75"/>
      <c r="IV407" s="75"/>
      <c r="IW407" s="75"/>
    </row>
    <row r="408" customFormat="false" ht="12.75" hidden="false" customHeight="false" outlineLevel="0" collapsed="false">
      <c r="A408" s="58" t="n">
        <v>327434</v>
      </c>
      <c r="B408" s="58" t="n">
        <v>37109</v>
      </c>
      <c r="D408" s="58" t="s">
        <v>520</v>
      </c>
      <c r="E408" s="58" t="s">
        <v>521</v>
      </c>
      <c r="F408" s="58" t="n">
        <v>19440.0895</v>
      </c>
      <c r="H408" s="89" t="n">
        <v>19440.0895</v>
      </c>
      <c r="I408" s="58" t="n">
        <v>36</v>
      </c>
      <c r="M408" s="58" t="s">
        <v>522</v>
      </c>
      <c r="O408" s="58"/>
      <c r="P408" s="58"/>
      <c r="Q408" s="58"/>
      <c r="R408" s="58"/>
      <c r="S408" s="58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5"/>
      <c r="BG408" s="75"/>
      <c r="BH408" s="75"/>
      <c r="BI408" s="75"/>
      <c r="BJ408" s="75"/>
      <c r="BK408" s="75"/>
      <c r="BL408" s="75"/>
      <c r="BM408" s="75"/>
      <c r="BN408" s="75"/>
      <c r="BO408" s="75"/>
      <c r="BP408" s="75"/>
      <c r="BQ408" s="75"/>
      <c r="BR408" s="75"/>
      <c r="BS408" s="75"/>
      <c r="BT408" s="75"/>
      <c r="BU408" s="75"/>
      <c r="BV408" s="75"/>
      <c r="BW408" s="75"/>
      <c r="BX408" s="75"/>
      <c r="BY408" s="75"/>
      <c r="BZ408" s="75"/>
      <c r="CA408" s="75"/>
      <c r="CB408" s="75"/>
      <c r="CC408" s="75"/>
      <c r="CD408" s="75"/>
      <c r="CE408" s="75"/>
      <c r="CF408" s="75"/>
      <c r="CG408" s="75"/>
      <c r="CH408" s="75"/>
      <c r="CI408" s="75"/>
      <c r="CJ408" s="75"/>
      <c r="CK408" s="75"/>
      <c r="CL408" s="75"/>
      <c r="CM408" s="75"/>
      <c r="CN408" s="75"/>
      <c r="CO408" s="75"/>
      <c r="CP408" s="75"/>
      <c r="CQ408" s="75"/>
      <c r="CR408" s="75"/>
      <c r="CS408" s="75"/>
      <c r="CT408" s="75"/>
      <c r="CU408" s="75"/>
      <c r="CV408" s="75"/>
      <c r="CW408" s="75"/>
      <c r="CX408" s="75"/>
      <c r="CY408" s="75"/>
      <c r="CZ408" s="75"/>
      <c r="DA408" s="75"/>
      <c r="DB408" s="75"/>
      <c r="DC408" s="75"/>
      <c r="DD408" s="75"/>
      <c r="DE408" s="75"/>
      <c r="DF408" s="75"/>
      <c r="DG408" s="75"/>
      <c r="DH408" s="75"/>
      <c r="DI408" s="75"/>
      <c r="DJ408" s="75"/>
      <c r="DK408" s="75"/>
      <c r="DL408" s="75"/>
      <c r="DM408" s="75"/>
      <c r="DN408" s="75"/>
      <c r="DO408" s="75"/>
      <c r="DP408" s="75"/>
      <c r="DQ408" s="75"/>
      <c r="DR408" s="75"/>
      <c r="DS408" s="75"/>
      <c r="DT408" s="75"/>
      <c r="DU408" s="75"/>
      <c r="DV408" s="75"/>
      <c r="DW408" s="75"/>
      <c r="DX408" s="75"/>
      <c r="DY408" s="75"/>
      <c r="DZ408" s="75"/>
      <c r="EA408" s="75"/>
      <c r="EB408" s="75"/>
      <c r="EC408" s="75"/>
      <c r="ED408" s="75"/>
      <c r="EE408" s="75"/>
      <c r="EF408" s="75"/>
      <c r="EG408" s="75"/>
      <c r="EH408" s="75"/>
      <c r="EI408" s="75"/>
      <c r="EJ408" s="75"/>
      <c r="EK408" s="75"/>
      <c r="EL408" s="75"/>
      <c r="EM408" s="75"/>
      <c r="EN408" s="75"/>
      <c r="EO408" s="75"/>
      <c r="EP408" s="75"/>
      <c r="EQ408" s="75"/>
      <c r="ER408" s="75"/>
      <c r="ES408" s="75"/>
      <c r="ET408" s="75"/>
      <c r="EU408" s="75"/>
      <c r="EV408" s="75"/>
      <c r="EW408" s="75"/>
      <c r="EX408" s="75"/>
      <c r="EY408" s="75"/>
      <c r="EZ408" s="75"/>
      <c r="FA408" s="75"/>
      <c r="FB408" s="75"/>
      <c r="FC408" s="75"/>
      <c r="FD408" s="75"/>
      <c r="FE408" s="75"/>
      <c r="FF408" s="75"/>
      <c r="FG408" s="75"/>
      <c r="FH408" s="75"/>
      <c r="FI408" s="75"/>
      <c r="FJ408" s="75"/>
      <c r="FK408" s="75"/>
      <c r="FL408" s="75"/>
      <c r="FM408" s="75"/>
      <c r="FN408" s="75"/>
      <c r="FO408" s="75"/>
      <c r="FP408" s="75"/>
      <c r="FQ408" s="75"/>
      <c r="FR408" s="75"/>
      <c r="FS408" s="75"/>
      <c r="FT408" s="75"/>
      <c r="FU408" s="75"/>
      <c r="FV408" s="75"/>
      <c r="FW408" s="75"/>
      <c r="FX408" s="75"/>
      <c r="FY408" s="75"/>
      <c r="FZ408" s="75"/>
      <c r="GA408" s="75"/>
      <c r="GB408" s="75"/>
      <c r="GC408" s="75"/>
      <c r="GD408" s="75"/>
      <c r="GE408" s="75"/>
      <c r="GF408" s="75"/>
      <c r="GG408" s="75"/>
      <c r="GH408" s="75"/>
      <c r="GI408" s="75"/>
      <c r="GJ408" s="75"/>
      <c r="GK408" s="75"/>
      <c r="GL408" s="75"/>
      <c r="GM408" s="75"/>
      <c r="GN408" s="75"/>
      <c r="GO408" s="75"/>
      <c r="GP408" s="75"/>
      <c r="GQ408" s="75"/>
      <c r="GR408" s="75"/>
      <c r="GS408" s="75"/>
      <c r="GT408" s="75"/>
      <c r="GU408" s="75"/>
      <c r="GV408" s="75"/>
      <c r="GW408" s="75"/>
      <c r="GX408" s="75"/>
      <c r="GY408" s="75"/>
      <c r="GZ408" s="75"/>
      <c r="HA408" s="75"/>
      <c r="HB408" s="75"/>
      <c r="HC408" s="75"/>
      <c r="HD408" s="75"/>
      <c r="HE408" s="75"/>
      <c r="HF408" s="75"/>
      <c r="HG408" s="75"/>
      <c r="HH408" s="75"/>
      <c r="HI408" s="75"/>
      <c r="HJ408" s="75"/>
      <c r="HK408" s="75"/>
      <c r="HL408" s="75"/>
      <c r="HM408" s="75"/>
      <c r="HN408" s="75"/>
      <c r="HO408" s="75"/>
      <c r="HP408" s="75"/>
      <c r="HQ408" s="75"/>
      <c r="HR408" s="75"/>
      <c r="HS408" s="75"/>
      <c r="HT408" s="75"/>
      <c r="HU408" s="75"/>
      <c r="HV408" s="75"/>
      <c r="HW408" s="75"/>
      <c r="HX408" s="75"/>
      <c r="HY408" s="75"/>
      <c r="HZ408" s="75"/>
      <c r="IA408" s="75"/>
      <c r="IB408" s="75"/>
      <c r="IC408" s="75"/>
      <c r="ID408" s="75"/>
      <c r="IE408" s="75"/>
      <c r="IF408" s="75"/>
      <c r="IG408" s="75"/>
      <c r="IH408" s="75"/>
      <c r="II408" s="75"/>
      <c r="IJ408" s="75"/>
      <c r="IK408" s="75"/>
      <c r="IL408" s="75"/>
      <c r="IM408" s="75"/>
      <c r="IN408" s="75"/>
      <c r="IO408" s="75"/>
      <c r="IP408" s="75"/>
      <c r="IQ408" s="75"/>
      <c r="IR408" s="75"/>
      <c r="IS408" s="75"/>
      <c r="IT408" s="75"/>
      <c r="IU408" s="75"/>
      <c r="IV408" s="75"/>
      <c r="IW408" s="75"/>
    </row>
    <row r="409" customFormat="false" ht="12.75" hidden="false" customHeight="false" outlineLevel="0" collapsed="false">
      <c r="A409" s="58" t="n">
        <v>327435</v>
      </c>
      <c r="B409" s="58" t="n">
        <v>37109</v>
      </c>
      <c r="D409" s="58" t="s">
        <v>520</v>
      </c>
      <c r="E409" s="58" t="s">
        <v>521</v>
      </c>
      <c r="F409" s="58" t="n">
        <v>11635.3242</v>
      </c>
      <c r="H409" s="89" t="n">
        <v>11635.3242</v>
      </c>
      <c r="I409" s="58" t="n">
        <v>36</v>
      </c>
      <c r="M409" s="58" t="s">
        <v>522</v>
      </c>
      <c r="O409" s="58"/>
      <c r="P409" s="58"/>
      <c r="Q409" s="58"/>
      <c r="R409" s="58"/>
      <c r="S409" s="58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5"/>
      <c r="BG409" s="75"/>
      <c r="BH409" s="75"/>
      <c r="BI409" s="75"/>
      <c r="BJ409" s="75"/>
      <c r="BK409" s="75"/>
      <c r="BL409" s="75"/>
      <c r="BM409" s="75"/>
      <c r="BN409" s="75"/>
      <c r="BO409" s="75"/>
      <c r="BP409" s="75"/>
      <c r="BQ409" s="75"/>
      <c r="BR409" s="75"/>
      <c r="BS409" s="75"/>
      <c r="BT409" s="75"/>
      <c r="BU409" s="75"/>
      <c r="BV409" s="75"/>
      <c r="BW409" s="75"/>
      <c r="BX409" s="75"/>
      <c r="BY409" s="75"/>
      <c r="BZ409" s="75"/>
      <c r="CA409" s="75"/>
      <c r="CB409" s="75"/>
      <c r="CC409" s="75"/>
      <c r="CD409" s="75"/>
      <c r="CE409" s="75"/>
      <c r="CF409" s="75"/>
      <c r="CG409" s="75"/>
      <c r="CH409" s="75"/>
      <c r="CI409" s="75"/>
      <c r="CJ409" s="75"/>
      <c r="CK409" s="75"/>
      <c r="CL409" s="75"/>
      <c r="CM409" s="75"/>
      <c r="CN409" s="75"/>
      <c r="CO409" s="75"/>
      <c r="CP409" s="75"/>
      <c r="CQ409" s="75"/>
      <c r="CR409" s="75"/>
      <c r="CS409" s="75"/>
      <c r="CT409" s="75"/>
      <c r="CU409" s="75"/>
      <c r="CV409" s="75"/>
      <c r="CW409" s="75"/>
      <c r="CX409" s="75"/>
      <c r="CY409" s="75"/>
      <c r="CZ409" s="75"/>
      <c r="DA409" s="75"/>
      <c r="DB409" s="75"/>
      <c r="DC409" s="75"/>
      <c r="DD409" s="75"/>
      <c r="DE409" s="75"/>
      <c r="DF409" s="75"/>
      <c r="DG409" s="75"/>
      <c r="DH409" s="75"/>
      <c r="DI409" s="75"/>
      <c r="DJ409" s="75"/>
      <c r="DK409" s="75"/>
      <c r="DL409" s="75"/>
      <c r="DM409" s="75"/>
      <c r="DN409" s="75"/>
      <c r="DO409" s="75"/>
      <c r="DP409" s="75"/>
      <c r="DQ409" s="75"/>
      <c r="DR409" s="75"/>
      <c r="DS409" s="75"/>
      <c r="DT409" s="75"/>
      <c r="DU409" s="75"/>
      <c r="DV409" s="75"/>
      <c r="DW409" s="75"/>
      <c r="DX409" s="75"/>
      <c r="DY409" s="75"/>
      <c r="DZ409" s="75"/>
      <c r="EA409" s="75"/>
      <c r="EB409" s="75"/>
      <c r="EC409" s="75"/>
      <c r="ED409" s="75"/>
      <c r="EE409" s="75"/>
      <c r="EF409" s="75"/>
      <c r="EG409" s="75"/>
      <c r="EH409" s="75"/>
      <c r="EI409" s="75"/>
      <c r="EJ409" s="75"/>
      <c r="EK409" s="75"/>
      <c r="EL409" s="75"/>
      <c r="EM409" s="75"/>
      <c r="EN409" s="75"/>
      <c r="EO409" s="75"/>
      <c r="EP409" s="75"/>
      <c r="EQ409" s="75"/>
      <c r="ER409" s="75"/>
      <c r="ES409" s="75"/>
      <c r="ET409" s="75"/>
      <c r="EU409" s="75"/>
      <c r="EV409" s="75"/>
      <c r="EW409" s="75"/>
      <c r="EX409" s="75"/>
      <c r="EY409" s="75"/>
      <c r="EZ409" s="75"/>
      <c r="FA409" s="75"/>
      <c r="FB409" s="75"/>
      <c r="FC409" s="75"/>
      <c r="FD409" s="75"/>
      <c r="FE409" s="75"/>
      <c r="FF409" s="75"/>
      <c r="FG409" s="75"/>
      <c r="FH409" s="75"/>
      <c r="FI409" s="75"/>
      <c r="FJ409" s="75"/>
      <c r="FK409" s="75"/>
      <c r="FL409" s="75"/>
      <c r="FM409" s="75"/>
      <c r="FN409" s="75"/>
      <c r="FO409" s="75"/>
      <c r="FP409" s="75"/>
      <c r="FQ409" s="75"/>
      <c r="FR409" s="75"/>
      <c r="FS409" s="75"/>
      <c r="FT409" s="75"/>
      <c r="FU409" s="75"/>
      <c r="FV409" s="75"/>
      <c r="FW409" s="75"/>
      <c r="FX409" s="75"/>
      <c r="FY409" s="75"/>
      <c r="FZ409" s="75"/>
      <c r="GA409" s="75"/>
      <c r="GB409" s="75"/>
      <c r="GC409" s="75"/>
      <c r="GD409" s="75"/>
      <c r="GE409" s="75"/>
      <c r="GF409" s="75"/>
      <c r="GG409" s="75"/>
      <c r="GH409" s="75"/>
      <c r="GI409" s="75"/>
      <c r="GJ409" s="75"/>
      <c r="GK409" s="75"/>
      <c r="GL409" s="75"/>
      <c r="GM409" s="75"/>
      <c r="GN409" s="75"/>
      <c r="GO409" s="75"/>
      <c r="GP409" s="75"/>
      <c r="GQ409" s="75"/>
      <c r="GR409" s="75"/>
      <c r="GS409" s="75"/>
      <c r="GT409" s="75"/>
      <c r="GU409" s="75"/>
      <c r="GV409" s="75"/>
      <c r="GW409" s="75"/>
      <c r="GX409" s="75"/>
      <c r="GY409" s="75"/>
      <c r="GZ409" s="75"/>
      <c r="HA409" s="75"/>
      <c r="HB409" s="75"/>
      <c r="HC409" s="75"/>
      <c r="HD409" s="75"/>
      <c r="HE409" s="75"/>
      <c r="HF409" s="75"/>
      <c r="HG409" s="75"/>
      <c r="HH409" s="75"/>
      <c r="HI409" s="75"/>
      <c r="HJ409" s="75"/>
      <c r="HK409" s="75"/>
      <c r="HL409" s="75"/>
      <c r="HM409" s="75"/>
      <c r="HN409" s="75"/>
      <c r="HO409" s="75"/>
      <c r="HP409" s="75"/>
      <c r="HQ409" s="75"/>
      <c r="HR409" s="75"/>
      <c r="HS409" s="75"/>
      <c r="HT409" s="75"/>
      <c r="HU409" s="75"/>
      <c r="HV409" s="75"/>
      <c r="HW409" s="75"/>
      <c r="HX409" s="75"/>
      <c r="HY409" s="75"/>
      <c r="HZ409" s="75"/>
      <c r="IA409" s="75"/>
      <c r="IB409" s="75"/>
      <c r="IC409" s="75"/>
      <c r="ID409" s="75"/>
      <c r="IE409" s="75"/>
      <c r="IF409" s="75"/>
      <c r="IG409" s="75"/>
      <c r="IH409" s="75"/>
      <c r="II409" s="75"/>
      <c r="IJ409" s="75"/>
      <c r="IK409" s="75"/>
      <c r="IL409" s="75"/>
      <c r="IM409" s="75"/>
      <c r="IN409" s="75"/>
      <c r="IO409" s="75"/>
      <c r="IP409" s="75"/>
      <c r="IQ409" s="75"/>
      <c r="IR409" s="75"/>
      <c r="IS409" s="75"/>
      <c r="IT409" s="75"/>
      <c r="IU409" s="75"/>
      <c r="IV409" s="75"/>
      <c r="IW409" s="75"/>
    </row>
    <row r="410" customFormat="false" ht="12.75" hidden="false" customHeight="false" outlineLevel="0" collapsed="false">
      <c r="A410" s="58" t="n">
        <v>327436</v>
      </c>
      <c r="B410" s="58" t="n">
        <v>37109</v>
      </c>
      <c r="D410" s="58" t="s">
        <v>520</v>
      </c>
      <c r="E410" s="58" t="s">
        <v>521</v>
      </c>
      <c r="F410" s="58" t="n">
        <v>19065.0201</v>
      </c>
      <c r="H410" s="89" t="n">
        <v>19065.0201</v>
      </c>
      <c r="I410" s="58" t="n">
        <v>36</v>
      </c>
      <c r="M410" s="58" t="s">
        <v>522</v>
      </c>
      <c r="O410" s="58"/>
      <c r="P410" s="58"/>
      <c r="Q410" s="58"/>
      <c r="R410" s="58"/>
      <c r="S410" s="58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  <c r="BT410" s="75"/>
      <c r="BU410" s="75"/>
      <c r="BV410" s="75"/>
      <c r="BW410" s="75"/>
      <c r="BX410" s="75"/>
      <c r="BY410" s="75"/>
      <c r="BZ410" s="75"/>
      <c r="CA410" s="75"/>
      <c r="CB410" s="75"/>
      <c r="CC410" s="75"/>
      <c r="CD410" s="75"/>
      <c r="CE410" s="75"/>
      <c r="CF410" s="75"/>
      <c r="CG410" s="75"/>
      <c r="CH410" s="75"/>
      <c r="CI410" s="75"/>
      <c r="CJ410" s="75"/>
      <c r="CK410" s="75"/>
      <c r="CL410" s="75"/>
      <c r="CM410" s="75"/>
      <c r="CN410" s="75"/>
      <c r="CO410" s="75"/>
      <c r="CP410" s="75"/>
      <c r="CQ410" s="75"/>
      <c r="CR410" s="75"/>
      <c r="CS410" s="75"/>
      <c r="CT410" s="75"/>
      <c r="CU410" s="75"/>
      <c r="CV410" s="75"/>
      <c r="CW410" s="75"/>
      <c r="CX410" s="75"/>
      <c r="CY410" s="75"/>
      <c r="CZ410" s="75"/>
      <c r="DA410" s="75"/>
      <c r="DB410" s="75"/>
      <c r="DC410" s="75"/>
      <c r="DD410" s="75"/>
      <c r="DE410" s="75"/>
      <c r="DF410" s="75"/>
      <c r="DG410" s="75"/>
      <c r="DH410" s="75"/>
      <c r="DI410" s="75"/>
      <c r="DJ410" s="75"/>
      <c r="DK410" s="75"/>
      <c r="DL410" s="75"/>
      <c r="DM410" s="75"/>
      <c r="DN410" s="75"/>
      <c r="DO410" s="75"/>
      <c r="DP410" s="75"/>
      <c r="DQ410" s="75"/>
      <c r="DR410" s="75"/>
      <c r="DS410" s="75"/>
      <c r="DT410" s="75"/>
      <c r="DU410" s="75"/>
      <c r="DV410" s="75"/>
      <c r="DW410" s="75"/>
      <c r="DX410" s="75"/>
      <c r="DY410" s="75"/>
      <c r="DZ410" s="75"/>
      <c r="EA410" s="75"/>
      <c r="EB410" s="75"/>
      <c r="EC410" s="75"/>
      <c r="ED410" s="75"/>
      <c r="EE410" s="75"/>
      <c r="EF410" s="75"/>
      <c r="EG410" s="75"/>
      <c r="EH410" s="75"/>
      <c r="EI410" s="75"/>
      <c r="EJ410" s="75"/>
      <c r="EK410" s="75"/>
      <c r="EL410" s="75"/>
      <c r="EM410" s="75"/>
      <c r="EN410" s="75"/>
      <c r="EO410" s="75"/>
      <c r="EP410" s="75"/>
      <c r="EQ410" s="75"/>
      <c r="ER410" s="75"/>
      <c r="ES410" s="75"/>
      <c r="ET410" s="75"/>
      <c r="EU410" s="75"/>
      <c r="EV410" s="75"/>
      <c r="EW410" s="75"/>
      <c r="EX410" s="75"/>
      <c r="EY410" s="75"/>
      <c r="EZ410" s="75"/>
      <c r="FA410" s="75"/>
      <c r="FB410" s="75"/>
      <c r="FC410" s="75"/>
      <c r="FD410" s="75"/>
      <c r="FE410" s="75"/>
      <c r="FF410" s="75"/>
      <c r="FG410" s="75"/>
      <c r="FH410" s="75"/>
      <c r="FI410" s="75"/>
      <c r="FJ410" s="75"/>
      <c r="FK410" s="75"/>
      <c r="FL410" s="75"/>
      <c r="FM410" s="75"/>
      <c r="FN410" s="75"/>
      <c r="FO410" s="75"/>
      <c r="FP410" s="75"/>
      <c r="FQ410" s="75"/>
      <c r="FR410" s="75"/>
      <c r="FS410" s="75"/>
      <c r="FT410" s="75"/>
      <c r="FU410" s="75"/>
      <c r="FV410" s="75"/>
      <c r="FW410" s="75"/>
      <c r="FX410" s="75"/>
      <c r="FY410" s="75"/>
      <c r="FZ410" s="75"/>
      <c r="GA410" s="75"/>
      <c r="GB410" s="75"/>
      <c r="GC410" s="75"/>
      <c r="GD410" s="75"/>
      <c r="GE410" s="75"/>
      <c r="GF410" s="75"/>
      <c r="GG410" s="75"/>
      <c r="GH410" s="75"/>
      <c r="GI410" s="75"/>
      <c r="GJ410" s="75"/>
      <c r="GK410" s="75"/>
      <c r="GL410" s="75"/>
      <c r="GM410" s="75"/>
      <c r="GN410" s="75"/>
      <c r="GO410" s="75"/>
      <c r="GP410" s="75"/>
      <c r="GQ410" s="75"/>
      <c r="GR410" s="75"/>
      <c r="GS410" s="75"/>
      <c r="GT410" s="75"/>
      <c r="GU410" s="75"/>
      <c r="GV410" s="75"/>
      <c r="GW410" s="75"/>
      <c r="GX410" s="75"/>
      <c r="GY410" s="75"/>
      <c r="GZ410" s="75"/>
      <c r="HA410" s="75"/>
      <c r="HB410" s="75"/>
      <c r="HC410" s="75"/>
      <c r="HD410" s="75"/>
      <c r="HE410" s="75"/>
      <c r="HF410" s="75"/>
      <c r="HG410" s="75"/>
      <c r="HH410" s="75"/>
      <c r="HI410" s="75"/>
      <c r="HJ410" s="75"/>
      <c r="HK410" s="75"/>
      <c r="HL410" s="75"/>
      <c r="HM410" s="75"/>
      <c r="HN410" s="75"/>
      <c r="HO410" s="75"/>
      <c r="HP410" s="75"/>
      <c r="HQ410" s="75"/>
      <c r="HR410" s="75"/>
      <c r="HS410" s="75"/>
      <c r="HT410" s="75"/>
      <c r="HU410" s="75"/>
      <c r="HV410" s="75"/>
      <c r="HW410" s="75"/>
      <c r="HX410" s="75"/>
      <c r="HY410" s="75"/>
      <c r="HZ410" s="75"/>
      <c r="IA410" s="75"/>
      <c r="IB410" s="75"/>
      <c r="IC410" s="75"/>
      <c r="ID410" s="75"/>
      <c r="IE410" s="75"/>
      <c r="IF410" s="75"/>
      <c r="IG410" s="75"/>
      <c r="IH410" s="75"/>
      <c r="II410" s="75"/>
      <c r="IJ410" s="75"/>
      <c r="IK410" s="75"/>
      <c r="IL410" s="75"/>
      <c r="IM410" s="75"/>
      <c r="IN410" s="75"/>
      <c r="IO410" s="75"/>
      <c r="IP410" s="75"/>
      <c r="IQ410" s="75"/>
      <c r="IR410" s="75"/>
      <c r="IS410" s="75"/>
      <c r="IT410" s="75"/>
      <c r="IU410" s="75"/>
      <c r="IV410" s="75"/>
      <c r="IW410" s="75"/>
    </row>
    <row r="411" customFormat="false" ht="12.75" hidden="false" customHeight="false" outlineLevel="0" collapsed="false">
      <c r="A411" s="58" t="n">
        <v>327437</v>
      </c>
      <c r="B411" s="58" t="n">
        <v>37109</v>
      </c>
      <c r="D411" s="58" t="s">
        <v>520</v>
      </c>
      <c r="E411" s="58" t="s">
        <v>521</v>
      </c>
      <c r="F411" s="58" t="n">
        <v>-689.8777</v>
      </c>
      <c r="H411" s="89" t="n">
        <v>-689.8777</v>
      </c>
      <c r="I411" s="58" t="n">
        <v>36</v>
      </c>
      <c r="M411" s="58" t="s">
        <v>522</v>
      </c>
      <c r="O411" s="58"/>
      <c r="P411" s="58"/>
      <c r="Q411" s="58"/>
      <c r="R411" s="58"/>
      <c r="S411" s="58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  <c r="BT411" s="75"/>
      <c r="BU411" s="75"/>
      <c r="BV411" s="75"/>
      <c r="BW411" s="75"/>
      <c r="BX411" s="75"/>
      <c r="BY411" s="75"/>
      <c r="BZ411" s="75"/>
      <c r="CA411" s="75"/>
      <c r="CB411" s="75"/>
      <c r="CC411" s="75"/>
      <c r="CD411" s="75"/>
      <c r="CE411" s="75"/>
      <c r="CF411" s="75"/>
      <c r="CG411" s="75"/>
      <c r="CH411" s="75"/>
      <c r="CI411" s="75"/>
      <c r="CJ411" s="75"/>
      <c r="CK411" s="75"/>
      <c r="CL411" s="75"/>
      <c r="CM411" s="75"/>
      <c r="CN411" s="75"/>
      <c r="CO411" s="75"/>
      <c r="CP411" s="75"/>
      <c r="CQ411" s="75"/>
      <c r="CR411" s="75"/>
      <c r="CS411" s="75"/>
      <c r="CT411" s="75"/>
      <c r="CU411" s="75"/>
      <c r="CV411" s="75"/>
      <c r="CW411" s="75"/>
      <c r="CX411" s="75"/>
      <c r="CY411" s="75"/>
      <c r="CZ411" s="75"/>
      <c r="DA411" s="75"/>
      <c r="DB411" s="75"/>
      <c r="DC411" s="75"/>
      <c r="DD411" s="75"/>
      <c r="DE411" s="75"/>
      <c r="DF411" s="75"/>
      <c r="DG411" s="75"/>
      <c r="DH411" s="75"/>
      <c r="DI411" s="75"/>
      <c r="DJ411" s="75"/>
      <c r="DK411" s="75"/>
      <c r="DL411" s="75"/>
      <c r="DM411" s="75"/>
      <c r="DN411" s="75"/>
      <c r="DO411" s="75"/>
      <c r="DP411" s="75"/>
      <c r="DQ411" s="75"/>
      <c r="DR411" s="75"/>
      <c r="DS411" s="75"/>
      <c r="DT411" s="75"/>
      <c r="DU411" s="75"/>
      <c r="DV411" s="75"/>
      <c r="DW411" s="75"/>
      <c r="DX411" s="75"/>
      <c r="DY411" s="75"/>
      <c r="DZ411" s="75"/>
      <c r="EA411" s="75"/>
      <c r="EB411" s="75"/>
      <c r="EC411" s="75"/>
      <c r="ED411" s="75"/>
      <c r="EE411" s="75"/>
      <c r="EF411" s="75"/>
      <c r="EG411" s="75"/>
      <c r="EH411" s="75"/>
      <c r="EI411" s="75"/>
      <c r="EJ411" s="75"/>
      <c r="EK411" s="75"/>
      <c r="EL411" s="75"/>
      <c r="EM411" s="75"/>
      <c r="EN411" s="75"/>
      <c r="EO411" s="75"/>
      <c r="EP411" s="75"/>
      <c r="EQ411" s="75"/>
      <c r="ER411" s="75"/>
      <c r="ES411" s="75"/>
      <c r="ET411" s="75"/>
      <c r="EU411" s="75"/>
      <c r="EV411" s="75"/>
      <c r="EW411" s="75"/>
      <c r="EX411" s="75"/>
      <c r="EY411" s="75"/>
      <c r="EZ411" s="75"/>
      <c r="FA411" s="75"/>
      <c r="FB411" s="75"/>
      <c r="FC411" s="75"/>
      <c r="FD411" s="75"/>
      <c r="FE411" s="75"/>
      <c r="FF411" s="75"/>
      <c r="FG411" s="75"/>
      <c r="FH411" s="75"/>
      <c r="FI411" s="75"/>
      <c r="FJ411" s="75"/>
      <c r="FK411" s="75"/>
      <c r="FL411" s="75"/>
      <c r="FM411" s="75"/>
      <c r="FN411" s="75"/>
      <c r="FO411" s="75"/>
      <c r="FP411" s="75"/>
      <c r="FQ411" s="75"/>
      <c r="FR411" s="75"/>
      <c r="FS411" s="75"/>
      <c r="FT411" s="75"/>
      <c r="FU411" s="75"/>
      <c r="FV411" s="75"/>
      <c r="FW411" s="75"/>
      <c r="FX411" s="75"/>
      <c r="FY411" s="75"/>
      <c r="FZ411" s="75"/>
      <c r="GA411" s="75"/>
      <c r="GB411" s="75"/>
      <c r="GC411" s="75"/>
      <c r="GD411" s="75"/>
      <c r="GE411" s="75"/>
      <c r="GF411" s="75"/>
      <c r="GG411" s="75"/>
      <c r="GH411" s="75"/>
      <c r="GI411" s="75"/>
      <c r="GJ411" s="75"/>
      <c r="GK411" s="75"/>
      <c r="GL411" s="75"/>
      <c r="GM411" s="75"/>
      <c r="GN411" s="75"/>
      <c r="GO411" s="75"/>
      <c r="GP411" s="75"/>
      <c r="GQ411" s="75"/>
      <c r="GR411" s="75"/>
      <c r="GS411" s="75"/>
      <c r="GT411" s="75"/>
      <c r="GU411" s="75"/>
      <c r="GV411" s="75"/>
      <c r="GW411" s="75"/>
      <c r="GX411" s="75"/>
      <c r="GY411" s="75"/>
      <c r="GZ411" s="75"/>
      <c r="HA411" s="75"/>
      <c r="HB411" s="75"/>
      <c r="HC411" s="75"/>
      <c r="HD411" s="75"/>
      <c r="HE411" s="75"/>
      <c r="HF411" s="75"/>
      <c r="HG411" s="75"/>
      <c r="HH411" s="75"/>
      <c r="HI411" s="75"/>
      <c r="HJ411" s="75"/>
      <c r="HK411" s="75"/>
      <c r="HL411" s="75"/>
      <c r="HM411" s="75"/>
      <c r="HN411" s="75"/>
      <c r="HO411" s="75"/>
      <c r="HP411" s="75"/>
      <c r="HQ411" s="75"/>
      <c r="HR411" s="75"/>
      <c r="HS411" s="75"/>
      <c r="HT411" s="75"/>
      <c r="HU411" s="75"/>
      <c r="HV411" s="75"/>
      <c r="HW411" s="75"/>
      <c r="HX411" s="75"/>
      <c r="HY411" s="75"/>
      <c r="HZ411" s="75"/>
      <c r="IA411" s="75"/>
      <c r="IB411" s="75"/>
      <c r="IC411" s="75"/>
      <c r="ID411" s="75"/>
      <c r="IE411" s="75"/>
      <c r="IF411" s="75"/>
      <c r="IG411" s="75"/>
      <c r="IH411" s="75"/>
      <c r="II411" s="75"/>
      <c r="IJ411" s="75"/>
      <c r="IK411" s="75"/>
      <c r="IL411" s="75"/>
      <c r="IM411" s="75"/>
      <c r="IN411" s="75"/>
      <c r="IO411" s="75"/>
      <c r="IP411" s="75"/>
      <c r="IQ411" s="75"/>
      <c r="IR411" s="75"/>
      <c r="IS411" s="75"/>
      <c r="IT411" s="75"/>
      <c r="IU411" s="75"/>
      <c r="IV411" s="75"/>
      <c r="IW411" s="75"/>
    </row>
    <row r="412" customFormat="false" ht="12.75" hidden="false" customHeight="false" outlineLevel="0" collapsed="false">
      <c r="A412" s="58" t="n">
        <v>327438</v>
      </c>
      <c r="B412" s="58" t="n">
        <v>37109</v>
      </c>
      <c r="D412" s="58" t="s">
        <v>520</v>
      </c>
      <c r="E412" s="58" t="s">
        <v>521</v>
      </c>
      <c r="F412" s="58" t="n">
        <v>36994.9574</v>
      </c>
      <c r="H412" s="89" t="n">
        <v>36994.9574</v>
      </c>
      <c r="I412" s="58" t="n">
        <v>36</v>
      </c>
      <c r="M412" s="58" t="s">
        <v>522</v>
      </c>
      <c r="O412" s="58"/>
      <c r="P412" s="58"/>
      <c r="Q412" s="58"/>
      <c r="R412" s="58"/>
      <c r="S412" s="58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  <c r="BT412" s="75"/>
      <c r="BU412" s="75"/>
      <c r="BV412" s="75"/>
      <c r="BW412" s="75"/>
      <c r="BX412" s="75"/>
      <c r="BY412" s="75"/>
      <c r="BZ412" s="75"/>
      <c r="CA412" s="75"/>
      <c r="CB412" s="75"/>
      <c r="CC412" s="75"/>
      <c r="CD412" s="75"/>
      <c r="CE412" s="75"/>
      <c r="CF412" s="75"/>
      <c r="CG412" s="75"/>
      <c r="CH412" s="75"/>
      <c r="CI412" s="75"/>
      <c r="CJ412" s="75"/>
      <c r="CK412" s="75"/>
      <c r="CL412" s="75"/>
      <c r="CM412" s="75"/>
      <c r="CN412" s="75"/>
      <c r="CO412" s="75"/>
      <c r="CP412" s="75"/>
      <c r="CQ412" s="75"/>
      <c r="CR412" s="75"/>
      <c r="CS412" s="75"/>
      <c r="CT412" s="75"/>
      <c r="CU412" s="75"/>
      <c r="CV412" s="75"/>
      <c r="CW412" s="75"/>
      <c r="CX412" s="75"/>
      <c r="CY412" s="75"/>
      <c r="CZ412" s="75"/>
      <c r="DA412" s="75"/>
      <c r="DB412" s="75"/>
      <c r="DC412" s="75"/>
      <c r="DD412" s="75"/>
      <c r="DE412" s="75"/>
      <c r="DF412" s="75"/>
      <c r="DG412" s="75"/>
      <c r="DH412" s="75"/>
      <c r="DI412" s="75"/>
      <c r="DJ412" s="75"/>
      <c r="DK412" s="75"/>
      <c r="DL412" s="75"/>
      <c r="DM412" s="75"/>
      <c r="DN412" s="75"/>
      <c r="DO412" s="75"/>
      <c r="DP412" s="75"/>
      <c r="DQ412" s="75"/>
      <c r="DR412" s="75"/>
      <c r="DS412" s="75"/>
      <c r="DT412" s="75"/>
      <c r="DU412" s="75"/>
      <c r="DV412" s="75"/>
      <c r="DW412" s="75"/>
      <c r="DX412" s="75"/>
      <c r="DY412" s="75"/>
      <c r="DZ412" s="75"/>
      <c r="EA412" s="75"/>
      <c r="EB412" s="75"/>
      <c r="EC412" s="75"/>
      <c r="ED412" s="75"/>
      <c r="EE412" s="75"/>
      <c r="EF412" s="75"/>
      <c r="EG412" s="75"/>
      <c r="EH412" s="75"/>
      <c r="EI412" s="75"/>
      <c r="EJ412" s="75"/>
      <c r="EK412" s="75"/>
      <c r="EL412" s="75"/>
      <c r="EM412" s="75"/>
      <c r="EN412" s="75"/>
      <c r="EO412" s="75"/>
      <c r="EP412" s="75"/>
      <c r="EQ412" s="75"/>
      <c r="ER412" s="75"/>
      <c r="ES412" s="75"/>
      <c r="ET412" s="75"/>
      <c r="EU412" s="75"/>
      <c r="EV412" s="75"/>
      <c r="EW412" s="75"/>
      <c r="EX412" s="75"/>
      <c r="EY412" s="75"/>
      <c r="EZ412" s="75"/>
      <c r="FA412" s="75"/>
      <c r="FB412" s="75"/>
      <c r="FC412" s="75"/>
      <c r="FD412" s="75"/>
      <c r="FE412" s="75"/>
      <c r="FF412" s="75"/>
      <c r="FG412" s="75"/>
      <c r="FH412" s="75"/>
      <c r="FI412" s="75"/>
      <c r="FJ412" s="75"/>
      <c r="FK412" s="75"/>
      <c r="FL412" s="75"/>
      <c r="FM412" s="75"/>
      <c r="FN412" s="75"/>
      <c r="FO412" s="75"/>
      <c r="FP412" s="75"/>
      <c r="FQ412" s="75"/>
      <c r="FR412" s="75"/>
      <c r="FS412" s="75"/>
      <c r="FT412" s="75"/>
      <c r="FU412" s="75"/>
      <c r="FV412" s="75"/>
      <c r="FW412" s="75"/>
      <c r="FX412" s="75"/>
      <c r="FY412" s="75"/>
      <c r="FZ412" s="75"/>
      <c r="GA412" s="75"/>
      <c r="GB412" s="75"/>
      <c r="GC412" s="75"/>
      <c r="GD412" s="75"/>
      <c r="GE412" s="75"/>
      <c r="GF412" s="75"/>
      <c r="GG412" s="75"/>
      <c r="GH412" s="75"/>
      <c r="GI412" s="75"/>
      <c r="GJ412" s="75"/>
      <c r="GK412" s="75"/>
      <c r="GL412" s="75"/>
      <c r="GM412" s="75"/>
      <c r="GN412" s="75"/>
      <c r="GO412" s="75"/>
      <c r="GP412" s="75"/>
      <c r="GQ412" s="75"/>
      <c r="GR412" s="75"/>
      <c r="GS412" s="75"/>
      <c r="GT412" s="75"/>
      <c r="GU412" s="75"/>
      <c r="GV412" s="75"/>
      <c r="GW412" s="75"/>
      <c r="GX412" s="75"/>
      <c r="GY412" s="75"/>
      <c r="GZ412" s="75"/>
      <c r="HA412" s="75"/>
      <c r="HB412" s="75"/>
      <c r="HC412" s="75"/>
      <c r="HD412" s="75"/>
      <c r="HE412" s="75"/>
      <c r="HF412" s="75"/>
      <c r="HG412" s="75"/>
      <c r="HH412" s="75"/>
      <c r="HI412" s="75"/>
      <c r="HJ412" s="75"/>
      <c r="HK412" s="75"/>
      <c r="HL412" s="75"/>
      <c r="HM412" s="75"/>
      <c r="HN412" s="75"/>
      <c r="HO412" s="75"/>
      <c r="HP412" s="75"/>
      <c r="HQ412" s="75"/>
      <c r="HR412" s="75"/>
      <c r="HS412" s="75"/>
      <c r="HT412" s="75"/>
      <c r="HU412" s="75"/>
      <c r="HV412" s="75"/>
      <c r="HW412" s="75"/>
      <c r="HX412" s="75"/>
      <c r="HY412" s="75"/>
      <c r="HZ412" s="75"/>
      <c r="IA412" s="75"/>
      <c r="IB412" s="75"/>
      <c r="IC412" s="75"/>
      <c r="ID412" s="75"/>
      <c r="IE412" s="75"/>
      <c r="IF412" s="75"/>
      <c r="IG412" s="75"/>
      <c r="IH412" s="75"/>
      <c r="II412" s="75"/>
      <c r="IJ412" s="75"/>
      <c r="IK412" s="75"/>
      <c r="IL412" s="75"/>
      <c r="IM412" s="75"/>
      <c r="IN412" s="75"/>
      <c r="IO412" s="75"/>
      <c r="IP412" s="75"/>
      <c r="IQ412" s="75"/>
      <c r="IR412" s="75"/>
      <c r="IS412" s="75"/>
      <c r="IT412" s="75"/>
      <c r="IU412" s="75"/>
      <c r="IV412" s="75"/>
      <c r="IW412" s="75"/>
    </row>
    <row r="413" customFormat="false" ht="12.75" hidden="false" customHeight="false" outlineLevel="0" collapsed="false">
      <c r="A413" s="58" t="n">
        <v>327439</v>
      </c>
      <c r="B413" s="58" t="n">
        <v>37109</v>
      </c>
      <c r="D413" s="58" t="s">
        <v>520</v>
      </c>
      <c r="E413" s="58" t="s">
        <v>521</v>
      </c>
      <c r="F413" s="58" t="n">
        <v>22187.1643</v>
      </c>
      <c r="H413" s="89" t="n">
        <v>22187.1643</v>
      </c>
      <c r="I413" s="58" t="n">
        <v>36</v>
      </c>
      <c r="M413" s="58" t="s">
        <v>522</v>
      </c>
      <c r="O413" s="58"/>
      <c r="P413" s="58"/>
      <c r="Q413" s="58"/>
      <c r="R413" s="58"/>
      <c r="S413" s="58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75"/>
      <c r="CB413" s="75"/>
      <c r="CC413" s="75"/>
      <c r="CD413" s="75"/>
      <c r="CE413" s="75"/>
      <c r="CF413" s="75"/>
      <c r="CG413" s="75"/>
      <c r="CH413" s="75"/>
      <c r="CI413" s="75"/>
      <c r="CJ413" s="75"/>
      <c r="CK413" s="75"/>
      <c r="CL413" s="75"/>
      <c r="CM413" s="75"/>
      <c r="CN413" s="75"/>
      <c r="CO413" s="75"/>
      <c r="CP413" s="75"/>
      <c r="CQ413" s="75"/>
      <c r="CR413" s="75"/>
      <c r="CS413" s="75"/>
      <c r="CT413" s="75"/>
      <c r="CU413" s="75"/>
      <c r="CV413" s="75"/>
      <c r="CW413" s="75"/>
      <c r="CX413" s="75"/>
      <c r="CY413" s="75"/>
      <c r="CZ413" s="75"/>
      <c r="DA413" s="75"/>
      <c r="DB413" s="75"/>
      <c r="DC413" s="75"/>
      <c r="DD413" s="75"/>
      <c r="DE413" s="75"/>
      <c r="DF413" s="75"/>
      <c r="DG413" s="75"/>
      <c r="DH413" s="75"/>
      <c r="DI413" s="75"/>
      <c r="DJ413" s="75"/>
      <c r="DK413" s="75"/>
      <c r="DL413" s="75"/>
      <c r="DM413" s="75"/>
      <c r="DN413" s="75"/>
      <c r="DO413" s="75"/>
      <c r="DP413" s="75"/>
      <c r="DQ413" s="75"/>
      <c r="DR413" s="75"/>
      <c r="DS413" s="75"/>
      <c r="DT413" s="75"/>
      <c r="DU413" s="75"/>
      <c r="DV413" s="75"/>
      <c r="DW413" s="75"/>
      <c r="DX413" s="75"/>
      <c r="DY413" s="75"/>
      <c r="DZ413" s="75"/>
      <c r="EA413" s="75"/>
      <c r="EB413" s="75"/>
      <c r="EC413" s="75"/>
      <c r="ED413" s="75"/>
      <c r="EE413" s="75"/>
      <c r="EF413" s="75"/>
      <c r="EG413" s="75"/>
      <c r="EH413" s="75"/>
      <c r="EI413" s="75"/>
      <c r="EJ413" s="75"/>
      <c r="EK413" s="75"/>
      <c r="EL413" s="75"/>
      <c r="EM413" s="75"/>
      <c r="EN413" s="75"/>
      <c r="EO413" s="75"/>
      <c r="EP413" s="75"/>
      <c r="EQ413" s="75"/>
      <c r="ER413" s="75"/>
      <c r="ES413" s="75"/>
      <c r="ET413" s="75"/>
      <c r="EU413" s="75"/>
      <c r="EV413" s="75"/>
      <c r="EW413" s="75"/>
      <c r="EX413" s="75"/>
      <c r="EY413" s="75"/>
      <c r="EZ413" s="75"/>
      <c r="FA413" s="75"/>
      <c r="FB413" s="75"/>
      <c r="FC413" s="75"/>
      <c r="FD413" s="75"/>
      <c r="FE413" s="75"/>
      <c r="FF413" s="75"/>
      <c r="FG413" s="75"/>
      <c r="FH413" s="75"/>
      <c r="FI413" s="75"/>
      <c r="FJ413" s="75"/>
      <c r="FK413" s="75"/>
      <c r="FL413" s="75"/>
      <c r="FM413" s="75"/>
      <c r="FN413" s="75"/>
      <c r="FO413" s="75"/>
      <c r="FP413" s="75"/>
      <c r="FQ413" s="75"/>
      <c r="FR413" s="75"/>
      <c r="FS413" s="75"/>
      <c r="FT413" s="75"/>
      <c r="FU413" s="75"/>
      <c r="FV413" s="75"/>
      <c r="FW413" s="75"/>
      <c r="FX413" s="75"/>
      <c r="FY413" s="75"/>
      <c r="FZ413" s="75"/>
      <c r="GA413" s="75"/>
      <c r="GB413" s="75"/>
      <c r="GC413" s="75"/>
      <c r="GD413" s="75"/>
      <c r="GE413" s="75"/>
      <c r="GF413" s="75"/>
      <c r="GG413" s="75"/>
      <c r="GH413" s="75"/>
      <c r="GI413" s="75"/>
      <c r="GJ413" s="75"/>
      <c r="GK413" s="75"/>
      <c r="GL413" s="75"/>
      <c r="GM413" s="75"/>
      <c r="GN413" s="75"/>
      <c r="GO413" s="75"/>
      <c r="GP413" s="75"/>
      <c r="GQ413" s="75"/>
      <c r="GR413" s="75"/>
      <c r="GS413" s="75"/>
      <c r="GT413" s="75"/>
      <c r="GU413" s="75"/>
      <c r="GV413" s="75"/>
      <c r="GW413" s="75"/>
      <c r="GX413" s="75"/>
      <c r="GY413" s="75"/>
      <c r="GZ413" s="75"/>
      <c r="HA413" s="75"/>
      <c r="HB413" s="75"/>
      <c r="HC413" s="75"/>
      <c r="HD413" s="75"/>
      <c r="HE413" s="75"/>
      <c r="HF413" s="75"/>
      <c r="HG413" s="75"/>
      <c r="HH413" s="75"/>
      <c r="HI413" s="75"/>
      <c r="HJ413" s="75"/>
      <c r="HK413" s="75"/>
      <c r="HL413" s="75"/>
      <c r="HM413" s="75"/>
      <c r="HN413" s="75"/>
      <c r="HO413" s="75"/>
      <c r="HP413" s="75"/>
      <c r="HQ413" s="75"/>
      <c r="HR413" s="75"/>
      <c r="HS413" s="75"/>
      <c r="HT413" s="75"/>
      <c r="HU413" s="75"/>
      <c r="HV413" s="75"/>
      <c r="HW413" s="75"/>
      <c r="HX413" s="75"/>
      <c r="HY413" s="75"/>
      <c r="HZ413" s="75"/>
      <c r="IA413" s="75"/>
      <c r="IB413" s="75"/>
      <c r="IC413" s="75"/>
      <c r="ID413" s="75"/>
      <c r="IE413" s="75"/>
      <c r="IF413" s="75"/>
      <c r="IG413" s="75"/>
      <c r="IH413" s="75"/>
      <c r="II413" s="75"/>
      <c r="IJ413" s="75"/>
      <c r="IK413" s="75"/>
      <c r="IL413" s="75"/>
      <c r="IM413" s="75"/>
      <c r="IN413" s="75"/>
      <c r="IO413" s="75"/>
      <c r="IP413" s="75"/>
      <c r="IQ413" s="75"/>
      <c r="IR413" s="75"/>
      <c r="IS413" s="75"/>
      <c r="IT413" s="75"/>
      <c r="IU413" s="75"/>
      <c r="IV413" s="75"/>
      <c r="IW413" s="75"/>
    </row>
    <row r="414" customFormat="false" ht="12.75" hidden="false" customHeight="false" outlineLevel="0" collapsed="false">
      <c r="A414" s="58" t="n">
        <v>327440</v>
      </c>
      <c r="B414" s="58" t="n">
        <v>37109</v>
      </c>
      <c r="D414" s="58" t="s">
        <v>520</v>
      </c>
      <c r="E414" s="58" t="s">
        <v>521</v>
      </c>
      <c r="F414" s="58" t="n">
        <v>-10873.9101</v>
      </c>
      <c r="H414" s="89" t="n">
        <v>-10873.9101</v>
      </c>
      <c r="I414" s="58" t="n">
        <v>36</v>
      </c>
      <c r="M414" s="58" t="s">
        <v>522</v>
      </c>
      <c r="O414" s="58"/>
      <c r="P414" s="58"/>
      <c r="Q414" s="58"/>
      <c r="R414" s="58"/>
      <c r="S414" s="58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  <c r="BT414" s="75"/>
      <c r="BU414" s="75"/>
      <c r="BV414" s="75"/>
      <c r="BW414" s="75"/>
      <c r="BX414" s="75"/>
      <c r="BY414" s="75"/>
      <c r="BZ414" s="75"/>
      <c r="CA414" s="75"/>
      <c r="CB414" s="75"/>
      <c r="CC414" s="75"/>
      <c r="CD414" s="75"/>
      <c r="CE414" s="75"/>
      <c r="CF414" s="75"/>
      <c r="CG414" s="75"/>
      <c r="CH414" s="75"/>
      <c r="CI414" s="75"/>
      <c r="CJ414" s="75"/>
      <c r="CK414" s="75"/>
      <c r="CL414" s="75"/>
      <c r="CM414" s="75"/>
      <c r="CN414" s="75"/>
      <c r="CO414" s="75"/>
      <c r="CP414" s="75"/>
      <c r="CQ414" s="75"/>
      <c r="CR414" s="75"/>
      <c r="CS414" s="75"/>
      <c r="CT414" s="75"/>
      <c r="CU414" s="75"/>
      <c r="CV414" s="75"/>
      <c r="CW414" s="75"/>
      <c r="CX414" s="75"/>
      <c r="CY414" s="75"/>
      <c r="CZ414" s="75"/>
      <c r="DA414" s="75"/>
      <c r="DB414" s="75"/>
      <c r="DC414" s="75"/>
      <c r="DD414" s="75"/>
      <c r="DE414" s="75"/>
      <c r="DF414" s="75"/>
      <c r="DG414" s="75"/>
      <c r="DH414" s="75"/>
      <c r="DI414" s="75"/>
      <c r="DJ414" s="75"/>
      <c r="DK414" s="75"/>
      <c r="DL414" s="75"/>
      <c r="DM414" s="75"/>
      <c r="DN414" s="75"/>
      <c r="DO414" s="75"/>
      <c r="DP414" s="75"/>
      <c r="DQ414" s="75"/>
      <c r="DR414" s="75"/>
      <c r="DS414" s="75"/>
      <c r="DT414" s="75"/>
      <c r="DU414" s="75"/>
      <c r="DV414" s="75"/>
      <c r="DW414" s="75"/>
      <c r="DX414" s="75"/>
      <c r="DY414" s="75"/>
      <c r="DZ414" s="75"/>
      <c r="EA414" s="75"/>
      <c r="EB414" s="75"/>
      <c r="EC414" s="75"/>
      <c r="ED414" s="75"/>
      <c r="EE414" s="75"/>
      <c r="EF414" s="75"/>
      <c r="EG414" s="75"/>
      <c r="EH414" s="75"/>
      <c r="EI414" s="75"/>
      <c r="EJ414" s="75"/>
      <c r="EK414" s="75"/>
      <c r="EL414" s="75"/>
      <c r="EM414" s="75"/>
      <c r="EN414" s="75"/>
      <c r="EO414" s="75"/>
      <c r="EP414" s="75"/>
      <c r="EQ414" s="75"/>
      <c r="ER414" s="75"/>
      <c r="ES414" s="75"/>
      <c r="ET414" s="75"/>
      <c r="EU414" s="75"/>
      <c r="EV414" s="75"/>
      <c r="EW414" s="75"/>
      <c r="EX414" s="75"/>
      <c r="EY414" s="75"/>
      <c r="EZ414" s="75"/>
      <c r="FA414" s="75"/>
      <c r="FB414" s="75"/>
      <c r="FC414" s="75"/>
      <c r="FD414" s="75"/>
      <c r="FE414" s="75"/>
      <c r="FF414" s="75"/>
      <c r="FG414" s="75"/>
      <c r="FH414" s="75"/>
      <c r="FI414" s="75"/>
      <c r="FJ414" s="75"/>
      <c r="FK414" s="75"/>
      <c r="FL414" s="75"/>
      <c r="FM414" s="75"/>
      <c r="FN414" s="75"/>
      <c r="FO414" s="75"/>
      <c r="FP414" s="75"/>
      <c r="FQ414" s="75"/>
      <c r="FR414" s="75"/>
      <c r="FS414" s="75"/>
      <c r="FT414" s="75"/>
      <c r="FU414" s="75"/>
      <c r="FV414" s="75"/>
      <c r="FW414" s="75"/>
      <c r="FX414" s="75"/>
      <c r="FY414" s="75"/>
      <c r="FZ414" s="75"/>
      <c r="GA414" s="75"/>
      <c r="GB414" s="75"/>
      <c r="GC414" s="75"/>
      <c r="GD414" s="75"/>
      <c r="GE414" s="75"/>
      <c r="GF414" s="75"/>
      <c r="GG414" s="75"/>
      <c r="GH414" s="75"/>
      <c r="GI414" s="75"/>
      <c r="GJ414" s="75"/>
      <c r="GK414" s="75"/>
      <c r="GL414" s="75"/>
      <c r="GM414" s="75"/>
      <c r="GN414" s="75"/>
      <c r="GO414" s="75"/>
      <c r="GP414" s="75"/>
      <c r="GQ414" s="75"/>
      <c r="GR414" s="75"/>
      <c r="GS414" s="75"/>
      <c r="GT414" s="75"/>
      <c r="GU414" s="75"/>
      <c r="GV414" s="75"/>
      <c r="GW414" s="75"/>
      <c r="GX414" s="75"/>
      <c r="GY414" s="75"/>
      <c r="GZ414" s="75"/>
      <c r="HA414" s="75"/>
      <c r="HB414" s="75"/>
      <c r="HC414" s="75"/>
      <c r="HD414" s="75"/>
      <c r="HE414" s="75"/>
      <c r="HF414" s="75"/>
      <c r="HG414" s="75"/>
      <c r="HH414" s="75"/>
      <c r="HI414" s="75"/>
      <c r="HJ414" s="75"/>
      <c r="HK414" s="75"/>
      <c r="HL414" s="75"/>
      <c r="HM414" s="75"/>
      <c r="HN414" s="75"/>
      <c r="HO414" s="75"/>
      <c r="HP414" s="75"/>
      <c r="HQ414" s="75"/>
      <c r="HR414" s="75"/>
      <c r="HS414" s="75"/>
      <c r="HT414" s="75"/>
      <c r="HU414" s="75"/>
      <c r="HV414" s="75"/>
      <c r="HW414" s="75"/>
      <c r="HX414" s="75"/>
      <c r="HY414" s="75"/>
      <c r="HZ414" s="75"/>
      <c r="IA414" s="75"/>
      <c r="IB414" s="75"/>
      <c r="IC414" s="75"/>
      <c r="ID414" s="75"/>
      <c r="IE414" s="75"/>
      <c r="IF414" s="75"/>
      <c r="IG414" s="75"/>
      <c r="IH414" s="75"/>
      <c r="II414" s="75"/>
      <c r="IJ414" s="75"/>
      <c r="IK414" s="75"/>
      <c r="IL414" s="75"/>
      <c r="IM414" s="75"/>
      <c r="IN414" s="75"/>
      <c r="IO414" s="75"/>
      <c r="IP414" s="75"/>
      <c r="IQ414" s="75"/>
      <c r="IR414" s="75"/>
      <c r="IS414" s="75"/>
      <c r="IT414" s="75"/>
      <c r="IU414" s="75"/>
      <c r="IV414" s="75"/>
      <c r="IW414" s="75"/>
    </row>
    <row r="415" customFormat="false" ht="12.75" hidden="false" customHeight="false" outlineLevel="0" collapsed="false">
      <c r="A415" s="58" t="n">
        <v>327441</v>
      </c>
      <c r="B415" s="58" t="n">
        <v>37109</v>
      </c>
      <c r="D415" s="58" t="s">
        <v>520</v>
      </c>
      <c r="E415" s="58" t="s">
        <v>521</v>
      </c>
      <c r="F415" s="58" t="n">
        <v>3876.7962</v>
      </c>
      <c r="H415" s="89" t="n">
        <v>3876.7962</v>
      </c>
      <c r="I415" s="58" t="n">
        <v>36</v>
      </c>
      <c r="M415" s="58" t="s">
        <v>522</v>
      </c>
      <c r="O415" s="58"/>
      <c r="P415" s="58"/>
      <c r="Q415" s="58"/>
      <c r="R415" s="58"/>
      <c r="S415" s="58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  <c r="BT415" s="75"/>
      <c r="BU415" s="75"/>
      <c r="BV415" s="75"/>
      <c r="BW415" s="75"/>
      <c r="BX415" s="75"/>
      <c r="BY415" s="75"/>
      <c r="BZ415" s="75"/>
      <c r="CA415" s="75"/>
      <c r="CB415" s="75"/>
      <c r="CC415" s="75"/>
      <c r="CD415" s="75"/>
      <c r="CE415" s="75"/>
      <c r="CF415" s="75"/>
      <c r="CG415" s="75"/>
      <c r="CH415" s="75"/>
      <c r="CI415" s="75"/>
      <c r="CJ415" s="75"/>
      <c r="CK415" s="75"/>
      <c r="CL415" s="75"/>
      <c r="CM415" s="75"/>
      <c r="CN415" s="75"/>
      <c r="CO415" s="75"/>
      <c r="CP415" s="75"/>
      <c r="CQ415" s="75"/>
      <c r="CR415" s="75"/>
      <c r="CS415" s="75"/>
      <c r="CT415" s="75"/>
      <c r="CU415" s="75"/>
      <c r="CV415" s="75"/>
      <c r="CW415" s="75"/>
      <c r="CX415" s="75"/>
      <c r="CY415" s="75"/>
      <c r="CZ415" s="75"/>
      <c r="DA415" s="75"/>
      <c r="DB415" s="75"/>
      <c r="DC415" s="75"/>
      <c r="DD415" s="75"/>
      <c r="DE415" s="75"/>
      <c r="DF415" s="75"/>
      <c r="DG415" s="75"/>
      <c r="DH415" s="75"/>
      <c r="DI415" s="75"/>
      <c r="DJ415" s="75"/>
      <c r="DK415" s="75"/>
      <c r="DL415" s="75"/>
      <c r="DM415" s="75"/>
      <c r="DN415" s="75"/>
      <c r="DO415" s="75"/>
      <c r="DP415" s="75"/>
      <c r="DQ415" s="75"/>
      <c r="DR415" s="75"/>
      <c r="DS415" s="75"/>
      <c r="DT415" s="75"/>
      <c r="DU415" s="75"/>
      <c r="DV415" s="75"/>
      <c r="DW415" s="75"/>
      <c r="DX415" s="75"/>
      <c r="DY415" s="75"/>
      <c r="DZ415" s="75"/>
      <c r="EA415" s="75"/>
      <c r="EB415" s="75"/>
      <c r="EC415" s="75"/>
      <c r="ED415" s="75"/>
      <c r="EE415" s="75"/>
      <c r="EF415" s="75"/>
      <c r="EG415" s="75"/>
      <c r="EH415" s="75"/>
      <c r="EI415" s="75"/>
      <c r="EJ415" s="75"/>
      <c r="EK415" s="75"/>
      <c r="EL415" s="75"/>
      <c r="EM415" s="75"/>
      <c r="EN415" s="75"/>
      <c r="EO415" s="75"/>
      <c r="EP415" s="75"/>
      <c r="EQ415" s="75"/>
      <c r="ER415" s="75"/>
      <c r="ES415" s="75"/>
      <c r="ET415" s="75"/>
      <c r="EU415" s="75"/>
      <c r="EV415" s="75"/>
      <c r="EW415" s="75"/>
      <c r="EX415" s="75"/>
      <c r="EY415" s="75"/>
      <c r="EZ415" s="75"/>
      <c r="FA415" s="75"/>
      <c r="FB415" s="75"/>
      <c r="FC415" s="75"/>
      <c r="FD415" s="75"/>
      <c r="FE415" s="75"/>
      <c r="FF415" s="75"/>
      <c r="FG415" s="75"/>
      <c r="FH415" s="75"/>
      <c r="FI415" s="75"/>
      <c r="FJ415" s="75"/>
      <c r="FK415" s="75"/>
      <c r="FL415" s="75"/>
      <c r="FM415" s="75"/>
      <c r="FN415" s="75"/>
      <c r="FO415" s="75"/>
      <c r="FP415" s="75"/>
      <c r="FQ415" s="75"/>
      <c r="FR415" s="75"/>
      <c r="FS415" s="75"/>
      <c r="FT415" s="75"/>
      <c r="FU415" s="75"/>
      <c r="FV415" s="75"/>
      <c r="FW415" s="75"/>
      <c r="FX415" s="75"/>
      <c r="FY415" s="75"/>
      <c r="FZ415" s="75"/>
      <c r="GA415" s="75"/>
      <c r="GB415" s="75"/>
      <c r="GC415" s="75"/>
      <c r="GD415" s="75"/>
      <c r="GE415" s="75"/>
      <c r="GF415" s="75"/>
      <c r="GG415" s="75"/>
      <c r="GH415" s="75"/>
      <c r="GI415" s="75"/>
      <c r="GJ415" s="75"/>
      <c r="GK415" s="75"/>
      <c r="GL415" s="75"/>
      <c r="GM415" s="75"/>
      <c r="GN415" s="75"/>
      <c r="GO415" s="75"/>
      <c r="GP415" s="75"/>
      <c r="GQ415" s="75"/>
      <c r="GR415" s="75"/>
      <c r="GS415" s="75"/>
      <c r="GT415" s="75"/>
      <c r="GU415" s="75"/>
      <c r="GV415" s="75"/>
      <c r="GW415" s="75"/>
      <c r="GX415" s="75"/>
      <c r="GY415" s="75"/>
      <c r="GZ415" s="75"/>
      <c r="HA415" s="75"/>
      <c r="HB415" s="75"/>
      <c r="HC415" s="75"/>
      <c r="HD415" s="75"/>
      <c r="HE415" s="75"/>
      <c r="HF415" s="75"/>
      <c r="HG415" s="75"/>
      <c r="HH415" s="75"/>
      <c r="HI415" s="75"/>
      <c r="HJ415" s="75"/>
      <c r="HK415" s="75"/>
      <c r="HL415" s="75"/>
      <c r="HM415" s="75"/>
      <c r="HN415" s="75"/>
      <c r="HO415" s="75"/>
      <c r="HP415" s="75"/>
      <c r="HQ415" s="75"/>
      <c r="HR415" s="75"/>
      <c r="HS415" s="75"/>
      <c r="HT415" s="75"/>
      <c r="HU415" s="75"/>
      <c r="HV415" s="75"/>
      <c r="HW415" s="75"/>
      <c r="HX415" s="75"/>
      <c r="HY415" s="75"/>
      <c r="HZ415" s="75"/>
      <c r="IA415" s="75"/>
      <c r="IB415" s="75"/>
      <c r="IC415" s="75"/>
      <c r="ID415" s="75"/>
      <c r="IE415" s="75"/>
      <c r="IF415" s="75"/>
      <c r="IG415" s="75"/>
      <c r="IH415" s="75"/>
      <c r="II415" s="75"/>
      <c r="IJ415" s="75"/>
      <c r="IK415" s="75"/>
      <c r="IL415" s="75"/>
      <c r="IM415" s="75"/>
      <c r="IN415" s="75"/>
      <c r="IO415" s="75"/>
      <c r="IP415" s="75"/>
      <c r="IQ415" s="75"/>
      <c r="IR415" s="75"/>
      <c r="IS415" s="75"/>
      <c r="IT415" s="75"/>
      <c r="IU415" s="75"/>
      <c r="IV415" s="75"/>
      <c r="IW415" s="75"/>
    </row>
    <row r="416" customFormat="false" ht="12.75" hidden="false" customHeight="false" outlineLevel="0" collapsed="false">
      <c r="A416" s="58" t="n">
        <v>327442</v>
      </c>
      <c r="B416" s="58" t="n">
        <v>37109</v>
      </c>
      <c r="D416" s="58" t="s">
        <v>520</v>
      </c>
      <c r="E416" s="58" t="s">
        <v>521</v>
      </c>
      <c r="F416" s="58" t="n">
        <v>4892.7802</v>
      </c>
      <c r="H416" s="89" t="n">
        <v>4892.7802</v>
      </c>
      <c r="I416" s="58" t="n">
        <v>36</v>
      </c>
      <c r="M416" s="58" t="s">
        <v>522</v>
      </c>
      <c r="O416" s="58"/>
      <c r="P416" s="58"/>
      <c r="Q416" s="58"/>
      <c r="R416" s="58"/>
      <c r="S416" s="58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  <c r="BT416" s="75"/>
      <c r="BU416" s="75"/>
      <c r="BV416" s="75"/>
      <c r="BW416" s="75"/>
      <c r="BX416" s="75"/>
      <c r="BY416" s="75"/>
      <c r="BZ416" s="75"/>
      <c r="CA416" s="75"/>
      <c r="CB416" s="75"/>
      <c r="CC416" s="75"/>
      <c r="CD416" s="75"/>
      <c r="CE416" s="75"/>
      <c r="CF416" s="75"/>
      <c r="CG416" s="75"/>
      <c r="CH416" s="75"/>
      <c r="CI416" s="75"/>
      <c r="CJ416" s="75"/>
      <c r="CK416" s="75"/>
      <c r="CL416" s="75"/>
      <c r="CM416" s="75"/>
      <c r="CN416" s="75"/>
      <c r="CO416" s="75"/>
      <c r="CP416" s="75"/>
      <c r="CQ416" s="75"/>
      <c r="CR416" s="75"/>
      <c r="CS416" s="75"/>
      <c r="CT416" s="75"/>
      <c r="CU416" s="75"/>
      <c r="CV416" s="75"/>
      <c r="CW416" s="75"/>
      <c r="CX416" s="75"/>
      <c r="CY416" s="75"/>
      <c r="CZ416" s="75"/>
      <c r="DA416" s="75"/>
      <c r="DB416" s="75"/>
      <c r="DC416" s="75"/>
      <c r="DD416" s="75"/>
      <c r="DE416" s="75"/>
      <c r="DF416" s="75"/>
      <c r="DG416" s="75"/>
      <c r="DH416" s="75"/>
      <c r="DI416" s="75"/>
      <c r="DJ416" s="75"/>
      <c r="DK416" s="75"/>
      <c r="DL416" s="75"/>
      <c r="DM416" s="75"/>
      <c r="DN416" s="75"/>
      <c r="DO416" s="75"/>
      <c r="DP416" s="75"/>
      <c r="DQ416" s="75"/>
      <c r="DR416" s="75"/>
      <c r="DS416" s="75"/>
      <c r="DT416" s="75"/>
      <c r="DU416" s="75"/>
      <c r="DV416" s="75"/>
      <c r="DW416" s="75"/>
      <c r="DX416" s="75"/>
      <c r="DY416" s="75"/>
      <c r="DZ416" s="75"/>
      <c r="EA416" s="75"/>
      <c r="EB416" s="75"/>
      <c r="EC416" s="75"/>
      <c r="ED416" s="75"/>
      <c r="EE416" s="75"/>
      <c r="EF416" s="75"/>
      <c r="EG416" s="75"/>
      <c r="EH416" s="75"/>
      <c r="EI416" s="75"/>
      <c r="EJ416" s="75"/>
      <c r="EK416" s="75"/>
      <c r="EL416" s="75"/>
      <c r="EM416" s="75"/>
      <c r="EN416" s="75"/>
      <c r="EO416" s="75"/>
      <c r="EP416" s="75"/>
      <c r="EQ416" s="75"/>
      <c r="ER416" s="75"/>
      <c r="ES416" s="75"/>
      <c r="ET416" s="75"/>
      <c r="EU416" s="75"/>
      <c r="EV416" s="75"/>
      <c r="EW416" s="75"/>
      <c r="EX416" s="75"/>
      <c r="EY416" s="75"/>
      <c r="EZ416" s="75"/>
      <c r="FA416" s="75"/>
      <c r="FB416" s="75"/>
      <c r="FC416" s="75"/>
      <c r="FD416" s="75"/>
      <c r="FE416" s="75"/>
      <c r="FF416" s="75"/>
      <c r="FG416" s="75"/>
      <c r="FH416" s="75"/>
      <c r="FI416" s="75"/>
      <c r="FJ416" s="75"/>
      <c r="FK416" s="75"/>
      <c r="FL416" s="75"/>
      <c r="FM416" s="75"/>
      <c r="FN416" s="75"/>
      <c r="FO416" s="75"/>
      <c r="FP416" s="75"/>
      <c r="FQ416" s="75"/>
      <c r="FR416" s="75"/>
      <c r="FS416" s="75"/>
      <c r="FT416" s="75"/>
      <c r="FU416" s="75"/>
      <c r="FV416" s="75"/>
      <c r="FW416" s="75"/>
      <c r="FX416" s="75"/>
      <c r="FY416" s="75"/>
      <c r="FZ416" s="75"/>
      <c r="GA416" s="75"/>
      <c r="GB416" s="75"/>
      <c r="GC416" s="75"/>
      <c r="GD416" s="75"/>
      <c r="GE416" s="75"/>
      <c r="GF416" s="75"/>
      <c r="GG416" s="75"/>
      <c r="GH416" s="75"/>
      <c r="GI416" s="75"/>
      <c r="GJ416" s="75"/>
      <c r="GK416" s="75"/>
      <c r="GL416" s="75"/>
      <c r="GM416" s="75"/>
      <c r="GN416" s="75"/>
      <c r="GO416" s="75"/>
      <c r="GP416" s="75"/>
      <c r="GQ416" s="75"/>
      <c r="GR416" s="75"/>
      <c r="GS416" s="75"/>
      <c r="GT416" s="75"/>
      <c r="GU416" s="75"/>
      <c r="GV416" s="75"/>
      <c r="GW416" s="75"/>
      <c r="GX416" s="75"/>
      <c r="GY416" s="75"/>
      <c r="GZ416" s="75"/>
      <c r="HA416" s="75"/>
      <c r="HB416" s="75"/>
      <c r="HC416" s="75"/>
      <c r="HD416" s="75"/>
      <c r="HE416" s="75"/>
      <c r="HF416" s="75"/>
      <c r="HG416" s="75"/>
      <c r="HH416" s="75"/>
      <c r="HI416" s="75"/>
      <c r="HJ416" s="75"/>
      <c r="HK416" s="75"/>
      <c r="HL416" s="75"/>
      <c r="HM416" s="75"/>
      <c r="HN416" s="75"/>
      <c r="HO416" s="75"/>
      <c r="HP416" s="75"/>
      <c r="HQ416" s="75"/>
      <c r="HR416" s="75"/>
      <c r="HS416" s="75"/>
      <c r="HT416" s="75"/>
      <c r="HU416" s="75"/>
      <c r="HV416" s="75"/>
      <c r="HW416" s="75"/>
      <c r="HX416" s="75"/>
      <c r="HY416" s="75"/>
      <c r="HZ416" s="75"/>
      <c r="IA416" s="75"/>
      <c r="IB416" s="75"/>
      <c r="IC416" s="75"/>
      <c r="ID416" s="75"/>
      <c r="IE416" s="75"/>
      <c r="IF416" s="75"/>
      <c r="IG416" s="75"/>
      <c r="IH416" s="75"/>
      <c r="II416" s="75"/>
      <c r="IJ416" s="75"/>
      <c r="IK416" s="75"/>
      <c r="IL416" s="75"/>
      <c r="IM416" s="75"/>
      <c r="IN416" s="75"/>
      <c r="IO416" s="75"/>
      <c r="IP416" s="75"/>
      <c r="IQ416" s="75"/>
      <c r="IR416" s="75"/>
      <c r="IS416" s="75"/>
      <c r="IT416" s="75"/>
      <c r="IU416" s="75"/>
      <c r="IV416" s="75"/>
      <c r="IW416" s="75"/>
    </row>
    <row r="417" customFormat="false" ht="12.75" hidden="false" customHeight="false" outlineLevel="0" collapsed="false">
      <c r="A417" s="58" t="n">
        <v>327443</v>
      </c>
      <c r="B417" s="58" t="n">
        <v>37109</v>
      </c>
      <c r="D417" s="58" t="s">
        <v>520</v>
      </c>
      <c r="E417" s="58" t="s">
        <v>521</v>
      </c>
      <c r="F417" s="58" t="n">
        <v>3977.8655</v>
      </c>
      <c r="H417" s="89" t="n">
        <v>3977.8655</v>
      </c>
      <c r="I417" s="58" t="n">
        <v>36</v>
      </c>
      <c r="M417" s="58" t="s">
        <v>522</v>
      </c>
      <c r="O417" s="58"/>
      <c r="P417" s="58"/>
      <c r="Q417" s="58"/>
      <c r="R417" s="58"/>
      <c r="S417" s="58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  <c r="BT417" s="75"/>
      <c r="BU417" s="75"/>
      <c r="BV417" s="75"/>
      <c r="BW417" s="75"/>
      <c r="BX417" s="75"/>
      <c r="BY417" s="75"/>
      <c r="BZ417" s="75"/>
      <c r="CA417" s="75"/>
      <c r="CB417" s="75"/>
      <c r="CC417" s="75"/>
      <c r="CD417" s="75"/>
      <c r="CE417" s="75"/>
      <c r="CF417" s="75"/>
      <c r="CG417" s="75"/>
      <c r="CH417" s="75"/>
      <c r="CI417" s="75"/>
      <c r="CJ417" s="75"/>
      <c r="CK417" s="75"/>
      <c r="CL417" s="75"/>
      <c r="CM417" s="75"/>
      <c r="CN417" s="75"/>
      <c r="CO417" s="75"/>
      <c r="CP417" s="75"/>
      <c r="CQ417" s="75"/>
      <c r="CR417" s="75"/>
      <c r="CS417" s="75"/>
      <c r="CT417" s="75"/>
      <c r="CU417" s="75"/>
      <c r="CV417" s="75"/>
      <c r="CW417" s="75"/>
      <c r="CX417" s="75"/>
      <c r="CY417" s="75"/>
      <c r="CZ417" s="75"/>
      <c r="DA417" s="75"/>
      <c r="DB417" s="75"/>
      <c r="DC417" s="75"/>
      <c r="DD417" s="75"/>
      <c r="DE417" s="75"/>
      <c r="DF417" s="75"/>
      <c r="DG417" s="75"/>
      <c r="DH417" s="75"/>
      <c r="DI417" s="75"/>
      <c r="DJ417" s="75"/>
      <c r="DK417" s="75"/>
      <c r="DL417" s="75"/>
      <c r="DM417" s="75"/>
      <c r="DN417" s="75"/>
      <c r="DO417" s="75"/>
      <c r="DP417" s="75"/>
      <c r="DQ417" s="75"/>
      <c r="DR417" s="75"/>
      <c r="DS417" s="75"/>
      <c r="DT417" s="75"/>
      <c r="DU417" s="75"/>
      <c r="DV417" s="75"/>
      <c r="DW417" s="75"/>
      <c r="DX417" s="75"/>
      <c r="DY417" s="75"/>
      <c r="DZ417" s="75"/>
      <c r="EA417" s="75"/>
      <c r="EB417" s="75"/>
      <c r="EC417" s="75"/>
      <c r="ED417" s="75"/>
      <c r="EE417" s="75"/>
      <c r="EF417" s="75"/>
      <c r="EG417" s="75"/>
      <c r="EH417" s="75"/>
      <c r="EI417" s="75"/>
      <c r="EJ417" s="75"/>
      <c r="EK417" s="75"/>
      <c r="EL417" s="75"/>
      <c r="EM417" s="75"/>
      <c r="EN417" s="75"/>
      <c r="EO417" s="75"/>
      <c r="EP417" s="75"/>
      <c r="EQ417" s="75"/>
      <c r="ER417" s="75"/>
      <c r="ES417" s="75"/>
      <c r="ET417" s="75"/>
      <c r="EU417" s="75"/>
      <c r="EV417" s="75"/>
      <c r="EW417" s="75"/>
      <c r="EX417" s="75"/>
      <c r="EY417" s="75"/>
      <c r="EZ417" s="75"/>
      <c r="FA417" s="75"/>
      <c r="FB417" s="75"/>
      <c r="FC417" s="75"/>
      <c r="FD417" s="75"/>
      <c r="FE417" s="75"/>
      <c r="FF417" s="75"/>
      <c r="FG417" s="75"/>
      <c r="FH417" s="75"/>
      <c r="FI417" s="75"/>
      <c r="FJ417" s="75"/>
      <c r="FK417" s="75"/>
      <c r="FL417" s="75"/>
      <c r="FM417" s="75"/>
      <c r="FN417" s="75"/>
      <c r="FO417" s="75"/>
      <c r="FP417" s="75"/>
      <c r="FQ417" s="75"/>
      <c r="FR417" s="75"/>
      <c r="FS417" s="75"/>
      <c r="FT417" s="75"/>
      <c r="FU417" s="75"/>
      <c r="FV417" s="75"/>
      <c r="FW417" s="75"/>
      <c r="FX417" s="75"/>
      <c r="FY417" s="75"/>
      <c r="FZ417" s="75"/>
      <c r="GA417" s="75"/>
      <c r="GB417" s="75"/>
      <c r="GC417" s="75"/>
      <c r="GD417" s="75"/>
      <c r="GE417" s="75"/>
      <c r="GF417" s="75"/>
      <c r="GG417" s="75"/>
      <c r="GH417" s="75"/>
      <c r="GI417" s="75"/>
      <c r="GJ417" s="75"/>
      <c r="GK417" s="75"/>
      <c r="GL417" s="75"/>
      <c r="GM417" s="75"/>
      <c r="GN417" s="75"/>
      <c r="GO417" s="75"/>
      <c r="GP417" s="75"/>
      <c r="GQ417" s="75"/>
      <c r="GR417" s="75"/>
      <c r="GS417" s="75"/>
      <c r="GT417" s="75"/>
      <c r="GU417" s="75"/>
      <c r="GV417" s="75"/>
      <c r="GW417" s="75"/>
      <c r="GX417" s="75"/>
      <c r="GY417" s="75"/>
      <c r="GZ417" s="75"/>
      <c r="HA417" s="75"/>
      <c r="HB417" s="75"/>
      <c r="HC417" s="75"/>
      <c r="HD417" s="75"/>
      <c r="HE417" s="75"/>
      <c r="HF417" s="75"/>
      <c r="HG417" s="75"/>
      <c r="HH417" s="75"/>
      <c r="HI417" s="75"/>
      <c r="HJ417" s="75"/>
      <c r="HK417" s="75"/>
      <c r="HL417" s="75"/>
      <c r="HM417" s="75"/>
      <c r="HN417" s="75"/>
      <c r="HO417" s="75"/>
      <c r="HP417" s="75"/>
      <c r="HQ417" s="75"/>
      <c r="HR417" s="75"/>
      <c r="HS417" s="75"/>
      <c r="HT417" s="75"/>
      <c r="HU417" s="75"/>
      <c r="HV417" s="75"/>
      <c r="HW417" s="75"/>
      <c r="HX417" s="75"/>
      <c r="HY417" s="75"/>
      <c r="HZ417" s="75"/>
      <c r="IA417" s="75"/>
      <c r="IB417" s="75"/>
      <c r="IC417" s="75"/>
      <c r="ID417" s="75"/>
      <c r="IE417" s="75"/>
      <c r="IF417" s="75"/>
      <c r="IG417" s="75"/>
      <c r="IH417" s="75"/>
      <c r="II417" s="75"/>
      <c r="IJ417" s="75"/>
      <c r="IK417" s="75"/>
      <c r="IL417" s="75"/>
      <c r="IM417" s="75"/>
      <c r="IN417" s="75"/>
      <c r="IO417" s="75"/>
      <c r="IP417" s="75"/>
      <c r="IQ417" s="75"/>
      <c r="IR417" s="75"/>
      <c r="IS417" s="75"/>
      <c r="IT417" s="75"/>
      <c r="IU417" s="75"/>
      <c r="IV417" s="75"/>
      <c r="IW417" s="75"/>
    </row>
    <row r="418" customFormat="false" ht="12.75" hidden="false" customHeight="false" outlineLevel="0" collapsed="false">
      <c r="A418" s="58" t="n">
        <v>327444</v>
      </c>
      <c r="B418" s="58" t="n">
        <v>37109</v>
      </c>
      <c r="D418" s="58" t="s">
        <v>520</v>
      </c>
      <c r="E418" s="58" t="s">
        <v>521</v>
      </c>
      <c r="F418" s="58" t="n">
        <v>4223.3376</v>
      </c>
      <c r="H418" s="89" t="n">
        <v>4223.3376</v>
      </c>
      <c r="I418" s="58" t="n">
        <v>36</v>
      </c>
      <c r="M418" s="58" t="s">
        <v>522</v>
      </c>
      <c r="O418" s="58"/>
      <c r="P418" s="58"/>
      <c r="Q418" s="58"/>
      <c r="R418" s="58"/>
      <c r="S418" s="58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5"/>
      <c r="BG418" s="75"/>
      <c r="BH418" s="75"/>
      <c r="BI418" s="75"/>
      <c r="BJ418" s="75"/>
      <c r="BK418" s="75"/>
      <c r="BL418" s="75"/>
      <c r="BM418" s="75"/>
      <c r="BN418" s="75"/>
      <c r="BO418" s="75"/>
      <c r="BP418" s="75"/>
      <c r="BQ418" s="75"/>
      <c r="BR418" s="75"/>
      <c r="BS418" s="75"/>
      <c r="BT418" s="75"/>
      <c r="BU418" s="75"/>
      <c r="BV418" s="75"/>
      <c r="BW418" s="75"/>
      <c r="BX418" s="75"/>
      <c r="BY418" s="75"/>
      <c r="BZ418" s="75"/>
      <c r="CA418" s="75"/>
      <c r="CB418" s="75"/>
      <c r="CC418" s="75"/>
      <c r="CD418" s="75"/>
      <c r="CE418" s="75"/>
      <c r="CF418" s="75"/>
      <c r="CG418" s="75"/>
      <c r="CH418" s="75"/>
      <c r="CI418" s="75"/>
      <c r="CJ418" s="75"/>
      <c r="CK418" s="75"/>
      <c r="CL418" s="75"/>
      <c r="CM418" s="75"/>
      <c r="CN418" s="75"/>
      <c r="CO418" s="75"/>
      <c r="CP418" s="75"/>
      <c r="CQ418" s="75"/>
      <c r="CR418" s="75"/>
      <c r="CS418" s="75"/>
      <c r="CT418" s="75"/>
      <c r="CU418" s="75"/>
      <c r="CV418" s="75"/>
      <c r="CW418" s="75"/>
      <c r="CX418" s="75"/>
      <c r="CY418" s="75"/>
      <c r="CZ418" s="75"/>
      <c r="DA418" s="75"/>
      <c r="DB418" s="75"/>
      <c r="DC418" s="75"/>
      <c r="DD418" s="75"/>
      <c r="DE418" s="75"/>
      <c r="DF418" s="75"/>
      <c r="DG418" s="75"/>
      <c r="DH418" s="75"/>
      <c r="DI418" s="75"/>
      <c r="DJ418" s="75"/>
      <c r="DK418" s="75"/>
      <c r="DL418" s="75"/>
      <c r="DM418" s="75"/>
      <c r="DN418" s="75"/>
      <c r="DO418" s="75"/>
      <c r="DP418" s="75"/>
      <c r="DQ418" s="75"/>
      <c r="DR418" s="75"/>
      <c r="DS418" s="75"/>
      <c r="DT418" s="75"/>
      <c r="DU418" s="75"/>
      <c r="DV418" s="75"/>
      <c r="DW418" s="75"/>
      <c r="DX418" s="75"/>
      <c r="DY418" s="75"/>
      <c r="DZ418" s="75"/>
      <c r="EA418" s="75"/>
      <c r="EB418" s="75"/>
      <c r="EC418" s="75"/>
      <c r="ED418" s="75"/>
      <c r="EE418" s="75"/>
      <c r="EF418" s="75"/>
      <c r="EG418" s="75"/>
      <c r="EH418" s="75"/>
      <c r="EI418" s="75"/>
      <c r="EJ418" s="75"/>
      <c r="EK418" s="75"/>
      <c r="EL418" s="75"/>
      <c r="EM418" s="75"/>
      <c r="EN418" s="75"/>
      <c r="EO418" s="75"/>
      <c r="EP418" s="75"/>
      <c r="EQ418" s="75"/>
      <c r="ER418" s="75"/>
      <c r="ES418" s="75"/>
      <c r="ET418" s="75"/>
      <c r="EU418" s="75"/>
      <c r="EV418" s="75"/>
      <c r="EW418" s="75"/>
      <c r="EX418" s="75"/>
      <c r="EY418" s="75"/>
      <c r="EZ418" s="75"/>
      <c r="FA418" s="75"/>
      <c r="FB418" s="75"/>
      <c r="FC418" s="75"/>
      <c r="FD418" s="75"/>
      <c r="FE418" s="75"/>
      <c r="FF418" s="75"/>
      <c r="FG418" s="75"/>
      <c r="FH418" s="75"/>
      <c r="FI418" s="75"/>
      <c r="FJ418" s="75"/>
      <c r="FK418" s="75"/>
      <c r="FL418" s="75"/>
      <c r="FM418" s="75"/>
      <c r="FN418" s="75"/>
      <c r="FO418" s="75"/>
      <c r="FP418" s="75"/>
      <c r="FQ418" s="75"/>
      <c r="FR418" s="75"/>
      <c r="FS418" s="75"/>
      <c r="FT418" s="75"/>
      <c r="FU418" s="75"/>
      <c r="FV418" s="75"/>
      <c r="FW418" s="75"/>
      <c r="FX418" s="75"/>
      <c r="FY418" s="75"/>
      <c r="FZ418" s="75"/>
      <c r="GA418" s="75"/>
      <c r="GB418" s="75"/>
      <c r="GC418" s="75"/>
      <c r="GD418" s="75"/>
      <c r="GE418" s="75"/>
      <c r="GF418" s="75"/>
      <c r="GG418" s="75"/>
      <c r="GH418" s="75"/>
      <c r="GI418" s="75"/>
      <c r="GJ418" s="75"/>
      <c r="GK418" s="75"/>
      <c r="GL418" s="75"/>
      <c r="GM418" s="75"/>
      <c r="GN418" s="75"/>
      <c r="GO418" s="75"/>
      <c r="GP418" s="75"/>
      <c r="GQ418" s="75"/>
      <c r="GR418" s="75"/>
      <c r="GS418" s="75"/>
      <c r="GT418" s="75"/>
      <c r="GU418" s="75"/>
      <c r="GV418" s="75"/>
      <c r="GW418" s="75"/>
      <c r="GX418" s="75"/>
      <c r="GY418" s="75"/>
      <c r="GZ418" s="75"/>
      <c r="HA418" s="75"/>
      <c r="HB418" s="75"/>
      <c r="HC418" s="75"/>
      <c r="HD418" s="75"/>
      <c r="HE418" s="75"/>
      <c r="HF418" s="75"/>
      <c r="HG418" s="75"/>
      <c r="HH418" s="75"/>
      <c r="HI418" s="75"/>
      <c r="HJ418" s="75"/>
      <c r="HK418" s="75"/>
      <c r="HL418" s="75"/>
      <c r="HM418" s="75"/>
      <c r="HN418" s="75"/>
      <c r="HO418" s="75"/>
      <c r="HP418" s="75"/>
      <c r="HQ418" s="75"/>
      <c r="HR418" s="75"/>
      <c r="HS418" s="75"/>
      <c r="HT418" s="75"/>
      <c r="HU418" s="75"/>
      <c r="HV418" s="75"/>
      <c r="HW418" s="75"/>
      <c r="HX418" s="75"/>
      <c r="HY418" s="75"/>
      <c r="HZ418" s="75"/>
      <c r="IA418" s="75"/>
      <c r="IB418" s="75"/>
      <c r="IC418" s="75"/>
      <c r="ID418" s="75"/>
      <c r="IE418" s="75"/>
      <c r="IF418" s="75"/>
      <c r="IG418" s="75"/>
      <c r="IH418" s="75"/>
      <c r="II418" s="75"/>
      <c r="IJ418" s="75"/>
      <c r="IK418" s="75"/>
      <c r="IL418" s="75"/>
      <c r="IM418" s="75"/>
      <c r="IN418" s="75"/>
      <c r="IO418" s="75"/>
      <c r="IP418" s="75"/>
      <c r="IQ418" s="75"/>
      <c r="IR418" s="75"/>
      <c r="IS418" s="75"/>
      <c r="IT418" s="75"/>
      <c r="IU418" s="75"/>
      <c r="IV418" s="75"/>
      <c r="IW418" s="75"/>
    </row>
    <row r="419" customFormat="false" ht="12.75" hidden="false" customHeight="false" outlineLevel="0" collapsed="false">
      <c r="A419" s="58" t="n">
        <v>327445</v>
      </c>
      <c r="B419" s="58" t="n">
        <v>37109</v>
      </c>
      <c r="D419" s="58" t="s">
        <v>520</v>
      </c>
      <c r="E419" s="58" t="s">
        <v>521</v>
      </c>
      <c r="F419" s="58" t="n">
        <v>616.8353</v>
      </c>
      <c r="H419" s="89" t="n">
        <v>616.8353</v>
      </c>
      <c r="I419" s="58" t="n">
        <v>36</v>
      </c>
      <c r="M419" s="58" t="s">
        <v>522</v>
      </c>
      <c r="O419" s="58"/>
      <c r="P419" s="58"/>
      <c r="Q419" s="58"/>
      <c r="R419" s="58"/>
      <c r="S419" s="58"/>
      <c r="T419" s="75"/>
      <c r="U419" s="75"/>
      <c r="V419" s="75"/>
      <c r="W419" s="75"/>
      <c r="X419" s="75"/>
      <c r="Y419" s="75"/>
      <c r="Z419" s="75"/>
      <c r="AA419" s="75"/>
      <c r="AB419" s="75"/>
      <c r="AC419" s="75"/>
      <c r="AD419" s="75"/>
      <c r="AE419" s="75"/>
      <c r="AF419" s="75"/>
      <c r="AG419" s="75"/>
      <c r="AH419" s="75"/>
      <c r="AI419" s="75"/>
      <c r="AJ419" s="75"/>
      <c r="AK419" s="75"/>
      <c r="AL419" s="75"/>
      <c r="AM419" s="75"/>
      <c r="AN419" s="75"/>
      <c r="AO419" s="75"/>
      <c r="AP419" s="75"/>
      <c r="AQ419" s="75"/>
      <c r="AR419" s="75"/>
      <c r="AS419" s="75"/>
      <c r="AT419" s="75"/>
      <c r="AU419" s="75"/>
      <c r="AV419" s="75"/>
      <c r="AW419" s="75"/>
      <c r="AX419" s="75"/>
      <c r="AY419" s="75"/>
      <c r="AZ419" s="75"/>
      <c r="BA419" s="75"/>
      <c r="BB419" s="75"/>
      <c r="BC419" s="75"/>
      <c r="BD419" s="75"/>
      <c r="BE419" s="75"/>
      <c r="BF419" s="75"/>
      <c r="BG419" s="75"/>
      <c r="BH419" s="75"/>
      <c r="BI419" s="75"/>
      <c r="BJ419" s="75"/>
      <c r="BK419" s="75"/>
      <c r="BL419" s="75"/>
      <c r="BM419" s="75"/>
      <c r="BN419" s="75"/>
      <c r="BO419" s="75"/>
      <c r="BP419" s="75"/>
      <c r="BQ419" s="75"/>
      <c r="BR419" s="75"/>
      <c r="BS419" s="75"/>
      <c r="BT419" s="75"/>
      <c r="BU419" s="75"/>
      <c r="BV419" s="75"/>
      <c r="BW419" s="75"/>
      <c r="BX419" s="75"/>
      <c r="BY419" s="75"/>
      <c r="BZ419" s="75"/>
      <c r="CA419" s="75"/>
      <c r="CB419" s="75"/>
      <c r="CC419" s="75"/>
      <c r="CD419" s="75"/>
      <c r="CE419" s="75"/>
      <c r="CF419" s="75"/>
      <c r="CG419" s="75"/>
      <c r="CH419" s="75"/>
      <c r="CI419" s="75"/>
      <c r="CJ419" s="75"/>
      <c r="CK419" s="75"/>
      <c r="CL419" s="75"/>
      <c r="CM419" s="75"/>
      <c r="CN419" s="75"/>
      <c r="CO419" s="75"/>
      <c r="CP419" s="75"/>
      <c r="CQ419" s="75"/>
      <c r="CR419" s="75"/>
      <c r="CS419" s="75"/>
      <c r="CT419" s="75"/>
      <c r="CU419" s="75"/>
      <c r="CV419" s="75"/>
      <c r="CW419" s="75"/>
      <c r="CX419" s="75"/>
      <c r="CY419" s="75"/>
      <c r="CZ419" s="75"/>
      <c r="DA419" s="75"/>
      <c r="DB419" s="75"/>
      <c r="DC419" s="75"/>
      <c r="DD419" s="75"/>
      <c r="DE419" s="75"/>
      <c r="DF419" s="75"/>
      <c r="DG419" s="75"/>
      <c r="DH419" s="75"/>
      <c r="DI419" s="75"/>
      <c r="DJ419" s="75"/>
      <c r="DK419" s="75"/>
      <c r="DL419" s="75"/>
      <c r="DM419" s="75"/>
      <c r="DN419" s="75"/>
      <c r="DO419" s="75"/>
      <c r="DP419" s="75"/>
      <c r="DQ419" s="75"/>
      <c r="DR419" s="75"/>
      <c r="DS419" s="75"/>
      <c r="DT419" s="75"/>
      <c r="DU419" s="75"/>
      <c r="DV419" s="75"/>
      <c r="DW419" s="75"/>
      <c r="DX419" s="75"/>
      <c r="DY419" s="75"/>
      <c r="DZ419" s="75"/>
      <c r="EA419" s="75"/>
      <c r="EB419" s="75"/>
      <c r="EC419" s="75"/>
      <c r="ED419" s="75"/>
      <c r="EE419" s="75"/>
      <c r="EF419" s="75"/>
      <c r="EG419" s="75"/>
      <c r="EH419" s="75"/>
      <c r="EI419" s="75"/>
      <c r="EJ419" s="75"/>
      <c r="EK419" s="75"/>
      <c r="EL419" s="75"/>
      <c r="EM419" s="75"/>
      <c r="EN419" s="75"/>
      <c r="EO419" s="75"/>
      <c r="EP419" s="75"/>
      <c r="EQ419" s="75"/>
      <c r="ER419" s="75"/>
      <c r="ES419" s="75"/>
      <c r="ET419" s="75"/>
      <c r="EU419" s="75"/>
      <c r="EV419" s="75"/>
      <c r="EW419" s="75"/>
      <c r="EX419" s="75"/>
      <c r="EY419" s="75"/>
      <c r="EZ419" s="75"/>
      <c r="FA419" s="75"/>
      <c r="FB419" s="75"/>
      <c r="FC419" s="75"/>
      <c r="FD419" s="75"/>
      <c r="FE419" s="75"/>
      <c r="FF419" s="75"/>
      <c r="FG419" s="75"/>
      <c r="FH419" s="75"/>
      <c r="FI419" s="75"/>
      <c r="FJ419" s="75"/>
      <c r="FK419" s="75"/>
      <c r="FL419" s="75"/>
      <c r="FM419" s="75"/>
      <c r="FN419" s="75"/>
      <c r="FO419" s="75"/>
      <c r="FP419" s="75"/>
      <c r="FQ419" s="75"/>
      <c r="FR419" s="75"/>
      <c r="FS419" s="75"/>
      <c r="FT419" s="75"/>
      <c r="FU419" s="75"/>
      <c r="FV419" s="75"/>
      <c r="FW419" s="75"/>
      <c r="FX419" s="75"/>
      <c r="FY419" s="75"/>
      <c r="FZ419" s="75"/>
      <c r="GA419" s="75"/>
      <c r="GB419" s="75"/>
      <c r="GC419" s="75"/>
      <c r="GD419" s="75"/>
      <c r="GE419" s="75"/>
      <c r="GF419" s="75"/>
      <c r="GG419" s="75"/>
      <c r="GH419" s="75"/>
      <c r="GI419" s="75"/>
      <c r="GJ419" s="75"/>
      <c r="GK419" s="75"/>
      <c r="GL419" s="75"/>
      <c r="GM419" s="75"/>
      <c r="GN419" s="75"/>
      <c r="GO419" s="75"/>
      <c r="GP419" s="75"/>
      <c r="GQ419" s="75"/>
      <c r="GR419" s="75"/>
      <c r="GS419" s="75"/>
      <c r="GT419" s="75"/>
      <c r="GU419" s="75"/>
      <c r="GV419" s="75"/>
      <c r="GW419" s="75"/>
      <c r="GX419" s="75"/>
      <c r="GY419" s="75"/>
      <c r="GZ419" s="75"/>
      <c r="HA419" s="75"/>
      <c r="HB419" s="75"/>
      <c r="HC419" s="75"/>
      <c r="HD419" s="75"/>
      <c r="HE419" s="75"/>
      <c r="HF419" s="75"/>
      <c r="HG419" s="75"/>
      <c r="HH419" s="75"/>
      <c r="HI419" s="75"/>
      <c r="HJ419" s="75"/>
      <c r="HK419" s="75"/>
      <c r="HL419" s="75"/>
      <c r="HM419" s="75"/>
      <c r="HN419" s="75"/>
      <c r="HO419" s="75"/>
      <c r="HP419" s="75"/>
      <c r="HQ419" s="75"/>
      <c r="HR419" s="75"/>
      <c r="HS419" s="75"/>
      <c r="HT419" s="75"/>
      <c r="HU419" s="75"/>
      <c r="HV419" s="75"/>
      <c r="HW419" s="75"/>
      <c r="HX419" s="75"/>
      <c r="HY419" s="75"/>
      <c r="HZ419" s="75"/>
      <c r="IA419" s="75"/>
      <c r="IB419" s="75"/>
      <c r="IC419" s="75"/>
      <c r="ID419" s="75"/>
      <c r="IE419" s="75"/>
      <c r="IF419" s="75"/>
      <c r="IG419" s="75"/>
      <c r="IH419" s="75"/>
      <c r="II419" s="75"/>
      <c r="IJ419" s="75"/>
      <c r="IK419" s="75"/>
      <c r="IL419" s="75"/>
      <c r="IM419" s="75"/>
      <c r="IN419" s="75"/>
      <c r="IO419" s="75"/>
      <c r="IP419" s="75"/>
      <c r="IQ419" s="75"/>
      <c r="IR419" s="75"/>
      <c r="IS419" s="75"/>
      <c r="IT419" s="75"/>
      <c r="IU419" s="75"/>
      <c r="IV419" s="75"/>
      <c r="IW419" s="75"/>
    </row>
    <row r="420" customFormat="false" ht="12.75" hidden="false" customHeight="false" outlineLevel="0" collapsed="false">
      <c r="A420" s="58" t="n">
        <v>327446</v>
      </c>
      <c r="B420" s="58" t="n">
        <v>37109</v>
      </c>
      <c r="D420" s="58" t="s">
        <v>520</v>
      </c>
      <c r="E420" s="58" t="s">
        <v>521</v>
      </c>
      <c r="F420" s="58" t="n">
        <v>3402.4205</v>
      </c>
      <c r="H420" s="89" t="n">
        <v>3402.4205</v>
      </c>
      <c r="I420" s="58" t="n">
        <v>36</v>
      </c>
      <c r="M420" s="58" t="s">
        <v>522</v>
      </c>
      <c r="O420" s="58"/>
      <c r="P420" s="58"/>
      <c r="Q420" s="58"/>
      <c r="R420" s="58"/>
      <c r="S420" s="58"/>
      <c r="T420" s="75"/>
      <c r="U420" s="75"/>
      <c r="V420" s="75"/>
      <c r="W420" s="75"/>
      <c r="X420" s="75"/>
      <c r="Y420" s="75"/>
      <c r="Z420" s="75"/>
      <c r="AA420" s="75"/>
      <c r="AB420" s="75"/>
      <c r="AC420" s="75"/>
      <c r="AD420" s="75"/>
      <c r="AE420" s="75"/>
      <c r="AF420" s="75"/>
      <c r="AG420" s="75"/>
      <c r="AH420" s="75"/>
      <c r="AI420" s="75"/>
      <c r="AJ420" s="75"/>
      <c r="AK420" s="75"/>
      <c r="AL420" s="75"/>
      <c r="AM420" s="75"/>
      <c r="AN420" s="75"/>
      <c r="AO420" s="75"/>
      <c r="AP420" s="75"/>
      <c r="AQ420" s="75"/>
      <c r="AR420" s="75"/>
      <c r="AS420" s="75"/>
      <c r="AT420" s="75"/>
      <c r="AU420" s="75"/>
      <c r="AV420" s="75"/>
      <c r="AW420" s="75"/>
      <c r="AX420" s="75"/>
      <c r="AY420" s="75"/>
      <c r="AZ420" s="75"/>
      <c r="BA420" s="75"/>
      <c r="BB420" s="75"/>
      <c r="BC420" s="75"/>
      <c r="BD420" s="75"/>
      <c r="BE420" s="75"/>
      <c r="BF420" s="75"/>
      <c r="BG420" s="75"/>
      <c r="BH420" s="75"/>
      <c r="BI420" s="75"/>
      <c r="BJ420" s="75"/>
      <c r="BK420" s="75"/>
      <c r="BL420" s="75"/>
      <c r="BM420" s="75"/>
      <c r="BN420" s="75"/>
      <c r="BO420" s="75"/>
      <c r="BP420" s="75"/>
      <c r="BQ420" s="75"/>
      <c r="BR420" s="75"/>
      <c r="BS420" s="75"/>
      <c r="BT420" s="75"/>
      <c r="BU420" s="75"/>
      <c r="BV420" s="75"/>
      <c r="BW420" s="75"/>
      <c r="BX420" s="75"/>
      <c r="BY420" s="75"/>
      <c r="BZ420" s="75"/>
      <c r="CA420" s="75"/>
      <c r="CB420" s="75"/>
      <c r="CC420" s="75"/>
      <c r="CD420" s="75"/>
      <c r="CE420" s="75"/>
      <c r="CF420" s="75"/>
      <c r="CG420" s="75"/>
      <c r="CH420" s="75"/>
      <c r="CI420" s="75"/>
      <c r="CJ420" s="75"/>
      <c r="CK420" s="75"/>
      <c r="CL420" s="75"/>
      <c r="CM420" s="75"/>
      <c r="CN420" s="75"/>
      <c r="CO420" s="75"/>
      <c r="CP420" s="75"/>
      <c r="CQ420" s="75"/>
      <c r="CR420" s="75"/>
      <c r="CS420" s="75"/>
      <c r="CT420" s="75"/>
      <c r="CU420" s="75"/>
      <c r="CV420" s="75"/>
      <c r="CW420" s="75"/>
      <c r="CX420" s="75"/>
      <c r="CY420" s="75"/>
      <c r="CZ420" s="75"/>
      <c r="DA420" s="75"/>
      <c r="DB420" s="75"/>
      <c r="DC420" s="75"/>
      <c r="DD420" s="75"/>
      <c r="DE420" s="75"/>
      <c r="DF420" s="75"/>
      <c r="DG420" s="75"/>
      <c r="DH420" s="75"/>
      <c r="DI420" s="75"/>
      <c r="DJ420" s="75"/>
      <c r="DK420" s="75"/>
      <c r="DL420" s="75"/>
      <c r="DM420" s="75"/>
      <c r="DN420" s="75"/>
      <c r="DO420" s="75"/>
      <c r="DP420" s="75"/>
      <c r="DQ420" s="75"/>
      <c r="DR420" s="75"/>
      <c r="DS420" s="75"/>
      <c r="DT420" s="75"/>
      <c r="DU420" s="75"/>
      <c r="DV420" s="75"/>
      <c r="DW420" s="75"/>
      <c r="DX420" s="75"/>
      <c r="DY420" s="75"/>
      <c r="DZ420" s="75"/>
      <c r="EA420" s="75"/>
      <c r="EB420" s="75"/>
      <c r="EC420" s="75"/>
      <c r="ED420" s="75"/>
      <c r="EE420" s="75"/>
      <c r="EF420" s="75"/>
      <c r="EG420" s="75"/>
      <c r="EH420" s="75"/>
      <c r="EI420" s="75"/>
      <c r="EJ420" s="75"/>
      <c r="EK420" s="75"/>
      <c r="EL420" s="75"/>
      <c r="EM420" s="75"/>
      <c r="EN420" s="75"/>
      <c r="EO420" s="75"/>
      <c r="EP420" s="75"/>
      <c r="EQ420" s="75"/>
      <c r="ER420" s="75"/>
      <c r="ES420" s="75"/>
      <c r="ET420" s="75"/>
      <c r="EU420" s="75"/>
      <c r="EV420" s="75"/>
      <c r="EW420" s="75"/>
      <c r="EX420" s="75"/>
      <c r="EY420" s="75"/>
      <c r="EZ420" s="75"/>
      <c r="FA420" s="75"/>
      <c r="FB420" s="75"/>
      <c r="FC420" s="75"/>
      <c r="FD420" s="75"/>
      <c r="FE420" s="75"/>
      <c r="FF420" s="75"/>
      <c r="FG420" s="75"/>
      <c r="FH420" s="75"/>
      <c r="FI420" s="75"/>
      <c r="FJ420" s="75"/>
      <c r="FK420" s="75"/>
      <c r="FL420" s="75"/>
      <c r="FM420" s="75"/>
      <c r="FN420" s="75"/>
      <c r="FO420" s="75"/>
      <c r="FP420" s="75"/>
      <c r="FQ420" s="75"/>
      <c r="FR420" s="75"/>
      <c r="FS420" s="75"/>
      <c r="FT420" s="75"/>
      <c r="FU420" s="75"/>
      <c r="FV420" s="75"/>
      <c r="FW420" s="75"/>
      <c r="FX420" s="75"/>
      <c r="FY420" s="75"/>
      <c r="FZ420" s="75"/>
      <c r="GA420" s="75"/>
      <c r="GB420" s="75"/>
      <c r="GC420" s="75"/>
      <c r="GD420" s="75"/>
      <c r="GE420" s="75"/>
      <c r="GF420" s="75"/>
      <c r="GG420" s="75"/>
      <c r="GH420" s="75"/>
      <c r="GI420" s="75"/>
      <c r="GJ420" s="75"/>
      <c r="GK420" s="75"/>
      <c r="GL420" s="75"/>
      <c r="GM420" s="75"/>
      <c r="GN420" s="75"/>
      <c r="GO420" s="75"/>
      <c r="GP420" s="75"/>
      <c r="GQ420" s="75"/>
      <c r="GR420" s="75"/>
      <c r="GS420" s="75"/>
      <c r="GT420" s="75"/>
      <c r="GU420" s="75"/>
      <c r="GV420" s="75"/>
      <c r="GW420" s="75"/>
      <c r="GX420" s="75"/>
      <c r="GY420" s="75"/>
      <c r="GZ420" s="75"/>
      <c r="HA420" s="75"/>
      <c r="HB420" s="75"/>
      <c r="HC420" s="75"/>
      <c r="HD420" s="75"/>
      <c r="HE420" s="75"/>
      <c r="HF420" s="75"/>
      <c r="HG420" s="75"/>
      <c r="HH420" s="75"/>
      <c r="HI420" s="75"/>
      <c r="HJ420" s="75"/>
      <c r="HK420" s="75"/>
      <c r="HL420" s="75"/>
      <c r="HM420" s="75"/>
      <c r="HN420" s="75"/>
      <c r="HO420" s="75"/>
      <c r="HP420" s="75"/>
      <c r="HQ420" s="75"/>
      <c r="HR420" s="75"/>
      <c r="HS420" s="75"/>
      <c r="HT420" s="75"/>
      <c r="HU420" s="75"/>
      <c r="HV420" s="75"/>
      <c r="HW420" s="75"/>
      <c r="HX420" s="75"/>
      <c r="HY420" s="75"/>
      <c r="HZ420" s="75"/>
      <c r="IA420" s="75"/>
      <c r="IB420" s="75"/>
      <c r="IC420" s="75"/>
      <c r="ID420" s="75"/>
      <c r="IE420" s="75"/>
      <c r="IF420" s="75"/>
      <c r="IG420" s="75"/>
      <c r="IH420" s="75"/>
      <c r="II420" s="75"/>
      <c r="IJ420" s="75"/>
      <c r="IK420" s="75"/>
      <c r="IL420" s="75"/>
      <c r="IM420" s="75"/>
      <c r="IN420" s="75"/>
      <c r="IO420" s="75"/>
      <c r="IP420" s="75"/>
      <c r="IQ420" s="75"/>
      <c r="IR420" s="75"/>
      <c r="IS420" s="75"/>
      <c r="IT420" s="75"/>
      <c r="IU420" s="75"/>
      <c r="IV420" s="75"/>
      <c r="IW420" s="75"/>
    </row>
    <row r="421" customFormat="false" ht="12.75" hidden="false" customHeight="false" outlineLevel="0" collapsed="false">
      <c r="A421" s="58" t="n">
        <v>327447</v>
      </c>
      <c r="B421" s="58" t="n">
        <v>37109</v>
      </c>
      <c r="D421" s="58" t="s">
        <v>520</v>
      </c>
      <c r="E421" s="58" t="s">
        <v>521</v>
      </c>
      <c r="F421" s="58" t="n">
        <v>45310.6373</v>
      </c>
      <c r="H421" s="89" t="n">
        <v>45310.6373</v>
      </c>
      <c r="I421" s="58" t="n">
        <v>36</v>
      </c>
      <c r="M421" s="58" t="s">
        <v>522</v>
      </c>
      <c r="O421" s="58"/>
      <c r="P421" s="58"/>
      <c r="Q421" s="58"/>
      <c r="R421" s="58"/>
      <c r="S421" s="58"/>
      <c r="T421" s="75"/>
      <c r="U421" s="75"/>
      <c r="V421" s="75"/>
      <c r="W421" s="75"/>
      <c r="X421" s="75"/>
      <c r="Y421" s="75"/>
      <c r="Z421" s="75"/>
      <c r="AA421" s="75"/>
      <c r="AB421" s="75"/>
      <c r="AC421" s="75"/>
      <c r="AD421" s="75"/>
      <c r="AE421" s="75"/>
      <c r="AF421" s="75"/>
      <c r="AG421" s="75"/>
      <c r="AH421" s="75"/>
      <c r="AI421" s="75"/>
      <c r="AJ421" s="75"/>
      <c r="AK421" s="75"/>
      <c r="AL421" s="75"/>
      <c r="AM421" s="75"/>
      <c r="AN421" s="75"/>
      <c r="AO421" s="75"/>
      <c r="AP421" s="75"/>
      <c r="AQ421" s="75"/>
      <c r="AR421" s="75"/>
      <c r="AS421" s="75"/>
      <c r="AT421" s="75"/>
      <c r="AU421" s="75"/>
      <c r="AV421" s="75"/>
      <c r="AW421" s="75"/>
      <c r="AX421" s="75"/>
      <c r="AY421" s="75"/>
      <c r="AZ421" s="75"/>
      <c r="BA421" s="75"/>
      <c r="BB421" s="75"/>
      <c r="BC421" s="75"/>
      <c r="BD421" s="75"/>
      <c r="BE421" s="75"/>
      <c r="BF421" s="75"/>
      <c r="BG421" s="75"/>
      <c r="BH421" s="75"/>
      <c r="BI421" s="75"/>
      <c r="BJ421" s="75"/>
      <c r="BK421" s="75"/>
      <c r="BL421" s="75"/>
      <c r="BM421" s="75"/>
      <c r="BN421" s="75"/>
      <c r="BO421" s="75"/>
      <c r="BP421" s="75"/>
      <c r="BQ421" s="75"/>
      <c r="BR421" s="75"/>
      <c r="BS421" s="75"/>
      <c r="BT421" s="75"/>
      <c r="BU421" s="75"/>
      <c r="BV421" s="75"/>
      <c r="BW421" s="75"/>
      <c r="BX421" s="75"/>
      <c r="BY421" s="75"/>
      <c r="BZ421" s="75"/>
      <c r="CA421" s="75"/>
      <c r="CB421" s="75"/>
      <c r="CC421" s="75"/>
      <c r="CD421" s="75"/>
      <c r="CE421" s="75"/>
      <c r="CF421" s="75"/>
      <c r="CG421" s="75"/>
      <c r="CH421" s="75"/>
      <c r="CI421" s="75"/>
      <c r="CJ421" s="75"/>
      <c r="CK421" s="75"/>
      <c r="CL421" s="75"/>
      <c r="CM421" s="75"/>
      <c r="CN421" s="75"/>
      <c r="CO421" s="75"/>
      <c r="CP421" s="75"/>
      <c r="CQ421" s="75"/>
      <c r="CR421" s="75"/>
      <c r="CS421" s="75"/>
      <c r="CT421" s="75"/>
      <c r="CU421" s="75"/>
      <c r="CV421" s="75"/>
      <c r="CW421" s="75"/>
      <c r="CX421" s="75"/>
      <c r="CY421" s="75"/>
      <c r="CZ421" s="75"/>
      <c r="DA421" s="75"/>
      <c r="DB421" s="75"/>
      <c r="DC421" s="75"/>
      <c r="DD421" s="75"/>
      <c r="DE421" s="75"/>
      <c r="DF421" s="75"/>
      <c r="DG421" s="75"/>
      <c r="DH421" s="75"/>
      <c r="DI421" s="75"/>
      <c r="DJ421" s="75"/>
      <c r="DK421" s="75"/>
      <c r="DL421" s="75"/>
      <c r="DM421" s="75"/>
      <c r="DN421" s="75"/>
      <c r="DO421" s="75"/>
      <c r="DP421" s="75"/>
      <c r="DQ421" s="75"/>
      <c r="DR421" s="75"/>
      <c r="DS421" s="75"/>
      <c r="DT421" s="75"/>
      <c r="DU421" s="75"/>
      <c r="DV421" s="75"/>
      <c r="DW421" s="75"/>
      <c r="DX421" s="75"/>
      <c r="DY421" s="75"/>
      <c r="DZ421" s="75"/>
      <c r="EA421" s="75"/>
      <c r="EB421" s="75"/>
      <c r="EC421" s="75"/>
      <c r="ED421" s="75"/>
      <c r="EE421" s="75"/>
      <c r="EF421" s="75"/>
      <c r="EG421" s="75"/>
      <c r="EH421" s="75"/>
      <c r="EI421" s="75"/>
      <c r="EJ421" s="75"/>
      <c r="EK421" s="75"/>
      <c r="EL421" s="75"/>
      <c r="EM421" s="75"/>
      <c r="EN421" s="75"/>
      <c r="EO421" s="75"/>
      <c r="EP421" s="75"/>
      <c r="EQ421" s="75"/>
      <c r="ER421" s="75"/>
      <c r="ES421" s="75"/>
      <c r="ET421" s="75"/>
      <c r="EU421" s="75"/>
      <c r="EV421" s="75"/>
      <c r="EW421" s="75"/>
      <c r="EX421" s="75"/>
      <c r="EY421" s="75"/>
      <c r="EZ421" s="75"/>
      <c r="FA421" s="75"/>
      <c r="FB421" s="75"/>
      <c r="FC421" s="75"/>
      <c r="FD421" s="75"/>
      <c r="FE421" s="75"/>
      <c r="FF421" s="75"/>
      <c r="FG421" s="75"/>
      <c r="FH421" s="75"/>
      <c r="FI421" s="75"/>
      <c r="FJ421" s="75"/>
      <c r="FK421" s="75"/>
      <c r="FL421" s="75"/>
      <c r="FM421" s="75"/>
      <c r="FN421" s="75"/>
      <c r="FO421" s="75"/>
      <c r="FP421" s="75"/>
      <c r="FQ421" s="75"/>
      <c r="FR421" s="75"/>
      <c r="FS421" s="75"/>
      <c r="FT421" s="75"/>
      <c r="FU421" s="75"/>
      <c r="FV421" s="75"/>
      <c r="FW421" s="75"/>
      <c r="FX421" s="75"/>
      <c r="FY421" s="75"/>
      <c r="FZ421" s="75"/>
      <c r="GA421" s="75"/>
      <c r="GB421" s="75"/>
      <c r="GC421" s="75"/>
      <c r="GD421" s="75"/>
      <c r="GE421" s="75"/>
      <c r="GF421" s="75"/>
      <c r="GG421" s="75"/>
      <c r="GH421" s="75"/>
      <c r="GI421" s="75"/>
      <c r="GJ421" s="75"/>
      <c r="GK421" s="75"/>
      <c r="GL421" s="75"/>
      <c r="GM421" s="75"/>
      <c r="GN421" s="75"/>
      <c r="GO421" s="75"/>
      <c r="GP421" s="75"/>
      <c r="GQ421" s="75"/>
      <c r="GR421" s="75"/>
      <c r="GS421" s="75"/>
      <c r="GT421" s="75"/>
      <c r="GU421" s="75"/>
      <c r="GV421" s="75"/>
      <c r="GW421" s="75"/>
      <c r="GX421" s="75"/>
      <c r="GY421" s="75"/>
      <c r="GZ421" s="75"/>
      <c r="HA421" s="75"/>
      <c r="HB421" s="75"/>
      <c r="HC421" s="75"/>
      <c r="HD421" s="75"/>
      <c r="HE421" s="75"/>
      <c r="HF421" s="75"/>
      <c r="HG421" s="75"/>
      <c r="HH421" s="75"/>
      <c r="HI421" s="75"/>
      <c r="HJ421" s="75"/>
      <c r="HK421" s="75"/>
      <c r="HL421" s="75"/>
      <c r="HM421" s="75"/>
      <c r="HN421" s="75"/>
      <c r="HO421" s="75"/>
      <c r="HP421" s="75"/>
      <c r="HQ421" s="75"/>
      <c r="HR421" s="75"/>
      <c r="HS421" s="75"/>
      <c r="HT421" s="75"/>
      <c r="HU421" s="75"/>
      <c r="HV421" s="75"/>
      <c r="HW421" s="75"/>
      <c r="HX421" s="75"/>
      <c r="HY421" s="75"/>
      <c r="HZ421" s="75"/>
      <c r="IA421" s="75"/>
      <c r="IB421" s="75"/>
      <c r="IC421" s="75"/>
      <c r="ID421" s="75"/>
      <c r="IE421" s="75"/>
      <c r="IF421" s="75"/>
      <c r="IG421" s="75"/>
      <c r="IH421" s="75"/>
      <c r="II421" s="75"/>
      <c r="IJ421" s="75"/>
      <c r="IK421" s="75"/>
      <c r="IL421" s="75"/>
      <c r="IM421" s="75"/>
      <c r="IN421" s="75"/>
      <c r="IO421" s="75"/>
      <c r="IP421" s="75"/>
      <c r="IQ421" s="75"/>
      <c r="IR421" s="75"/>
      <c r="IS421" s="75"/>
      <c r="IT421" s="75"/>
      <c r="IU421" s="75"/>
      <c r="IV421" s="75"/>
      <c r="IW421" s="75"/>
    </row>
    <row r="422" customFormat="false" ht="12.75" hidden="false" customHeight="false" outlineLevel="0" collapsed="false">
      <c r="A422" s="58" t="n">
        <v>327448</v>
      </c>
      <c r="B422" s="58" t="n">
        <v>37109</v>
      </c>
      <c r="D422" s="58" t="s">
        <v>520</v>
      </c>
      <c r="E422" s="58" t="s">
        <v>521</v>
      </c>
      <c r="F422" s="58" t="n">
        <v>54901.0156</v>
      </c>
      <c r="H422" s="89" t="n">
        <v>54901.0156</v>
      </c>
      <c r="I422" s="58" t="n">
        <v>36</v>
      </c>
      <c r="M422" s="58" t="s">
        <v>522</v>
      </c>
      <c r="O422" s="58"/>
      <c r="P422" s="58"/>
      <c r="Q422" s="58"/>
      <c r="R422" s="58"/>
      <c r="S422" s="58"/>
      <c r="T422" s="75"/>
      <c r="U422" s="75"/>
      <c r="V422" s="75"/>
      <c r="W422" s="75"/>
      <c r="X422" s="75"/>
      <c r="Y422" s="75"/>
      <c r="Z422" s="75"/>
      <c r="AA422" s="75"/>
      <c r="AB422" s="75"/>
      <c r="AC422" s="75"/>
      <c r="AD422" s="75"/>
      <c r="AE422" s="75"/>
      <c r="AF422" s="75"/>
      <c r="AG422" s="75"/>
      <c r="AH422" s="75"/>
      <c r="AI422" s="75"/>
      <c r="AJ422" s="75"/>
      <c r="AK422" s="75"/>
      <c r="AL422" s="75"/>
      <c r="AM422" s="75"/>
      <c r="AN422" s="75"/>
      <c r="AO422" s="75"/>
      <c r="AP422" s="75"/>
      <c r="AQ422" s="75"/>
      <c r="AR422" s="75"/>
      <c r="AS422" s="75"/>
      <c r="AT422" s="75"/>
      <c r="AU422" s="75"/>
      <c r="AV422" s="75"/>
      <c r="AW422" s="75"/>
      <c r="AX422" s="75"/>
      <c r="AY422" s="75"/>
      <c r="AZ422" s="75"/>
      <c r="BA422" s="75"/>
      <c r="BB422" s="75"/>
      <c r="BC422" s="75"/>
      <c r="BD422" s="75"/>
      <c r="BE422" s="75"/>
      <c r="BF422" s="75"/>
      <c r="BG422" s="75"/>
      <c r="BH422" s="75"/>
      <c r="BI422" s="75"/>
      <c r="BJ422" s="75"/>
      <c r="BK422" s="75"/>
      <c r="BL422" s="75"/>
      <c r="BM422" s="75"/>
      <c r="BN422" s="75"/>
      <c r="BO422" s="75"/>
      <c r="BP422" s="75"/>
      <c r="BQ422" s="75"/>
      <c r="BR422" s="75"/>
      <c r="BS422" s="75"/>
      <c r="BT422" s="75"/>
      <c r="BU422" s="75"/>
      <c r="BV422" s="75"/>
      <c r="BW422" s="75"/>
      <c r="BX422" s="75"/>
      <c r="BY422" s="75"/>
      <c r="BZ422" s="75"/>
      <c r="CA422" s="75"/>
      <c r="CB422" s="75"/>
      <c r="CC422" s="75"/>
      <c r="CD422" s="75"/>
      <c r="CE422" s="75"/>
      <c r="CF422" s="75"/>
      <c r="CG422" s="75"/>
      <c r="CH422" s="75"/>
      <c r="CI422" s="75"/>
      <c r="CJ422" s="75"/>
      <c r="CK422" s="75"/>
      <c r="CL422" s="75"/>
      <c r="CM422" s="75"/>
      <c r="CN422" s="75"/>
      <c r="CO422" s="75"/>
      <c r="CP422" s="75"/>
      <c r="CQ422" s="75"/>
      <c r="CR422" s="75"/>
      <c r="CS422" s="75"/>
      <c r="CT422" s="75"/>
      <c r="CU422" s="75"/>
      <c r="CV422" s="75"/>
      <c r="CW422" s="75"/>
      <c r="CX422" s="75"/>
      <c r="CY422" s="75"/>
      <c r="CZ422" s="75"/>
      <c r="DA422" s="75"/>
      <c r="DB422" s="75"/>
      <c r="DC422" s="75"/>
      <c r="DD422" s="75"/>
      <c r="DE422" s="75"/>
      <c r="DF422" s="75"/>
      <c r="DG422" s="75"/>
      <c r="DH422" s="75"/>
      <c r="DI422" s="75"/>
      <c r="DJ422" s="75"/>
      <c r="DK422" s="75"/>
      <c r="DL422" s="75"/>
      <c r="DM422" s="75"/>
      <c r="DN422" s="75"/>
      <c r="DO422" s="75"/>
      <c r="DP422" s="75"/>
      <c r="DQ422" s="75"/>
      <c r="DR422" s="75"/>
      <c r="DS422" s="75"/>
      <c r="DT422" s="75"/>
      <c r="DU422" s="75"/>
      <c r="DV422" s="75"/>
      <c r="DW422" s="75"/>
      <c r="DX422" s="75"/>
      <c r="DY422" s="75"/>
      <c r="DZ422" s="75"/>
      <c r="EA422" s="75"/>
      <c r="EB422" s="75"/>
      <c r="EC422" s="75"/>
      <c r="ED422" s="75"/>
      <c r="EE422" s="75"/>
      <c r="EF422" s="75"/>
      <c r="EG422" s="75"/>
      <c r="EH422" s="75"/>
      <c r="EI422" s="75"/>
      <c r="EJ422" s="75"/>
      <c r="EK422" s="75"/>
      <c r="EL422" s="75"/>
      <c r="EM422" s="75"/>
      <c r="EN422" s="75"/>
      <c r="EO422" s="75"/>
      <c r="EP422" s="75"/>
      <c r="EQ422" s="75"/>
      <c r="ER422" s="75"/>
      <c r="ES422" s="75"/>
      <c r="ET422" s="75"/>
      <c r="EU422" s="75"/>
      <c r="EV422" s="75"/>
      <c r="EW422" s="75"/>
      <c r="EX422" s="75"/>
      <c r="EY422" s="75"/>
      <c r="EZ422" s="75"/>
      <c r="FA422" s="75"/>
      <c r="FB422" s="75"/>
      <c r="FC422" s="75"/>
      <c r="FD422" s="75"/>
      <c r="FE422" s="75"/>
      <c r="FF422" s="75"/>
      <c r="FG422" s="75"/>
      <c r="FH422" s="75"/>
      <c r="FI422" s="75"/>
      <c r="FJ422" s="75"/>
      <c r="FK422" s="75"/>
      <c r="FL422" s="75"/>
      <c r="FM422" s="75"/>
      <c r="FN422" s="75"/>
      <c r="FO422" s="75"/>
      <c r="FP422" s="75"/>
      <c r="FQ422" s="75"/>
      <c r="FR422" s="75"/>
      <c r="FS422" s="75"/>
      <c r="FT422" s="75"/>
      <c r="FU422" s="75"/>
      <c r="FV422" s="75"/>
      <c r="FW422" s="75"/>
      <c r="FX422" s="75"/>
      <c r="FY422" s="75"/>
      <c r="FZ422" s="75"/>
      <c r="GA422" s="75"/>
      <c r="GB422" s="75"/>
      <c r="GC422" s="75"/>
      <c r="GD422" s="75"/>
      <c r="GE422" s="75"/>
      <c r="GF422" s="75"/>
      <c r="GG422" s="75"/>
      <c r="GH422" s="75"/>
      <c r="GI422" s="75"/>
      <c r="GJ422" s="75"/>
      <c r="GK422" s="75"/>
      <c r="GL422" s="75"/>
      <c r="GM422" s="75"/>
      <c r="GN422" s="75"/>
      <c r="GO422" s="75"/>
      <c r="GP422" s="75"/>
      <c r="GQ422" s="75"/>
      <c r="GR422" s="75"/>
      <c r="GS422" s="75"/>
      <c r="GT422" s="75"/>
      <c r="GU422" s="75"/>
      <c r="GV422" s="75"/>
      <c r="GW422" s="75"/>
      <c r="GX422" s="75"/>
      <c r="GY422" s="75"/>
      <c r="GZ422" s="75"/>
      <c r="HA422" s="75"/>
      <c r="HB422" s="75"/>
      <c r="HC422" s="75"/>
      <c r="HD422" s="75"/>
      <c r="HE422" s="75"/>
      <c r="HF422" s="75"/>
      <c r="HG422" s="75"/>
      <c r="HH422" s="75"/>
      <c r="HI422" s="75"/>
      <c r="HJ422" s="75"/>
      <c r="HK422" s="75"/>
      <c r="HL422" s="75"/>
      <c r="HM422" s="75"/>
      <c r="HN422" s="75"/>
      <c r="HO422" s="75"/>
      <c r="HP422" s="75"/>
      <c r="HQ422" s="75"/>
      <c r="HR422" s="75"/>
      <c r="HS422" s="75"/>
      <c r="HT422" s="75"/>
      <c r="HU422" s="75"/>
      <c r="HV422" s="75"/>
      <c r="HW422" s="75"/>
      <c r="HX422" s="75"/>
      <c r="HY422" s="75"/>
      <c r="HZ422" s="75"/>
      <c r="IA422" s="75"/>
      <c r="IB422" s="75"/>
      <c r="IC422" s="75"/>
      <c r="ID422" s="75"/>
      <c r="IE422" s="75"/>
      <c r="IF422" s="75"/>
      <c r="IG422" s="75"/>
      <c r="IH422" s="75"/>
      <c r="II422" s="75"/>
      <c r="IJ422" s="75"/>
      <c r="IK422" s="75"/>
      <c r="IL422" s="75"/>
      <c r="IM422" s="75"/>
      <c r="IN422" s="75"/>
      <c r="IO422" s="75"/>
      <c r="IP422" s="75"/>
      <c r="IQ422" s="75"/>
      <c r="IR422" s="75"/>
      <c r="IS422" s="75"/>
      <c r="IT422" s="75"/>
      <c r="IU422" s="75"/>
      <c r="IV422" s="75"/>
      <c r="IW422" s="75"/>
    </row>
    <row r="423" customFormat="false" ht="12.75" hidden="false" customHeight="false" outlineLevel="0" collapsed="false">
      <c r="A423" s="58" t="n">
        <v>327644</v>
      </c>
      <c r="B423" s="58" t="n">
        <v>37111</v>
      </c>
      <c r="D423" s="58" t="s">
        <v>520</v>
      </c>
      <c r="E423" s="58" t="s">
        <v>521</v>
      </c>
      <c r="F423" s="58" t="n">
        <v>132990.4379</v>
      </c>
      <c r="H423" s="89" t="n">
        <v>132990.4379</v>
      </c>
      <c r="I423" s="58" t="n">
        <v>36</v>
      </c>
      <c r="M423" s="58" t="s">
        <v>522</v>
      </c>
      <c r="O423" s="58"/>
      <c r="P423" s="58"/>
      <c r="Q423" s="58"/>
      <c r="R423" s="58"/>
      <c r="S423" s="58"/>
      <c r="T423" s="75"/>
      <c r="U423" s="75"/>
      <c r="V423" s="75"/>
      <c r="W423" s="75"/>
      <c r="X423" s="75"/>
      <c r="Y423" s="75"/>
      <c r="Z423" s="75"/>
      <c r="AA423" s="75"/>
      <c r="AB423" s="75"/>
      <c r="AC423" s="75"/>
      <c r="AD423" s="75"/>
      <c r="AE423" s="75"/>
      <c r="AF423" s="75"/>
      <c r="AG423" s="75"/>
      <c r="AH423" s="75"/>
      <c r="AI423" s="75"/>
      <c r="AJ423" s="75"/>
      <c r="AK423" s="75"/>
      <c r="AL423" s="75"/>
      <c r="AM423" s="75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5"/>
      <c r="BG423" s="75"/>
      <c r="BH423" s="75"/>
      <c r="BI423" s="75"/>
      <c r="BJ423" s="75"/>
      <c r="BK423" s="75"/>
      <c r="BL423" s="75"/>
      <c r="BM423" s="75"/>
      <c r="BN423" s="75"/>
      <c r="BO423" s="75"/>
      <c r="BP423" s="75"/>
      <c r="BQ423" s="75"/>
      <c r="BR423" s="75"/>
      <c r="BS423" s="75"/>
      <c r="BT423" s="75"/>
      <c r="BU423" s="75"/>
      <c r="BV423" s="75"/>
      <c r="BW423" s="75"/>
      <c r="BX423" s="75"/>
      <c r="BY423" s="75"/>
      <c r="BZ423" s="75"/>
      <c r="CA423" s="75"/>
      <c r="CB423" s="75"/>
      <c r="CC423" s="75"/>
      <c r="CD423" s="75"/>
      <c r="CE423" s="75"/>
      <c r="CF423" s="75"/>
      <c r="CG423" s="75"/>
      <c r="CH423" s="75"/>
      <c r="CI423" s="75"/>
      <c r="CJ423" s="75"/>
      <c r="CK423" s="75"/>
      <c r="CL423" s="75"/>
      <c r="CM423" s="75"/>
      <c r="CN423" s="75"/>
      <c r="CO423" s="75"/>
      <c r="CP423" s="75"/>
      <c r="CQ423" s="75"/>
      <c r="CR423" s="75"/>
      <c r="CS423" s="75"/>
      <c r="CT423" s="75"/>
      <c r="CU423" s="75"/>
      <c r="CV423" s="75"/>
      <c r="CW423" s="75"/>
      <c r="CX423" s="75"/>
      <c r="CY423" s="75"/>
      <c r="CZ423" s="75"/>
      <c r="DA423" s="75"/>
      <c r="DB423" s="75"/>
      <c r="DC423" s="75"/>
      <c r="DD423" s="75"/>
      <c r="DE423" s="75"/>
      <c r="DF423" s="75"/>
      <c r="DG423" s="75"/>
      <c r="DH423" s="75"/>
      <c r="DI423" s="75"/>
      <c r="DJ423" s="75"/>
      <c r="DK423" s="75"/>
      <c r="DL423" s="75"/>
      <c r="DM423" s="75"/>
      <c r="DN423" s="75"/>
      <c r="DO423" s="75"/>
      <c r="DP423" s="75"/>
      <c r="DQ423" s="75"/>
      <c r="DR423" s="75"/>
      <c r="DS423" s="75"/>
      <c r="DT423" s="75"/>
      <c r="DU423" s="75"/>
      <c r="DV423" s="75"/>
      <c r="DW423" s="75"/>
      <c r="DX423" s="75"/>
      <c r="DY423" s="75"/>
      <c r="DZ423" s="75"/>
      <c r="EA423" s="75"/>
      <c r="EB423" s="75"/>
      <c r="EC423" s="75"/>
      <c r="ED423" s="75"/>
      <c r="EE423" s="75"/>
      <c r="EF423" s="75"/>
      <c r="EG423" s="75"/>
      <c r="EH423" s="75"/>
      <c r="EI423" s="75"/>
      <c r="EJ423" s="75"/>
      <c r="EK423" s="75"/>
      <c r="EL423" s="75"/>
      <c r="EM423" s="75"/>
      <c r="EN423" s="75"/>
      <c r="EO423" s="75"/>
      <c r="EP423" s="75"/>
      <c r="EQ423" s="75"/>
      <c r="ER423" s="75"/>
      <c r="ES423" s="75"/>
      <c r="ET423" s="75"/>
      <c r="EU423" s="75"/>
      <c r="EV423" s="75"/>
      <c r="EW423" s="75"/>
      <c r="EX423" s="75"/>
      <c r="EY423" s="75"/>
      <c r="EZ423" s="75"/>
      <c r="FA423" s="75"/>
      <c r="FB423" s="75"/>
      <c r="FC423" s="75"/>
      <c r="FD423" s="75"/>
      <c r="FE423" s="75"/>
      <c r="FF423" s="75"/>
      <c r="FG423" s="75"/>
      <c r="FH423" s="75"/>
      <c r="FI423" s="75"/>
      <c r="FJ423" s="75"/>
      <c r="FK423" s="75"/>
      <c r="FL423" s="75"/>
      <c r="FM423" s="75"/>
      <c r="FN423" s="75"/>
      <c r="FO423" s="75"/>
      <c r="FP423" s="75"/>
      <c r="FQ423" s="75"/>
      <c r="FR423" s="75"/>
      <c r="FS423" s="75"/>
      <c r="FT423" s="75"/>
      <c r="FU423" s="75"/>
      <c r="FV423" s="75"/>
      <c r="FW423" s="75"/>
      <c r="FX423" s="75"/>
      <c r="FY423" s="75"/>
      <c r="FZ423" s="75"/>
      <c r="GA423" s="75"/>
      <c r="GB423" s="75"/>
      <c r="GC423" s="75"/>
      <c r="GD423" s="75"/>
      <c r="GE423" s="75"/>
      <c r="GF423" s="75"/>
      <c r="GG423" s="75"/>
      <c r="GH423" s="75"/>
      <c r="GI423" s="75"/>
      <c r="GJ423" s="75"/>
      <c r="GK423" s="75"/>
      <c r="GL423" s="75"/>
      <c r="GM423" s="75"/>
      <c r="GN423" s="75"/>
      <c r="GO423" s="75"/>
      <c r="GP423" s="75"/>
      <c r="GQ423" s="75"/>
      <c r="GR423" s="75"/>
      <c r="GS423" s="75"/>
      <c r="GT423" s="75"/>
      <c r="GU423" s="75"/>
      <c r="GV423" s="75"/>
      <c r="GW423" s="75"/>
      <c r="GX423" s="75"/>
      <c r="GY423" s="75"/>
      <c r="GZ423" s="75"/>
      <c r="HA423" s="75"/>
      <c r="HB423" s="75"/>
      <c r="HC423" s="75"/>
      <c r="HD423" s="75"/>
      <c r="HE423" s="75"/>
      <c r="HF423" s="75"/>
      <c r="HG423" s="75"/>
      <c r="HH423" s="75"/>
      <c r="HI423" s="75"/>
      <c r="HJ423" s="75"/>
      <c r="HK423" s="75"/>
      <c r="HL423" s="75"/>
      <c r="HM423" s="75"/>
      <c r="HN423" s="75"/>
      <c r="HO423" s="75"/>
      <c r="HP423" s="75"/>
      <c r="HQ423" s="75"/>
      <c r="HR423" s="75"/>
      <c r="HS423" s="75"/>
      <c r="HT423" s="75"/>
      <c r="HU423" s="75"/>
      <c r="HV423" s="75"/>
      <c r="HW423" s="75"/>
      <c r="HX423" s="75"/>
      <c r="HY423" s="75"/>
      <c r="HZ423" s="75"/>
      <c r="IA423" s="75"/>
      <c r="IB423" s="75"/>
      <c r="IC423" s="75"/>
      <c r="ID423" s="75"/>
      <c r="IE423" s="75"/>
      <c r="IF423" s="75"/>
      <c r="IG423" s="75"/>
      <c r="IH423" s="75"/>
      <c r="II423" s="75"/>
      <c r="IJ423" s="75"/>
      <c r="IK423" s="75"/>
      <c r="IL423" s="75"/>
      <c r="IM423" s="75"/>
      <c r="IN423" s="75"/>
      <c r="IO423" s="75"/>
      <c r="IP423" s="75"/>
      <c r="IQ423" s="75"/>
      <c r="IR423" s="75"/>
      <c r="IS423" s="75"/>
      <c r="IT423" s="75"/>
      <c r="IU423" s="75"/>
      <c r="IV423" s="75"/>
      <c r="IW423" s="75"/>
    </row>
    <row r="424" customFormat="false" ht="12.75" hidden="false" customHeight="false" outlineLevel="0" collapsed="false">
      <c r="A424" s="58" t="n">
        <v>327645</v>
      </c>
      <c r="B424" s="58" t="n">
        <v>37111</v>
      </c>
      <c r="D424" s="58" t="s">
        <v>520</v>
      </c>
      <c r="E424" s="58" t="s">
        <v>521</v>
      </c>
      <c r="F424" s="58" t="n">
        <v>24702.2498</v>
      </c>
      <c r="H424" s="89" t="n">
        <v>24702.2498</v>
      </c>
      <c r="I424" s="58" t="n">
        <v>36</v>
      </c>
      <c r="M424" s="58" t="s">
        <v>522</v>
      </c>
      <c r="O424" s="58"/>
      <c r="P424" s="58"/>
      <c r="Q424" s="58"/>
      <c r="R424" s="58"/>
      <c r="S424" s="58"/>
      <c r="T424" s="75"/>
      <c r="U424" s="75"/>
      <c r="V424" s="75"/>
      <c r="W424" s="75"/>
      <c r="X424" s="75"/>
      <c r="Y424" s="75"/>
      <c r="Z424" s="75"/>
      <c r="AA424" s="75"/>
      <c r="AB424" s="75"/>
      <c r="AC424" s="75"/>
      <c r="AD424" s="75"/>
      <c r="AE424" s="75"/>
      <c r="AF424" s="75"/>
      <c r="AG424" s="75"/>
      <c r="AH424" s="75"/>
      <c r="AI424" s="75"/>
      <c r="AJ424" s="75"/>
      <c r="AK424" s="75"/>
      <c r="AL424" s="75"/>
      <c r="AM424" s="75"/>
      <c r="AN424" s="75"/>
      <c r="AO424" s="75"/>
      <c r="AP424" s="75"/>
      <c r="AQ424" s="75"/>
      <c r="AR424" s="75"/>
      <c r="AS424" s="75"/>
      <c r="AT424" s="75"/>
      <c r="AU424" s="75"/>
      <c r="AV424" s="75"/>
      <c r="AW424" s="75"/>
      <c r="AX424" s="75"/>
      <c r="AY424" s="75"/>
      <c r="AZ424" s="75"/>
      <c r="BA424" s="75"/>
      <c r="BB424" s="75"/>
      <c r="BC424" s="75"/>
      <c r="BD424" s="75"/>
      <c r="BE424" s="75"/>
      <c r="BF424" s="75"/>
      <c r="BG424" s="75"/>
      <c r="BH424" s="75"/>
      <c r="BI424" s="75"/>
      <c r="BJ424" s="75"/>
      <c r="BK424" s="75"/>
      <c r="BL424" s="75"/>
      <c r="BM424" s="75"/>
      <c r="BN424" s="75"/>
      <c r="BO424" s="75"/>
      <c r="BP424" s="75"/>
      <c r="BQ424" s="75"/>
      <c r="BR424" s="75"/>
      <c r="BS424" s="75"/>
      <c r="BT424" s="75"/>
      <c r="BU424" s="75"/>
      <c r="BV424" s="75"/>
      <c r="BW424" s="75"/>
      <c r="BX424" s="75"/>
      <c r="BY424" s="75"/>
      <c r="BZ424" s="75"/>
      <c r="CA424" s="75"/>
      <c r="CB424" s="75"/>
      <c r="CC424" s="75"/>
      <c r="CD424" s="75"/>
      <c r="CE424" s="75"/>
      <c r="CF424" s="75"/>
      <c r="CG424" s="75"/>
      <c r="CH424" s="75"/>
      <c r="CI424" s="75"/>
      <c r="CJ424" s="75"/>
      <c r="CK424" s="75"/>
      <c r="CL424" s="75"/>
      <c r="CM424" s="75"/>
      <c r="CN424" s="75"/>
      <c r="CO424" s="75"/>
      <c r="CP424" s="75"/>
      <c r="CQ424" s="75"/>
      <c r="CR424" s="75"/>
      <c r="CS424" s="75"/>
      <c r="CT424" s="75"/>
      <c r="CU424" s="75"/>
      <c r="CV424" s="75"/>
      <c r="CW424" s="75"/>
      <c r="CX424" s="75"/>
      <c r="CY424" s="75"/>
      <c r="CZ424" s="75"/>
      <c r="DA424" s="75"/>
      <c r="DB424" s="75"/>
      <c r="DC424" s="75"/>
      <c r="DD424" s="75"/>
      <c r="DE424" s="75"/>
      <c r="DF424" s="75"/>
      <c r="DG424" s="75"/>
      <c r="DH424" s="75"/>
      <c r="DI424" s="75"/>
      <c r="DJ424" s="75"/>
      <c r="DK424" s="75"/>
      <c r="DL424" s="75"/>
      <c r="DM424" s="75"/>
      <c r="DN424" s="75"/>
      <c r="DO424" s="75"/>
      <c r="DP424" s="75"/>
      <c r="DQ424" s="75"/>
      <c r="DR424" s="75"/>
      <c r="DS424" s="75"/>
      <c r="DT424" s="75"/>
      <c r="DU424" s="75"/>
      <c r="DV424" s="75"/>
      <c r="DW424" s="75"/>
      <c r="DX424" s="75"/>
      <c r="DY424" s="75"/>
      <c r="DZ424" s="75"/>
      <c r="EA424" s="75"/>
      <c r="EB424" s="75"/>
      <c r="EC424" s="75"/>
      <c r="ED424" s="75"/>
      <c r="EE424" s="75"/>
      <c r="EF424" s="75"/>
      <c r="EG424" s="75"/>
      <c r="EH424" s="75"/>
      <c r="EI424" s="75"/>
      <c r="EJ424" s="75"/>
      <c r="EK424" s="75"/>
      <c r="EL424" s="75"/>
      <c r="EM424" s="75"/>
      <c r="EN424" s="75"/>
      <c r="EO424" s="75"/>
      <c r="EP424" s="75"/>
      <c r="EQ424" s="75"/>
      <c r="ER424" s="75"/>
      <c r="ES424" s="75"/>
      <c r="ET424" s="75"/>
      <c r="EU424" s="75"/>
      <c r="EV424" s="75"/>
      <c r="EW424" s="75"/>
      <c r="EX424" s="75"/>
      <c r="EY424" s="75"/>
      <c r="EZ424" s="75"/>
      <c r="FA424" s="75"/>
      <c r="FB424" s="75"/>
      <c r="FC424" s="75"/>
      <c r="FD424" s="75"/>
      <c r="FE424" s="75"/>
      <c r="FF424" s="75"/>
      <c r="FG424" s="75"/>
      <c r="FH424" s="75"/>
      <c r="FI424" s="75"/>
      <c r="FJ424" s="75"/>
      <c r="FK424" s="75"/>
      <c r="FL424" s="75"/>
      <c r="FM424" s="75"/>
      <c r="FN424" s="75"/>
      <c r="FO424" s="75"/>
      <c r="FP424" s="75"/>
      <c r="FQ424" s="75"/>
      <c r="FR424" s="75"/>
      <c r="FS424" s="75"/>
      <c r="FT424" s="75"/>
      <c r="FU424" s="75"/>
      <c r="FV424" s="75"/>
      <c r="FW424" s="75"/>
      <c r="FX424" s="75"/>
      <c r="FY424" s="75"/>
      <c r="FZ424" s="75"/>
      <c r="GA424" s="75"/>
      <c r="GB424" s="75"/>
      <c r="GC424" s="75"/>
      <c r="GD424" s="75"/>
      <c r="GE424" s="75"/>
      <c r="GF424" s="75"/>
      <c r="GG424" s="75"/>
      <c r="GH424" s="75"/>
      <c r="GI424" s="75"/>
      <c r="GJ424" s="75"/>
      <c r="GK424" s="75"/>
      <c r="GL424" s="75"/>
      <c r="GM424" s="75"/>
      <c r="GN424" s="75"/>
      <c r="GO424" s="75"/>
      <c r="GP424" s="75"/>
      <c r="GQ424" s="75"/>
      <c r="GR424" s="75"/>
      <c r="GS424" s="75"/>
      <c r="GT424" s="75"/>
      <c r="GU424" s="75"/>
      <c r="GV424" s="75"/>
      <c r="GW424" s="75"/>
      <c r="GX424" s="75"/>
      <c r="GY424" s="75"/>
      <c r="GZ424" s="75"/>
      <c r="HA424" s="75"/>
      <c r="HB424" s="75"/>
      <c r="HC424" s="75"/>
      <c r="HD424" s="75"/>
      <c r="HE424" s="75"/>
      <c r="HF424" s="75"/>
      <c r="HG424" s="75"/>
      <c r="HH424" s="75"/>
      <c r="HI424" s="75"/>
      <c r="HJ424" s="75"/>
      <c r="HK424" s="75"/>
      <c r="HL424" s="75"/>
      <c r="HM424" s="75"/>
      <c r="HN424" s="75"/>
      <c r="HO424" s="75"/>
      <c r="HP424" s="75"/>
      <c r="HQ424" s="75"/>
      <c r="HR424" s="75"/>
      <c r="HS424" s="75"/>
      <c r="HT424" s="75"/>
      <c r="HU424" s="75"/>
      <c r="HV424" s="75"/>
      <c r="HW424" s="75"/>
      <c r="HX424" s="75"/>
      <c r="HY424" s="75"/>
      <c r="HZ424" s="75"/>
      <c r="IA424" s="75"/>
      <c r="IB424" s="75"/>
      <c r="IC424" s="75"/>
      <c r="ID424" s="75"/>
      <c r="IE424" s="75"/>
      <c r="IF424" s="75"/>
      <c r="IG424" s="75"/>
      <c r="IH424" s="75"/>
      <c r="II424" s="75"/>
      <c r="IJ424" s="75"/>
      <c r="IK424" s="75"/>
      <c r="IL424" s="75"/>
      <c r="IM424" s="75"/>
      <c r="IN424" s="75"/>
      <c r="IO424" s="75"/>
      <c r="IP424" s="75"/>
      <c r="IQ424" s="75"/>
      <c r="IR424" s="75"/>
      <c r="IS424" s="75"/>
      <c r="IT424" s="75"/>
      <c r="IU424" s="75"/>
      <c r="IV424" s="75"/>
      <c r="IW424" s="75"/>
    </row>
    <row r="425" customFormat="false" ht="12.75" hidden="false" customHeight="false" outlineLevel="0" collapsed="false">
      <c r="A425" s="58" t="n">
        <v>327646</v>
      </c>
      <c r="B425" s="58" t="n">
        <v>37111</v>
      </c>
      <c r="D425" s="58" t="s">
        <v>520</v>
      </c>
      <c r="E425" s="58" t="s">
        <v>521</v>
      </c>
      <c r="F425" s="58" t="n">
        <v>159949.9801</v>
      </c>
      <c r="H425" s="89" t="n">
        <v>159949.9801</v>
      </c>
      <c r="I425" s="58" t="n">
        <v>36</v>
      </c>
      <c r="M425" s="58" t="s">
        <v>522</v>
      </c>
      <c r="O425" s="58"/>
      <c r="P425" s="58"/>
      <c r="Q425" s="58"/>
      <c r="R425" s="58"/>
      <c r="S425" s="58"/>
      <c r="T425" s="75"/>
      <c r="U425" s="75"/>
      <c r="V425" s="75"/>
      <c r="W425" s="75"/>
      <c r="X425" s="75"/>
      <c r="Y425" s="75"/>
      <c r="Z425" s="75"/>
      <c r="AA425" s="75"/>
      <c r="AB425" s="75"/>
      <c r="AC425" s="75"/>
      <c r="AD425" s="75"/>
      <c r="AE425" s="75"/>
      <c r="AF425" s="75"/>
      <c r="AG425" s="75"/>
      <c r="AH425" s="75"/>
      <c r="AI425" s="75"/>
      <c r="AJ425" s="75"/>
      <c r="AK425" s="75"/>
      <c r="AL425" s="75"/>
      <c r="AM425" s="75"/>
      <c r="AN425" s="75"/>
      <c r="AO425" s="75"/>
      <c r="AP425" s="75"/>
      <c r="AQ425" s="75"/>
      <c r="AR425" s="75"/>
      <c r="AS425" s="75"/>
      <c r="AT425" s="75"/>
      <c r="AU425" s="75"/>
      <c r="AV425" s="75"/>
      <c r="AW425" s="75"/>
      <c r="AX425" s="75"/>
      <c r="AY425" s="75"/>
      <c r="AZ425" s="75"/>
      <c r="BA425" s="75"/>
      <c r="BB425" s="75"/>
      <c r="BC425" s="75"/>
      <c r="BD425" s="75"/>
      <c r="BE425" s="75"/>
      <c r="BF425" s="75"/>
      <c r="BG425" s="75"/>
      <c r="BH425" s="75"/>
      <c r="BI425" s="75"/>
      <c r="BJ425" s="75"/>
      <c r="BK425" s="75"/>
      <c r="BL425" s="75"/>
      <c r="BM425" s="75"/>
      <c r="BN425" s="75"/>
      <c r="BO425" s="75"/>
      <c r="BP425" s="75"/>
      <c r="BQ425" s="75"/>
      <c r="BR425" s="75"/>
      <c r="BS425" s="75"/>
      <c r="BT425" s="75"/>
      <c r="BU425" s="75"/>
      <c r="BV425" s="75"/>
      <c r="BW425" s="75"/>
      <c r="BX425" s="75"/>
      <c r="BY425" s="75"/>
      <c r="BZ425" s="75"/>
      <c r="CA425" s="75"/>
      <c r="CB425" s="75"/>
      <c r="CC425" s="75"/>
      <c r="CD425" s="75"/>
      <c r="CE425" s="75"/>
      <c r="CF425" s="75"/>
      <c r="CG425" s="75"/>
      <c r="CH425" s="75"/>
      <c r="CI425" s="75"/>
      <c r="CJ425" s="75"/>
      <c r="CK425" s="75"/>
      <c r="CL425" s="75"/>
      <c r="CM425" s="75"/>
      <c r="CN425" s="75"/>
      <c r="CO425" s="75"/>
      <c r="CP425" s="75"/>
      <c r="CQ425" s="75"/>
      <c r="CR425" s="75"/>
      <c r="CS425" s="75"/>
      <c r="CT425" s="75"/>
      <c r="CU425" s="75"/>
      <c r="CV425" s="75"/>
      <c r="CW425" s="75"/>
      <c r="CX425" s="75"/>
      <c r="CY425" s="75"/>
      <c r="CZ425" s="75"/>
      <c r="DA425" s="75"/>
      <c r="DB425" s="75"/>
      <c r="DC425" s="75"/>
      <c r="DD425" s="75"/>
      <c r="DE425" s="75"/>
      <c r="DF425" s="75"/>
      <c r="DG425" s="75"/>
      <c r="DH425" s="75"/>
      <c r="DI425" s="75"/>
      <c r="DJ425" s="75"/>
      <c r="DK425" s="75"/>
      <c r="DL425" s="75"/>
      <c r="DM425" s="75"/>
      <c r="DN425" s="75"/>
      <c r="DO425" s="75"/>
      <c r="DP425" s="75"/>
      <c r="DQ425" s="75"/>
      <c r="DR425" s="75"/>
      <c r="DS425" s="75"/>
      <c r="DT425" s="75"/>
      <c r="DU425" s="75"/>
      <c r="DV425" s="75"/>
      <c r="DW425" s="75"/>
      <c r="DX425" s="75"/>
      <c r="DY425" s="75"/>
      <c r="DZ425" s="75"/>
      <c r="EA425" s="75"/>
      <c r="EB425" s="75"/>
      <c r="EC425" s="75"/>
      <c r="ED425" s="75"/>
      <c r="EE425" s="75"/>
      <c r="EF425" s="75"/>
      <c r="EG425" s="75"/>
      <c r="EH425" s="75"/>
      <c r="EI425" s="75"/>
      <c r="EJ425" s="75"/>
      <c r="EK425" s="75"/>
      <c r="EL425" s="75"/>
      <c r="EM425" s="75"/>
      <c r="EN425" s="75"/>
      <c r="EO425" s="75"/>
      <c r="EP425" s="75"/>
      <c r="EQ425" s="75"/>
      <c r="ER425" s="75"/>
      <c r="ES425" s="75"/>
      <c r="ET425" s="75"/>
      <c r="EU425" s="75"/>
      <c r="EV425" s="75"/>
      <c r="EW425" s="75"/>
      <c r="EX425" s="75"/>
      <c r="EY425" s="75"/>
      <c r="EZ425" s="75"/>
      <c r="FA425" s="75"/>
      <c r="FB425" s="75"/>
      <c r="FC425" s="75"/>
      <c r="FD425" s="75"/>
      <c r="FE425" s="75"/>
      <c r="FF425" s="75"/>
      <c r="FG425" s="75"/>
      <c r="FH425" s="75"/>
      <c r="FI425" s="75"/>
      <c r="FJ425" s="75"/>
      <c r="FK425" s="75"/>
      <c r="FL425" s="75"/>
      <c r="FM425" s="75"/>
      <c r="FN425" s="75"/>
      <c r="FO425" s="75"/>
      <c r="FP425" s="75"/>
      <c r="FQ425" s="75"/>
      <c r="FR425" s="75"/>
      <c r="FS425" s="75"/>
      <c r="FT425" s="75"/>
      <c r="FU425" s="75"/>
      <c r="FV425" s="75"/>
      <c r="FW425" s="75"/>
      <c r="FX425" s="75"/>
      <c r="FY425" s="75"/>
      <c r="FZ425" s="75"/>
      <c r="GA425" s="75"/>
      <c r="GB425" s="75"/>
      <c r="GC425" s="75"/>
      <c r="GD425" s="75"/>
      <c r="GE425" s="75"/>
      <c r="GF425" s="75"/>
      <c r="GG425" s="75"/>
      <c r="GH425" s="75"/>
      <c r="GI425" s="75"/>
      <c r="GJ425" s="75"/>
      <c r="GK425" s="75"/>
      <c r="GL425" s="75"/>
      <c r="GM425" s="75"/>
      <c r="GN425" s="75"/>
      <c r="GO425" s="75"/>
      <c r="GP425" s="75"/>
      <c r="GQ425" s="75"/>
      <c r="GR425" s="75"/>
      <c r="GS425" s="75"/>
      <c r="GT425" s="75"/>
      <c r="GU425" s="75"/>
      <c r="GV425" s="75"/>
      <c r="GW425" s="75"/>
      <c r="GX425" s="75"/>
      <c r="GY425" s="75"/>
      <c r="GZ425" s="75"/>
      <c r="HA425" s="75"/>
      <c r="HB425" s="75"/>
      <c r="HC425" s="75"/>
      <c r="HD425" s="75"/>
      <c r="HE425" s="75"/>
      <c r="HF425" s="75"/>
      <c r="HG425" s="75"/>
      <c r="HH425" s="75"/>
      <c r="HI425" s="75"/>
      <c r="HJ425" s="75"/>
      <c r="HK425" s="75"/>
      <c r="HL425" s="75"/>
      <c r="HM425" s="75"/>
      <c r="HN425" s="75"/>
      <c r="HO425" s="75"/>
      <c r="HP425" s="75"/>
      <c r="HQ425" s="75"/>
      <c r="HR425" s="75"/>
      <c r="HS425" s="75"/>
      <c r="HT425" s="75"/>
      <c r="HU425" s="75"/>
      <c r="HV425" s="75"/>
      <c r="HW425" s="75"/>
      <c r="HX425" s="75"/>
      <c r="HY425" s="75"/>
      <c r="HZ425" s="75"/>
      <c r="IA425" s="75"/>
      <c r="IB425" s="75"/>
      <c r="IC425" s="75"/>
      <c r="ID425" s="75"/>
      <c r="IE425" s="75"/>
      <c r="IF425" s="75"/>
      <c r="IG425" s="75"/>
      <c r="IH425" s="75"/>
      <c r="II425" s="75"/>
      <c r="IJ425" s="75"/>
      <c r="IK425" s="75"/>
      <c r="IL425" s="75"/>
      <c r="IM425" s="75"/>
      <c r="IN425" s="75"/>
      <c r="IO425" s="75"/>
      <c r="IP425" s="75"/>
      <c r="IQ425" s="75"/>
      <c r="IR425" s="75"/>
      <c r="IS425" s="75"/>
      <c r="IT425" s="75"/>
      <c r="IU425" s="75"/>
      <c r="IV425" s="75"/>
      <c r="IW425" s="75"/>
    </row>
    <row r="426" customFormat="false" ht="12.75" hidden="false" customHeight="false" outlineLevel="0" collapsed="false">
      <c r="A426" s="58" t="n">
        <v>327647</v>
      </c>
      <c r="B426" s="58" t="n">
        <v>37111</v>
      </c>
      <c r="D426" s="58" t="s">
        <v>520</v>
      </c>
      <c r="E426" s="58" t="s">
        <v>521</v>
      </c>
      <c r="F426" s="58" t="n">
        <v>33641.7475</v>
      </c>
      <c r="H426" s="89" t="n">
        <v>33641.7475</v>
      </c>
      <c r="I426" s="58" t="n">
        <v>36</v>
      </c>
      <c r="M426" s="58" t="s">
        <v>522</v>
      </c>
      <c r="O426" s="58"/>
      <c r="P426" s="58"/>
      <c r="Q426" s="58"/>
      <c r="R426" s="58"/>
      <c r="S426" s="58"/>
      <c r="T426" s="75"/>
      <c r="U426" s="75"/>
      <c r="V426" s="75"/>
      <c r="W426" s="75"/>
      <c r="X426" s="75"/>
      <c r="Y426" s="75"/>
      <c r="Z426" s="75"/>
      <c r="AA426" s="75"/>
      <c r="AB426" s="75"/>
      <c r="AC426" s="75"/>
      <c r="AD426" s="75"/>
      <c r="AE426" s="75"/>
      <c r="AF426" s="75"/>
      <c r="AG426" s="75"/>
      <c r="AH426" s="75"/>
      <c r="AI426" s="75"/>
      <c r="AJ426" s="75"/>
      <c r="AK426" s="75"/>
      <c r="AL426" s="75"/>
      <c r="AM426" s="75"/>
      <c r="AN426" s="75"/>
      <c r="AO426" s="75"/>
      <c r="AP426" s="75"/>
      <c r="AQ426" s="75"/>
      <c r="AR426" s="75"/>
      <c r="AS426" s="75"/>
      <c r="AT426" s="75"/>
      <c r="AU426" s="75"/>
      <c r="AV426" s="75"/>
      <c r="AW426" s="75"/>
      <c r="AX426" s="75"/>
      <c r="AY426" s="75"/>
      <c r="AZ426" s="75"/>
      <c r="BA426" s="75"/>
      <c r="BB426" s="75"/>
      <c r="BC426" s="75"/>
      <c r="BD426" s="75"/>
      <c r="BE426" s="75"/>
      <c r="BF426" s="75"/>
      <c r="BG426" s="75"/>
      <c r="BH426" s="75"/>
      <c r="BI426" s="75"/>
      <c r="BJ426" s="75"/>
      <c r="BK426" s="75"/>
      <c r="BL426" s="75"/>
      <c r="BM426" s="75"/>
      <c r="BN426" s="75"/>
      <c r="BO426" s="75"/>
      <c r="BP426" s="75"/>
      <c r="BQ426" s="75"/>
      <c r="BR426" s="75"/>
      <c r="BS426" s="75"/>
      <c r="BT426" s="75"/>
      <c r="BU426" s="75"/>
      <c r="BV426" s="75"/>
      <c r="BW426" s="75"/>
      <c r="BX426" s="75"/>
      <c r="BY426" s="75"/>
      <c r="BZ426" s="75"/>
      <c r="CA426" s="75"/>
      <c r="CB426" s="75"/>
      <c r="CC426" s="75"/>
      <c r="CD426" s="75"/>
      <c r="CE426" s="75"/>
      <c r="CF426" s="75"/>
      <c r="CG426" s="75"/>
      <c r="CH426" s="75"/>
      <c r="CI426" s="75"/>
      <c r="CJ426" s="75"/>
      <c r="CK426" s="75"/>
      <c r="CL426" s="75"/>
      <c r="CM426" s="75"/>
      <c r="CN426" s="75"/>
      <c r="CO426" s="75"/>
      <c r="CP426" s="75"/>
      <c r="CQ426" s="75"/>
      <c r="CR426" s="75"/>
      <c r="CS426" s="75"/>
      <c r="CT426" s="75"/>
      <c r="CU426" s="75"/>
      <c r="CV426" s="75"/>
      <c r="CW426" s="75"/>
      <c r="CX426" s="75"/>
      <c r="CY426" s="75"/>
      <c r="CZ426" s="75"/>
      <c r="DA426" s="75"/>
      <c r="DB426" s="75"/>
      <c r="DC426" s="75"/>
      <c r="DD426" s="75"/>
      <c r="DE426" s="75"/>
      <c r="DF426" s="75"/>
      <c r="DG426" s="75"/>
      <c r="DH426" s="75"/>
      <c r="DI426" s="75"/>
      <c r="DJ426" s="75"/>
      <c r="DK426" s="75"/>
      <c r="DL426" s="75"/>
      <c r="DM426" s="75"/>
      <c r="DN426" s="75"/>
      <c r="DO426" s="75"/>
      <c r="DP426" s="75"/>
      <c r="DQ426" s="75"/>
      <c r="DR426" s="75"/>
      <c r="DS426" s="75"/>
      <c r="DT426" s="75"/>
      <c r="DU426" s="75"/>
      <c r="DV426" s="75"/>
      <c r="DW426" s="75"/>
      <c r="DX426" s="75"/>
      <c r="DY426" s="75"/>
      <c r="DZ426" s="75"/>
      <c r="EA426" s="75"/>
      <c r="EB426" s="75"/>
      <c r="EC426" s="75"/>
      <c r="ED426" s="75"/>
      <c r="EE426" s="75"/>
      <c r="EF426" s="75"/>
      <c r="EG426" s="75"/>
      <c r="EH426" s="75"/>
      <c r="EI426" s="75"/>
      <c r="EJ426" s="75"/>
      <c r="EK426" s="75"/>
      <c r="EL426" s="75"/>
      <c r="EM426" s="75"/>
      <c r="EN426" s="75"/>
      <c r="EO426" s="75"/>
      <c r="EP426" s="75"/>
      <c r="EQ426" s="75"/>
      <c r="ER426" s="75"/>
      <c r="ES426" s="75"/>
      <c r="ET426" s="75"/>
      <c r="EU426" s="75"/>
      <c r="EV426" s="75"/>
      <c r="EW426" s="75"/>
      <c r="EX426" s="75"/>
      <c r="EY426" s="75"/>
      <c r="EZ426" s="75"/>
      <c r="FA426" s="75"/>
      <c r="FB426" s="75"/>
      <c r="FC426" s="75"/>
      <c r="FD426" s="75"/>
      <c r="FE426" s="75"/>
      <c r="FF426" s="75"/>
      <c r="FG426" s="75"/>
      <c r="FH426" s="75"/>
      <c r="FI426" s="75"/>
      <c r="FJ426" s="75"/>
      <c r="FK426" s="75"/>
      <c r="FL426" s="75"/>
      <c r="FM426" s="75"/>
      <c r="FN426" s="75"/>
      <c r="FO426" s="75"/>
      <c r="FP426" s="75"/>
      <c r="FQ426" s="75"/>
      <c r="FR426" s="75"/>
      <c r="FS426" s="75"/>
      <c r="FT426" s="75"/>
      <c r="FU426" s="75"/>
      <c r="FV426" s="75"/>
      <c r="FW426" s="75"/>
      <c r="FX426" s="75"/>
      <c r="FY426" s="75"/>
      <c r="FZ426" s="75"/>
      <c r="GA426" s="75"/>
      <c r="GB426" s="75"/>
      <c r="GC426" s="75"/>
      <c r="GD426" s="75"/>
      <c r="GE426" s="75"/>
      <c r="GF426" s="75"/>
      <c r="GG426" s="75"/>
      <c r="GH426" s="75"/>
      <c r="GI426" s="75"/>
      <c r="GJ426" s="75"/>
      <c r="GK426" s="75"/>
      <c r="GL426" s="75"/>
      <c r="GM426" s="75"/>
      <c r="GN426" s="75"/>
      <c r="GO426" s="75"/>
      <c r="GP426" s="75"/>
      <c r="GQ426" s="75"/>
      <c r="GR426" s="75"/>
      <c r="GS426" s="75"/>
      <c r="GT426" s="75"/>
      <c r="GU426" s="75"/>
      <c r="GV426" s="75"/>
      <c r="GW426" s="75"/>
      <c r="GX426" s="75"/>
      <c r="GY426" s="75"/>
      <c r="GZ426" s="75"/>
      <c r="HA426" s="75"/>
      <c r="HB426" s="75"/>
      <c r="HC426" s="75"/>
      <c r="HD426" s="75"/>
      <c r="HE426" s="75"/>
      <c r="HF426" s="75"/>
      <c r="HG426" s="75"/>
      <c r="HH426" s="75"/>
      <c r="HI426" s="75"/>
      <c r="HJ426" s="75"/>
      <c r="HK426" s="75"/>
      <c r="HL426" s="75"/>
      <c r="HM426" s="75"/>
      <c r="HN426" s="75"/>
      <c r="HO426" s="75"/>
      <c r="HP426" s="75"/>
      <c r="HQ426" s="75"/>
      <c r="HR426" s="75"/>
      <c r="HS426" s="75"/>
      <c r="HT426" s="75"/>
      <c r="HU426" s="75"/>
      <c r="HV426" s="75"/>
      <c r="HW426" s="75"/>
      <c r="HX426" s="75"/>
      <c r="HY426" s="75"/>
      <c r="HZ426" s="75"/>
      <c r="IA426" s="75"/>
      <c r="IB426" s="75"/>
      <c r="IC426" s="75"/>
      <c r="ID426" s="75"/>
      <c r="IE426" s="75"/>
      <c r="IF426" s="75"/>
      <c r="IG426" s="75"/>
      <c r="IH426" s="75"/>
      <c r="II426" s="75"/>
      <c r="IJ426" s="75"/>
      <c r="IK426" s="75"/>
      <c r="IL426" s="75"/>
      <c r="IM426" s="75"/>
      <c r="IN426" s="75"/>
      <c r="IO426" s="75"/>
      <c r="IP426" s="75"/>
      <c r="IQ426" s="75"/>
      <c r="IR426" s="75"/>
      <c r="IS426" s="75"/>
      <c r="IT426" s="75"/>
      <c r="IU426" s="75"/>
      <c r="IV426" s="75"/>
      <c r="IW426" s="75"/>
    </row>
    <row r="427" customFormat="false" ht="12.75" hidden="false" customHeight="false" outlineLevel="0" collapsed="false">
      <c r="A427" s="58" t="n">
        <v>327648</v>
      </c>
      <c r="B427" s="58" t="n">
        <v>37111</v>
      </c>
      <c r="D427" s="58" t="s">
        <v>520</v>
      </c>
      <c r="E427" s="58" t="s">
        <v>521</v>
      </c>
      <c r="F427" s="58" t="n">
        <v>33267.5994</v>
      </c>
      <c r="H427" s="89" t="n">
        <v>33267.5994</v>
      </c>
      <c r="I427" s="58" t="n">
        <v>36</v>
      </c>
      <c r="M427" s="58" t="s">
        <v>522</v>
      </c>
      <c r="O427" s="58"/>
      <c r="P427" s="58"/>
      <c r="Q427" s="58"/>
      <c r="R427" s="58"/>
      <c r="S427" s="58"/>
      <c r="T427" s="75"/>
      <c r="U427" s="75"/>
      <c r="V427" s="75"/>
      <c r="W427" s="75"/>
      <c r="X427" s="75"/>
      <c r="Y427" s="75"/>
      <c r="Z427" s="75"/>
      <c r="AA427" s="75"/>
      <c r="AB427" s="75"/>
      <c r="AC427" s="75"/>
      <c r="AD427" s="75"/>
      <c r="AE427" s="75"/>
      <c r="AF427" s="75"/>
      <c r="AG427" s="75"/>
      <c r="AH427" s="75"/>
      <c r="AI427" s="75"/>
      <c r="AJ427" s="75"/>
      <c r="AK427" s="75"/>
      <c r="AL427" s="75"/>
      <c r="AM427" s="75"/>
      <c r="AN427" s="75"/>
      <c r="AO427" s="75"/>
      <c r="AP427" s="75"/>
      <c r="AQ427" s="75"/>
      <c r="AR427" s="75"/>
      <c r="AS427" s="75"/>
      <c r="AT427" s="75"/>
      <c r="AU427" s="75"/>
      <c r="AV427" s="75"/>
      <c r="AW427" s="75"/>
      <c r="AX427" s="75"/>
      <c r="AY427" s="75"/>
      <c r="AZ427" s="75"/>
      <c r="BA427" s="75"/>
      <c r="BB427" s="75"/>
      <c r="BC427" s="75"/>
      <c r="BD427" s="75"/>
      <c r="BE427" s="75"/>
      <c r="BF427" s="75"/>
      <c r="BG427" s="75"/>
      <c r="BH427" s="75"/>
      <c r="BI427" s="75"/>
      <c r="BJ427" s="75"/>
      <c r="BK427" s="75"/>
      <c r="BL427" s="75"/>
      <c r="BM427" s="75"/>
      <c r="BN427" s="75"/>
      <c r="BO427" s="75"/>
      <c r="BP427" s="75"/>
      <c r="BQ427" s="75"/>
      <c r="BR427" s="75"/>
      <c r="BS427" s="75"/>
      <c r="BT427" s="75"/>
      <c r="BU427" s="75"/>
      <c r="BV427" s="75"/>
      <c r="BW427" s="75"/>
      <c r="BX427" s="75"/>
      <c r="BY427" s="75"/>
      <c r="BZ427" s="75"/>
      <c r="CA427" s="75"/>
      <c r="CB427" s="75"/>
      <c r="CC427" s="75"/>
      <c r="CD427" s="75"/>
      <c r="CE427" s="75"/>
      <c r="CF427" s="75"/>
      <c r="CG427" s="75"/>
      <c r="CH427" s="75"/>
      <c r="CI427" s="75"/>
      <c r="CJ427" s="75"/>
      <c r="CK427" s="75"/>
      <c r="CL427" s="75"/>
      <c r="CM427" s="75"/>
      <c r="CN427" s="75"/>
      <c r="CO427" s="75"/>
      <c r="CP427" s="75"/>
      <c r="CQ427" s="75"/>
      <c r="CR427" s="75"/>
      <c r="CS427" s="75"/>
      <c r="CT427" s="75"/>
      <c r="CU427" s="75"/>
      <c r="CV427" s="75"/>
      <c r="CW427" s="75"/>
      <c r="CX427" s="75"/>
      <c r="CY427" s="75"/>
      <c r="CZ427" s="75"/>
      <c r="DA427" s="75"/>
      <c r="DB427" s="75"/>
      <c r="DC427" s="75"/>
      <c r="DD427" s="75"/>
      <c r="DE427" s="75"/>
      <c r="DF427" s="75"/>
      <c r="DG427" s="75"/>
      <c r="DH427" s="75"/>
      <c r="DI427" s="75"/>
      <c r="DJ427" s="75"/>
      <c r="DK427" s="75"/>
      <c r="DL427" s="75"/>
      <c r="DM427" s="75"/>
      <c r="DN427" s="75"/>
      <c r="DO427" s="75"/>
      <c r="DP427" s="75"/>
      <c r="DQ427" s="75"/>
      <c r="DR427" s="75"/>
      <c r="DS427" s="75"/>
      <c r="DT427" s="75"/>
      <c r="DU427" s="75"/>
      <c r="DV427" s="75"/>
      <c r="DW427" s="75"/>
      <c r="DX427" s="75"/>
      <c r="DY427" s="75"/>
      <c r="DZ427" s="75"/>
      <c r="EA427" s="75"/>
      <c r="EB427" s="75"/>
      <c r="EC427" s="75"/>
      <c r="ED427" s="75"/>
      <c r="EE427" s="75"/>
      <c r="EF427" s="75"/>
      <c r="EG427" s="75"/>
      <c r="EH427" s="75"/>
      <c r="EI427" s="75"/>
      <c r="EJ427" s="75"/>
      <c r="EK427" s="75"/>
      <c r="EL427" s="75"/>
      <c r="EM427" s="75"/>
      <c r="EN427" s="75"/>
      <c r="EO427" s="75"/>
      <c r="EP427" s="75"/>
      <c r="EQ427" s="75"/>
      <c r="ER427" s="75"/>
      <c r="ES427" s="75"/>
      <c r="ET427" s="75"/>
      <c r="EU427" s="75"/>
      <c r="EV427" s="75"/>
      <c r="EW427" s="75"/>
      <c r="EX427" s="75"/>
      <c r="EY427" s="75"/>
      <c r="EZ427" s="75"/>
      <c r="FA427" s="75"/>
      <c r="FB427" s="75"/>
      <c r="FC427" s="75"/>
      <c r="FD427" s="75"/>
      <c r="FE427" s="75"/>
      <c r="FF427" s="75"/>
      <c r="FG427" s="75"/>
      <c r="FH427" s="75"/>
      <c r="FI427" s="75"/>
      <c r="FJ427" s="75"/>
      <c r="FK427" s="75"/>
      <c r="FL427" s="75"/>
      <c r="FM427" s="75"/>
      <c r="FN427" s="75"/>
      <c r="FO427" s="75"/>
      <c r="FP427" s="75"/>
      <c r="FQ427" s="75"/>
      <c r="FR427" s="75"/>
      <c r="FS427" s="75"/>
      <c r="FT427" s="75"/>
      <c r="FU427" s="75"/>
      <c r="FV427" s="75"/>
      <c r="FW427" s="75"/>
      <c r="FX427" s="75"/>
      <c r="FY427" s="75"/>
      <c r="FZ427" s="75"/>
      <c r="GA427" s="75"/>
      <c r="GB427" s="75"/>
      <c r="GC427" s="75"/>
      <c r="GD427" s="75"/>
      <c r="GE427" s="75"/>
      <c r="GF427" s="75"/>
      <c r="GG427" s="75"/>
      <c r="GH427" s="75"/>
      <c r="GI427" s="75"/>
      <c r="GJ427" s="75"/>
      <c r="GK427" s="75"/>
      <c r="GL427" s="75"/>
      <c r="GM427" s="75"/>
      <c r="GN427" s="75"/>
      <c r="GO427" s="75"/>
      <c r="GP427" s="75"/>
      <c r="GQ427" s="75"/>
      <c r="GR427" s="75"/>
      <c r="GS427" s="75"/>
      <c r="GT427" s="75"/>
      <c r="GU427" s="75"/>
      <c r="GV427" s="75"/>
      <c r="GW427" s="75"/>
      <c r="GX427" s="75"/>
      <c r="GY427" s="75"/>
      <c r="GZ427" s="75"/>
      <c r="HA427" s="75"/>
      <c r="HB427" s="75"/>
      <c r="HC427" s="75"/>
      <c r="HD427" s="75"/>
      <c r="HE427" s="75"/>
      <c r="HF427" s="75"/>
      <c r="HG427" s="75"/>
      <c r="HH427" s="75"/>
      <c r="HI427" s="75"/>
      <c r="HJ427" s="75"/>
      <c r="HK427" s="75"/>
      <c r="HL427" s="75"/>
      <c r="HM427" s="75"/>
      <c r="HN427" s="75"/>
      <c r="HO427" s="75"/>
      <c r="HP427" s="75"/>
      <c r="HQ427" s="75"/>
      <c r="HR427" s="75"/>
      <c r="HS427" s="75"/>
      <c r="HT427" s="75"/>
      <c r="HU427" s="75"/>
      <c r="HV427" s="75"/>
      <c r="HW427" s="75"/>
      <c r="HX427" s="75"/>
      <c r="HY427" s="75"/>
      <c r="HZ427" s="75"/>
      <c r="IA427" s="75"/>
      <c r="IB427" s="75"/>
      <c r="IC427" s="75"/>
      <c r="ID427" s="75"/>
      <c r="IE427" s="75"/>
      <c r="IF427" s="75"/>
      <c r="IG427" s="75"/>
      <c r="IH427" s="75"/>
      <c r="II427" s="75"/>
      <c r="IJ427" s="75"/>
      <c r="IK427" s="75"/>
      <c r="IL427" s="75"/>
      <c r="IM427" s="75"/>
      <c r="IN427" s="75"/>
      <c r="IO427" s="75"/>
      <c r="IP427" s="75"/>
      <c r="IQ427" s="75"/>
      <c r="IR427" s="75"/>
      <c r="IS427" s="75"/>
      <c r="IT427" s="75"/>
      <c r="IU427" s="75"/>
      <c r="IV427" s="75"/>
      <c r="IW427" s="75"/>
    </row>
    <row r="428" customFormat="false" ht="12.75" hidden="false" customHeight="false" outlineLevel="0" collapsed="false">
      <c r="A428" s="58" t="n">
        <v>327649</v>
      </c>
      <c r="B428" s="58" t="n">
        <v>37111</v>
      </c>
      <c r="D428" s="58" t="s">
        <v>520</v>
      </c>
      <c r="E428" s="58" t="s">
        <v>521</v>
      </c>
      <c r="F428" s="58" t="n">
        <v>19520.9722</v>
      </c>
      <c r="H428" s="89" t="n">
        <v>19520.9722</v>
      </c>
      <c r="I428" s="58" t="n">
        <v>36</v>
      </c>
      <c r="M428" s="58" t="s">
        <v>522</v>
      </c>
      <c r="O428" s="58"/>
      <c r="P428" s="58"/>
      <c r="Q428" s="58"/>
      <c r="R428" s="58"/>
      <c r="S428" s="58"/>
      <c r="T428" s="75"/>
      <c r="U428" s="75"/>
      <c r="V428" s="75"/>
      <c r="W428" s="75"/>
      <c r="X428" s="75"/>
      <c r="Y428" s="75"/>
      <c r="Z428" s="75"/>
      <c r="AA428" s="75"/>
      <c r="AB428" s="75"/>
      <c r="AC428" s="75"/>
      <c r="AD428" s="75"/>
      <c r="AE428" s="75"/>
      <c r="AF428" s="75"/>
      <c r="AG428" s="75"/>
      <c r="AH428" s="75"/>
      <c r="AI428" s="75"/>
      <c r="AJ428" s="75"/>
      <c r="AK428" s="75"/>
      <c r="AL428" s="75"/>
      <c r="AM428" s="75"/>
      <c r="AN428" s="75"/>
      <c r="AO428" s="75"/>
      <c r="AP428" s="75"/>
      <c r="AQ428" s="75"/>
      <c r="AR428" s="75"/>
      <c r="AS428" s="75"/>
      <c r="AT428" s="75"/>
      <c r="AU428" s="75"/>
      <c r="AV428" s="75"/>
      <c r="AW428" s="75"/>
      <c r="AX428" s="75"/>
      <c r="AY428" s="75"/>
      <c r="AZ428" s="75"/>
      <c r="BA428" s="75"/>
      <c r="BB428" s="75"/>
      <c r="BC428" s="75"/>
      <c r="BD428" s="75"/>
      <c r="BE428" s="75"/>
      <c r="BF428" s="75"/>
      <c r="BG428" s="75"/>
      <c r="BH428" s="75"/>
      <c r="BI428" s="75"/>
      <c r="BJ428" s="75"/>
      <c r="BK428" s="75"/>
      <c r="BL428" s="75"/>
      <c r="BM428" s="75"/>
      <c r="BN428" s="75"/>
      <c r="BO428" s="75"/>
      <c r="BP428" s="75"/>
      <c r="BQ428" s="75"/>
      <c r="BR428" s="75"/>
      <c r="BS428" s="75"/>
      <c r="BT428" s="75"/>
      <c r="BU428" s="75"/>
      <c r="BV428" s="75"/>
      <c r="BW428" s="75"/>
      <c r="BX428" s="75"/>
      <c r="BY428" s="75"/>
      <c r="BZ428" s="75"/>
      <c r="CA428" s="75"/>
      <c r="CB428" s="75"/>
      <c r="CC428" s="75"/>
      <c r="CD428" s="75"/>
      <c r="CE428" s="75"/>
      <c r="CF428" s="75"/>
      <c r="CG428" s="75"/>
      <c r="CH428" s="75"/>
      <c r="CI428" s="75"/>
      <c r="CJ428" s="75"/>
      <c r="CK428" s="75"/>
      <c r="CL428" s="75"/>
      <c r="CM428" s="75"/>
      <c r="CN428" s="75"/>
      <c r="CO428" s="75"/>
      <c r="CP428" s="75"/>
      <c r="CQ428" s="75"/>
      <c r="CR428" s="75"/>
      <c r="CS428" s="75"/>
      <c r="CT428" s="75"/>
      <c r="CU428" s="75"/>
      <c r="CV428" s="75"/>
      <c r="CW428" s="75"/>
      <c r="CX428" s="75"/>
      <c r="CY428" s="75"/>
      <c r="CZ428" s="75"/>
      <c r="DA428" s="75"/>
      <c r="DB428" s="75"/>
      <c r="DC428" s="75"/>
      <c r="DD428" s="75"/>
      <c r="DE428" s="75"/>
      <c r="DF428" s="75"/>
      <c r="DG428" s="75"/>
      <c r="DH428" s="75"/>
      <c r="DI428" s="75"/>
      <c r="DJ428" s="75"/>
      <c r="DK428" s="75"/>
      <c r="DL428" s="75"/>
      <c r="DM428" s="75"/>
      <c r="DN428" s="75"/>
      <c r="DO428" s="75"/>
      <c r="DP428" s="75"/>
      <c r="DQ428" s="75"/>
      <c r="DR428" s="75"/>
      <c r="DS428" s="75"/>
      <c r="DT428" s="75"/>
      <c r="DU428" s="75"/>
      <c r="DV428" s="75"/>
      <c r="DW428" s="75"/>
      <c r="DX428" s="75"/>
      <c r="DY428" s="75"/>
      <c r="DZ428" s="75"/>
      <c r="EA428" s="75"/>
      <c r="EB428" s="75"/>
      <c r="EC428" s="75"/>
      <c r="ED428" s="75"/>
      <c r="EE428" s="75"/>
      <c r="EF428" s="75"/>
      <c r="EG428" s="75"/>
      <c r="EH428" s="75"/>
      <c r="EI428" s="75"/>
      <c r="EJ428" s="75"/>
      <c r="EK428" s="75"/>
      <c r="EL428" s="75"/>
      <c r="EM428" s="75"/>
      <c r="EN428" s="75"/>
      <c r="EO428" s="75"/>
      <c r="EP428" s="75"/>
      <c r="EQ428" s="75"/>
      <c r="ER428" s="75"/>
      <c r="ES428" s="75"/>
      <c r="ET428" s="75"/>
      <c r="EU428" s="75"/>
      <c r="EV428" s="75"/>
      <c r="EW428" s="75"/>
      <c r="EX428" s="75"/>
      <c r="EY428" s="75"/>
      <c r="EZ428" s="75"/>
      <c r="FA428" s="75"/>
      <c r="FB428" s="75"/>
      <c r="FC428" s="75"/>
      <c r="FD428" s="75"/>
      <c r="FE428" s="75"/>
      <c r="FF428" s="75"/>
      <c r="FG428" s="75"/>
      <c r="FH428" s="75"/>
      <c r="FI428" s="75"/>
      <c r="FJ428" s="75"/>
      <c r="FK428" s="75"/>
      <c r="FL428" s="75"/>
      <c r="FM428" s="75"/>
      <c r="FN428" s="75"/>
      <c r="FO428" s="75"/>
      <c r="FP428" s="75"/>
      <c r="FQ428" s="75"/>
      <c r="FR428" s="75"/>
      <c r="FS428" s="75"/>
      <c r="FT428" s="75"/>
      <c r="FU428" s="75"/>
      <c r="FV428" s="75"/>
      <c r="FW428" s="75"/>
      <c r="FX428" s="75"/>
      <c r="FY428" s="75"/>
      <c r="FZ428" s="75"/>
      <c r="GA428" s="75"/>
      <c r="GB428" s="75"/>
      <c r="GC428" s="75"/>
      <c r="GD428" s="75"/>
      <c r="GE428" s="75"/>
      <c r="GF428" s="75"/>
      <c r="GG428" s="75"/>
      <c r="GH428" s="75"/>
      <c r="GI428" s="75"/>
      <c r="GJ428" s="75"/>
      <c r="GK428" s="75"/>
      <c r="GL428" s="75"/>
      <c r="GM428" s="75"/>
      <c r="GN428" s="75"/>
      <c r="GO428" s="75"/>
      <c r="GP428" s="75"/>
      <c r="GQ428" s="75"/>
      <c r="GR428" s="75"/>
      <c r="GS428" s="75"/>
      <c r="GT428" s="75"/>
      <c r="GU428" s="75"/>
      <c r="GV428" s="75"/>
      <c r="GW428" s="75"/>
      <c r="GX428" s="75"/>
      <c r="GY428" s="75"/>
      <c r="GZ428" s="75"/>
      <c r="HA428" s="75"/>
      <c r="HB428" s="75"/>
      <c r="HC428" s="75"/>
      <c r="HD428" s="75"/>
      <c r="HE428" s="75"/>
      <c r="HF428" s="75"/>
      <c r="HG428" s="75"/>
      <c r="HH428" s="75"/>
      <c r="HI428" s="75"/>
      <c r="HJ428" s="75"/>
      <c r="HK428" s="75"/>
      <c r="HL428" s="75"/>
      <c r="HM428" s="75"/>
      <c r="HN428" s="75"/>
      <c r="HO428" s="75"/>
      <c r="HP428" s="75"/>
      <c r="HQ428" s="75"/>
      <c r="HR428" s="75"/>
      <c r="HS428" s="75"/>
      <c r="HT428" s="75"/>
      <c r="HU428" s="75"/>
      <c r="HV428" s="75"/>
      <c r="HW428" s="75"/>
      <c r="HX428" s="75"/>
      <c r="HY428" s="75"/>
      <c r="HZ428" s="75"/>
      <c r="IA428" s="75"/>
      <c r="IB428" s="75"/>
      <c r="IC428" s="75"/>
      <c r="ID428" s="75"/>
      <c r="IE428" s="75"/>
      <c r="IF428" s="75"/>
      <c r="IG428" s="75"/>
      <c r="IH428" s="75"/>
      <c r="II428" s="75"/>
      <c r="IJ428" s="75"/>
      <c r="IK428" s="75"/>
      <c r="IL428" s="75"/>
      <c r="IM428" s="75"/>
      <c r="IN428" s="75"/>
      <c r="IO428" s="75"/>
      <c r="IP428" s="75"/>
      <c r="IQ428" s="75"/>
      <c r="IR428" s="75"/>
      <c r="IS428" s="75"/>
      <c r="IT428" s="75"/>
      <c r="IU428" s="75"/>
      <c r="IV428" s="75"/>
      <c r="IW428" s="75"/>
    </row>
    <row r="429" customFormat="false" ht="12.75" hidden="false" customHeight="false" outlineLevel="0" collapsed="false">
      <c r="A429" s="58" t="n">
        <v>328851</v>
      </c>
      <c r="B429" s="58" t="n">
        <v>37133</v>
      </c>
      <c r="D429" s="58" t="s">
        <v>520</v>
      </c>
      <c r="E429" s="58" t="s">
        <v>521</v>
      </c>
      <c r="F429" s="58" t="n">
        <v>-9090.63</v>
      </c>
      <c r="H429" s="89" t="n">
        <v>-9090.63</v>
      </c>
      <c r="I429" s="58" t="n">
        <v>37</v>
      </c>
      <c r="M429" s="58" t="s">
        <v>522</v>
      </c>
      <c r="O429" s="58"/>
      <c r="P429" s="58"/>
      <c r="Q429" s="58"/>
      <c r="R429" s="58"/>
      <c r="S429" s="58"/>
      <c r="T429" s="75"/>
      <c r="U429" s="75"/>
      <c r="V429" s="75"/>
      <c r="W429" s="75"/>
      <c r="X429" s="75"/>
      <c r="Y429" s="75"/>
      <c r="Z429" s="75"/>
      <c r="AA429" s="75"/>
      <c r="AB429" s="75"/>
      <c r="AC429" s="75"/>
      <c r="AD429" s="75"/>
      <c r="AE429" s="75"/>
      <c r="AF429" s="75"/>
      <c r="AG429" s="75"/>
      <c r="AH429" s="75"/>
      <c r="AI429" s="75"/>
      <c r="AJ429" s="75"/>
      <c r="AK429" s="75"/>
      <c r="AL429" s="75"/>
      <c r="AM429" s="75"/>
      <c r="AN429" s="75"/>
      <c r="AO429" s="75"/>
      <c r="AP429" s="75"/>
      <c r="AQ429" s="75"/>
      <c r="AR429" s="75"/>
      <c r="AS429" s="75"/>
      <c r="AT429" s="75"/>
      <c r="AU429" s="75"/>
      <c r="AV429" s="75"/>
      <c r="AW429" s="75"/>
      <c r="AX429" s="75"/>
      <c r="AY429" s="75"/>
      <c r="AZ429" s="75"/>
      <c r="BA429" s="75"/>
      <c r="BB429" s="75"/>
      <c r="BC429" s="75"/>
      <c r="BD429" s="75"/>
      <c r="BE429" s="75"/>
      <c r="BF429" s="75"/>
      <c r="BG429" s="75"/>
      <c r="BH429" s="75"/>
      <c r="BI429" s="75"/>
      <c r="BJ429" s="75"/>
      <c r="BK429" s="75"/>
      <c r="BL429" s="75"/>
      <c r="BM429" s="75"/>
      <c r="BN429" s="75"/>
      <c r="BO429" s="75"/>
      <c r="BP429" s="75"/>
      <c r="BQ429" s="75"/>
      <c r="BR429" s="75"/>
      <c r="BS429" s="75"/>
      <c r="BT429" s="75"/>
      <c r="BU429" s="75"/>
      <c r="BV429" s="75"/>
      <c r="BW429" s="75"/>
      <c r="BX429" s="75"/>
      <c r="BY429" s="75"/>
      <c r="BZ429" s="75"/>
      <c r="CA429" s="75"/>
      <c r="CB429" s="75"/>
      <c r="CC429" s="75"/>
      <c r="CD429" s="75"/>
      <c r="CE429" s="75"/>
      <c r="CF429" s="75"/>
      <c r="CG429" s="75"/>
      <c r="CH429" s="75"/>
      <c r="CI429" s="75"/>
      <c r="CJ429" s="75"/>
      <c r="CK429" s="75"/>
      <c r="CL429" s="75"/>
      <c r="CM429" s="75"/>
      <c r="CN429" s="75"/>
      <c r="CO429" s="75"/>
      <c r="CP429" s="75"/>
      <c r="CQ429" s="75"/>
      <c r="CR429" s="75"/>
      <c r="CS429" s="75"/>
      <c r="CT429" s="75"/>
      <c r="CU429" s="75"/>
      <c r="CV429" s="75"/>
      <c r="CW429" s="75"/>
      <c r="CX429" s="75"/>
      <c r="CY429" s="75"/>
      <c r="CZ429" s="75"/>
      <c r="DA429" s="75"/>
      <c r="DB429" s="75"/>
      <c r="DC429" s="75"/>
      <c r="DD429" s="75"/>
      <c r="DE429" s="75"/>
      <c r="DF429" s="75"/>
      <c r="DG429" s="75"/>
      <c r="DH429" s="75"/>
      <c r="DI429" s="75"/>
      <c r="DJ429" s="75"/>
      <c r="DK429" s="75"/>
      <c r="DL429" s="75"/>
      <c r="DM429" s="75"/>
      <c r="DN429" s="75"/>
      <c r="DO429" s="75"/>
      <c r="DP429" s="75"/>
      <c r="DQ429" s="75"/>
      <c r="DR429" s="75"/>
      <c r="DS429" s="75"/>
      <c r="DT429" s="75"/>
      <c r="DU429" s="75"/>
      <c r="DV429" s="75"/>
      <c r="DW429" s="75"/>
      <c r="DX429" s="75"/>
      <c r="DY429" s="75"/>
      <c r="DZ429" s="75"/>
      <c r="EA429" s="75"/>
      <c r="EB429" s="75"/>
      <c r="EC429" s="75"/>
      <c r="ED429" s="75"/>
      <c r="EE429" s="75"/>
      <c r="EF429" s="75"/>
      <c r="EG429" s="75"/>
      <c r="EH429" s="75"/>
      <c r="EI429" s="75"/>
      <c r="EJ429" s="75"/>
      <c r="EK429" s="75"/>
      <c r="EL429" s="75"/>
      <c r="EM429" s="75"/>
      <c r="EN429" s="75"/>
      <c r="EO429" s="75"/>
      <c r="EP429" s="75"/>
      <c r="EQ429" s="75"/>
      <c r="ER429" s="75"/>
      <c r="ES429" s="75"/>
      <c r="ET429" s="75"/>
      <c r="EU429" s="75"/>
      <c r="EV429" s="75"/>
      <c r="EW429" s="75"/>
      <c r="EX429" s="75"/>
      <c r="EY429" s="75"/>
      <c r="EZ429" s="75"/>
      <c r="FA429" s="75"/>
      <c r="FB429" s="75"/>
      <c r="FC429" s="75"/>
      <c r="FD429" s="75"/>
      <c r="FE429" s="75"/>
      <c r="FF429" s="75"/>
      <c r="FG429" s="75"/>
      <c r="FH429" s="75"/>
      <c r="FI429" s="75"/>
      <c r="FJ429" s="75"/>
      <c r="FK429" s="75"/>
      <c r="FL429" s="75"/>
      <c r="FM429" s="75"/>
      <c r="FN429" s="75"/>
      <c r="FO429" s="75"/>
      <c r="FP429" s="75"/>
      <c r="FQ429" s="75"/>
      <c r="FR429" s="75"/>
      <c r="FS429" s="75"/>
      <c r="FT429" s="75"/>
      <c r="FU429" s="75"/>
      <c r="FV429" s="75"/>
      <c r="FW429" s="75"/>
      <c r="FX429" s="75"/>
      <c r="FY429" s="75"/>
      <c r="FZ429" s="75"/>
      <c r="GA429" s="75"/>
      <c r="GB429" s="75"/>
      <c r="GC429" s="75"/>
      <c r="GD429" s="75"/>
      <c r="GE429" s="75"/>
      <c r="GF429" s="75"/>
      <c r="GG429" s="75"/>
      <c r="GH429" s="75"/>
      <c r="GI429" s="75"/>
      <c r="GJ429" s="75"/>
      <c r="GK429" s="75"/>
      <c r="GL429" s="75"/>
      <c r="GM429" s="75"/>
      <c r="GN429" s="75"/>
      <c r="GO429" s="75"/>
      <c r="GP429" s="75"/>
      <c r="GQ429" s="75"/>
      <c r="GR429" s="75"/>
      <c r="GS429" s="75"/>
      <c r="GT429" s="75"/>
      <c r="GU429" s="75"/>
      <c r="GV429" s="75"/>
      <c r="GW429" s="75"/>
      <c r="GX429" s="75"/>
      <c r="GY429" s="75"/>
      <c r="GZ429" s="75"/>
      <c r="HA429" s="75"/>
      <c r="HB429" s="75"/>
      <c r="HC429" s="75"/>
      <c r="HD429" s="75"/>
      <c r="HE429" s="75"/>
      <c r="HF429" s="75"/>
      <c r="HG429" s="75"/>
      <c r="HH429" s="75"/>
      <c r="HI429" s="75"/>
      <c r="HJ429" s="75"/>
      <c r="HK429" s="75"/>
      <c r="HL429" s="75"/>
      <c r="HM429" s="75"/>
      <c r="HN429" s="75"/>
      <c r="HO429" s="75"/>
      <c r="HP429" s="75"/>
      <c r="HQ429" s="75"/>
      <c r="HR429" s="75"/>
      <c r="HS429" s="75"/>
      <c r="HT429" s="75"/>
      <c r="HU429" s="75"/>
      <c r="HV429" s="75"/>
      <c r="HW429" s="75"/>
      <c r="HX429" s="75"/>
      <c r="HY429" s="75"/>
      <c r="HZ429" s="75"/>
      <c r="IA429" s="75"/>
      <c r="IB429" s="75"/>
      <c r="IC429" s="75"/>
      <c r="ID429" s="75"/>
      <c r="IE429" s="75"/>
      <c r="IF429" s="75"/>
      <c r="IG429" s="75"/>
      <c r="IH429" s="75"/>
      <c r="II429" s="75"/>
      <c r="IJ429" s="75"/>
      <c r="IK429" s="75"/>
      <c r="IL429" s="75"/>
      <c r="IM429" s="75"/>
      <c r="IN429" s="75"/>
      <c r="IO429" s="75"/>
      <c r="IP429" s="75"/>
      <c r="IQ429" s="75"/>
      <c r="IR429" s="75"/>
      <c r="IS429" s="75"/>
      <c r="IT429" s="75"/>
      <c r="IU429" s="75"/>
      <c r="IV429" s="75"/>
      <c r="IW429" s="75"/>
    </row>
    <row r="430" customFormat="false" ht="12.75" hidden="false" customHeight="false" outlineLevel="0" collapsed="false">
      <c r="A430" s="58" t="n">
        <v>328853</v>
      </c>
      <c r="B430" s="58" t="n">
        <v>37133</v>
      </c>
      <c r="D430" s="58" t="s">
        <v>520</v>
      </c>
      <c r="E430" s="58" t="s">
        <v>521</v>
      </c>
      <c r="F430" s="58" t="n">
        <v>4969.63</v>
      </c>
      <c r="H430" s="89" t="n">
        <v>4969.63</v>
      </c>
      <c r="I430" s="58" t="n">
        <v>36</v>
      </c>
      <c r="M430" s="58" t="s">
        <v>522</v>
      </c>
      <c r="O430" s="58"/>
      <c r="P430" s="58"/>
      <c r="Q430" s="58"/>
      <c r="R430" s="58"/>
      <c r="S430" s="58"/>
      <c r="T430" s="75"/>
      <c r="U430" s="75"/>
      <c r="V430" s="75"/>
      <c r="W430" s="75"/>
      <c r="X430" s="75"/>
      <c r="Y430" s="75"/>
      <c r="Z430" s="75"/>
      <c r="AA430" s="75"/>
      <c r="AB430" s="75"/>
      <c r="AC430" s="75"/>
      <c r="AD430" s="75"/>
      <c r="AE430" s="75"/>
      <c r="AF430" s="75"/>
      <c r="AG430" s="75"/>
      <c r="AH430" s="75"/>
      <c r="AI430" s="75"/>
      <c r="AJ430" s="75"/>
      <c r="AK430" s="75"/>
      <c r="AL430" s="75"/>
      <c r="AM430" s="75"/>
      <c r="AN430" s="75"/>
      <c r="AO430" s="75"/>
      <c r="AP430" s="75"/>
      <c r="AQ430" s="75"/>
      <c r="AR430" s="75"/>
      <c r="AS430" s="75"/>
      <c r="AT430" s="75"/>
      <c r="AU430" s="75"/>
      <c r="AV430" s="75"/>
      <c r="AW430" s="75"/>
      <c r="AX430" s="75"/>
      <c r="AY430" s="75"/>
      <c r="AZ430" s="75"/>
      <c r="BA430" s="75"/>
      <c r="BB430" s="75"/>
      <c r="BC430" s="75"/>
      <c r="BD430" s="75"/>
      <c r="BE430" s="75"/>
      <c r="BF430" s="75"/>
      <c r="BG430" s="75"/>
      <c r="BH430" s="75"/>
      <c r="BI430" s="75"/>
      <c r="BJ430" s="75"/>
      <c r="BK430" s="75"/>
      <c r="BL430" s="75"/>
      <c r="BM430" s="75"/>
      <c r="BN430" s="75"/>
      <c r="BO430" s="75"/>
      <c r="BP430" s="75"/>
      <c r="BQ430" s="75"/>
      <c r="BR430" s="75"/>
      <c r="BS430" s="75"/>
      <c r="BT430" s="75"/>
      <c r="BU430" s="75"/>
      <c r="BV430" s="75"/>
      <c r="BW430" s="75"/>
      <c r="BX430" s="75"/>
      <c r="BY430" s="75"/>
      <c r="BZ430" s="75"/>
      <c r="CA430" s="75"/>
      <c r="CB430" s="75"/>
      <c r="CC430" s="75"/>
      <c r="CD430" s="75"/>
      <c r="CE430" s="75"/>
      <c r="CF430" s="75"/>
      <c r="CG430" s="75"/>
      <c r="CH430" s="75"/>
      <c r="CI430" s="75"/>
      <c r="CJ430" s="75"/>
      <c r="CK430" s="75"/>
      <c r="CL430" s="75"/>
      <c r="CM430" s="75"/>
      <c r="CN430" s="75"/>
      <c r="CO430" s="75"/>
      <c r="CP430" s="75"/>
      <c r="CQ430" s="75"/>
      <c r="CR430" s="75"/>
      <c r="CS430" s="75"/>
      <c r="CT430" s="75"/>
      <c r="CU430" s="75"/>
      <c r="CV430" s="75"/>
      <c r="CW430" s="75"/>
      <c r="CX430" s="75"/>
      <c r="CY430" s="75"/>
      <c r="CZ430" s="75"/>
      <c r="DA430" s="75"/>
      <c r="DB430" s="75"/>
      <c r="DC430" s="75"/>
      <c r="DD430" s="75"/>
      <c r="DE430" s="75"/>
      <c r="DF430" s="75"/>
      <c r="DG430" s="75"/>
      <c r="DH430" s="75"/>
      <c r="DI430" s="75"/>
      <c r="DJ430" s="75"/>
      <c r="DK430" s="75"/>
      <c r="DL430" s="75"/>
      <c r="DM430" s="75"/>
      <c r="DN430" s="75"/>
      <c r="DO430" s="75"/>
      <c r="DP430" s="75"/>
      <c r="DQ430" s="75"/>
      <c r="DR430" s="75"/>
      <c r="DS430" s="75"/>
      <c r="DT430" s="75"/>
      <c r="DU430" s="75"/>
      <c r="DV430" s="75"/>
      <c r="DW430" s="75"/>
      <c r="DX430" s="75"/>
      <c r="DY430" s="75"/>
      <c r="DZ430" s="75"/>
      <c r="EA430" s="75"/>
      <c r="EB430" s="75"/>
      <c r="EC430" s="75"/>
      <c r="ED430" s="75"/>
      <c r="EE430" s="75"/>
      <c r="EF430" s="75"/>
      <c r="EG430" s="75"/>
      <c r="EH430" s="75"/>
      <c r="EI430" s="75"/>
      <c r="EJ430" s="75"/>
      <c r="EK430" s="75"/>
      <c r="EL430" s="75"/>
      <c r="EM430" s="75"/>
      <c r="EN430" s="75"/>
      <c r="EO430" s="75"/>
      <c r="EP430" s="75"/>
      <c r="EQ430" s="75"/>
      <c r="ER430" s="75"/>
      <c r="ES430" s="75"/>
      <c r="ET430" s="75"/>
      <c r="EU430" s="75"/>
      <c r="EV430" s="75"/>
      <c r="EW430" s="75"/>
      <c r="EX430" s="75"/>
      <c r="EY430" s="75"/>
      <c r="EZ430" s="75"/>
      <c r="FA430" s="75"/>
      <c r="FB430" s="75"/>
      <c r="FC430" s="75"/>
      <c r="FD430" s="75"/>
      <c r="FE430" s="75"/>
      <c r="FF430" s="75"/>
      <c r="FG430" s="75"/>
      <c r="FH430" s="75"/>
      <c r="FI430" s="75"/>
      <c r="FJ430" s="75"/>
      <c r="FK430" s="75"/>
      <c r="FL430" s="75"/>
      <c r="FM430" s="75"/>
      <c r="FN430" s="75"/>
      <c r="FO430" s="75"/>
      <c r="FP430" s="75"/>
      <c r="FQ430" s="75"/>
      <c r="FR430" s="75"/>
      <c r="FS430" s="75"/>
      <c r="FT430" s="75"/>
      <c r="FU430" s="75"/>
      <c r="FV430" s="75"/>
      <c r="FW430" s="75"/>
      <c r="FX430" s="75"/>
      <c r="FY430" s="75"/>
      <c r="FZ430" s="75"/>
      <c r="GA430" s="75"/>
      <c r="GB430" s="75"/>
      <c r="GC430" s="75"/>
      <c r="GD430" s="75"/>
      <c r="GE430" s="75"/>
      <c r="GF430" s="75"/>
      <c r="GG430" s="75"/>
      <c r="GH430" s="75"/>
      <c r="GI430" s="75"/>
      <c r="GJ430" s="75"/>
      <c r="GK430" s="75"/>
      <c r="GL430" s="75"/>
      <c r="GM430" s="75"/>
      <c r="GN430" s="75"/>
      <c r="GO430" s="75"/>
      <c r="GP430" s="75"/>
      <c r="GQ430" s="75"/>
      <c r="GR430" s="75"/>
      <c r="GS430" s="75"/>
      <c r="GT430" s="75"/>
      <c r="GU430" s="75"/>
      <c r="GV430" s="75"/>
      <c r="GW430" s="75"/>
      <c r="GX430" s="75"/>
      <c r="GY430" s="75"/>
      <c r="GZ430" s="75"/>
      <c r="HA430" s="75"/>
      <c r="HB430" s="75"/>
      <c r="HC430" s="75"/>
      <c r="HD430" s="75"/>
      <c r="HE430" s="75"/>
      <c r="HF430" s="75"/>
      <c r="HG430" s="75"/>
      <c r="HH430" s="75"/>
      <c r="HI430" s="75"/>
      <c r="HJ430" s="75"/>
      <c r="HK430" s="75"/>
      <c r="HL430" s="75"/>
      <c r="HM430" s="75"/>
      <c r="HN430" s="75"/>
      <c r="HO430" s="75"/>
      <c r="HP430" s="75"/>
      <c r="HQ430" s="75"/>
      <c r="HR430" s="75"/>
      <c r="HS430" s="75"/>
      <c r="HT430" s="75"/>
      <c r="HU430" s="75"/>
      <c r="HV430" s="75"/>
      <c r="HW430" s="75"/>
      <c r="HX430" s="75"/>
      <c r="HY430" s="75"/>
      <c r="HZ430" s="75"/>
      <c r="IA430" s="75"/>
      <c r="IB430" s="75"/>
      <c r="IC430" s="75"/>
      <c r="ID430" s="75"/>
      <c r="IE430" s="75"/>
      <c r="IF430" s="75"/>
      <c r="IG430" s="75"/>
      <c r="IH430" s="75"/>
      <c r="II430" s="75"/>
      <c r="IJ430" s="75"/>
      <c r="IK430" s="75"/>
      <c r="IL430" s="75"/>
      <c r="IM430" s="75"/>
      <c r="IN430" s="75"/>
      <c r="IO430" s="75"/>
      <c r="IP430" s="75"/>
      <c r="IQ430" s="75"/>
      <c r="IR430" s="75"/>
      <c r="IS430" s="75"/>
      <c r="IT430" s="75"/>
      <c r="IU430" s="75"/>
      <c r="IV430" s="75"/>
      <c r="IW430" s="75"/>
    </row>
    <row r="431" customFormat="false" ht="12.75" hidden="false" customHeight="false" outlineLevel="0" collapsed="false">
      <c r="A431" s="58" t="n">
        <v>328855</v>
      </c>
      <c r="B431" s="58" t="n">
        <v>37133</v>
      </c>
      <c r="D431" s="58" t="s">
        <v>520</v>
      </c>
      <c r="E431" s="58" t="s">
        <v>521</v>
      </c>
      <c r="F431" s="58" t="n">
        <v>2710.38</v>
      </c>
      <c r="H431" s="89" t="n">
        <v>2710.38</v>
      </c>
      <c r="I431" s="58" t="n">
        <v>36</v>
      </c>
      <c r="M431" s="58" t="s">
        <v>522</v>
      </c>
      <c r="O431" s="58"/>
      <c r="P431" s="58"/>
      <c r="Q431" s="58"/>
      <c r="R431" s="58"/>
      <c r="S431" s="58"/>
      <c r="T431" s="75"/>
      <c r="U431" s="75"/>
      <c r="V431" s="75"/>
      <c r="W431" s="75"/>
      <c r="X431" s="75"/>
      <c r="Y431" s="75"/>
      <c r="Z431" s="75"/>
      <c r="AA431" s="75"/>
      <c r="AB431" s="75"/>
      <c r="AC431" s="75"/>
      <c r="AD431" s="75"/>
      <c r="AE431" s="75"/>
      <c r="AF431" s="75"/>
      <c r="AG431" s="75"/>
      <c r="AH431" s="75"/>
      <c r="AI431" s="75"/>
      <c r="AJ431" s="75"/>
      <c r="AK431" s="75"/>
      <c r="AL431" s="75"/>
      <c r="AM431" s="75"/>
      <c r="AN431" s="75"/>
      <c r="AO431" s="75"/>
      <c r="AP431" s="75"/>
      <c r="AQ431" s="75"/>
      <c r="AR431" s="75"/>
      <c r="AS431" s="75"/>
      <c r="AT431" s="75"/>
      <c r="AU431" s="75"/>
      <c r="AV431" s="75"/>
      <c r="AW431" s="75"/>
      <c r="AX431" s="75"/>
      <c r="AY431" s="75"/>
      <c r="AZ431" s="75"/>
      <c r="BA431" s="75"/>
      <c r="BB431" s="75"/>
      <c r="BC431" s="75"/>
      <c r="BD431" s="75"/>
      <c r="BE431" s="75"/>
      <c r="BF431" s="75"/>
      <c r="BG431" s="75"/>
      <c r="BH431" s="75"/>
      <c r="BI431" s="75"/>
      <c r="BJ431" s="75"/>
      <c r="BK431" s="75"/>
      <c r="BL431" s="75"/>
      <c r="BM431" s="75"/>
      <c r="BN431" s="75"/>
      <c r="BO431" s="75"/>
      <c r="BP431" s="75"/>
      <c r="BQ431" s="75"/>
      <c r="BR431" s="75"/>
      <c r="BS431" s="75"/>
      <c r="BT431" s="75"/>
      <c r="BU431" s="75"/>
      <c r="BV431" s="75"/>
      <c r="BW431" s="75"/>
      <c r="BX431" s="75"/>
      <c r="BY431" s="75"/>
      <c r="BZ431" s="75"/>
      <c r="CA431" s="75"/>
      <c r="CB431" s="75"/>
      <c r="CC431" s="75"/>
      <c r="CD431" s="75"/>
      <c r="CE431" s="75"/>
      <c r="CF431" s="75"/>
      <c r="CG431" s="75"/>
      <c r="CH431" s="75"/>
      <c r="CI431" s="75"/>
      <c r="CJ431" s="75"/>
      <c r="CK431" s="75"/>
      <c r="CL431" s="75"/>
      <c r="CM431" s="75"/>
      <c r="CN431" s="75"/>
      <c r="CO431" s="75"/>
      <c r="CP431" s="75"/>
      <c r="CQ431" s="75"/>
      <c r="CR431" s="75"/>
      <c r="CS431" s="75"/>
      <c r="CT431" s="75"/>
      <c r="CU431" s="75"/>
      <c r="CV431" s="75"/>
      <c r="CW431" s="75"/>
      <c r="CX431" s="75"/>
      <c r="CY431" s="75"/>
      <c r="CZ431" s="75"/>
      <c r="DA431" s="75"/>
      <c r="DB431" s="75"/>
      <c r="DC431" s="75"/>
      <c r="DD431" s="75"/>
      <c r="DE431" s="75"/>
      <c r="DF431" s="75"/>
      <c r="DG431" s="75"/>
      <c r="DH431" s="75"/>
      <c r="DI431" s="75"/>
      <c r="DJ431" s="75"/>
      <c r="DK431" s="75"/>
      <c r="DL431" s="75"/>
      <c r="DM431" s="75"/>
      <c r="DN431" s="75"/>
      <c r="DO431" s="75"/>
      <c r="DP431" s="75"/>
      <c r="DQ431" s="75"/>
      <c r="DR431" s="75"/>
      <c r="DS431" s="75"/>
      <c r="DT431" s="75"/>
      <c r="DU431" s="75"/>
      <c r="DV431" s="75"/>
      <c r="DW431" s="75"/>
      <c r="DX431" s="75"/>
      <c r="DY431" s="75"/>
      <c r="DZ431" s="75"/>
      <c r="EA431" s="75"/>
      <c r="EB431" s="75"/>
      <c r="EC431" s="75"/>
      <c r="ED431" s="75"/>
      <c r="EE431" s="75"/>
      <c r="EF431" s="75"/>
      <c r="EG431" s="75"/>
      <c r="EH431" s="75"/>
      <c r="EI431" s="75"/>
      <c r="EJ431" s="75"/>
      <c r="EK431" s="75"/>
      <c r="EL431" s="75"/>
      <c r="EM431" s="75"/>
      <c r="EN431" s="75"/>
      <c r="EO431" s="75"/>
      <c r="EP431" s="75"/>
      <c r="EQ431" s="75"/>
      <c r="ER431" s="75"/>
      <c r="ES431" s="75"/>
      <c r="ET431" s="75"/>
      <c r="EU431" s="75"/>
      <c r="EV431" s="75"/>
      <c r="EW431" s="75"/>
      <c r="EX431" s="75"/>
      <c r="EY431" s="75"/>
      <c r="EZ431" s="75"/>
      <c r="FA431" s="75"/>
      <c r="FB431" s="75"/>
      <c r="FC431" s="75"/>
      <c r="FD431" s="75"/>
      <c r="FE431" s="75"/>
      <c r="FF431" s="75"/>
      <c r="FG431" s="75"/>
      <c r="FH431" s="75"/>
      <c r="FI431" s="75"/>
      <c r="FJ431" s="75"/>
      <c r="FK431" s="75"/>
      <c r="FL431" s="75"/>
      <c r="FM431" s="75"/>
      <c r="FN431" s="75"/>
      <c r="FO431" s="75"/>
      <c r="FP431" s="75"/>
      <c r="FQ431" s="75"/>
      <c r="FR431" s="75"/>
      <c r="FS431" s="75"/>
      <c r="FT431" s="75"/>
      <c r="FU431" s="75"/>
      <c r="FV431" s="75"/>
      <c r="FW431" s="75"/>
      <c r="FX431" s="75"/>
      <c r="FY431" s="75"/>
      <c r="FZ431" s="75"/>
      <c r="GA431" s="75"/>
      <c r="GB431" s="75"/>
      <c r="GC431" s="75"/>
      <c r="GD431" s="75"/>
      <c r="GE431" s="75"/>
      <c r="GF431" s="75"/>
      <c r="GG431" s="75"/>
      <c r="GH431" s="75"/>
      <c r="GI431" s="75"/>
      <c r="GJ431" s="75"/>
      <c r="GK431" s="75"/>
      <c r="GL431" s="75"/>
      <c r="GM431" s="75"/>
      <c r="GN431" s="75"/>
      <c r="GO431" s="75"/>
      <c r="GP431" s="75"/>
      <c r="GQ431" s="75"/>
      <c r="GR431" s="75"/>
      <c r="GS431" s="75"/>
      <c r="GT431" s="75"/>
      <c r="GU431" s="75"/>
      <c r="GV431" s="75"/>
      <c r="GW431" s="75"/>
      <c r="GX431" s="75"/>
      <c r="GY431" s="75"/>
      <c r="GZ431" s="75"/>
      <c r="HA431" s="75"/>
      <c r="HB431" s="75"/>
      <c r="HC431" s="75"/>
      <c r="HD431" s="75"/>
      <c r="HE431" s="75"/>
      <c r="HF431" s="75"/>
      <c r="HG431" s="75"/>
      <c r="HH431" s="75"/>
      <c r="HI431" s="75"/>
      <c r="HJ431" s="75"/>
      <c r="HK431" s="75"/>
      <c r="HL431" s="75"/>
      <c r="HM431" s="75"/>
      <c r="HN431" s="75"/>
      <c r="HO431" s="75"/>
      <c r="HP431" s="75"/>
      <c r="HQ431" s="75"/>
      <c r="HR431" s="75"/>
      <c r="HS431" s="75"/>
      <c r="HT431" s="75"/>
      <c r="HU431" s="75"/>
      <c r="HV431" s="75"/>
      <c r="HW431" s="75"/>
      <c r="HX431" s="75"/>
      <c r="HY431" s="75"/>
      <c r="HZ431" s="75"/>
      <c r="IA431" s="75"/>
      <c r="IB431" s="75"/>
      <c r="IC431" s="75"/>
      <c r="ID431" s="75"/>
      <c r="IE431" s="75"/>
      <c r="IF431" s="75"/>
      <c r="IG431" s="75"/>
      <c r="IH431" s="75"/>
      <c r="II431" s="75"/>
      <c r="IJ431" s="75"/>
      <c r="IK431" s="75"/>
      <c r="IL431" s="75"/>
      <c r="IM431" s="75"/>
      <c r="IN431" s="75"/>
      <c r="IO431" s="75"/>
      <c r="IP431" s="75"/>
      <c r="IQ431" s="75"/>
      <c r="IR431" s="75"/>
      <c r="IS431" s="75"/>
      <c r="IT431" s="75"/>
      <c r="IU431" s="75"/>
      <c r="IV431" s="75"/>
      <c r="IW431" s="75"/>
    </row>
    <row r="432" customFormat="false" ht="12.75" hidden="false" customHeight="false" outlineLevel="0" collapsed="false">
      <c r="A432" s="58" t="n">
        <v>328886</v>
      </c>
      <c r="B432" s="58" t="n">
        <v>37133</v>
      </c>
      <c r="D432" s="58" t="s">
        <v>520</v>
      </c>
      <c r="E432" s="58" t="s">
        <v>521</v>
      </c>
      <c r="F432" s="58" t="n">
        <v>-3174.38</v>
      </c>
      <c r="H432" s="89" t="n">
        <v>-3174.38</v>
      </c>
      <c r="I432" s="58" t="n">
        <v>36</v>
      </c>
      <c r="M432" s="58" t="s">
        <v>522</v>
      </c>
      <c r="O432" s="58"/>
      <c r="P432" s="58"/>
      <c r="Q432" s="58"/>
      <c r="R432" s="58"/>
      <c r="S432" s="58"/>
      <c r="T432" s="75"/>
      <c r="U432" s="75"/>
      <c r="V432" s="75"/>
      <c r="W432" s="75"/>
      <c r="X432" s="75"/>
      <c r="Y432" s="75"/>
      <c r="Z432" s="75"/>
      <c r="AA432" s="75"/>
      <c r="AB432" s="75"/>
      <c r="AC432" s="75"/>
      <c r="AD432" s="75"/>
      <c r="AE432" s="75"/>
      <c r="AF432" s="75"/>
      <c r="AG432" s="75"/>
      <c r="AH432" s="75"/>
      <c r="AI432" s="75"/>
      <c r="AJ432" s="75"/>
      <c r="AK432" s="75"/>
      <c r="AL432" s="75"/>
      <c r="AM432" s="75"/>
      <c r="AN432" s="75"/>
      <c r="AO432" s="75"/>
      <c r="AP432" s="75"/>
      <c r="AQ432" s="75"/>
      <c r="AR432" s="75"/>
      <c r="AS432" s="75"/>
      <c r="AT432" s="75"/>
      <c r="AU432" s="75"/>
      <c r="AV432" s="75"/>
      <c r="AW432" s="75"/>
      <c r="AX432" s="75"/>
      <c r="AY432" s="75"/>
      <c r="AZ432" s="75"/>
      <c r="BA432" s="75"/>
      <c r="BB432" s="75"/>
      <c r="BC432" s="75"/>
      <c r="BD432" s="75"/>
      <c r="BE432" s="75"/>
      <c r="BF432" s="75"/>
      <c r="BG432" s="75"/>
      <c r="BH432" s="75"/>
      <c r="BI432" s="75"/>
      <c r="BJ432" s="75"/>
      <c r="BK432" s="75"/>
      <c r="BL432" s="75"/>
      <c r="BM432" s="75"/>
      <c r="BN432" s="75"/>
      <c r="BO432" s="75"/>
      <c r="BP432" s="75"/>
      <c r="BQ432" s="75"/>
      <c r="BR432" s="75"/>
      <c r="BS432" s="75"/>
      <c r="BT432" s="75"/>
      <c r="BU432" s="75"/>
      <c r="BV432" s="75"/>
      <c r="BW432" s="75"/>
      <c r="BX432" s="75"/>
      <c r="BY432" s="75"/>
      <c r="BZ432" s="75"/>
      <c r="CA432" s="75"/>
      <c r="CB432" s="75"/>
      <c r="CC432" s="75"/>
      <c r="CD432" s="75"/>
      <c r="CE432" s="75"/>
      <c r="CF432" s="75"/>
      <c r="CG432" s="75"/>
      <c r="CH432" s="75"/>
      <c r="CI432" s="75"/>
      <c r="CJ432" s="75"/>
      <c r="CK432" s="75"/>
      <c r="CL432" s="75"/>
      <c r="CM432" s="75"/>
      <c r="CN432" s="75"/>
      <c r="CO432" s="75"/>
      <c r="CP432" s="75"/>
      <c r="CQ432" s="75"/>
      <c r="CR432" s="75"/>
      <c r="CS432" s="75"/>
      <c r="CT432" s="75"/>
      <c r="CU432" s="75"/>
      <c r="CV432" s="75"/>
      <c r="CW432" s="75"/>
      <c r="CX432" s="75"/>
      <c r="CY432" s="75"/>
      <c r="CZ432" s="75"/>
      <c r="DA432" s="75"/>
      <c r="DB432" s="75"/>
      <c r="DC432" s="75"/>
      <c r="DD432" s="75"/>
      <c r="DE432" s="75"/>
      <c r="DF432" s="75"/>
      <c r="DG432" s="75"/>
      <c r="DH432" s="75"/>
      <c r="DI432" s="75"/>
      <c r="DJ432" s="75"/>
      <c r="DK432" s="75"/>
      <c r="DL432" s="75"/>
      <c r="DM432" s="75"/>
      <c r="DN432" s="75"/>
      <c r="DO432" s="75"/>
      <c r="DP432" s="75"/>
      <c r="DQ432" s="75"/>
      <c r="DR432" s="75"/>
      <c r="DS432" s="75"/>
      <c r="DT432" s="75"/>
      <c r="DU432" s="75"/>
      <c r="DV432" s="75"/>
      <c r="DW432" s="75"/>
      <c r="DX432" s="75"/>
      <c r="DY432" s="75"/>
      <c r="DZ432" s="75"/>
      <c r="EA432" s="75"/>
      <c r="EB432" s="75"/>
      <c r="EC432" s="75"/>
      <c r="ED432" s="75"/>
      <c r="EE432" s="75"/>
      <c r="EF432" s="75"/>
      <c r="EG432" s="75"/>
      <c r="EH432" s="75"/>
      <c r="EI432" s="75"/>
      <c r="EJ432" s="75"/>
      <c r="EK432" s="75"/>
      <c r="EL432" s="75"/>
      <c r="EM432" s="75"/>
      <c r="EN432" s="75"/>
      <c r="EO432" s="75"/>
      <c r="EP432" s="75"/>
      <c r="EQ432" s="75"/>
      <c r="ER432" s="75"/>
      <c r="ES432" s="75"/>
      <c r="ET432" s="75"/>
      <c r="EU432" s="75"/>
      <c r="EV432" s="75"/>
      <c r="EW432" s="75"/>
      <c r="EX432" s="75"/>
      <c r="EY432" s="75"/>
      <c r="EZ432" s="75"/>
      <c r="FA432" s="75"/>
      <c r="FB432" s="75"/>
      <c r="FC432" s="75"/>
      <c r="FD432" s="75"/>
      <c r="FE432" s="75"/>
      <c r="FF432" s="75"/>
      <c r="FG432" s="75"/>
      <c r="FH432" s="75"/>
      <c r="FI432" s="75"/>
      <c r="FJ432" s="75"/>
      <c r="FK432" s="75"/>
      <c r="FL432" s="75"/>
      <c r="FM432" s="75"/>
      <c r="FN432" s="75"/>
      <c r="FO432" s="75"/>
      <c r="FP432" s="75"/>
      <c r="FQ432" s="75"/>
      <c r="FR432" s="75"/>
      <c r="FS432" s="75"/>
      <c r="FT432" s="75"/>
      <c r="FU432" s="75"/>
      <c r="FV432" s="75"/>
      <c r="FW432" s="75"/>
      <c r="FX432" s="75"/>
      <c r="FY432" s="75"/>
      <c r="FZ432" s="75"/>
      <c r="GA432" s="75"/>
      <c r="GB432" s="75"/>
      <c r="GC432" s="75"/>
      <c r="GD432" s="75"/>
      <c r="GE432" s="75"/>
      <c r="GF432" s="75"/>
      <c r="GG432" s="75"/>
      <c r="GH432" s="75"/>
      <c r="GI432" s="75"/>
      <c r="GJ432" s="75"/>
      <c r="GK432" s="75"/>
      <c r="GL432" s="75"/>
      <c r="GM432" s="75"/>
      <c r="GN432" s="75"/>
      <c r="GO432" s="75"/>
      <c r="GP432" s="75"/>
      <c r="GQ432" s="75"/>
      <c r="GR432" s="75"/>
      <c r="GS432" s="75"/>
      <c r="GT432" s="75"/>
      <c r="GU432" s="75"/>
      <c r="GV432" s="75"/>
      <c r="GW432" s="75"/>
      <c r="GX432" s="75"/>
      <c r="GY432" s="75"/>
      <c r="GZ432" s="75"/>
      <c r="HA432" s="75"/>
      <c r="HB432" s="75"/>
      <c r="HC432" s="75"/>
      <c r="HD432" s="75"/>
      <c r="HE432" s="75"/>
      <c r="HF432" s="75"/>
      <c r="HG432" s="75"/>
      <c r="HH432" s="75"/>
      <c r="HI432" s="75"/>
      <c r="HJ432" s="75"/>
      <c r="HK432" s="75"/>
      <c r="HL432" s="75"/>
      <c r="HM432" s="75"/>
      <c r="HN432" s="75"/>
      <c r="HO432" s="75"/>
      <c r="HP432" s="75"/>
      <c r="HQ432" s="75"/>
      <c r="HR432" s="75"/>
      <c r="HS432" s="75"/>
      <c r="HT432" s="75"/>
      <c r="HU432" s="75"/>
      <c r="HV432" s="75"/>
      <c r="HW432" s="75"/>
      <c r="HX432" s="75"/>
      <c r="HY432" s="75"/>
      <c r="HZ432" s="75"/>
      <c r="IA432" s="75"/>
      <c r="IB432" s="75"/>
      <c r="IC432" s="75"/>
      <c r="ID432" s="75"/>
      <c r="IE432" s="75"/>
      <c r="IF432" s="75"/>
      <c r="IG432" s="75"/>
      <c r="IH432" s="75"/>
      <c r="II432" s="75"/>
      <c r="IJ432" s="75"/>
      <c r="IK432" s="75"/>
      <c r="IL432" s="75"/>
      <c r="IM432" s="75"/>
      <c r="IN432" s="75"/>
      <c r="IO432" s="75"/>
      <c r="IP432" s="75"/>
      <c r="IQ432" s="75"/>
      <c r="IR432" s="75"/>
      <c r="IS432" s="75"/>
      <c r="IT432" s="75"/>
      <c r="IU432" s="75"/>
      <c r="IV432" s="75"/>
      <c r="IW432" s="75"/>
    </row>
    <row r="433" customFormat="false" ht="12.75" hidden="false" customHeight="false" outlineLevel="0" collapsed="false">
      <c r="D433" s="58" t="s">
        <v>523</v>
      </c>
      <c r="F433" s="58" t="n">
        <v>1599449.1386</v>
      </c>
      <c r="H433" s="89" t="n">
        <v>1599449.1386</v>
      </c>
      <c r="O433" s="58"/>
      <c r="P433" s="58"/>
      <c r="Q433" s="58"/>
      <c r="R433" s="58"/>
      <c r="S433" s="58"/>
      <c r="T433" s="75"/>
      <c r="U433" s="75"/>
      <c r="V433" s="75"/>
      <c r="W433" s="75"/>
      <c r="X433" s="75"/>
      <c r="Y433" s="75"/>
      <c r="Z433" s="75"/>
      <c r="AA433" s="75"/>
      <c r="AB433" s="75"/>
      <c r="AC433" s="75"/>
      <c r="AD433" s="75"/>
      <c r="AE433" s="75"/>
      <c r="AF433" s="75"/>
      <c r="AG433" s="75"/>
      <c r="AH433" s="75"/>
      <c r="AI433" s="75"/>
      <c r="AJ433" s="75"/>
      <c r="AK433" s="75"/>
      <c r="AL433" s="75"/>
      <c r="AM433" s="75"/>
      <c r="AN433" s="75"/>
      <c r="AO433" s="75"/>
      <c r="AP433" s="75"/>
      <c r="AQ433" s="75"/>
      <c r="AR433" s="75"/>
      <c r="AS433" s="75"/>
      <c r="AT433" s="75"/>
      <c r="AU433" s="75"/>
      <c r="AV433" s="75"/>
      <c r="AW433" s="75"/>
      <c r="AX433" s="75"/>
      <c r="AY433" s="75"/>
      <c r="AZ433" s="75"/>
      <c r="BA433" s="75"/>
      <c r="BB433" s="75"/>
      <c r="BC433" s="75"/>
      <c r="BD433" s="75"/>
      <c r="BE433" s="75"/>
      <c r="BF433" s="75"/>
      <c r="BG433" s="75"/>
      <c r="BH433" s="75"/>
      <c r="BI433" s="75"/>
      <c r="BJ433" s="75"/>
      <c r="BK433" s="75"/>
      <c r="BL433" s="75"/>
      <c r="BM433" s="75"/>
      <c r="BN433" s="75"/>
      <c r="BO433" s="75"/>
      <c r="BP433" s="75"/>
      <c r="BQ433" s="75"/>
      <c r="BR433" s="75"/>
      <c r="BS433" s="75"/>
      <c r="BT433" s="75"/>
      <c r="BU433" s="75"/>
      <c r="BV433" s="75"/>
      <c r="BW433" s="75"/>
      <c r="BX433" s="75"/>
      <c r="BY433" s="75"/>
      <c r="BZ433" s="75"/>
      <c r="CA433" s="75"/>
      <c r="CB433" s="75"/>
      <c r="CC433" s="75"/>
      <c r="CD433" s="75"/>
      <c r="CE433" s="75"/>
      <c r="CF433" s="75"/>
      <c r="CG433" s="75"/>
      <c r="CH433" s="75"/>
      <c r="CI433" s="75"/>
      <c r="CJ433" s="75"/>
      <c r="CK433" s="75"/>
      <c r="CL433" s="75"/>
      <c r="CM433" s="75"/>
      <c r="CN433" s="75"/>
      <c r="CO433" s="75"/>
      <c r="CP433" s="75"/>
      <c r="CQ433" s="75"/>
      <c r="CR433" s="75"/>
      <c r="CS433" s="75"/>
      <c r="CT433" s="75"/>
      <c r="CU433" s="75"/>
      <c r="CV433" s="75"/>
      <c r="CW433" s="75"/>
      <c r="CX433" s="75"/>
      <c r="CY433" s="75"/>
      <c r="CZ433" s="75"/>
      <c r="DA433" s="75"/>
      <c r="DB433" s="75"/>
      <c r="DC433" s="75"/>
      <c r="DD433" s="75"/>
      <c r="DE433" s="75"/>
      <c r="DF433" s="75"/>
      <c r="DG433" s="75"/>
      <c r="DH433" s="75"/>
      <c r="DI433" s="75"/>
      <c r="DJ433" s="75"/>
      <c r="DK433" s="75"/>
      <c r="DL433" s="75"/>
      <c r="DM433" s="75"/>
      <c r="DN433" s="75"/>
      <c r="DO433" s="75"/>
      <c r="DP433" s="75"/>
      <c r="DQ433" s="75"/>
      <c r="DR433" s="75"/>
      <c r="DS433" s="75"/>
      <c r="DT433" s="75"/>
      <c r="DU433" s="75"/>
      <c r="DV433" s="75"/>
      <c r="DW433" s="75"/>
      <c r="DX433" s="75"/>
      <c r="DY433" s="75"/>
      <c r="DZ433" s="75"/>
      <c r="EA433" s="75"/>
      <c r="EB433" s="75"/>
      <c r="EC433" s="75"/>
      <c r="ED433" s="75"/>
      <c r="EE433" s="75"/>
      <c r="EF433" s="75"/>
      <c r="EG433" s="75"/>
      <c r="EH433" s="75"/>
      <c r="EI433" s="75"/>
      <c r="EJ433" s="75"/>
      <c r="EK433" s="75"/>
      <c r="EL433" s="75"/>
      <c r="EM433" s="75"/>
      <c r="EN433" s="75"/>
      <c r="EO433" s="75"/>
      <c r="EP433" s="75"/>
      <c r="EQ433" s="75"/>
      <c r="ER433" s="75"/>
      <c r="ES433" s="75"/>
      <c r="ET433" s="75"/>
      <c r="EU433" s="75"/>
      <c r="EV433" s="75"/>
      <c r="EW433" s="75"/>
      <c r="EX433" s="75"/>
      <c r="EY433" s="75"/>
      <c r="EZ433" s="75"/>
      <c r="FA433" s="75"/>
      <c r="FB433" s="75"/>
      <c r="FC433" s="75"/>
      <c r="FD433" s="75"/>
      <c r="FE433" s="75"/>
      <c r="FF433" s="75"/>
      <c r="FG433" s="75"/>
      <c r="FH433" s="75"/>
      <c r="FI433" s="75"/>
      <c r="FJ433" s="75"/>
      <c r="FK433" s="75"/>
      <c r="FL433" s="75"/>
      <c r="FM433" s="75"/>
      <c r="FN433" s="75"/>
      <c r="FO433" s="75"/>
      <c r="FP433" s="75"/>
      <c r="FQ433" s="75"/>
      <c r="FR433" s="75"/>
      <c r="FS433" s="75"/>
      <c r="FT433" s="75"/>
      <c r="FU433" s="75"/>
      <c r="FV433" s="75"/>
      <c r="FW433" s="75"/>
      <c r="FX433" s="75"/>
      <c r="FY433" s="75"/>
      <c r="FZ433" s="75"/>
      <c r="GA433" s="75"/>
      <c r="GB433" s="75"/>
      <c r="GC433" s="75"/>
      <c r="GD433" s="75"/>
      <c r="GE433" s="75"/>
      <c r="GF433" s="75"/>
      <c r="GG433" s="75"/>
      <c r="GH433" s="75"/>
      <c r="GI433" s="75"/>
      <c r="GJ433" s="75"/>
      <c r="GK433" s="75"/>
      <c r="GL433" s="75"/>
      <c r="GM433" s="75"/>
      <c r="GN433" s="75"/>
      <c r="GO433" s="75"/>
      <c r="GP433" s="75"/>
      <c r="GQ433" s="75"/>
      <c r="GR433" s="75"/>
      <c r="GS433" s="75"/>
      <c r="GT433" s="75"/>
      <c r="GU433" s="75"/>
      <c r="GV433" s="75"/>
      <c r="GW433" s="75"/>
      <c r="GX433" s="75"/>
      <c r="GY433" s="75"/>
      <c r="GZ433" s="75"/>
      <c r="HA433" s="75"/>
      <c r="HB433" s="75"/>
      <c r="HC433" s="75"/>
      <c r="HD433" s="75"/>
      <c r="HE433" s="75"/>
      <c r="HF433" s="75"/>
      <c r="HG433" s="75"/>
      <c r="HH433" s="75"/>
      <c r="HI433" s="75"/>
      <c r="HJ433" s="75"/>
      <c r="HK433" s="75"/>
      <c r="HL433" s="75"/>
      <c r="HM433" s="75"/>
      <c r="HN433" s="75"/>
      <c r="HO433" s="75"/>
      <c r="HP433" s="75"/>
      <c r="HQ433" s="75"/>
      <c r="HR433" s="75"/>
      <c r="HS433" s="75"/>
      <c r="HT433" s="75"/>
      <c r="HU433" s="75"/>
      <c r="HV433" s="75"/>
      <c r="HW433" s="75"/>
      <c r="HX433" s="75"/>
      <c r="HY433" s="75"/>
      <c r="HZ433" s="75"/>
      <c r="IA433" s="75"/>
      <c r="IB433" s="75"/>
      <c r="IC433" s="75"/>
      <c r="ID433" s="75"/>
      <c r="IE433" s="75"/>
      <c r="IF433" s="75"/>
      <c r="IG433" s="75"/>
      <c r="IH433" s="75"/>
      <c r="II433" s="75"/>
      <c r="IJ433" s="75"/>
      <c r="IK433" s="75"/>
      <c r="IL433" s="75"/>
      <c r="IM433" s="75"/>
      <c r="IN433" s="75"/>
      <c r="IO433" s="75"/>
      <c r="IP433" s="75"/>
      <c r="IQ433" s="75"/>
      <c r="IR433" s="75"/>
      <c r="IS433" s="75"/>
      <c r="IT433" s="75"/>
      <c r="IU433" s="75"/>
      <c r="IV433" s="75"/>
      <c r="IW433" s="75"/>
    </row>
    <row r="434" customFormat="false" ht="12.75" hidden="false" customHeight="false" outlineLevel="0" collapsed="false">
      <c r="A434" s="58" t="n">
        <v>327795</v>
      </c>
      <c r="B434" s="58" t="n">
        <v>37116</v>
      </c>
      <c r="D434" s="58" t="s">
        <v>524</v>
      </c>
      <c r="E434" s="58" t="s">
        <v>525</v>
      </c>
      <c r="F434" s="58" t="n">
        <v>0</v>
      </c>
      <c r="H434" s="89" t="n">
        <v>0</v>
      </c>
      <c r="I434" s="58" t="n">
        <v>1</v>
      </c>
      <c r="M434" s="58" t="s">
        <v>526</v>
      </c>
      <c r="O434" s="58"/>
      <c r="P434" s="58"/>
      <c r="Q434" s="58"/>
      <c r="R434" s="58"/>
      <c r="S434" s="58"/>
      <c r="T434" s="75"/>
      <c r="U434" s="75"/>
      <c r="V434" s="75"/>
      <c r="W434" s="75"/>
      <c r="X434" s="75"/>
      <c r="Y434" s="75"/>
      <c r="Z434" s="75"/>
      <c r="AA434" s="75"/>
      <c r="AB434" s="75"/>
      <c r="AC434" s="75"/>
      <c r="AD434" s="75"/>
      <c r="AE434" s="75"/>
      <c r="AF434" s="75"/>
      <c r="AG434" s="75"/>
      <c r="AH434" s="75"/>
      <c r="AI434" s="75"/>
      <c r="AJ434" s="75"/>
      <c r="AK434" s="75"/>
      <c r="AL434" s="75"/>
      <c r="AM434" s="75"/>
      <c r="AN434" s="75"/>
      <c r="AO434" s="75"/>
      <c r="AP434" s="75"/>
      <c r="AQ434" s="75"/>
      <c r="AR434" s="75"/>
      <c r="AS434" s="75"/>
      <c r="AT434" s="75"/>
      <c r="AU434" s="75"/>
      <c r="AV434" s="75"/>
      <c r="AW434" s="75"/>
      <c r="AX434" s="75"/>
      <c r="AY434" s="75"/>
      <c r="AZ434" s="75"/>
      <c r="BA434" s="75"/>
      <c r="BB434" s="75"/>
      <c r="BC434" s="75"/>
      <c r="BD434" s="75"/>
      <c r="BE434" s="75"/>
      <c r="BF434" s="75"/>
      <c r="BG434" s="75"/>
      <c r="BH434" s="75"/>
      <c r="BI434" s="75"/>
      <c r="BJ434" s="75"/>
      <c r="BK434" s="75"/>
      <c r="BL434" s="75"/>
      <c r="BM434" s="75"/>
      <c r="BN434" s="75"/>
      <c r="BO434" s="75"/>
      <c r="BP434" s="75"/>
      <c r="BQ434" s="75"/>
      <c r="BR434" s="75"/>
      <c r="BS434" s="75"/>
      <c r="BT434" s="75"/>
      <c r="BU434" s="75"/>
      <c r="BV434" s="75"/>
      <c r="BW434" s="75"/>
      <c r="BX434" s="75"/>
      <c r="BY434" s="75"/>
      <c r="BZ434" s="75"/>
      <c r="CA434" s="75"/>
      <c r="CB434" s="75"/>
      <c r="CC434" s="75"/>
      <c r="CD434" s="75"/>
      <c r="CE434" s="75"/>
      <c r="CF434" s="75"/>
      <c r="CG434" s="75"/>
      <c r="CH434" s="75"/>
      <c r="CI434" s="75"/>
      <c r="CJ434" s="75"/>
      <c r="CK434" s="75"/>
      <c r="CL434" s="75"/>
      <c r="CM434" s="75"/>
      <c r="CN434" s="75"/>
      <c r="CO434" s="75"/>
      <c r="CP434" s="75"/>
      <c r="CQ434" s="75"/>
      <c r="CR434" s="75"/>
      <c r="CS434" s="75"/>
      <c r="CT434" s="75"/>
      <c r="CU434" s="75"/>
      <c r="CV434" s="75"/>
      <c r="CW434" s="75"/>
      <c r="CX434" s="75"/>
      <c r="CY434" s="75"/>
      <c r="CZ434" s="75"/>
      <c r="DA434" s="75"/>
      <c r="DB434" s="75"/>
      <c r="DC434" s="75"/>
      <c r="DD434" s="75"/>
      <c r="DE434" s="75"/>
      <c r="DF434" s="75"/>
      <c r="DG434" s="75"/>
      <c r="DH434" s="75"/>
      <c r="DI434" s="75"/>
      <c r="DJ434" s="75"/>
      <c r="DK434" s="75"/>
      <c r="DL434" s="75"/>
      <c r="DM434" s="75"/>
      <c r="DN434" s="75"/>
      <c r="DO434" s="75"/>
      <c r="DP434" s="75"/>
      <c r="DQ434" s="75"/>
      <c r="DR434" s="75"/>
      <c r="DS434" s="75"/>
      <c r="DT434" s="75"/>
      <c r="DU434" s="75"/>
      <c r="DV434" s="75"/>
      <c r="DW434" s="75"/>
      <c r="DX434" s="75"/>
      <c r="DY434" s="75"/>
      <c r="DZ434" s="75"/>
      <c r="EA434" s="75"/>
      <c r="EB434" s="75"/>
      <c r="EC434" s="75"/>
      <c r="ED434" s="75"/>
      <c r="EE434" s="75"/>
      <c r="EF434" s="75"/>
      <c r="EG434" s="75"/>
      <c r="EH434" s="75"/>
      <c r="EI434" s="75"/>
      <c r="EJ434" s="75"/>
      <c r="EK434" s="75"/>
      <c r="EL434" s="75"/>
      <c r="EM434" s="75"/>
      <c r="EN434" s="75"/>
      <c r="EO434" s="75"/>
      <c r="EP434" s="75"/>
      <c r="EQ434" s="75"/>
      <c r="ER434" s="75"/>
      <c r="ES434" s="75"/>
      <c r="ET434" s="75"/>
      <c r="EU434" s="75"/>
      <c r="EV434" s="75"/>
      <c r="EW434" s="75"/>
      <c r="EX434" s="75"/>
      <c r="EY434" s="75"/>
      <c r="EZ434" s="75"/>
      <c r="FA434" s="75"/>
      <c r="FB434" s="75"/>
      <c r="FC434" s="75"/>
      <c r="FD434" s="75"/>
      <c r="FE434" s="75"/>
      <c r="FF434" s="75"/>
      <c r="FG434" s="75"/>
      <c r="FH434" s="75"/>
      <c r="FI434" s="75"/>
      <c r="FJ434" s="75"/>
      <c r="FK434" s="75"/>
      <c r="FL434" s="75"/>
      <c r="FM434" s="75"/>
      <c r="FN434" s="75"/>
      <c r="FO434" s="75"/>
      <c r="FP434" s="75"/>
      <c r="FQ434" s="75"/>
      <c r="FR434" s="75"/>
      <c r="FS434" s="75"/>
      <c r="FT434" s="75"/>
      <c r="FU434" s="75"/>
      <c r="FV434" s="75"/>
      <c r="FW434" s="75"/>
      <c r="FX434" s="75"/>
      <c r="FY434" s="75"/>
      <c r="FZ434" s="75"/>
      <c r="GA434" s="75"/>
      <c r="GB434" s="75"/>
      <c r="GC434" s="75"/>
      <c r="GD434" s="75"/>
      <c r="GE434" s="75"/>
      <c r="GF434" s="75"/>
      <c r="GG434" s="75"/>
      <c r="GH434" s="75"/>
      <c r="GI434" s="75"/>
      <c r="GJ434" s="75"/>
      <c r="GK434" s="75"/>
      <c r="GL434" s="75"/>
      <c r="GM434" s="75"/>
      <c r="GN434" s="75"/>
      <c r="GO434" s="75"/>
      <c r="GP434" s="75"/>
      <c r="GQ434" s="75"/>
      <c r="GR434" s="75"/>
      <c r="GS434" s="75"/>
      <c r="GT434" s="75"/>
      <c r="GU434" s="75"/>
      <c r="GV434" s="75"/>
      <c r="GW434" s="75"/>
      <c r="GX434" s="75"/>
      <c r="GY434" s="75"/>
      <c r="GZ434" s="75"/>
      <c r="HA434" s="75"/>
      <c r="HB434" s="75"/>
      <c r="HC434" s="75"/>
      <c r="HD434" s="75"/>
      <c r="HE434" s="75"/>
      <c r="HF434" s="75"/>
      <c r="HG434" s="75"/>
      <c r="HH434" s="75"/>
      <c r="HI434" s="75"/>
      <c r="HJ434" s="75"/>
      <c r="HK434" s="75"/>
      <c r="HL434" s="75"/>
      <c r="HM434" s="75"/>
      <c r="HN434" s="75"/>
      <c r="HO434" s="75"/>
      <c r="HP434" s="75"/>
      <c r="HQ434" s="75"/>
      <c r="HR434" s="75"/>
      <c r="HS434" s="75"/>
      <c r="HT434" s="75"/>
      <c r="HU434" s="75"/>
      <c r="HV434" s="75"/>
      <c r="HW434" s="75"/>
      <c r="HX434" s="75"/>
      <c r="HY434" s="75"/>
      <c r="HZ434" s="75"/>
      <c r="IA434" s="75"/>
      <c r="IB434" s="75"/>
      <c r="IC434" s="75"/>
      <c r="ID434" s="75"/>
      <c r="IE434" s="75"/>
      <c r="IF434" s="75"/>
      <c r="IG434" s="75"/>
      <c r="IH434" s="75"/>
      <c r="II434" s="75"/>
      <c r="IJ434" s="75"/>
      <c r="IK434" s="75"/>
      <c r="IL434" s="75"/>
      <c r="IM434" s="75"/>
      <c r="IN434" s="75"/>
      <c r="IO434" s="75"/>
      <c r="IP434" s="75"/>
      <c r="IQ434" s="75"/>
      <c r="IR434" s="75"/>
      <c r="IS434" s="75"/>
      <c r="IT434" s="75"/>
      <c r="IU434" s="75"/>
      <c r="IV434" s="75"/>
      <c r="IW434" s="75"/>
    </row>
    <row r="435" customFormat="false" ht="12.75" hidden="false" customHeight="false" outlineLevel="0" collapsed="false">
      <c r="D435" s="58" t="s">
        <v>527</v>
      </c>
      <c r="F435" s="58" t="n">
        <v>0</v>
      </c>
      <c r="H435" s="89" t="n">
        <v>0</v>
      </c>
      <c r="O435" s="58"/>
      <c r="P435" s="58"/>
      <c r="Q435" s="58"/>
      <c r="R435" s="58"/>
      <c r="S435" s="58"/>
      <c r="T435" s="75"/>
      <c r="U435" s="75"/>
      <c r="V435" s="75"/>
      <c r="W435" s="75"/>
      <c r="X435" s="75"/>
      <c r="Y435" s="75"/>
      <c r="Z435" s="75"/>
      <c r="AA435" s="75"/>
      <c r="AB435" s="75"/>
      <c r="AC435" s="75"/>
      <c r="AD435" s="75"/>
      <c r="AE435" s="75"/>
      <c r="AF435" s="75"/>
      <c r="AG435" s="75"/>
      <c r="AH435" s="75"/>
      <c r="AI435" s="75"/>
      <c r="AJ435" s="75"/>
      <c r="AK435" s="75"/>
      <c r="AL435" s="75"/>
      <c r="AM435" s="75"/>
      <c r="AN435" s="75"/>
      <c r="AO435" s="75"/>
      <c r="AP435" s="75"/>
      <c r="AQ435" s="75"/>
      <c r="AR435" s="75"/>
      <c r="AS435" s="75"/>
      <c r="AT435" s="75"/>
      <c r="AU435" s="75"/>
      <c r="AV435" s="75"/>
      <c r="AW435" s="75"/>
      <c r="AX435" s="75"/>
      <c r="AY435" s="75"/>
      <c r="AZ435" s="75"/>
      <c r="BA435" s="75"/>
      <c r="BB435" s="75"/>
      <c r="BC435" s="75"/>
      <c r="BD435" s="75"/>
      <c r="BE435" s="75"/>
      <c r="BF435" s="75"/>
      <c r="BG435" s="75"/>
      <c r="BH435" s="75"/>
      <c r="BI435" s="75"/>
      <c r="BJ435" s="75"/>
      <c r="BK435" s="75"/>
      <c r="BL435" s="75"/>
      <c r="BM435" s="75"/>
      <c r="BN435" s="75"/>
      <c r="BO435" s="75"/>
      <c r="BP435" s="75"/>
      <c r="BQ435" s="75"/>
      <c r="BR435" s="75"/>
      <c r="BS435" s="75"/>
      <c r="BT435" s="75"/>
      <c r="BU435" s="75"/>
      <c r="BV435" s="75"/>
      <c r="BW435" s="75"/>
      <c r="BX435" s="75"/>
      <c r="BY435" s="75"/>
      <c r="BZ435" s="75"/>
      <c r="CA435" s="75"/>
      <c r="CB435" s="75"/>
      <c r="CC435" s="75"/>
      <c r="CD435" s="75"/>
      <c r="CE435" s="75"/>
      <c r="CF435" s="75"/>
      <c r="CG435" s="75"/>
      <c r="CH435" s="75"/>
      <c r="CI435" s="75"/>
      <c r="CJ435" s="75"/>
      <c r="CK435" s="75"/>
      <c r="CL435" s="75"/>
      <c r="CM435" s="75"/>
      <c r="CN435" s="75"/>
      <c r="CO435" s="75"/>
      <c r="CP435" s="75"/>
      <c r="CQ435" s="75"/>
      <c r="CR435" s="75"/>
      <c r="CS435" s="75"/>
      <c r="CT435" s="75"/>
      <c r="CU435" s="75"/>
      <c r="CV435" s="75"/>
      <c r="CW435" s="75"/>
      <c r="CX435" s="75"/>
      <c r="CY435" s="75"/>
      <c r="CZ435" s="75"/>
      <c r="DA435" s="75"/>
      <c r="DB435" s="75"/>
      <c r="DC435" s="75"/>
      <c r="DD435" s="75"/>
      <c r="DE435" s="75"/>
      <c r="DF435" s="75"/>
      <c r="DG435" s="75"/>
      <c r="DH435" s="75"/>
      <c r="DI435" s="75"/>
      <c r="DJ435" s="75"/>
      <c r="DK435" s="75"/>
      <c r="DL435" s="75"/>
      <c r="DM435" s="75"/>
      <c r="DN435" s="75"/>
      <c r="DO435" s="75"/>
      <c r="DP435" s="75"/>
      <c r="DQ435" s="75"/>
      <c r="DR435" s="75"/>
      <c r="DS435" s="75"/>
      <c r="DT435" s="75"/>
      <c r="DU435" s="75"/>
      <c r="DV435" s="75"/>
      <c r="DW435" s="75"/>
      <c r="DX435" s="75"/>
      <c r="DY435" s="75"/>
      <c r="DZ435" s="75"/>
      <c r="EA435" s="75"/>
      <c r="EB435" s="75"/>
      <c r="EC435" s="75"/>
      <c r="ED435" s="75"/>
      <c r="EE435" s="75"/>
      <c r="EF435" s="75"/>
      <c r="EG435" s="75"/>
      <c r="EH435" s="75"/>
      <c r="EI435" s="75"/>
      <c r="EJ435" s="75"/>
      <c r="EK435" s="75"/>
      <c r="EL435" s="75"/>
      <c r="EM435" s="75"/>
      <c r="EN435" s="75"/>
      <c r="EO435" s="75"/>
      <c r="EP435" s="75"/>
      <c r="EQ435" s="75"/>
      <c r="ER435" s="75"/>
      <c r="ES435" s="75"/>
      <c r="ET435" s="75"/>
      <c r="EU435" s="75"/>
      <c r="EV435" s="75"/>
      <c r="EW435" s="75"/>
      <c r="EX435" s="75"/>
      <c r="EY435" s="75"/>
      <c r="EZ435" s="75"/>
      <c r="FA435" s="75"/>
      <c r="FB435" s="75"/>
      <c r="FC435" s="75"/>
      <c r="FD435" s="75"/>
      <c r="FE435" s="75"/>
      <c r="FF435" s="75"/>
      <c r="FG435" s="75"/>
      <c r="FH435" s="75"/>
      <c r="FI435" s="75"/>
      <c r="FJ435" s="75"/>
      <c r="FK435" s="75"/>
      <c r="FL435" s="75"/>
      <c r="FM435" s="75"/>
      <c r="FN435" s="75"/>
      <c r="FO435" s="75"/>
      <c r="FP435" s="75"/>
      <c r="FQ435" s="75"/>
      <c r="FR435" s="75"/>
      <c r="FS435" s="75"/>
      <c r="FT435" s="75"/>
      <c r="FU435" s="75"/>
      <c r="FV435" s="75"/>
      <c r="FW435" s="75"/>
      <c r="FX435" s="75"/>
      <c r="FY435" s="75"/>
      <c r="FZ435" s="75"/>
      <c r="GA435" s="75"/>
      <c r="GB435" s="75"/>
      <c r="GC435" s="75"/>
      <c r="GD435" s="75"/>
      <c r="GE435" s="75"/>
      <c r="GF435" s="75"/>
      <c r="GG435" s="75"/>
      <c r="GH435" s="75"/>
      <c r="GI435" s="75"/>
      <c r="GJ435" s="75"/>
      <c r="GK435" s="75"/>
      <c r="GL435" s="75"/>
      <c r="GM435" s="75"/>
      <c r="GN435" s="75"/>
      <c r="GO435" s="75"/>
      <c r="GP435" s="75"/>
      <c r="GQ435" s="75"/>
      <c r="GR435" s="75"/>
      <c r="GS435" s="75"/>
      <c r="GT435" s="75"/>
      <c r="GU435" s="75"/>
      <c r="GV435" s="75"/>
      <c r="GW435" s="75"/>
      <c r="GX435" s="75"/>
      <c r="GY435" s="75"/>
      <c r="GZ435" s="75"/>
      <c r="HA435" s="75"/>
      <c r="HB435" s="75"/>
      <c r="HC435" s="75"/>
      <c r="HD435" s="75"/>
      <c r="HE435" s="75"/>
      <c r="HF435" s="75"/>
      <c r="HG435" s="75"/>
      <c r="HH435" s="75"/>
      <c r="HI435" s="75"/>
      <c r="HJ435" s="75"/>
      <c r="HK435" s="75"/>
      <c r="HL435" s="75"/>
      <c r="HM435" s="75"/>
      <c r="HN435" s="75"/>
      <c r="HO435" s="75"/>
      <c r="HP435" s="75"/>
      <c r="HQ435" s="75"/>
      <c r="HR435" s="75"/>
      <c r="HS435" s="75"/>
      <c r="HT435" s="75"/>
      <c r="HU435" s="75"/>
      <c r="HV435" s="75"/>
      <c r="HW435" s="75"/>
      <c r="HX435" s="75"/>
      <c r="HY435" s="75"/>
      <c r="HZ435" s="75"/>
      <c r="IA435" s="75"/>
      <c r="IB435" s="75"/>
      <c r="IC435" s="75"/>
      <c r="ID435" s="75"/>
      <c r="IE435" s="75"/>
      <c r="IF435" s="75"/>
      <c r="IG435" s="75"/>
      <c r="IH435" s="75"/>
      <c r="II435" s="75"/>
      <c r="IJ435" s="75"/>
      <c r="IK435" s="75"/>
      <c r="IL435" s="75"/>
      <c r="IM435" s="75"/>
      <c r="IN435" s="75"/>
      <c r="IO435" s="75"/>
      <c r="IP435" s="75"/>
      <c r="IQ435" s="75"/>
      <c r="IR435" s="75"/>
      <c r="IS435" s="75"/>
      <c r="IT435" s="75"/>
      <c r="IU435" s="75"/>
      <c r="IV435" s="75"/>
      <c r="IW435" s="75"/>
    </row>
    <row r="436" customFormat="false" ht="12.75" hidden="false" customHeight="false" outlineLevel="0" collapsed="false">
      <c r="A436" s="58" t="n">
        <v>328732</v>
      </c>
      <c r="B436" s="58" t="n">
        <v>37132</v>
      </c>
      <c r="D436" s="58" t="s">
        <v>528</v>
      </c>
      <c r="E436" s="58" t="s">
        <v>529</v>
      </c>
      <c r="F436" s="58" t="n">
        <v>-18377.26</v>
      </c>
      <c r="H436" s="89" t="n">
        <v>-18377.26</v>
      </c>
      <c r="I436" s="58" t="n">
        <v>5</v>
      </c>
      <c r="M436" s="58" t="s">
        <v>530</v>
      </c>
      <c r="O436" s="58"/>
      <c r="P436" s="58"/>
      <c r="Q436" s="58"/>
      <c r="R436" s="58"/>
      <c r="S436" s="58"/>
      <c r="T436" s="75"/>
      <c r="U436" s="75"/>
      <c r="V436" s="75"/>
      <c r="W436" s="75"/>
      <c r="X436" s="75"/>
      <c r="Y436" s="75"/>
      <c r="Z436" s="75"/>
      <c r="AA436" s="75"/>
      <c r="AB436" s="75"/>
      <c r="AC436" s="75"/>
      <c r="AD436" s="75"/>
      <c r="AE436" s="75"/>
      <c r="AF436" s="75"/>
      <c r="AG436" s="75"/>
      <c r="AH436" s="75"/>
      <c r="AI436" s="75"/>
      <c r="AJ436" s="75"/>
      <c r="AK436" s="75"/>
      <c r="AL436" s="75"/>
      <c r="AM436" s="75"/>
      <c r="AN436" s="75"/>
      <c r="AO436" s="75"/>
      <c r="AP436" s="75"/>
      <c r="AQ436" s="75"/>
      <c r="AR436" s="75"/>
      <c r="AS436" s="75"/>
      <c r="AT436" s="75"/>
      <c r="AU436" s="75"/>
      <c r="AV436" s="75"/>
      <c r="AW436" s="75"/>
      <c r="AX436" s="75"/>
      <c r="AY436" s="75"/>
      <c r="AZ436" s="75"/>
      <c r="BA436" s="75"/>
      <c r="BB436" s="75"/>
      <c r="BC436" s="75"/>
      <c r="BD436" s="75"/>
      <c r="BE436" s="75"/>
      <c r="BF436" s="75"/>
      <c r="BG436" s="75"/>
      <c r="BH436" s="75"/>
      <c r="BI436" s="75"/>
      <c r="BJ436" s="75"/>
      <c r="BK436" s="75"/>
      <c r="BL436" s="75"/>
      <c r="BM436" s="75"/>
      <c r="BN436" s="75"/>
      <c r="BO436" s="75"/>
      <c r="BP436" s="75"/>
      <c r="BQ436" s="75"/>
      <c r="BR436" s="75"/>
      <c r="BS436" s="75"/>
      <c r="BT436" s="75"/>
      <c r="BU436" s="75"/>
      <c r="BV436" s="75"/>
      <c r="BW436" s="75"/>
      <c r="BX436" s="75"/>
      <c r="BY436" s="75"/>
      <c r="BZ436" s="75"/>
      <c r="CA436" s="75"/>
      <c r="CB436" s="75"/>
      <c r="CC436" s="75"/>
      <c r="CD436" s="75"/>
      <c r="CE436" s="75"/>
      <c r="CF436" s="75"/>
      <c r="CG436" s="75"/>
      <c r="CH436" s="75"/>
      <c r="CI436" s="75"/>
      <c r="CJ436" s="75"/>
      <c r="CK436" s="75"/>
      <c r="CL436" s="75"/>
      <c r="CM436" s="75"/>
      <c r="CN436" s="75"/>
      <c r="CO436" s="75"/>
      <c r="CP436" s="75"/>
      <c r="CQ436" s="75"/>
      <c r="CR436" s="75"/>
      <c r="CS436" s="75"/>
      <c r="CT436" s="75"/>
      <c r="CU436" s="75"/>
      <c r="CV436" s="75"/>
      <c r="CW436" s="75"/>
      <c r="CX436" s="75"/>
      <c r="CY436" s="75"/>
      <c r="CZ436" s="75"/>
      <c r="DA436" s="75"/>
      <c r="DB436" s="75"/>
      <c r="DC436" s="75"/>
      <c r="DD436" s="75"/>
      <c r="DE436" s="75"/>
      <c r="DF436" s="75"/>
      <c r="DG436" s="75"/>
      <c r="DH436" s="75"/>
      <c r="DI436" s="75"/>
      <c r="DJ436" s="75"/>
      <c r="DK436" s="75"/>
      <c r="DL436" s="75"/>
      <c r="DM436" s="75"/>
      <c r="DN436" s="75"/>
      <c r="DO436" s="75"/>
      <c r="DP436" s="75"/>
      <c r="DQ436" s="75"/>
      <c r="DR436" s="75"/>
      <c r="DS436" s="75"/>
      <c r="DT436" s="75"/>
      <c r="DU436" s="75"/>
      <c r="DV436" s="75"/>
      <c r="DW436" s="75"/>
      <c r="DX436" s="75"/>
      <c r="DY436" s="75"/>
      <c r="DZ436" s="75"/>
      <c r="EA436" s="75"/>
      <c r="EB436" s="75"/>
      <c r="EC436" s="75"/>
      <c r="ED436" s="75"/>
      <c r="EE436" s="75"/>
      <c r="EF436" s="75"/>
      <c r="EG436" s="75"/>
      <c r="EH436" s="75"/>
      <c r="EI436" s="75"/>
      <c r="EJ436" s="75"/>
      <c r="EK436" s="75"/>
      <c r="EL436" s="75"/>
      <c r="EM436" s="75"/>
      <c r="EN436" s="75"/>
      <c r="EO436" s="75"/>
      <c r="EP436" s="75"/>
      <c r="EQ436" s="75"/>
      <c r="ER436" s="75"/>
      <c r="ES436" s="75"/>
      <c r="ET436" s="75"/>
      <c r="EU436" s="75"/>
      <c r="EV436" s="75"/>
      <c r="EW436" s="75"/>
      <c r="EX436" s="75"/>
      <c r="EY436" s="75"/>
      <c r="EZ436" s="75"/>
      <c r="FA436" s="75"/>
      <c r="FB436" s="75"/>
      <c r="FC436" s="75"/>
      <c r="FD436" s="75"/>
      <c r="FE436" s="75"/>
      <c r="FF436" s="75"/>
      <c r="FG436" s="75"/>
      <c r="FH436" s="75"/>
      <c r="FI436" s="75"/>
      <c r="FJ436" s="75"/>
      <c r="FK436" s="75"/>
      <c r="FL436" s="75"/>
      <c r="FM436" s="75"/>
      <c r="FN436" s="75"/>
      <c r="FO436" s="75"/>
      <c r="FP436" s="75"/>
      <c r="FQ436" s="75"/>
      <c r="FR436" s="75"/>
      <c r="FS436" s="75"/>
      <c r="FT436" s="75"/>
      <c r="FU436" s="75"/>
      <c r="FV436" s="75"/>
      <c r="FW436" s="75"/>
      <c r="FX436" s="75"/>
      <c r="FY436" s="75"/>
      <c r="FZ436" s="75"/>
      <c r="GA436" s="75"/>
      <c r="GB436" s="75"/>
      <c r="GC436" s="75"/>
      <c r="GD436" s="75"/>
      <c r="GE436" s="75"/>
      <c r="GF436" s="75"/>
      <c r="GG436" s="75"/>
      <c r="GH436" s="75"/>
      <c r="GI436" s="75"/>
      <c r="GJ436" s="75"/>
      <c r="GK436" s="75"/>
      <c r="GL436" s="75"/>
      <c r="GM436" s="75"/>
      <c r="GN436" s="75"/>
      <c r="GO436" s="75"/>
      <c r="GP436" s="75"/>
      <c r="GQ436" s="75"/>
      <c r="GR436" s="75"/>
      <c r="GS436" s="75"/>
      <c r="GT436" s="75"/>
      <c r="GU436" s="75"/>
      <c r="GV436" s="75"/>
      <c r="GW436" s="75"/>
      <c r="GX436" s="75"/>
      <c r="GY436" s="75"/>
      <c r="GZ436" s="75"/>
      <c r="HA436" s="75"/>
      <c r="HB436" s="75"/>
      <c r="HC436" s="75"/>
      <c r="HD436" s="75"/>
      <c r="HE436" s="75"/>
      <c r="HF436" s="75"/>
      <c r="HG436" s="75"/>
      <c r="HH436" s="75"/>
      <c r="HI436" s="75"/>
      <c r="HJ436" s="75"/>
      <c r="HK436" s="75"/>
      <c r="HL436" s="75"/>
      <c r="HM436" s="75"/>
      <c r="HN436" s="75"/>
      <c r="HO436" s="75"/>
      <c r="HP436" s="75"/>
      <c r="HQ436" s="75"/>
      <c r="HR436" s="75"/>
      <c r="HS436" s="75"/>
      <c r="HT436" s="75"/>
      <c r="HU436" s="75"/>
      <c r="HV436" s="75"/>
      <c r="HW436" s="75"/>
      <c r="HX436" s="75"/>
      <c r="HY436" s="75"/>
      <c r="HZ436" s="75"/>
      <c r="IA436" s="75"/>
      <c r="IB436" s="75"/>
      <c r="IC436" s="75"/>
      <c r="ID436" s="75"/>
      <c r="IE436" s="75"/>
      <c r="IF436" s="75"/>
      <c r="IG436" s="75"/>
      <c r="IH436" s="75"/>
      <c r="II436" s="75"/>
      <c r="IJ436" s="75"/>
      <c r="IK436" s="75"/>
      <c r="IL436" s="75"/>
      <c r="IM436" s="75"/>
      <c r="IN436" s="75"/>
      <c r="IO436" s="75"/>
      <c r="IP436" s="75"/>
      <c r="IQ436" s="75"/>
      <c r="IR436" s="75"/>
      <c r="IS436" s="75"/>
      <c r="IT436" s="75"/>
      <c r="IU436" s="75"/>
      <c r="IV436" s="75"/>
      <c r="IW436" s="75"/>
    </row>
    <row r="437" customFormat="false" ht="12.75" hidden="false" customHeight="false" outlineLevel="0" collapsed="false">
      <c r="D437" s="58" t="s">
        <v>531</v>
      </c>
      <c r="F437" s="58" t="n">
        <v>-18377.26</v>
      </c>
      <c r="H437" s="89" t="n">
        <v>-18377.26</v>
      </c>
      <c r="O437" s="58"/>
      <c r="P437" s="58"/>
      <c r="Q437" s="58"/>
      <c r="R437" s="58"/>
      <c r="S437" s="58"/>
      <c r="T437" s="75"/>
      <c r="U437" s="75"/>
      <c r="V437" s="75"/>
      <c r="W437" s="75"/>
      <c r="X437" s="75"/>
      <c r="Y437" s="75"/>
      <c r="Z437" s="75"/>
      <c r="AA437" s="75"/>
      <c r="AB437" s="75"/>
      <c r="AC437" s="75"/>
      <c r="AD437" s="75"/>
      <c r="AE437" s="75"/>
      <c r="AF437" s="75"/>
      <c r="AG437" s="75"/>
      <c r="AH437" s="75"/>
      <c r="AI437" s="75"/>
      <c r="AJ437" s="75"/>
      <c r="AK437" s="75"/>
      <c r="AL437" s="75"/>
      <c r="AM437" s="75"/>
      <c r="AN437" s="75"/>
      <c r="AO437" s="75"/>
      <c r="AP437" s="75"/>
      <c r="AQ437" s="75"/>
      <c r="AR437" s="75"/>
      <c r="AS437" s="75"/>
      <c r="AT437" s="75"/>
      <c r="AU437" s="75"/>
      <c r="AV437" s="75"/>
      <c r="AW437" s="75"/>
      <c r="AX437" s="75"/>
      <c r="AY437" s="75"/>
      <c r="AZ437" s="75"/>
      <c r="BA437" s="75"/>
      <c r="BB437" s="75"/>
      <c r="BC437" s="75"/>
      <c r="BD437" s="75"/>
      <c r="BE437" s="75"/>
      <c r="BF437" s="75"/>
      <c r="BG437" s="75"/>
      <c r="BH437" s="75"/>
      <c r="BI437" s="75"/>
      <c r="BJ437" s="75"/>
      <c r="BK437" s="75"/>
      <c r="BL437" s="75"/>
      <c r="BM437" s="75"/>
      <c r="BN437" s="75"/>
      <c r="BO437" s="75"/>
      <c r="BP437" s="75"/>
      <c r="BQ437" s="75"/>
      <c r="BR437" s="75"/>
      <c r="BS437" s="75"/>
      <c r="BT437" s="75"/>
      <c r="BU437" s="75"/>
      <c r="BV437" s="75"/>
      <c r="BW437" s="75"/>
      <c r="BX437" s="75"/>
      <c r="BY437" s="75"/>
      <c r="BZ437" s="75"/>
      <c r="CA437" s="75"/>
      <c r="CB437" s="75"/>
      <c r="CC437" s="75"/>
      <c r="CD437" s="75"/>
      <c r="CE437" s="75"/>
      <c r="CF437" s="75"/>
      <c r="CG437" s="75"/>
      <c r="CH437" s="75"/>
      <c r="CI437" s="75"/>
      <c r="CJ437" s="75"/>
      <c r="CK437" s="75"/>
      <c r="CL437" s="75"/>
      <c r="CM437" s="75"/>
      <c r="CN437" s="75"/>
      <c r="CO437" s="75"/>
      <c r="CP437" s="75"/>
      <c r="CQ437" s="75"/>
      <c r="CR437" s="75"/>
      <c r="CS437" s="75"/>
      <c r="CT437" s="75"/>
      <c r="CU437" s="75"/>
      <c r="CV437" s="75"/>
      <c r="CW437" s="75"/>
      <c r="CX437" s="75"/>
      <c r="CY437" s="75"/>
      <c r="CZ437" s="75"/>
      <c r="DA437" s="75"/>
      <c r="DB437" s="75"/>
      <c r="DC437" s="75"/>
      <c r="DD437" s="75"/>
      <c r="DE437" s="75"/>
      <c r="DF437" s="75"/>
      <c r="DG437" s="75"/>
      <c r="DH437" s="75"/>
      <c r="DI437" s="75"/>
      <c r="DJ437" s="75"/>
      <c r="DK437" s="75"/>
      <c r="DL437" s="75"/>
      <c r="DM437" s="75"/>
      <c r="DN437" s="75"/>
      <c r="DO437" s="75"/>
      <c r="DP437" s="75"/>
      <c r="DQ437" s="75"/>
      <c r="DR437" s="75"/>
      <c r="DS437" s="75"/>
      <c r="DT437" s="75"/>
      <c r="DU437" s="75"/>
      <c r="DV437" s="75"/>
      <c r="DW437" s="75"/>
      <c r="DX437" s="75"/>
      <c r="DY437" s="75"/>
      <c r="DZ437" s="75"/>
      <c r="EA437" s="75"/>
      <c r="EB437" s="75"/>
      <c r="EC437" s="75"/>
      <c r="ED437" s="75"/>
      <c r="EE437" s="75"/>
      <c r="EF437" s="75"/>
      <c r="EG437" s="75"/>
      <c r="EH437" s="75"/>
      <c r="EI437" s="75"/>
      <c r="EJ437" s="75"/>
      <c r="EK437" s="75"/>
      <c r="EL437" s="75"/>
      <c r="EM437" s="75"/>
      <c r="EN437" s="75"/>
      <c r="EO437" s="75"/>
      <c r="EP437" s="75"/>
      <c r="EQ437" s="75"/>
      <c r="ER437" s="75"/>
      <c r="ES437" s="75"/>
      <c r="ET437" s="75"/>
      <c r="EU437" s="75"/>
      <c r="EV437" s="75"/>
      <c r="EW437" s="75"/>
      <c r="EX437" s="75"/>
      <c r="EY437" s="75"/>
      <c r="EZ437" s="75"/>
      <c r="FA437" s="75"/>
      <c r="FB437" s="75"/>
      <c r="FC437" s="75"/>
      <c r="FD437" s="75"/>
      <c r="FE437" s="75"/>
      <c r="FF437" s="75"/>
      <c r="FG437" s="75"/>
      <c r="FH437" s="75"/>
      <c r="FI437" s="75"/>
      <c r="FJ437" s="75"/>
      <c r="FK437" s="75"/>
      <c r="FL437" s="75"/>
      <c r="FM437" s="75"/>
      <c r="FN437" s="75"/>
      <c r="FO437" s="75"/>
      <c r="FP437" s="75"/>
      <c r="FQ437" s="75"/>
      <c r="FR437" s="75"/>
      <c r="FS437" s="75"/>
      <c r="FT437" s="75"/>
      <c r="FU437" s="75"/>
      <c r="FV437" s="75"/>
      <c r="FW437" s="75"/>
      <c r="FX437" s="75"/>
      <c r="FY437" s="75"/>
      <c r="FZ437" s="75"/>
      <c r="GA437" s="75"/>
      <c r="GB437" s="75"/>
      <c r="GC437" s="75"/>
      <c r="GD437" s="75"/>
      <c r="GE437" s="75"/>
      <c r="GF437" s="75"/>
      <c r="GG437" s="75"/>
      <c r="GH437" s="75"/>
      <c r="GI437" s="75"/>
      <c r="GJ437" s="75"/>
      <c r="GK437" s="75"/>
      <c r="GL437" s="75"/>
      <c r="GM437" s="75"/>
      <c r="GN437" s="75"/>
      <c r="GO437" s="75"/>
      <c r="GP437" s="75"/>
      <c r="GQ437" s="75"/>
      <c r="GR437" s="75"/>
      <c r="GS437" s="75"/>
      <c r="GT437" s="75"/>
      <c r="GU437" s="75"/>
      <c r="GV437" s="75"/>
      <c r="GW437" s="75"/>
      <c r="GX437" s="75"/>
      <c r="GY437" s="75"/>
      <c r="GZ437" s="75"/>
      <c r="HA437" s="75"/>
      <c r="HB437" s="75"/>
      <c r="HC437" s="75"/>
      <c r="HD437" s="75"/>
      <c r="HE437" s="75"/>
      <c r="HF437" s="75"/>
      <c r="HG437" s="75"/>
      <c r="HH437" s="75"/>
      <c r="HI437" s="75"/>
      <c r="HJ437" s="75"/>
      <c r="HK437" s="75"/>
      <c r="HL437" s="75"/>
      <c r="HM437" s="75"/>
      <c r="HN437" s="75"/>
      <c r="HO437" s="75"/>
      <c r="HP437" s="75"/>
      <c r="HQ437" s="75"/>
      <c r="HR437" s="75"/>
      <c r="HS437" s="75"/>
      <c r="HT437" s="75"/>
      <c r="HU437" s="75"/>
      <c r="HV437" s="75"/>
      <c r="HW437" s="75"/>
      <c r="HX437" s="75"/>
      <c r="HY437" s="75"/>
      <c r="HZ437" s="75"/>
      <c r="IA437" s="75"/>
      <c r="IB437" s="75"/>
      <c r="IC437" s="75"/>
      <c r="ID437" s="75"/>
      <c r="IE437" s="75"/>
      <c r="IF437" s="75"/>
      <c r="IG437" s="75"/>
      <c r="IH437" s="75"/>
      <c r="II437" s="75"/>
      <c r="IJ437" s="75"/>
      <c r="IK437" s="75"/>
      <c r="IL437" s="75"/>
      <c r="IM437" s="75"/>
      <c r="IN437" s="75"/>
      <c r="IO437" s="75"/>
      <c r="IP437" s="75"/>
      <c r="IQ437" s="75"/>
      <c r="IR437" s="75"/>
      <c r="IS437" s="75"/>
      <c r="IT437" s="75"/>
      <c r="IU437" s="75"/>
      <c r="IV437" s="75"/>
      <c r="IW437" s="75"/>
    </row>
    <row r="438" customFormat="false" ht="12.75" hidden="false" customHeight="false" outlineLevel="0" collapsed="false">
      <c r="A438" s="58" t="n">
        <v>327253</v>
      </c>
      <c r="B438" s="58" t="n">
        <v>37104</v>
      </c>
      <c r="D438" s="58" t="s">
        <v>532</v>
      </c>
      <c r="E438" s="58" t="s">
        <v>533</v>
      </c>
      <c r="F438" s="58" t="n">
        <v>-1864353.4272</v>
      </c>
      <c r="H438" s="89" t="n">
        <v>-1864353.4272</v>
      </c>
      <c r="I438" s="58" t="n">
        <v>57</v>
      </c>
      <c r="M438" s="58" t="s">
        <v>534</v>
      </c>
      <c r="O438" s="58"/>
      <c r="P438" s="58"/>
      <c r="Q438" s="58"/>
      <c r="R438" s="58"/>
      <c r="S438" s="58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5"/>
      <c r="BG438" s="75"/>
      <c r="BH438" s="75"/>
      <c r="BI438" s="75"/>
      <c r="BJ438" s="75"/>
      <c r="BK438" s="75"/>
      <c r="BL438" s="75"/>
      <c r="BM438" s="75"/>
      <c r="BN438" s="75"/>
      <c r="BO438" s="75"/>
      <c r="BP438" s="75"/>
      <c r="BQ438" s="75"/>
      <c r="BR438" s="75"/>
      <c r="BS438" s="75"/>
      <c r="BT438" s="75"/>
      <c r="BU438" s="75"/>
      <c r="BV438" s="75"/>
      <c r="BW438" s="75"/>
      <c r="BX438" s="75"/>
      <c r="BY438" s="75"/>
      <c r="BZ438" s="75"/>
      <c r="CA438" s="75"/>
      <c r="CB438" s="75"/>
      <c r="CC438" s="75"/>
      <c r="CD438" s="75"/>
      <c r="CE438" s="75"/>
      <c r="CF438" s="75"/>
      <c r="CG438" s="75"/>
      <c r="CH438" s="75"/>
      <c r="CI438" s="75"/>
      <c r="CJ438" s="75"/>
      <c r="CK438" s="75"/>
      <c r="CL438" s="75"/>
      <c r="CM438" s="75"/>
      <c r="CN438" s="75"/>
      <c r="CO438" s="75"/>
      <c r="CP438" s="75"/>
      <c r="CQ438" s="75"/>
      <c r="CR438" s="75"/>
      <c r="CS438" s="75"/>
      <c r="CT438" s="75"/>
      <c r="CU438" s="75"/>
      <c r="CV438" s="75"/>
      <c r="CW438" s="75"/>
      <c r="CX438" s="75"/>
      <c r="CY438" s="75"/>
      <c r="CZ438" s="75"/>
      <c r="DA438" s="75"/>
      <c r="DB438" s="75"/>
      <c r="DC438" s="75"/>
      <c r="DD438" s="75"/>
      <c r="DE438" s="75"/>
      <c r="DF438" s="75"/>
      <c r="DG438" s="75"/>
      <c r="DH438" s="75"/>
      <c r="DI438" s="75"/>
      <c r="DJ438" s="75"/>
      <c r="DK438" s="75"/>
      <c r="DL438" s="75"/>
      <c r="DM438" s="75"/>
      <c r="DN438" s="75"/>
      <c r="DO438" s="75"/>
      <c r="DP438" s="75"/>
      <c r="DQ438" s="75"/>
      <c r="DR438" s="75"/>
      <c r="DS438" s="75"/>
      <c r="DT438" s="75"/>
      <c r="DU438" s="75"/>
      <c r="DV438" s="75"/>
      <c r="DW438" s="75"/>
      <c r="DX438" s="75"/>
      <c r="DY438" s="75"/>
      <c r="DZ438" s="75"/>
      <c r="EA438" s="75"/>
      <c r="EB438" s="75"/>
      <c r="EC438" s="75"/>
      <c r="ED438" s="75"/>
      <c r="EE438" s="75"/>
      <c r="EF438" s="75"/>
      <c r="EG438" s="75"/>
      <c r="EH438" s="75"/>
      <c r="EI438" s="75"/>
      <c r="EJ438" s="75"/>
      <c r="EK438" s="75"/>
      <c r="EL438" s="75"/>
      <c r="EM438" s="75"/>
      <c r="EN438" s="75"/>
      <c r="EO438" s="75"/>
      <c r="EP438" s="75"/>
      <c r="EQ438" s="75"/>
      <c r="ER438" s="75"/>
      <c r="ES438" s="75"/>
      <c r="ET438" s="75"/>
      <c r="EU438" s="75"/>
      <c r="EV438" s="75"/>
      <c r="EW438" s="75"/>
      <c r="EX438" s="75"/>
      <c r="EY438" s="75"/>
      <c r="EZ438" s="75"/>
      <c r="FA438" s="75"/>
      <c r="FB438" s="75"/>
      <c r="FC438" s="75"/>
      <c r="FD438" s="75"/>
      <c r="FE438" s="75"/>
      <c r="FF438" s="75"/>
      <c r="FG438" s="75"/>
      <c r="FH438" s="75"/>
      <c r="FI438" s="75"/>
      <c r="FJ438" s="75"/>
      <c r="FK438" s="75"/>
      <c r="FL438" s="75"/>
      <c r="FM438" s="75"/>
      <c r="FN438" s="75"/>
      <c r="FO438" s="75"/>
      <c r="FP438" s="75"/>
      <c r="FQ438" s="75"/>
      <c r="FR438" s="75"/>
      <c r="FS438" s="75"/>
      <c r="FT438" s="75"/>
      <c r="FU438" s="75"/>
      <c r="FV438" s="75"/>
      <c r="FW438" s="75"/>
      <c r="FX438" s="75"/>
      <c r="FY438" s="75"/>
      <c r="FZ438" s="75"/>
      <c r="GA438" s="75"/>
      <c r="GB438" s="75"/>
      <c r="GC438" s="75"/>
      <c r="GD438" s="75"/>
      <c r="GE438" s="75"/>
      <c r="GF438" s="75"/>
      <c r="GG438" s="75"/>
      <c r="GH438" s="75"/>
      <c r="GI438" s="75"/>
      <c r="GJ438" s="75"/>
      <c r="GK438" s="75"/>
      <c r="GL438" s="75"/>
      <c r="GM438" s="75"/>
      <c r="GN438" s="75"/>
      <c r="GO438" s="75"/>
      <c r="GP438" s="75"/>
      <c r="GQ438" s="75"/>
      <c r="GR438" s="75"/>
      <c r="GS438" s="75"/>
      <c r="GT438" s="75"/>
      <c r="GU438" s="75"/>
      <c r="GV438" s="75"/>
      <c r="GW438" s="75"/>
      <c r="GX438" s="75"/>
      <c r="GY438" s="75"/>
      <c r="GZ438" s="75"/>
      <c r="HA438" s="75"/>
      <c r="HB438" s="75"/>
      <c r="HC438" s="75"/>
      <c r="HD438" s="75"/>
      <c r="HE438" s="75"/>
      <c r="HF438" s="75"/>
      <c r="HG438" s="75"/>
      <c r="HH438" s="75"/>
      <c r="HI438" s="75"/>
      <c r="HJ438" s="75"/>
      <c r="HK438" s="75"/>
      <c r="HL438" s="75"/>
      <c r="HM438" s="75"/>
      <c r="HN438" s="75"/>
      <c r="HO438" s="75"/>
      <c r="HP438" s="75"/>
      <c r="HQ438" s="75"/>
      <c r="HR438" s="75"/>
      <c r="HS438" s="75"/>
      <c r="HT438" s="75"/>
      <c r="HU438" s="75"/>
      <c r="HV438" s="75"/>
      <c r="HW438" s="75"/>
      <c r="HX438" s="75"/>
      <c r="HY438" s="75"/>
      <c r="HZ438" s="75"/>
      <c r="IA438" s="75"/>
      <c r="IB438" s="75"/>
      <c r="IC438" s="75"/>
      <c r="ID438" s="75"/>
      <c r="IE438" s="75"/>
      <c r="IF438" s="75"/>
      <c r="IG438" s="75"/>
      <c r="IH438" s="75"/>
      <c r="II438" s="75"/>
      <c r="IJ438" s="75"/>
      <c r="IK438" s="75"/>
      <c r="IL438" s="75"/>
      <c r="IM438" s="75"/>
      <c r="IN438" s="75"/>
      <c r="IO438" s="75"/>
      <c r="IP438" s="75"/>
      <c r="IQ438" s="75"/>
      <c r="IR438" s="75"/>
      <c r="IS438" s="75"/>
      <c r="IT438" s="75"/>
      <c r="IU438" s="75"/>
      <c r="IV438" s="75"/>
      <c r="IW438" s="75"/>
    </row>
    <row r="439" customFormat="false" ht="12.75" hidden="false" customHeight="false" outlineLevel="0" collapsed="false">
      <c r="A439" s="58" t="n">
        <v>327254</v>
      </c>
      <c r="B439" s="58" t="n">
        <v>37104</v>
      </c>
      <c r="D439" s="58" t="s">
        <v>532</v>
      </c>
      <c r="E439" s="58" t="s">
        <v>533</v>
      </c>
      <c r="F439" s="58" t="n">
        <v>712019.7411</v>
      </c>
      <c r="H439" s="89" t="n">
        <v>712019.7411</v>
      </c>
      <c r="I439" s="58" t="n">
        <v>57</v>
      </c>
      <c r="M439" s="58" t="s">
        <v>534</v>
      </c>
      <c r="O439" s="58"/>
      <c r="P439" s="58"/>
      <c r="Q439" s="58"/>
      <c r="R439" s="58"/>
      <c r="S439" s="58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5"/>
      <c r="BG439" s="75"/>
      <c r="BH439" s="75"/>
      <c r="BI439" s="75"/>
      <c r="BJ439" s="75"/>
      <c r="BK439" s="75"/>
      <c r="BL439" s="75"/>
      <c r="BM439" s="75"/>
      <c r="BN439" s="75"/>
      <c r="BO439" s="75"/>
      <c r="BP439" s="75"/>
      <c r="BQ439" s="75"/>
      <c r="BR439" s="75"/>
      <c r="BS439" s="75"/>
      <c r="BT439" s="75"/>
      <c r="BU439" s="75"/>
      <c r="BV439" s="75"/>
      <c r="BW439" s="75"/>
      <c r="BX439" s="75"/>
      <c r="BY439" s="75"/>
      <c r="BZ439" s="75"/>
      <c r="CA439" s="75"/>
      <c r="CB439" s="75"/>
      <c r="CC439" s="75"/>
      <c r="CD439" s="75"/>
      <c r="CE439" s="75"/>
      <c r="CF439" s="75"/>
      <c r="CG439" s="75"/>
      <c r="CH439" s="75"/>
      <c r="CI439" s="75"/>
      <c r="CJ439" s="75"/>
      <c r="CK439" s="75"/>
      <c r="CL439" s="75"/>
      <c r="CM439" s="75"/>
      <c r="CN439" s="75"/>
      <c r="CO439" s="75"/>
      <c r="CP439" s="75"/>
      <c r="CQ439" s="75"/>
      <c r="CR439" s="75"/>
      <c r="CS439" s="75"/>
      <c r="CT439" s="75"/>
      <c r="CU439" s="75"/>
      <c r="CV439" s="75"/>
      <c r="CW439" s="75"/>
      <c r="CX439" s="75"/>
      <c r="CY439" s="75"/>
      <c r="CZ439" s="75"/>
      <c r="DA439" s="75"/>
      <c r="DB439" s="75"/>
      <c r="DC439" s="75"/>
      <c r="DD439" s="75"/>
      <c r="DE439" s="75"/>
      <c r="DF439" s="75"/>
      <c r="DG439" s="75"/>
      <c r="DH439" s="75"/>
      <c r="DI439" s="75"/>
      <c r="DJ439" s="75"/>
      <c r="DK439" s="75"/>
      <c r="DL439" s="75"/>
      <c r="DM439" s="75"/>
      <c r="DN439" s="75"/>
      <c r="DO439" s="75"/>
      <c r="DP439" s="75"/>
      <c r="DQ439" s="75"/>
      <c r="DR439" s="75"/>
      <c r="DS439" s="75"/>
      <c r="DT439" s="75"/>
      <c r="DU439" s="75"/>
      <c r="DV439" s="75"/>
      <c r="DW439" s="75"/>
      <c r="DX439" s="75"/>
      <c r="DY439" s="75"/>
      <c r="DZ439" s="75"/>
      <c r="EA439" s="75"/>
      <c r="EB439" s="75"/>
      <c r="EC439" s="75"/>
      <c r="ED439" s="75"/>
      <c r="EE439" s="75"/>
      <c r="EF439" s="75"/>
      <c r="EG439" s="75"/>
      <c r="EH439" s="75"/>
      <c r="EI439" s="75"/>
      <c r="EJ439" s="75"/>
      <c r="EK439" s="75"/>
      <c r="EL439" s="75"/>
      <c r="EM439" s="75"/>
      <c r="EN439" s="75"/>
      <c r="EO439" s="75"/>
      <c r="EP439" s="75"/>
      <c r="EQ439" s="75"/>
      <c r="ER439" s="75"/>
      <c r="ES439" s="75"/>
      <c r="ET439" s="75"/>
      <c r="EU439" s="75"/>
      <c r="EV439" s="75"/>
      <c r="EW439" s="75"/>
      <c r="EX439" s="75"/>
      <c r="EY439" s="75"/>
      <c r="EZ439" s="75"/>
      <c r="FA439" s="75"/>
      <c r="FB439" s="75"/>
      <c r="FC439" s="75"/>
      <c r="FD439" s="75"/>
      <c r="FE439" s="75"/>
      <c r="FF439" s="75"/>
      <c r="FG439" s="75"/>
      <c r="FH439" s="75"/>
      <c r="FI439" s="75"/>
      <c r="FJ439" s="75"/>
      <c r="FK439" s="75"/>
      <c r="FL439" s="75"/>
      <c r="FM439" s="75"/>
      <c r="FN439" s="75"/>
      <c r="FO439" s="75"/>
      <c r="FP439" s="75"/>
      <c r="FQ439" s="75"/>
      <c r="FR439" s="75"/>
      <c r="FS439" s="75"/>
      <c r="FT439" s="75"/>
      <c r="FU439" s="75"/>
      <c r="FV439" s="75"/>
      <c r="FW439" s="75"/>
      <c r="FX439" s="75"/>
      <c r="FY439" s="75"/>
      <c r="FZ439" s="75"/>
      <c r="GA439" s="75"/>
      <c r="GB439" s="75"/>
      <c r="GC439" s="75"/>
      <c r="GD439" s="75"/>
      <c r="GE439" s="75"/>
      <c r="GF439" s="75"/>
      <c r="GG439" s="75"/>
      <c r="GH439" s="75"/>
      <c r="GI439" s="75"/>
      <c r="GJ439" s="75"/>
      <c r="GK439" s="75"/>
      <c r="GL439" s="75"/>
      <c r="GM439" s="75"/>
      <c r="GN439" s="75"/>
      <c r="GO439" s="75"/>
      <c r="GP439" s="75"/>
      <c r="GQ439" s="75"/>
      <c r="GR439" s="75"/>
      <c r="GS439" s="75"/>
      <c r="GT439" s="75"/>
      <c r="GU439" s="75"/>
      <c r="GV439" s="75"/>
      <c r="GW439" s="75"/>
      <c r="GX439" s="75"/>
      <c r="GY439" s="75"/>
      <c r="GZ439" s="75"/>
      <c r="HA439" s="75"/>
      <c r="HB439" s="75"/>
      <c r="HC439" s="75"/>
      <c r="HD439" s="75"/>
      <c r="HE439" s="75"/>
      <c r="HF439" s="75"/>
      <c r="HG439" s="75"/>
      <c r="HH439" s="75"/>
      <c r="HI439" s="75"/>
      <c r="HJ439" s="75"/>
      <c r="HK439" s="75"/>
      <c r="HL439" s="75"/>
      <c r="HM439" s="75"/>
      <c r="HN439" s="75"/>
      <c r="HO439" s="75"/>
      <c r="HP439" s="75"/>
      <c r="HQ439" s="75"/>
      <c r="HR439" s="75"/>
      <c r="HS439" s="75"/>
      <c r="HT439" s="75"/>
      <c r="HU439" s="75"/>
      <c r="HV439" s="75"/>
      <c r="HW439" s="75"/>
      <c r="HX439" s="75"/>
      <c r="HY439" s="75"/>
      <c r="HZ439" s="75"/>
      <c r="IA439" s="75"/>
      <c r="IB439" s="75"/>
      <c r="IC439" s="75"/>
      <c r="ID439" s="75"/>
      <c r="IE439" s="75"/>
      <c r="IF439" s="75"/>
      <c r="IG439" s="75"/>
      <c r="IH439" s="75"/>
      <c r="II439" s="75"/>
      <c r="IJ439" s="75"/>
      <c r="IK439" s="75"/>
      <c r="IL439" s="75"/>
      <c r="IM439" s="75"/>
      <c r="IN439" s="75"/>
      <c r="IO439" s="75"/>
      <c r="IP439" s="75"/>
      <c r="IQ439" s="75"/>
      <c r="IR439" s="75"/>
      <c r="IS439" s="75"/>
      <c r="IT439" s="75"/>
      <c r="IU439" s="75"/>
      <c r="IV439" s="75"/>
      <c r="IW439" s="75"/>
    </row>
    <row r="440" customFormat="false" ht="12.75" hidden="false" customHeight="false" outlineLevel="0" collapsed="false">
      <c r="A440" s="58" t="n">
        <v>327255</v>
      </c>
      <c r="B440" s="58" t="n">
        <v>37104</v>
      </c>
      <c r="D440" s="58" t="s">
        <v>532</v>
      </c>
      <c r="E440" s="58" t="s">
        <v>533</v>
      </c>
      <c r="F440" s="58" t="n">
        <v>-395262.79</v>
      </c>
      <c r="H440" s="89" t="n">
        <v>-395262.79</v>
      </c>
      <c r="I440" s="58" t="n">
        <v>84</v>
      </c>
      <c r="M440" s="58" t="s">
        <v>535</v>
      </c>
      <c r="O440" s="58"/>
      <c r="P440" s="58"/>
      <c r="Q440" s="58"/>
      <c r="R440" s="58"/>
      <c r="S440" s="58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5"/>
      <c r="BG440" s="75"/>
      <c r="BH440" s="75"/>
      <c r="BI440" s="75"/>
      <c r="BJ440" s="75"/>
      <c r="BK440" s="75"/>
      <c r="BL440" s="75"/>
      <c r="BM440" s="75"/>
      <c r="BN440" s="75"/>
      <c r="BO440" s="75"/>
      <c r="BP440" s="75"/>
      <c r="BQ440" s="75"/>
      <c r="BR440" s="75"/>
      <c r="BS440" s="75"/>
      <c r="BT440" s="75"/>
      <c r="BU440" s="75"/>
      <c r="BV440" s="75"/>
      <c r="BW440" s="75"/>
      <c r="BX440" s="75"/>
      <c r="BY440" s="75"/>
      <c r="BZ440" s="75"/>
      <c r="CA440" s="75"/>
      <c r="CB440" s="75"/>
      <c r="CC440" s="75"/>
      <c r="CD440" s="75"/>
      <c r="CE440" s="75"/>
      <c r="CF440" s="75"/>
      <c r="CG440" s="75"/>
      <c r="CH440" s="75"/>
      <c r="CI440" s="75"/>
      <c r="CJ440" s="75"/>
      <c r="CK440" s="75"/>
      <c r="CL440" s="75"/>
      <c r="CM440" s="75"/>
      <c r="CN440" s="75"/>
      <c r="CO440" s="75"/>
      <c r="CP440" s="75"/>
      <c r="CQ440" s="75"/>
      <c r="CR440" s="75"/>
      <c r="CS440" s="75"/>
      <c r="CT440" s="75"/>
      <c r="CU440" s="75"/>
      <c r="CV440" s="75"/>
      <c r="CW440" s="75"/>
      <c r="CX440" s="75"/>
      <c r="CY440" s="75"/>
      <c r="CZ440" s="75"/>
      <c r="DA440" s="75"/>
      <c r="DB440" s="75"/>
      <c r="DC440" s="75"/>
      <c r="DD440" s="75"/>
      <c r="DE440" s="75"/>
      <c r="DF440" s="75"/>
      <c r="DG440" s="75"/>
      <c r="DH440" s="75"/>
      <c r="DI440" s="75"/>
      <c r="DJ440" s="75"/>
      <c r="DK440" s="75"/>
      <c r="DL440" s="75"/>
      <c r="DM440" s="75"/>
      <c r="DN440" s="75"/>
      <c r="DO440" s="75"/>
      <c r="DP440" s="75"/>
      <c r="DQ440" s="75"/>
      <c r="DR440" s="75"/>
      <c r="DS440" s="75"/>
      <c r="DT440" s="75"/>
      <c r="DU440" s="75"/>
      <c r="DV440" s="75"/>
      <c r="DW440" s="75"/>
      <c r="DX440" s="75"/>
      <c r="DY440" s="75"/>
      <c r="DZ440" s="75"/>
      <c r="EA440" s="75"/>
      <c r="EB440" s="75"/>
      <c r="EC440" s="75"/>
      <c r="ED440" s="75"/>
      <c r="EE440" s="75"/>
      <c r="EF440" s="75"/>
      <c r="EG440" s="75"/>
      <c r="EH440" s="75"/>
      <c r="EI440" s="75"/>
      <c r="EJ440" s="75"/>
      <c r="EK440" s="75"/>
      <c r="EL440" s="75"/>
      <c r="EM440" s="75"/>
      <c r="EN440" s="75"/>
      <c r="EO440" s="75"/>
      <c r="EP440" s="75"/>
      <c r="EQ440" s="75"/>
      <c r="ER440" s="75"/>
      <c r="ES440" s="75"/>
      <c r="ET440" s="75"/>
      <c r="EU440" s="75"/>
      <c r="EV440" s="75"/>
      <c r="EW440" s="75"/>
      <c r="EX440" s="75"/>
      <c r="EY440" s="75"/>
      <c r="EZ440" s="75"/>
      <c r="FA440" s="75"/>
      <c r="FB440" s="75"/>
      <c r="FC440" s="75"/>
      <c r="FD440" s="75"/>
      <c r="FE440" s="75"/>
      <c r="FF440" s="75"/>
      <c r="FG440" s="75"/>
      <c r="FH440" s="75"/>
      <c r="FI440" s="75"/>
      <c r="FJ440" s="75"/>
      <c r="FK440" s="75"/>
      <c r="FL440" s="75"/>
      <c r="FM440" s="75"/>
      <c r="FN440" s="75"/>
      <c r="FO440" s="75"/>
      <c r="FP440" s="75"/>
      <c r="FQ440" s="75"/>
      <c r="FR440" s="75"/>
      <c r="FS440" s="75"/>
      <c r="FT440" s="75"/>
      <c r="FU440" s="75"/>
      <c r="FV440" s="75"/>
      <c r="FW440" s="75"/>
      <c r="FX440" s="75"/>
      <c r="FY440" s="75"/>
      <c r="FZ440" s="75"/>
      <c r="GA440" s="75"/>
      <c r="GB440" s="75"/>
      <c r="GC440" s="75"/>
      <c r="GD440" s="75"/>
      <c r="GE440" s="75"/>
      <c r="GF440" s="75"/>
      <c r="GG440" s="75"/>
      <c r="GH440" s="75"/>
      <c r="GI440" s="75"/>
      <c r="GJ440" s="75"/>
      <c r="GK440" s="75"/>
      <c r="GL440" s="75"/>
      <c r="GM440" s="75"/>
      <c r="GN440" s="75"/>
      <c r="GO440" s="75"/>
      <c r="GP440" s="75"/>
      <c r="GQ440" s="75"/>
      <c r="GR440" s="75"/>
      <c r="GS440" s="75"/>
      <c r="GT440" s="75"/>
      <c r="GU440" s="75"/>
      <c r="GV440" s="75"/>
      <c r="GW440" s="75"/>
      <c r="GX440" s="75"/>
      <c r="GY440" s="75"/>
      <c r="GZ440" s="75"/>
      <c r="HA440" s="75"/>
      <c r="HB440" s="75"/>
      <c r="HC440" s="75"/>
      <c r="HD440" s="75"/>
      <c r="HE440" s="75"/>
      <c r="HF440" s="75"/>
      <c r="HG440" s="75"/>
      <c r="HH440" s="75"/>
      <c r="HI440" s="75"/>
      <c r="HJ440" s="75"/>
      <c r="HK440" s="75"/>
      <c r="HL440" s="75"/>
      <c r="HM440" s="75"/>
      <c r="HN440" s="75"/>
      <c r="HO440" s="75"/>
      <c r="HP440" s="75"/>
      <c r="HQ440" s="75"/>
      <c r="HR440" s="75"/>
      <c r="HS440" s="75"/>
      <c r="HT440" s="75"/>
      <c r="HU440" s="75"/>
      <c r="HV440" s="75"/>
      <c r="HW440" s="75"/>
      <c r="HX440" s="75"/>
      <c r="HY440" s="75"/>
      <c r="HZ440" s="75"/>
      <c r="IA440" s="75"/>
      <c r="IB440" s="75"/>
      <c r="IC440" s="75"/>
      <c r="ID440" s="75"/>
      <c r="IE440" s="75"/>
      <c r="IF440" s="75"/>
      <c r="IG440" s="75"/>
      <c r="IH440" s="75"/>
      <c r="II440" s="75"/>
      <c r="IJ440" s="75"/>
      <c r="IK440" s="75"/>
      <c r="IL440" s="75"/>
      <c r="IM440" s="75"/>
      <c r="IN440" s="75"/>
      <c r="IO440" s="75"/>
      <c r="IP440" s="75"/>
      <c r="IQ440" s="75"/>
      <c r="IR440" s="75"/>
      <c r="IS440" s="75"/>
      <c r="IT440" s="75"/>
      <c r="IU440" s="75"/>
      <c r="IV440" s="75"/>
      <c r="IW440" s="75"/>
    </row>
    <row r="441" customFormat="false" ht="12.75" hidden="false" customHeight="false" outlineLevel="0" collapsed="false">
      <c r="A441" s="58" t="n">
        <v>327256</v>
      </c>
      <c r="B441" s="58" t="n">
        <v>37104</v>
      </c>
      <c r="D441" s="58" t="s">
        <v>532</v>
      </c>
      <c r="E441" s="58" t="s">
        <v>533</v>
      </c>
      <c r="F441" s="58" t="n">
        <v>238328.4158</v>
      </c>
      <c r="H441" s="89" t="n">
        <v>238328.4158</v>
      </c>
      <c r="I441" s="58" t="n">
        <v>34</v>
      </c>
      <c r="M441" s="58" t="s">
        <v>535</v>
      </c>
      <c r="O441" s="58"/>
      <c r="P441" s="58"/>
      <c r="Q441" s="58"/>
      <c r="R441" s="58"/>
      <c r="S441" s="58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5"/>
      <c r="BG441" s="75"/>
      <c r="BH441" s="75"/>
      <c r="BI441" s="75"/>
      <c r="BJ441" s="75"/>
      <c r="BK441" s="75"/>
      <c r="BL441" s="75"/>
      <c r="BM441" s="75"/>
      <c r="BN441" s="75"/>
      <c r="BO441" s="75"/>
      <c r="BP441" s="75"/>
      <c r="BQ441" s="75"/>
      <c r="BR441" s="75"/>
      <c r="BS441" s="75"/>
      <c r="BT441" s="75"/>
      <c r="BU441" s="75"/>
      <c r="BV441" s="75"/>
      <c r="BW441" s="75"/>
      <c r="BX441" s="75"/>
      <c r="BY441" s="75"/>
      <c r="BZ441" s="75"/>
      <c r="CA441" s="75"/>
      <c r="CB441" s="75"/>
      <c r="CC441" s="75"/>
      <c r="CD441" s="75"/>
      <c r="CE441" s="75"/>
      <c r="CF441" s="75"/>
      <c r="CG441" s="75"/>
      <c r="CH441" s="75"/>
      <c r="CI441" s="75"/>
      <c r="CJ441" s="75"/>
      <c r="CK441" s="75"/>
      <c r="CL441" s="75"/>
      <c r="CM441" s="75"/>
      <c r="CN441" s="75"/>
      <c r="CO441" s="75"/>
      <c r="CP441" s="75"/>
      <c r="CQ441" s="75"/>
      <c r="CR441" s="75"/>
      <c r="CS441" s="75"/>
      <c r="CT441" s="75"/>
      <c r="CU441" s="75"/>
      <c r="CV441" s="75"/>
      <c r="CW441" s="75"/>
      <c r="CX441" s="75"/>
      <c r="CY441" s="75"/>
      <c r="CZ441" s="75"/>
      <c r="DA441" s="75"/>
      <c r="DB441" s="75"/>
      <c r="DC441" s="75"/>
      <c r="DD441" s="75"/>
      <c r="DE441" s="75"/>
      <c r="DF441" s="75"/>
      <c r="DG441" s="75"/>
      <c r="DH441" s="75"/>
      <c r="DI441" s="75"/>
      <c r="DJ441" s="75"/>
      <c r="DK441" s="75"/>
      <c r="DL441" s="75"/>
      <c r="DM441" s="75"/>
      <c r="DN441" s="75"/>
      <c r="DO441" s="75"/>
      <c r="DP441" s="75"/>
      <c r="DQ441" s="75"/>
      <c r="DR441" s="75"/>
      <c r="DS441" s="75"/>
      <c r="DT441" s="75"/>
      <c r="DU441" s="75"/>
      <c r="DV441" s="75"/>
      <c r="DW441" s="75"/>
      <c r="DX441" s="75"/>
      <c r="DY441" s="75"/>
      <c r="DZ441" s="75"/>
      <c r="EA441" s="75"/>
      <c r="EB441" s="75"/>
      <c r="EC441" s="75"/>
      <c r="ED441" s="75"/>
      <c r="EE441" s="75"/>
      <c r="EF441" s="75"/>
      <c r="EG441" s="75"/>
      <c r="EH441" s="75"/>
      <c r="EI441" s="75"/>
      <c r="EJ441" s="75"/>
      <c r="EK441" s="75"/>
      <c r="EL441" s="75"/>
      <c r="EM441" s="75"/>
      <c r="EN441" s="75"/>
      <c r="EO441" s="75"/>
      <c r="EP441" s="75"/>
      <c r="EQ441" s="75"/>
      <c r="ER441" s="75"/>
      <c r="ES441" s="75"/>
      <c r="ET441" s="75"/>
      <c r="EU441" s="75"/>
      <c r="EV441" s="75"/>
      <c r="EW441" s="75"/>
      <c r="EX441" s="75"/>
      <c r="EY441" s="75"/>
      <c r="EZ441" s="75"/>
      <c r="FA441" s="75"/>
      <c r="FB441" s="75"/>
      <c r="FC441" s="75"/>
      <c r="FD441" s="75"/>
      <c r="FE441" s="75"/>
      <c r="FF441" s="75"/>
      <c r="FG441" s="75"/>
      <c r="FH441" s="75"/>
      <c r="FI441" s="75"/>
      <c r="FJ441" s="75"/>
      <c r="FK441" s="75"/>
      <c r="FL441" s="75"/>
      <c r="FM441" s="75"/>
      <c r="FN441" s="75"/>
      <c r="FO441" s="75"/>
      <c r="FP441" s="75"/>
      <c r="FQ441" s="75"/>
      <c r="FR441" s="75"/>
      <c r="FS441" s="75"/>
      <c r="FT441" s="75"/>
      <c r="FU441" s="75"/>
      <c r="FV441" s="75"/>
      <c r="FW441" s="75"/>
      <c r="FX441" s="75"/>
      <c r="FY441" s="75"/>
      <c r="FZ441" s="75"/>
      <c r="GA441" s="75"/>
      <c r="GB441" s="75"/>
      <c r="GC441" s="75"/>
      <c r="GD441" s="75"/>
      <c r="GE441" s="75"/>
      <c r="GF441" s="75"/>
      <c r="GG441" s="75"/>
      <c r="GH441" s="75"/>
      <c r="GI441" s="75"/>
      <c r="GJ441" s="75"/>
      <c r="GK441" s="75"/>
      <c r="GL441" s="75"/>
      <c r="GM441" s="75"/>
      <c r="GN441" s="75"/>
      <c r="GO441" s="75"/>
      <c r="GP441" s="75"/>
      <c r="GQ441" s="75"/>
      <c r="GR441" s="75"/>
      <c r="GS441" s="75"/>
      <c r="GT441" s="75"/>
      <c r="GU441" s="75"/>
      <c r="GV441" s="75"/>
      <c r="GW441" s="75"/>
      <c r="GX441" s="75"/>
      <c r="GY441" s="75"/>
      <c r="GZ441" s="75"/>
      <c r="HA441" s="75"/>
      <c r="HB441" s="75"/>
      <c r="HC441" s="75"/>
      <c r="HD441" s="75"/>
      <c r="HE441" s="75"/>
      <c r="HF441" s="75"/>
      <c r="HG441" s="75"/>
      <c r="HH441" s="75"/>
      <c r="HI441" s="75"/>
      <c r="HJ441" s="75"/>
      <c r="HK441" s="75"/>
      <c r="HL441" s="75"/>
      <c r="HM441" s="75"/>
      <c r="HN441" s="75"/>
      <c r="HO441" s="75"/>
      <c r="HP441" s="75"/>
      <c r="HQ441" s="75"/>
      <c r="HR441" s="75"/>
      <c r="HS441" s="75"/>
      <c r="HT441" s="75"/>
      <c r="HU441" s="75"/>
      <c r="HV441" s="75"/>
      <c r="HW441" s="75"/>
      <c r="HX441" s="75"/>
      <c r="HY441" s="75"/>
      <c r="HZ441" s="75"/>
      <c r="IA441" s="75"/>
      <c r="IB441" s="75"/>
      <c r="IC441" s="75"/>
      <c r="ID441" s="75"/>
      <c r="IE441" s="75"/>
      <c r="IF441" s="75"/>
      <c r="IG441" s="75"/>
      <c r="IH441" s="75"/>
      <c r="II441" s="75"/>
      <c r="IJ441" s="75"/>
      <c r="IK441" s="75"/>
      <c r="IL441" s="75"/>
      <c r="IM441" s="75"/>
      <c r="IN441" s="75"/>
      <c r="IO441" s="75"/>
      <c r="IP441" s="75"/>
      <c r="IQ441" s="75"/>
      <c r="IR441" s="75"/>
      <c r="IS441" s="75"/>
      <c r="IT441" s="75"/>
      <c r="IU441" s="75"/>
      <c r="IV441" s="75"/>
      <c r="IW441" s="75"/>
    </row>
    <row r="442" customFormat="false" ht="12.75" hidden="false" customHeight="false" outlineLevel="0" collapsed="false">
      <c r="A442" s="58" t="n">
        <v>327257</v>
      </c>
      <c r="B442" s="58" t="n">
        <v>37104</v>
      </c>
      <c r="D442" s="58" t="s">
        <v>532</v>
      </c>
      <c r="E442" s="58" t="s">
        <v>533</v>
      </c>
      <c r="F442" s="58" t="n">
        <v>-1077798.3208</v>
      </c>
      <c r="H442" s="89" t="n">
        <v>-1077798.3208</v>
      </c>
      <c r="I442" s="58" t="n">
        <v>34</v>
      </c>
      <c r="M442" s="58" t="s">
        <v>535</v>
      </c>
      <c r="O442" s="58"/>
      <c r="P442" s="58"/>
      <c r="Q442" s="58"/>
      <c r="R442" s="58"/>
      <c r="S442" s="58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  <c r="BT442" s="75"/>
      <c r="BU442" s="75"/>
      <c r="BV442" s="75"/>
      <c r="BW442" s="75"/>
      <c r="BX442" s="75"/>
      <c r="BY442" s="75"/>
      <c r="BZ442" s="75"/>
      <c r="CA442" s="75"/>
      <c r="CB442" s="75"/>
      <c r="CC442" s="75"/>
      <c r="CD442" s="75"/>
      <c r="CE442" s="75"/>
      <c r="CF442" s="75"/>
      <c r="CG442" s="75"/>
      <c r="CH442" s="75"/>
      <c r="CI442" s="75"/>
      <c r="CJ442" s="75"/>
      <c r="CK442" s="75"/>
      <c r="CL442" s="75"/>
      <c r="CM442" s="75"/>
      <c r="CN442" s="75"/>
      <c r="CO442" s="75"/>
      <c r="CP442" s="75"/>
      <c r="CQ442" s="75"/>
      <c r="CR442" s="75"/>
      <c r="CS442" s="75"/>
      <c r="CT442" s="75"/>
      <c r="CU442" s="75"/>
      <c r="CV442" s="75"/>
      <c r="CW442" s="75"/>
      <c r="CX442" s="75"/>
      <c r="CY442" s="75"/>
      <c r="CZ442" s="75"/>
      <c r="DA442" s="75"/>
      <c r="DB442" s="75"/>
      <c r="DC442" s="75"/>
      <c r="DD442" s="75"/>
      <c r="DE442" s="75"/>
      <c r="DF442" s="75"/>
      <c r="DG442" s="75"/>
      <c r="DH442" s="75"/>
      <c r="DI442" s="75"/>
      <c r="DJ442" s="75"/>
      <c r="DK442" s="75"/>
      <c r="DL442" s="75"/>
      <c r="DM442" s="75"/>
      <c r="DN442" s="75"/>
      <c r="DO442" s="75"/>
      <c r="DP442" s="75"/>
      <c r="DQ442" s="75"/>
      <c r="DR442" s="75"/>
      <c r="DS442" s="75"/>
      <c r="DT442" s="75"/>
      <c r="DU442" s="75"/>
      <c r="DV442" s="75"/>
      <c r="DW442" s="75"/>
      <c r="DX442" s="75"/>
      <c r="DY442" s="75"/>
      <c r="DZ442" s="75"/>
      <c r="EA442" s="75"/>
      <c r="EB442" s="75"/>
      <c r="EC442" s="75"/>
      <c r="ED442" s="75"/>
      <c r="EE442" s="75"/>
      <c r="EF442" s="75"/>
      <c r="EG442" s="75"/>
      <c r="EH442" s="75"/>
      <c r="EI442" s="75"/>
      <c r="EJ442" s="75"/>
      <c r="EK442" s="75"/>
      <c r="EL442" s="75"/>
      <c r="EM442" s="75"/>
      <c r="EN442" s="75"/>
      <c r="EO442" s="75"/>
      <c r="EP442" s="75"/>
      <c r="EQ442" s="75"/>
      <c r="ER442" s="75"/>
      <c r="ES442" s="75"/>
      <c r="ET442" s="75"/>
      <c r="EU442" s="75"/>
      <c r="EV442" s="75"/>
      <c r="EW442" s="75"/>
      <c r="EX442" s="75"/>
      <c r="EY442" s="75"/>
      <c r="EZ442" s="75"/>
      <c r="FA442" s="75"/>
      <c r="FB442" s="75"/>
      <c r="FC442" s="75"/>
      <c r="FD442" s="75"/>
      <c r="FE442" s="75"/>
      <c r="FF442" s="75"/>
      <c r="FG442" s="75"/>
      <c r="FH442" s="75"/>
      <c r="FI442" s="75"/>
      <c r="FJ442" s="75"/>
      <c r="FK442" s="75"/>
      <c r="FL442" s="75"/>
      <c r="FM442" s="75"/>
      <c r="FN442" s="75"/>
      <c r="FO442" s="75"/>
      <c r="FP442" s="75"/>
      <c r="FQ442" s="75"/>
      <c r="FR442" s="75"/>
      <c r="FS442" s="75"/>
      <c r="FT442" s="75"/>
      <c r="FU442" s="75"/>
      <c r="FV442" s="75"/>
      <c r="FW442" s="75"/>
      <c r="FX442" s="75"/>
      <c r="FY442" s="75"/>
      <c r="FZ442" s="75"/>
      <c r="GA442" s="75"/>
      <c r="GB442" s="75"/>
      <c r="GC442" s="75"/>
      <c r="GD442" s="75"/>
      <c r="GE442" s="75"/>
      <c r="GF442" s="75"/>
      <c r="GG442" s="75"/>
      <c r="GH442" s="75"/>
      <c r="GI442" s="75"/>
      <c r="GJ442" s="75"/>
      <c r="GK442" s="75"/>
      <c r="GL442" s="75"/>
      <c r="GM442" s="75"/>
      <c r="GN442" s="75"/>
      <c r="GO442" s="75"/>
      <c r="GP442" s="75"/>
      <c r="GQ442" s="75"/>
      <c r="GR442" s="75"/>
      <c r="GS442" s="75"/>
      <c r="GT442" s="75"/>
      <c r="GU442" s="75"/>
      <c r="GV442" s="75"/>
      <c r="GW442" s="75"/>
      <c r="GX442" s="75"/>
      <c r="GY442" s="75"/>
      <c r="GZ442" s="75"/>
      <c r="HA442" s="75"/>
      <c r="HB442" s="75"/>
      <c r="HC442" s="75"/>
      <c r="HD442" s="75"/>
      <c r="HE442" s="75"/>
      <c r="HF442" s="75"/>
      <c r="HG442" s="75"/>
      <c r="HH442" s="75"/>
      <c r="HI442" s="75"/>
      <c r="HJ442" s="75"/>
      <c r="HK442" s="75"/>
      <c r="HL442" s="75"/>
      <c r="HM442" s="75"/>
      <c r="HN442" s="75"/>
      <c r="HO442" s="75"/>
      <c r="HP442" s="75"/>
      <c r="HQ442" s="75"/>
      <c r="HR442" s="75"/>
      <c r="HS442" s="75"/>
      <c r="HT442" s="75"/>
      <c r="HU442" s="75"/>
      <c r="HV442" s="75"/>
      <c r="HW442" s="75"/>
      <c r="HX442" s="75"/>
      <c r="HY442" s="75"/>
      <c r="HZ442" s="75"/>
      <c r="IA442" s="75"/>
      <c r="IB442" s="75"/>
      <c r="IC442" s="75"/>
      <c r="ID442" s="75"/>
      <c r="IE442" s="75"/>
      <c r="IF442" s="75"/>
      <c r="IG442" s="75"/>
      <c r="IH442" s="75"/>
      <c r="II442" s="75"/>
      <c r="IJ442" s="75"/>
      <c r="IK442" s="75"/>
      <c r="IL442" s="75"/>
      <c r="IM442" s="75"/>
      <c r="IN442" s="75"/>
      <c r="IO442" s="75"/>
      <c r="IP442" s="75"/>
      <c r="IQ442" s="75"/>
      <c r="IR442" s="75"/>
      <c r="IS442" s="75"/>
      <c r="IT442" s="75"/>
      <c r="IU442" s="75"/>
      <c r="IV442" s="75"/>
      <c r="IW442" s="75"/>
    </row>
    <row r="443" customFormat="false" ht="12.75" hidden="false" customHeight="false" outlineLevel="0" collapsed="false">
      <c r="A443" s="58" t="n">
        <v>327365</v>
      </c>
      <c r="B443" s="58" t="n">
        <v>37106</v>
      </c>
      <c r="D443" s="58" t="s">
        <v>532</v>
      </c>
      <c r="E443" s="58" t="s">
        <v>533</v>
      </c>
      <c r="F443" s="58" t="n">
        <v>200680</v>
      </c>
      <c r="H443" s="89" t="n">
        <v>200680</v>
      </c>
      <c r="I443" s="58" t="n">
        <v>48</v>
      </c>
      <c r="M443" s="58" t="s">
        <v>535</v>
      </c>
      <c r="O443" s="58"/>
      <c r="P443" s="58"/>
      <c r="Q443" s="58"/>
      <c r="R443" s="58"/>
      <c r="S443" s="58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5"/>
      <c r="BG443" s="75"/>
      <c r="BH443" s="75"/>
      <c r="BI443" s="75"/>
      <c r="BJ443" s="75"/>
      <c r="BK443" s="75"/>
      <c r="BL443" s="75"/>
      <c r="BM443" s="75"/>
      <c r="BN443" s="75"/>
      <c r="BO443" s="75"/>
      <c r="BP443" s="75"/>
      <c r="BQ443" s="75"/>
      <c r="BR443" s="75"/>
      <c r="BS443" s="75"/>
      <c r="BT443" s="75"/>
      <c r="BU443" s="75"/>
      <c r="BV443" s="75"/>
      <c r="BW443" s="75"/>
      <c r="BX443" s="75"/>
      <c r="BY443" s="75"/>
      <c r="BZ443" s="75"/>
      <c r="CA443" s="75"/>
      <c r="CB443" s="75"/>
      <c r="CC443" s="75"/>
      <c r="CD443" s="75"/>
      <c r="CE443" s="75"/>
      <c r="CF443" s="75"/>
      <c r="CG443" s="75"/>
      <c r="CH443" s="75"/>
      <c r="CI443" s="75"/>
      <c r="CJ443" s="75"/>
      <c r="CK443" s="75"/>
      <c r="CL443" s="75"/>
      <c r="CM443" s="75"/>
      <c r="CN443" s="75"/>
      <c r="CO443" s="75"/>
      <c r="CP443" s="75"/>
      <c r="CQ443" s="75"/>
      <c r="CR443" s="75"/>
      <c r="CS443" s="75"/>
      <c r="CT443" s="75"/>
      <c r="CU443" s="75"/>
      <c r="CV443" s="75"/>
      <c r="CW443" s="75"/>
      <c r="CX443" s="75"/>
      <c r="CY443" s="75"/>
      <c r="CZ443" s="75"/>
      <c r="DA443" s="75"/>
      <c r="DB443" s="75"/>
      <c r="DC443" s="75"/>
      <c r="DD443" s="75"/>
      <c r="DE443" s="75"/>
      <c r="DF443" s="75"/>
      <c r="DG443" s="75"/>
      <c r="DH443" s="75"/>
      <c r="DI443" s="75"/>
      <c r="DJ443" s="75"/>
      <c r="DK443" s="75"/>
      <c r="DL443" s="75"/>
      <c r="DM443" s="75"/>
      <c r="DN443" s="75"/>
      <c r="DO443" s="75"/>
      <c r="DP443" s="75"/>
      <c r="DQ443" s="75"/>
      <c r="DR443" s="75"/>
      <c r="DS443" s="75"/>
      <c r="DT443" s="75"/>
      <c r="DU443" s="75"/>
      <c r="DV443" s="75"/>
      <c r="DW443" s="75"/>
      <c r="DX443" s="75"/>
      <c r="DY443" s="75"/>
      <c r="DZ443" s="75"/>
      <c r="EA443" s="75"/>
      <c r="EB443" s="75"/>
      <c r="EC443" s="75"/>
      <c r="ED443" s="75"/>
      <c r="EE443" s="75"/>
      <c r="EF443" s="75"/>
      <c r="EG443" s="75"/>
      <c r="EH443" s="75"/>
      <c r="EI443" s="75"/>
      <c r="EJ443" s="75"/>
      <c r="EK443" s="75"/>
      <c r="EL443" s="75"/>
      <c r="EM443" s="75"/>
      <c r="EN443" s="75"/>
      <c r="EO443" s="75"/>
      <c r="EP443" s="75"/>
      <c r="EQ443" s="75"/>
      <c r="ER443" s="75"/>
      <c r="ES443" s="75"/>
      <c r="ET443" s="75"/>
      <c r="EU443" s="75"/>
      <c r="EV443" s="75"/>
      <c r="EW443" s="75"/>
      <c r="EX443" s="75"/>
      <c r="EY443" s="75"/>
      <c r="EZ443" s="75"/>
      <c r="FA443" s="75"/>
      <c r="FB443" s="75"/>
      <c r="FC443" s="75"/>
      <c r="FD443" s="75"/>
      <c r="FE443" s="75"/>
      <c r="FF443" s="75"/>
      <c r="FG443" s="75"/>
      <c r="FH443" s="75"/>
      <c r="FI443" s="75"/>
      <c r="FJ443" s="75"/>
      <c r="FK443" s="75"/>
      <c r="FL443" s="75"/>
      <c r="FM443" s="75"/>
      <c r="FN443" s="75"/>
      <c r="FO443" s="75"/>
      <c r="FP443" s="75"/>
      <c r="FQ443" s="75"/>
      <c r="FR443" s="75"/>
      <c r="FS443" s="75"/>
      <c r="FT443" s="75"/>
      <c r="FU443" s="75"/>
      <c r="FV443" s="75"/>
      <c r="FW443" s="75"/>
      <c r="FX443" s="75"/>
      <c r="FY443" s="75"/>
      <c r="FZ443" s="75"/>
      <c r="GA443" s="75"/>
      <c r="GB443" s="75"/>
      <c r="GC443" s="75"/>
      <c r="GD443" s="75"/>
      <c r="GE443" s="75"/>
      <c r="GF443" s="75"/>
      <c r="GG443" s="75"/>
      <c r="GH443" s="75"/>
      <c r="GI443" s="75"/>
      <c r="GJ443" s="75"/>
      <c r="GK443" s="75"/>
      <c r="GL443" s="75"/>
      <c r="GM443" s="75"/>
      <c r="GN443" s="75"/>
      <c r="GO443" s="75"/>
      <c r="GP443" s="75"/>
      <c r="GQ443" s="75"/>
      <c r="GR443" s="75"/>
      <c r="GS443" s="75"/>
      <c r="GT443" s="75"/>
      <c r="GU443" s="75"/>
      <c r="GV443" s="75"/>
      <c r="GW443" s="75"/>
      <c r="GX443" s="75"/>
      <c r="GY443" s="75"/>
      <c r="GZ443" s="75"/>
      <c r="HA443" s="75"/>
      <c r="HB443" s="75"/>
      <c r="HC443" s="75"/>
      <c r="HD443" s="75"/>
      <c r="HE443" s="75"/>
      <c r="HF443" s="75"/>
      <c r="HG443" s="75"/>
      <c r="HH443" s="75"/>
      <c r="HI443" s="75"/>
      <c r="HJ443" s="75"/>
      <c r="HK443" s="75"/>
      <c r="HL443" s="75"/>
      <c r="HM443" s="75"/>
      <c r="HN443" s="75"/>
      <c r="HO443" s="75"/>
      <c r="HP443" s="75"/>
      <c r="HQ443" s="75"/>
      <c r="HR443" s="75"/>
      <c r="HS443" s="75"/>
      <c r="HT443" s="75"/>
      <c r="HU443" s="75"/>
      <c r="HV443" s="75"/>
      <c r="HW443" s="75"/>
      <c r="HX443" s="75"/>
      <c r="HY443" s="75"/>
      <c r="HZ443" s="75"/>
      <c r="IA443" s="75"/>
      <c r="IB443" s="75"/>
      <c r="IC443" s="75"/>
      <c r="ID443" s="75"/>
      <c r="IE443" s="75"/>
      <c r="IF443" s="75"/>
      <c r="IG443" s="75"/>
      <c r="IH443" s="75"/>
      <c r="II443" s="75"/>
      <c r="IJ443" s="75"/>
      <c r="IK443" s="75"/>
      <c r="IL443" s="75"/>
      <c r="IM443" s="75"/>
      <c r="IN443" s="75"/>
      <c r="IO443" s="75"/>
      <c r="IP443" s="75"/>
      <c r="IQ443" s="75"/>
      <c r="IR443" s="75"/>
      <c r="IS443" s="75"/>
      <c r="IT443" s="75"/>
      <c r="IU443" s="75"/>
      <c r="IV443" s="75"/>
      <c r="IW443" s="75"/>
    </row>
    <row r="444" customFormat="false" ht="12.75" hidden="false" customHeight="false" outlineLevel="0" collapsed="false">
      <c r="A444" s="58" t="n">
        <v>327507</v>
      </c>
      <c r="B444" s="58" t="n">
        <v>37109</v>
      </c>
      <c r="D444" s="58" t="s">
        <v>532</v>
      </c>
      <c r="E444" s="58" t="s">
        <v>533</v>
      </c>
      <c r="F444" s="58" t="n">
        <v>-3286797.8934</v>
      </c>
      <c r="H444" s="89" t="n">
        <v>-3286797.8934</v>
      </c>
      <c r="I444" s="58" t="n">
        <v>57</v>
      </c>
      <c r="M444" s="58" t="s">
        <v>536</v>
      </c>
      <c r="O444" s="58"/>
      <c r="P444" s="58"/>
      <c r="Q444" s="58"/>
      <c r="R444" s="58"/>
      <c r="S444" s="58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  <c r="BT444" s="75"/>
      <c r="BU444" s="75"/>
      <c r="BV444" s="75"/>
      <c r="BW444" s="75"/>
      <c r="BX444" s="75"/>
      <c r="BY444" s="75"/>
      <c r="BZ444" s="75"/>
      <c r="CA444" s="75"/>
      <c r="CB444" s="75"/>
      <c r="CC444" s="75"/>
      <c r="CD444" s="75"/>
      <c r="CE444" s="75"/>
      <c r="CF444" s="75"/>
      <c r="CG444" s="75"/>
      <c r="CH444" s="75"/>
      <c r="CI444" s="75"/>
      <c r="CJ444" s="75"/>
      <c r="CK444" s="75"/>
      <c r="CL444" s="75"/>
      <c r="CM444" s="75"/>
      <c r="CN444" s="75"/>
      <c r="CO444" s="75"/>
      <c r="CP444" s="75"/>
      <c r="CQ444" s="75"/>
      <c r="CR444" s="75"/>
      <c r="CS444" s="75"/>
      <c r="CT444" s="75"/>
      <c r="CU444" s="75"/>
      <c r="CV444" s="75"/>
      <c r="CW444" s="75"/>
      <c r="CX444" s="75"/>
      <c r="CY444" s="75"/>
      <c r="CZ444" s="75"/>
      <c r="DA444" s="75"/>
      <c r="DB444" s="75"/>
      <c r="DC444" s="75"/>
      <c r="DD444" s="75"/>
      <c r="DE444" s="75"/>
      <c r="DF444" s="75"/>
      <c r="DG444" s="75"/>
      <c r="DH444" s="75"/>
      <c r="DI444" s="75"/>
      <c r="DJ444" s="75"/>
      <c r="DK444" s="75"/>
      <c r="DL444" s="75"/>
      <c r="DM444" s="75"/>
      <c r="DN444" s="75"/>
      <c r="DO444" s="75"/>
      <c r="DP444" s="75"/>
      <c r="DQ444" s="75"/>
      <c r="DR444" s="75"/>
      <c r="DS444" s="75"/>
      <c r="DT444" s="75"/>
      <c r="DU444" s="75"/>
      <c r="DV444" s="75"/>
      <c r="DW444" s="75"/>
      <c r="DX444" s="75"/>
      <c r="DY444" s="75"/>
      <c r="DZ444" s="75"/>
      <c r="EA444" s="75"/>
      <c r="EB444" s="75"/>
      <c r="EC444" s="75"/>
      <c r="ED444" s="75"/>
      <c r="EE444" s="75"/>
      <c r="EF444" s="75"/>
      <c r="EG444" s="75"/>
      <c r="EH444" s="75"/>
      <c r="EI444" s="75"/>
      <c r="EJ444" s="75"/>
      <c r="EK444" s="75"/>
      <c r="EL444" s="75"/>
      <c r="EM444" s="75"/>
      <c r="EN444" s="75"/>
      <c r="EO444" s="75"/>
      <c r="EP444" s="75"/>
      <c r="EQ444" s="75"/>
      <c r="ER444" s="75"/>
      <c r="ES444" s="75"/>
      <c r="ET444" s="75"/>
      <c r="EU444" s="75"/>
      <c r="EV444" s="75"/>
      <c r="EW444" s="75"/>
      <c r="EX444" s="75"/>
      <c r="EY444" s="75"/>
      <c r="EZ444" s="75"/>
      <c r="FA444" s="75"/>
      <c r="FB444" s="75"/>
      <c r="FC444" s="75"/>
      <c r="FD444" s="75"/>
      <c r="FE444" s="75"/>
      <c r="FF444" s="75"/>
      <c r="FG444" s="75"/>
      <c r="FH444" s="75"/>
      <c r="FI444" s="75"/>
      <c r="FJ444" s="75"/>
      <c r="FK444" s="75"/>
      <c r="FL444" s="75"/>
      <c r="FM444" s="75"/>
      <c r="FN444" s="75"/>
      <c r="FO444" s="75"/>
      <c r="FP444" s="75"/>
      <c r="FQ444" s="75"/>
      <c r="FR444" s="75"/>
      <c r="FS444" s="75"/>
      <c r="FT444" s="75"/>
      <c r="FU444" s="75"/>
      <c r="FV444" s="75"/>
      <c r="FW444" s="75"/>
      <c r="FX444" s="75"/>
      <c r="FY444" s="75"/>
      <c r="FZ444" s="75"/>
      <c r="GA444" s="75"/>
      <c r="GB444" s="75"/>
      <c r="GC444" s="75"/>
      <c r="GD444" s="75"/>
      <c r="GE444" s="75"/>
      <c r="GF444" s="75"/>
      <c r="GG444" s="75"/>
      <c r="GH444" s="75"/>
      <c r="GI444" s="75"/>
      <c r="GJ444" s="75"/>
      <c r="GK444" s="75"/>
      <c r="GL444" s="75"/>
      <c r="GM444" s="75"/>
      <c r="GN444" s="75"/>
      <c r="GO444" s="75"/>
      <c r="GP444" s="75"/>
      <c r="GQ444" s="75"/>
      <c r="GR444" s="75"/>
      <c r="GS444" s="75"/>
      <c r="GT444" s="75"/>
      <c r="GU444" s="75"/>
      <c r="GV444" s="75"/>
      <c r="GW444" s="75"/>
      <c r="GX444" s="75"/>
      <c r="GY444" s="75"/>
      <c r="GZ444" s="75"/>
      <c r="HA444" s="75"/>
      <c r="HB444" s="75"/>
      <c r="HC444" s="75"/>
      <c r="HD444" s="75"/>
      <c r="HE444" s="75"/>
      <c r="HF444" s="75"/>
      <c r="HG444" s="75"/>
      <c r="HH444" s="75"/>
      <c r="HI444" s="75"/>
      <c r="HJ444" s="75"/>
      <c r="HK444" s="75"/>
      <c r="HL444" s="75"/>
      <c r="HM444" s="75"/>
      <c r="HN444" s="75"/>
      <c r="HO444" s="75"/>
      <c r="HP444" s="75"/>
      <c r="HQ444" s="75"/>
      <c r="HR444" s="75"/>
      <c r="HS444" s="75"/>
      <c r="HT444" s="75"/>
      <c r="HU444" s="75"/>
      <c r="HV444" s="75"/>
      <c r="HW444" s="75"/>
      <c r="HX444" s="75"/>
      <c r="HY444" s="75"/>
      <c r="HZ444" s="75"/>
      <c r="IA444" s="75"/>
      <c r="IB444" s="75"/>
      <c r="IC444" s="75"/>
      <c r="ID444" s="75"/>
      <c r="IE444" s="75"/>
      <c r="IF444" s="75"/>
      <c r="IG444" s="75"/>
      <c r="IH444" s="75"/>
      <c r="II444" s="75"/>
      <c r="IJ444" s="75"/>
      <c r="IK444" s="75"/>
      <c r="IL444" s="75"/>
      <c r="IM444" s="75"/>
      <c r="IN444" s="75"/>
      <c r="IO444" s="75"/>
      <c r="IP444" s="75"/>
      <c r="IQ444" s="75"/>
      <c r="IR444" s="75"/>
      <c r="IS444" s="75"/>
      <c r="IT444" s="75"/>
      <c r="IU444" s="75"/>
      <c r="IV444" s="75"/>
      <c r="IW444" s="75"/>
    </row>
    <row r="445" customFormat="false" ht="12.75" hidden="false" customHeight="false" outlineLevel="0" collapsed="false">
      <c r="A445" s="58" t="n">
        <v>327544</v>
      </c>
      <c r="B445" s="58" t="n">
        <v>37110</v>
      </c>
      <c r="D445" s="58" t="s">
        <v>532</v>
      </c>
      <c r="E445" s="58" t="s">
        <v>533</v>
      </c>
      <c r="F445" s="58" t="n">
        <v>-132744.92</v>
      </c>
      <c r="H445" s="89" t="n">
        <v>-132744.92</v>
      </c>
      <c r="I445" s="58" t="n">
        <v>57</v>
      </c>
      <c r="M445" s="58" t="s">
        <v>537</v>
      </c>
      <c r="O445" s="58"/>
      <c r="P445" s="58"/>
      <c r="Q445" s="58"/>
      <c r="R445" s="58"/>
      <c r="S445" s="58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5"/>
      <c r="BG445" s="75"/>
      <c r="BH445" s="75"/>
      <c r="BI445" s="75"/>
      <c r="BJ445" s="75"/>
      <c r="BK445" s="75"/>
      <c r="BL445" s="75"/>
      <c r="BM445" s="75"/>
      <c r="BN445" s="75"/>
      <c r="BO445" s="75"/>
      <c r="BP445" s="75"/>
      <c r="BQ445" s="75"/>
      <c r="BR445" s="75"/>
      <c r="BS445" s="75"/>
      <c r="BT445" s="75"/>
      <c r="BU445" s="75"/>
      <c r="BV445" s="75"/>
      <c r="BW445" s="75"/>
      <c r="BX445" s="75"/>
      <c r="BY445" s="75"/>
      <c r="BZ445" s="75"/>
      <c r="CA445" s="75"/>
      <c r="CB445" s="75"/>
      <c r="CC445" s="75"/>
      <c r="CD445" s="75"/>
      <c r="CE445" s="75"/>
      <c r="CF445" s="75"/>
      <c r="CG445" s="75"/>
      <c r="CH445" s="75"/>
      <c r="CI445" s="75"/>
      <c r="CJ445" s="75"/>
      <c r="CK445" s="75"/>
      <c r="CL445" s="75"/>
      <c r="CM445" s="75"/>
      <c r="CN445" s="75"/>
      <c r="CO445" s="75"/>
      <c r="CP445" s="75"/>
      <c r="CQ445" s="75"/>
      <c r="CR445" s="75"/>
      <c r="CS445" s="75"/>
      <c r="CT445" s="75"/>
      <c r="CU445" s="75"/>
      <c r="CV445" s="75"/>
      <c r="CW445" s="75"/>
      <c r="CX445" s="75"/>
      <c r="CY445" s="75"/>
      <c r="CZ445" s="75"/>
      <c r="DA445" s="75"/>
      <c r="DB445" s="75"/>
      <c r="DC445" s="75"/>
      <c r="DD445" s="75"/>
      <c r="DE445" s="75"/>
      <c r="DF445" s="75"/>
      <c r="DG445" s="75"/>
      <c r="DH445" s="75"/>
      <c r="DI445" s="75"/>
      <c r="DJ445" s="75"/>
      <c r="DK445" s="75"/>
      <c r="DL445" s="75"/>
      <c r="DM445" s="75"/>
      <c r="DN445" s="75"/>
      <c r="DO445" s="75"/>
      <c r="DP445" s="75"/>
      <c r="DQ445" s="75"/>
      <c r="DR445" s="75"/>
      <c r="DS445" s="75"/>
      <c r="DT445" s="75"/>
      <c r="DU445" s="75"/>
      <c r="DV445" s="75"/>
      <c r="DW445" s="75"/>
      <c r="DX445" s="75"/>
      <c r="DY445" s="75"/>
      <c r="DZ445" s="75"/>
      <c r="EA445" s="75"/>
      <c r="EB445" s="75"/>
      <c r="EC445" s="75"/>
      <c r="ED445" s="75"/>
      <c r="EE445" s="75"/>
      <c r="EF445" s="75"/>
      <c r="EG445" s="75"/>
      <c r="EH445" s="75"/>
      <c r="EI445" s="75"/>
      <c r="EJ445" s="75"/>
      <c r="EK445" s="75"/>
      <c r="EL445" s="75"/>
      <c r="EM445" s="75"/>
      <c r="EN445" s="75"/>
      <c r="EO445" s="75"/>
      <c r="EP445" s="75"/>
      <c r="EQ445" s="75"/>
      <c r="ER445" s="75"/>
      <c r="ES445" s="75"/>
      <c r="ET445" s="75"/>
      <c r="EU445" s="75"/>
      <c r="EV445" s="75"/>
      <c r="EW445" s="75"/>
      <c r="EX445" s="75"/>
      <c r="EY445" s="75"/>
      <c r="EZ445" s="75"/>
      <c r="FA445" s="75"/>
      <c r="FB445" s="75"/>
      <c r="FC445" s="75"/>
      <c r="FD445" s="75"/>
      <c r="FE445" s="75"/>
      <c r="FF445" s="75"/>
      <c r="FG445" s="75"/>
      <c r="FH445" s="75"/>
      <c r="FI445" s="75"/>
      <c r="FJ445" s="75"/>
      <c r="FK445" s="75"/>
      <c r="FL445" s="75"/>
      <c r="FM445" s="75"/>
      <c r="FN445" s="75"/>
      <c r="FO445" s="75"/>
      <c r="FP445" s="75"/>
      <c r="FQ445" s="75"/>
      <c r="FR445" s="75"/>
      <c r="FS445" s="75"/>
      <c r="FT445" s="75"/>
      <c r="FU445" s="75"/>
      <c r="FV445" s="75"/>
      <c r="FW445" s="75"/>
      <c r="FX445" s="75"/>
      <c r="FY445" s="75"/>
      <c r="FZ445" s="75"/>
      <c r="GA445" s="75"/>
      <c r="GB445" s="75"/>
      <c r="GC445" s="75"/>
      <c r="GD445" s="75"/>
      <c r="GE445" s="75"/>
      <c r="GF445" s="75"/>
      <c r="GG445" s="75"/>
      <c r="GH445" s="75"/>
      <c r="GI445" s="75"/>
      <c r="GJ445" s="75"/>
      <c r="GK445" s="75"/>
      <c r="GL445" s="75"/>
      <c r="GM445" s="75"/>
      <c r="GN445" s="75"/>
      <c r="GO445" s="75"/>
      <c r="GP445" s="75"/>
      <c r="GQ445" s="75"/>
      <c r="GR445" s="75"/>
      <c r="GS445" s="75"/>
      <c r="GT445" s="75"/>
      <c r="GU445" s="75"/>
      <c r="GV445" s="75"/>
      <c r="GW445" s="75"/>
      <c r="GX445" s="75"/>
      <c r="GY445" s="75"/>
      <c r="GZ445" s="75"/>
      <c r="HA445" s="75"/>
      <c r="HB445" s="75"/>
      <c r="HC445" s="75"/>
      <c r="HD445" s="75"/>
      <c r="HE445" s="75"/>
      <c r="HF445" s="75"/>
      <c r="HG445" s="75"/>
      <c r="HH445" s="75"/>
      <c r="HI445" s="75"/>
      <c r="HJ445" s="75"/>
      <c r="HK445" s="75"/>
      <c r="HL445" s="75"/>
      <c r="HM445" s="75"/>
      <c r="HN445" s="75"/>
      <c r="HO445" s="75"/>
      <c r="HP445" s="75"/>
      <c r="HQ445" s="75"/>
      <c r="HR445" s="75"/>
      <c r="HS445" s="75"/>
      <c r="HT445" s="75"/>
      <c r="HU445" s="75"/>
      <c r="HV445" s="75"/>
      <c r="HW445" s="75"/>
      <c r="HX445" s="75"/>
      <c r="HY445" s="75"/>
      <c r="HZ445" s="75"/>
      <c r="IA445" s="75"/>
      <c r="IB445" s="75"/>
      <c r="IC445" s="75"/>
      <c r="ID445" s="75"/>
      <c r="IE445" s="75"/>
      <c r="IF445" s="75"/>
      <c r="IG445" s="75"/>
      <c r="IH445" s="75"/>
      <c r="II445" s="75"/>
      <c r="IJ445" s="75"/>
      <c r="IK445" s="75"/>
      <c r="IL445" s="75"/>
      <c r="IM445" s="75"/>
      <c r="IN445" s="75"/>
      <c r="IO445" s="75"/>
      <c r="IP445" s="75"/>
      <c r="IQ445" s="75"/>
      <c r="IR445" s="75"/>
      <c r="IS445" s="75"/>
      <c r="IT445" s="75"/>
      <c r="IU445" s="75"/>
      <c r="IV445" s="75"/>
      <c r="IW445" s="75"/>
    </row>
    <row r="446" customFormat="false" ht="12.75" hidden="false" customHeight="false" outlineLevel="0" collapsed="false">
      <c r="A446" s="58" t="n">
        <v>327633</v>
      </c>
      <c r="B446" s="58" t="n">
        <v>37111</v>
      </c>
      <c r="D446" s="58" t="s">
        <v>532</v>
      </c>
      <c r="E446" s="58" t="s">
        <v>533</v>
      </c>
      <c r="F446" s="58" t="n">
        <v>-524952.6225</v>
      </c>
      <c r="H446" s="89" t="n">
        <v>-524952.6225</v>
      </c>
      <c r="I446" s="58" t="n">
        <v>21</v>
      </c>
      <c r="M446" s="58" t="s">
        <v>538</v>
      </c>
      <c r="O446" s="58"/>
      <c r="P446" s="58"/>
      <c r="Q446" s="58"/>
      <c r="R446" s="58"/>
      <c r="S446" s="58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  <c r="BT446" s="75"/>
      <c r="BU446" s="75"/>
      <c r="BV446" s="75"/>
      <c r="BW446" s="75"/>
      <c r="BX446" s="75"/>
      <c r="BY446" s="75"/>
      <c r="BZ446" s="75"/>
      <c r="CA446" s="75"/>
      <c r="CB446" s="75"/>
      <c r="CC446" s="75"/>
      <c r="CD446" s="75"/>
      <c r="CE446" s="75"/>
      <c r="CF446" s="75"/>
      <c r="CG446" s="75"/>
      <c r="CH446" s="75"/>
      <c r="CI446" s="75"/>
      <c r="CJ446" s="75"/>
      <c r="CK446" s="75"/>
      <c r="CL446" s="75"/>
      <c r="CM446" s="75"/>
      <c r="CN446" s="75"/>
      <c r="CO446" s="75"/>
      <c r="CP446" s="75"/>
      <c r="CQ446" s="75"/>
      <c r="CR446" s="75"/>
      <c r="CS446" s="75"/>
      <c r="CT446" s="75"/>
      <c r="CU446" s="75"/>
      <c r="CV446" s="75"/>
      <c r="CW446" s="75"/>
      <c r="CX446" s="75"/>
      <c r="CY446" s="75"/>
      <c r="CZ446" s="75"/>
      <c r="DA446" s="75"/>
      <c r="DB446" s="75"/>
      <c r="DC446" s="75"/>
      <c r="DD446" s="75"/>
      <c r="DE446" s="75"/>
      <c r="DF446" s="75"/>
      <c r="DG446" s="75"/>
      <c r="DH446" s="75"/>
      <c r="DI446" s="75"/>
      <c r="DJ446" s="75"/>
      <c r="DK446" s="75"/>
      <c r="DL446" s="75"/>
      <c r="DM446" s="75"/>
      <c r="DN446" s="75"/>
      <c r="DO446" s="75"/>
      <c r="DP446" s="75"/>
      <c r="DQ446" s="75"/>
      <c r="DR446" s="75"/>
      <c r="DS446" s="75"/>
      <c r="DT446" s="75"/>
      <c r="DU446" s="75"/>
      <c r="DV446" s="75"/>
      <c r="DW446" s="75"/>
      <c r="DX446" s="75"/>
      <c r="DY446" s="75"/>
      <c r="DZ446" s="75"/>
      <c r="EA446" s="75"/>
      <c r="EB446" s="75"/>
      <c r="EC446" s="75"/>
      <c r="ED446" s="75"/>
      <c r="EE446" s="75"/>
      <c r="EF446" s="75"/>
      <c r="EG446" s="75"/>
      <c r="EH446" s="75"/>
      <c r="EI446" s="75"/>
      <c r="EJ446" s="75"/>
      <c r="EK446" s="75"/>
      <c r="EL446" s="75"/>
      <c r="EM446" s="75"/>
      <c r="EN446" s="75"/>
      <c r="EO446" s="75"/>
      <c r="EP446" s="75"/>
      <c r="EQ446" s="75"/>
      <c r="ER446" s="75"/>
      <c r="ES446" s="75"/>
      <c r="ET446" s="75"/>
      <c r="EU446" s="75"/>
      <c r="EV446" s="75"/>
      <c r="EW446" s="75"/>
      <c r="EX446" s="75"/>
      <c r="EY446" s="75"/>
      <c r="EZ446" s="75"/>
      <c r="FA446" s="75"/>
      <c r="FB446" s="75"/>
      <c r="FC446" s="75"/>
      <c r="FD446" s="75"/>
      <c r="FE446" s="75"/>
      <c r="FF446" s="75"/>
      <c r="FG446" s="75"/>
      <c r="FH446" s="75"/>
      <c r="FI446" s="75"/>
      <c r="FJ446" s="75"/>
      <c r="FK446" s="75"/>
      <c r="FL446" s="75"/>
      <c r="FM446" s="75"/>
      <c r="FN446" s="75"/>
      <c r="FO446" s="75"/>
      <c r="FP446" s="75"/>
      <c r="FQ446" s="75"/>
      <c r="FR446" s="75"/>
      <c r="FS446" s="75"/>
      <c r="FT446" s="75"/>
      <c r="FU446" s="75"/>
      <c r="FV446" s="75"/>
      <c r="FW446" s="75"/>
      <c r="FX446" s="75"/>
      <c r="FY446" s="75"/>
      <c r="FZ446" s="75"/>
      <c r="GA446" s="75"/>
      <c r="GB446" s="75"/>
      <c r="GC446" s="75"/>
      <c r="GD446" s="75"/>
      <c r="GE446" s="75"/>
      <c r="GF446" s="75"/>
      <c r="GG446" s="75"/>
      <c r="GH446" s="75"/>
      <c r="GI446" s="75"/>
      <c r="GJ446" s="75"/>
      <c r="GK446" s="75"/>
      <c r="GL446" s="75"/>
      <c r="GM446" s="75"/>
      <c r="GN446" s="75"/>
      <c r="GO446" s="75"/>
      <c r="GP446" s="75"/>
      <c r="GQ446" s="75"/>
      <c r="GR446" s="75"/>
      <c r="GS446" s="75"/>
      <c r="GT446" s="75"/>
      <c r="GU446" s="75"/>
      <c r="GV446" s="75"/>
      <c r="GW446" s="75"/>
      <c r="GX446" s="75"/>
      <c r="GY446" s="75"/>
      <c r="GZ446" s="75"/>
      <c r="HA446" s="75"/>
      <c r="HB446" s="75"/>
      <c r="HC446" s="75"/>
      <c r="HD446" s="75"/>
      <c r="HE446" s="75"/>
      <c r="HF446" s="75"/>
      <c r="HG446" s="75"/>
      <c r="HH446" s="75"/>
      <c r="HI446" s="75"/>
      <c r="HJ446" s="75"/>
      <c r="HK446" s="75"/>
      <c r="HL446" s="75"/>
      <c r="HM446" s="75"/>
      <c r="HN446" s="75"/>
      <c r="HO446" s="75"/>
      <c r="HP446" s="75"/>
      <c r="HQ446" s="75"/>
      <c r="HR446" s="75"/>
      <c r="HS446" s="75"/>
      <c r="HT446" s="75"/>
      <c r="HU446" s="75"/>
      <c r="HV446" s="75"/>
      <c r="HW446" s="75"/>
      <c r="HX446" s="75"/>
      <c r="HY446" s="75"/>
      <c r="HZ446" s="75"/>
      <c r="IA446" s="75"/>
      <c r="IB446" s="75"/>
      <c r="IC446" s="75"/>
      <c r="ID446" s="75"/>
      <c r="IE446" s="75"/>
      <c r="IF446" s="75"/>
      <c r="IG446" s="75"/>
      <c r="IH446" s="75"/>
      <c r="II446" s="75"/>
      <c r="IJ446" s="75"/>
      <c r="IK446" s="75"/>
      <c r="IL446" s="75"/>
      <c r="IM446" s="75"/>
      <c r="IN446" s="75"/>
      <c r="IO446" s="75"/>
      <c r="IP446" s="75"/>
      <c r="IQ446" s="75"/>
      <c r="IR446" s="75"/>
      <c r="IS446" s="75"/>
      <c r="IT446" s="75"/>
      <c r="IU446" s="75"/>
      <c r="IV446" s="75"/>
      <c r="IW446" s="75"/>
    </row>
    <row r="447" customFormat="false" ht="12.75" hidden="false" customHeight="false" outlineLevel="0" collapsed="false">
      <c r="A447" s="58" t="n">
        <v>327634</v>
      </c>
      <c r="B447" s="58" t="n">
        <v>37111</v>
      </c>
      <c r="D447" s="58" t="s">
        <v>532</v>
      </c>
      <c r="E447" s="58" t="s">
        <v>533</v>
      </c>
      <c r="F447" s="58" t="n">
        <v>78209.7493</v>
      </c>
      <c r="H447" s="89" t="n">
        <v>78209.7493</v>
      </c>
      <c r="I447" s="58" t="n">
        <v>21</v>
      </c>
      <c r="M447" s="58" t="s">
        <v>538</v>
      </c>
      <c r="O447" s="58"/>
      <c r="P447" s="58"/>
      <c r="Q447" s="58"/>
      <c r="R447" s="58"/>
      <c r="S447" s="58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  <c r="CA447" s="75"/>
      <c r="CB447" s="75"/>
      <c r="CC447" s="75"/>
      <c r="CD447" s="75"/>
      <c r="CE447" s="75"/>
      <c r="CF447" s="75"/>
      <c r="CG447" s="75"/>
      <c r="CH447" s="75"/>
      <c r="CI447" s="75"/>
      <c r="CJ447" s="75"/>
      <c r="CK447" s="75"/>
      <c r="CL447" s="75"/>
      <c r="CM447" s="75"/>
      <c r="CN447" s="75"/>
      <c r="CO447" s="75"/>
      <c r="CP447" s="75"/>
      <c r="CQ447" s="75"/>
      <c r="CR447" s="75"/>
      <c r="CS447" s="75"/>
      <c r="CT447" s="75"/>
      <c r="CU447" s="75"/>
      <c r="CV447" s="75"/>
      <c r="CW447" s="75"/>
      <c r="CX447" s="75"/>
      <c r="CY447" s="75"/>
      <c r="CZ447" s="75"/>
      <c r="DA447" s="75"/>
      <c r="DB447" s="75"/>
      <c r="DC447" s="75"/>
      <c r="DD447" s="75"/>
      <c r="DE447" s="75"/>
      <c r="DF447" s="75"/>
      <c r="DG447" s="75"/>
      <c r="DH447" s="75"/>
      <c r="DI447" s="75"/>
      <c r="DJ447" s="75"/>
      <c r="DK447" s="75"/>
      <c r="DL447" s="75"/>
      <c r="DM447" s="75"/>
      <c r="DN447" s="75"/>
      <c r="DO447" s="75"/>
      <c r="DP447" s="75"/>
      <c r="DQ447" s="75"/>
      <c r="DR447" s="75"/>
      <c r="DS447" s="75"/>
      <c r="DT447" s="75"/>
      <c r="DU447" s="75"/>
      <c r="DV447" s="75"/>
      <c r="DW447" s="75"/>
      <c r="DX447" s="75"/>
      <c r="DY447" s="75"/>
      <c r="DZ447" s="75"/>
      <c r="EA447" s="75"/>
      <c r="EB447" s="75"/>
      <c r="EC447" s="75"/>
      <c r="ED447" s="75"/>
      <c r="EE447" s="75"/>
      <c r="EF447" s="75"/>
      <c r="EG447" s="75"/>
      <c r="EH447" s="75"/>
      <c r="EI447" s="75"/>
      <c r="EJ447" s="75"/>
      <c r="EK447" s="75"/>
      <c r="EL447" s="75"/>
      <c r="EM447" s="75"/>
      <c r="EN447" s="75"/>
      <c r="EO447" s="75"/>
      <c r="EP447" s="75"/>
      <c r="EQ447" s="75"/>
      <c r="ER447" s="75"/>
      <c r="ES447" s="75"/>
      <c r="ET447" s="75"/>
      <c r="EU447" s="75"/>
      <c r="EV447" s="75"/>
      <c r="EW447" s="75"/>
      <c r="EX447" s="75"/>
      <c r="EY447" s="75"/>
      <c r="EZ447" s="75"/>
      <c r="FA447" s="75"/>
      <c r="FB447" s="75"/>
      <c r="FC447" s="75"/>
      <c r="FD447" s="75"/>
      <c r="FE447" s="75"/>
      <c r="FF447" s="75"/>
      <c r="FG447" s="75"/>
      <c r="FH447" s="75"/>
      <c r="FI447" s="75"/>
      <c r="FJ447" s="75"/>
      <c r="FK447" s="75"/>
      <c r="FL447" s="75"/>
      <c r="FM447" s="75"/>
      <c r="FN447" s="75"/>
      <c r="FO447" s="75"/>
      <c r="FP447" s="75"/>
      <c r="FQ447" s="75"/>
      <c r="FR447" s="75"/>
      <c r="FS447" s="75"/>
      <c r="FT447" s="75"/>
      <c r="FU447" s="75"/>
      <c r="FV447" s="75"/>
      <c r="FW447" s="75"/>
      <c r="FX447" s="75"/>
      <c r="FY447" s="75"/>
      <c r="FZ447" s="75"/>
      <c r="GA447" s="75"/>
      <c r="GB447" s="75"/>
      <c r="GC447" s="75"/>
      <c r="GD447" s="75"/>
      <c r="GE447" s="75"/>
      <c r="GF447" s="75"/>
      <c r="GG447" s="75"/>
      <c r="GH447" s="75"/>
      <c r="GI447" s="75"/>
      <c r="GJ447" s="75"/>
      <c r="GK447" s="75"/>
      <c r="GL447" s="75"/>
      <c r="GM447" s="75"/>
      <c r="GN447" s="75"/>
      <c r="GO447" s="75"/>
      <c r="GP447" s="75"/>
      <c r="GQ447" s="75"/>
      <c r="GR447" s="75"/>
      <c r="GS447" s="75"/>
      <c r="GT447" s="75"/>
      <c r="GU447" s="75"/>
      <c r="GV447" s="75"/>
      <c r="GW447" s="75"/>
      <c r="GX447" s="75"/>
      <c r="GY447" s="75"/>
      <c r="GZ447" s="75"/>
      <c r="HA447" s="75"/>
      <c r="HB447" s="75"/>
      <c r="HC447" s="75"/>
      <c r="HD447" s="75"/>
      <c r="HE447" s="75"/>
      <c r="HF447" s="75"/>
      <c r="HG447" s="75"/>
      <c r="HH447" s="75"/>
      <c r="HI447" s="75"/>
      <c r="HJ447" s="75"/>
      <c r="HK447" s="75"/>
      <c r="HL447" s="75"/>
      <c r="HM447" s="75"/>
      <c r="HN447" s="75"/>
      <c r="HO447" s="75"/>
      <c r="HP447" s="75"/>
      <c r="HQ447" s="75"/>
      <c r="HR447" s="75"/>
      <c r="HS447" s="75"/>
      <c r="HT447" s="75"/>
      <c r="HU447" s="75"/>
      <c r="HV447" s="75"/>
      <c r="HW447" s="75"/>
      <c r="HX447" s="75"/>
      <c r="HY447" s="75"/>
      <c r="HZ447" s="75"/>
      <c r="IA447" s="75"/>
      <c r="IB447" s="75"/>
      <c r="IC447" s="75"/>
      <c r="ID447" s="75"/>
      <c r="IE447" s="75"/>
      <c r="IF447" s="75"/>
      <c r="IG447" s="75"/>
      <c r="IH447" s="75"/>
      <c r="II447" s="75"/>
      <c r="IJ447" s="75"/>
      <c r="IK447" s="75"/>
      <c r="IL447" s="75"/>
      <c r="IM447" s="75"/>
      <c r="IN447" s="75"/>
      <c r="IO447" s="75"/>
      <c r="IP447" s="75"/>
      <c r="IQ447" s="75"/>
      <c r="IR447" s="75"/>
      <c r="IS447" s="75"/>
      <c r="IT447" s="75"/>
      <c r="IU447" s="75"/>
      <c r="IV447" s="75"/>
      <c r="IW447" s="75"/>
    </row>
    <row r="448" customFormat="false" ht="12.75" hidden="false" customHeight="false" outlineLevel="0" collapsed="false">
      <c r="A448" s="58" t="n">
        <v>328142</v>
      </c>
      <c r="B448" s="58" t="n">
        <v>37125</v>
      </c>
      <c r="D448" s="58" t="s">
        <v>532</v>
      </c>
      <c r="E448" s="58" t="s">
        <v>533</v>
      </c>
      <c r="F448" s="58" t="n">
        <v>-79884.5604</v>
      </c>
      <c r="H448" s="89" t="n">
        <v>-79884.5604</v>
      </c>
      <c r="I448" s="58" t="n">
        <v>34</v>
      </c>
      <c r="M448" s="58" t="s">
        <v>535</v>
      </c>
      <c r="O448" s="58"/>
      <c r="P448" s="58"/>
      <c r="Q448" s="58"/>
      <c r="R448" s="58"/>
      <c r="S448" s="58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5"/>
      <c r="BG448" s="75"/>
      <c r="BH448" s="75"/>
      <c r="BI448" s="75"/>
      <c r="BJ448" s="75"/>
      <c r="BK448" s="75"/>
      <c r="BL448" s="75"/>
      <c r="BM448" s="75"/>
      <c r="BN448" s="75"/>
      <c r="BO448" s="75"/>
      <c r="BP448" s="75"/>
      <c r="BQ448" s="75"/>
      <c r="BR448" s="75"/>
      <c r="BS448" s="75"/>
      <c r="BT448" s="75"/>
      <c r="BU448" s="75"/>
      <c r="BV448" s="75"/>
      <c r="BW448" s="75"/>
      <c r="BX448" s="75"/>
      <c r="BY448" s="75"/>
      <c r="BZ448" s="75"/>
      <c r="CA448" s="75"/>
      <c r="CB448" s="75"/>
      <c r="CC448" s="75"/>
      <c r="CD448" s="75"/>
      <c r="CE448" s="75"/>
      <c r="CF448" s="75"/>
      <c r="CG448" s="75"/>
      <c r="CH448" s="75"/>
      <c r="CI448" s="75"/>
      <c r="CJ448" s="75"/>
      <c r="CK448" s="75"/>
      <c r="CL448" s="75"/>
      <c r="CM448" s="75"/>
      <c r="CN448" s="75"/>
      <c r="CO448" s="75"/>
      <c r="CP448" s="75"/>
      <c r="CQ448" s="75"/>
      <c r="CR448" s="75"/>
      <c r="CS448" s="75"/>
      <c r="CT448" s="75"/>
      <c r="CU448" s="75"/>
      <c r="CV448" s="75"/>
      <c r="CW448" s="75"/>
      <c r="CX448" s="75"/>
      <c r="CY448" s="75"/>
      <c r="CZ448" s="75"/>
      <c r="DA448" s="75"/>
      <c r="DB448" s="75"/>
      <c r="DC448" s="75"/>
      <c r="DD448" s="75"/>
      <c r="DE448" s="75"/>
      <c r="DF448" s="75"/>
      <c r="DG448" s="75"/>
      <c r="DH448" s="75"/>
      <c r="DI448" s="75"/>
      <c r="DJ448" s="75"/>
      <c r="DK448" s="75"/>
      <c r="DL448" s="75"/>
      <c r="DM448" s="75"/>
      <c r="DN448" s="75"/>
      <c r="DO448" s="75"/>
      <c r="DP448" s="75"/>
      <c r="DQ448" s="75"/>
      <c r="DR448" s="75"/>
      <c r="DS448" s="75"/>
      <c r="DT448" s="75"/>
      <c r="DU448" s="75"/>
      <c r="DV448" s="75"/>
      <c r="DW448" s="75"/>
      <c r="DX448" s="75"/>
      <c r="DY448" s="75"/>
      <c r="DZ448" s="75"/>
      <c r="EA448" s="75"/>
      <c r="EB448" s="75"/>
      <c r="EC448" s="75"/>
      <c r="ED448" s="75"/>
      <c r="EE448" s="75"/>
      <c r="EF448" s="75"/>
      <c r="EG448" s="75"/>
      <c r="EH448" s="75"/>
      <c r="EI448" s="75"/>
      <c r="EJ448" s="75"/>
      <c r="EK448" s="75"/>
      <c r="EL448" s="75"/>
      <c r="EM448" s="75"/>
      <c r="EN448" s="75"/>
      <c r="EO448" s="75"/>
      <c r="EP448" s="75"/>
      <c r="EQ448" s="75"/>
      <c r="ER448" s="75"/>
      <c r="ES448" s="75"/>
      <c r="ET448" s="75"/>
      <c r="EU448" s="75"/>
      <c r="EV448" s="75"/>
      <c r="EW448" s="75"/>
      <c r="EX448" s="75"/>
      <c r="EY448" s="75"/>
      <c r="EZ448" s="75"/>
      <c r="FA448" s="75"/>
      <c r="FB448" s="75"/>
      <c r="FC448" s="75"/>
      <c r="FD448" s="75"/>
      <c r="FE448" s="75"/>
      <c r="FF448" s="75"/>
      <c r="FG448" s="75"/>
      <c r="FH448" s="75"/>
      <c r="FI448" s="75"/>
      <c r="FJ448" s="75"/>
      <c r="FK448" s="75"/>
      <c r="FL448" s="75"/>
      <c r="FM448" s="75"/>
      <c r="FN448" s="75"/>
      <c r="FO448" s="75"/>
      <c r="FP448" s="75"/>
      <c r="FQ448" s="75"/>
      <c r="FR448" s="75"/>
      <c r="FS448" s="75"/>
      <c r="FT448" s="75"/>
      <c r="FU448" s="75"/>
      <c r="FV448" s="75"/>
      <c r="FW448" s="75"/>
      <c r="FX448" s="75"/>
      <c r="FY448" s="75"/>
      <c r="FZ448" s="75"/>
      <c r="GA448" s="75"/>
      <c r="GB448" s="75"/>
      <c r="GC448" s="75"/>
      <c r="GD448" s="75"/>
      <c r="GE448" s="75"/>
      <c r="GF448" s="75"/>
      <c r="GG448" s="75"/>
      <c r="GH448" s="75"/>
      <c r="GI448" s="75"/>
      <c r="GJ448" s="75"/>
      <c r="GK448" s="75"/>
      <c r="GL448" s="75"/>
      <c r="GM448" s="75"/>
      <c r="GN448" s="75"/>
      <c r="GO448" s="75"/>
      <c r="GP448" s="75"/>
      <c r="GQ448" s="75"/>
      <c r="GR448" s="75"/>
      <c r="GS448" s="75"/>
      <c r="GT448" s="75"/>
      <c r="GU448" s="75"/>
      <c r="GV448" s="75"/>
      <c r="GW448" s="75"/>
      <c r="GX448" s="75"/>
      <c r="GY448" s="75"/>
      <c r="GZ448" s="75"/>
      <c r="HA448" s="75"/>
      <c r="HB448" s="75"/>
      <c r="HC448" s="75"/>
      <c r="HD448" s="75"/>
      <c r="HE448" s="75"/>
      <c r="HF448" s="75"/>
      <c r="HG448" s="75"/>
      <c r="HH448" s="75"/>
      <c r="HI448" s="75"/>
      <c r="HJ448" s="75"/>
      <c r="HK448" s="75"/>
      <c r="HL448" s="75"/>
      <c r="HM448" s="75"/>
      <c r="HN448" s="75"/>
      <c r="HO448" s="75"/>
      <c r="HP448" s="75"/>
      <c r="HQ448" s="75"/>
      <c r="HR448" s="75"/>
      <c r="HS448" s="75"/>
      <c r="HT448" s="75"/>
      <c r="HU448" s="75"/>
      <c r="HV448" s="75"/>
      <c r="HW448" s="75"/>
      <c r="HX448" s="75"/>
      <c r="HY448" s="75"/>
      <c r="HZ448" s="75"/>
      <c r="IA448" s="75"/>
      <c r="IB448" s="75"/>
      <c r="IC448" s="75"/>
      <c r="ID448" s="75"/>
      <c r="IE448" s="75"/>
      <c r="IF448" s="75"/>
      <c r="IG448" s="75"/>
      <c r="IH448" s="75"/>
      <c r="II448" s="75"/>
      <c r="IJ448" s="75"/>
      <c r="IK448" s="75"/>
      <c r="IL448" s="75"/>
      <c r="IM448" s="75"/>
      <c r="IN448" s="75"/>
      <c r="IO448" s="75"/>
      <c r="IP448" s="75"/>
      <c r="IQ448" s="75"/>
      <c r="IR448" s="75"/>
      <c r="IS448" s="75"/>
      <c r="IT448" s="75"/>
      <c r="IU448" s="75"/>
      <c r="IV448" s="75"/>
      <c r="IW448" s="75"/>
    </row>
    <row r="449" customFormat="false" ht="12.75" hidden="false" customHeight="false" outlineLevel="0" collapsed="false">
      <c r="A449" s="58" t="n">
        <v>328143</v>
      </c>
      <c r="B449" s="58" t="n">
        <v>37125</v>
      </c>
      <c r="D449" s="58" t="s">
        <v>532</v>
      </c>
      <c r="E449" s="58" t="s">
        <v>533</v>
      </c>
      <c r="F449" s="58" t="n">
        <v>6917.7236</v>
      </c>
      <c r="H449" s="89" t="n">
        <v>6917.7236</v>
      </c>
      <c r="I449" s="58" t="n">
        <v>3</v>
      </c>
      <c r="M449" s="58" t="s">
        <v>535</v>
      </c>
      <c r="O449" s="58"/>
      <c r="P449" s="58"/>
      <c r="Q449" s="58"/>
      <c r="R449" s="58"/>
      <c r="S449" s="58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5"/>
      <c r="BG449" s="75"/>
      <c r="BH449" s="75"/>
      <c r="BI449" s="75"/>
      <c r="BJ449" s="75"/>
      <c r="BK449" s="75"/>
      <c r="BL449" s="75"/>
      <c r="BM449" s="75"/>
      <c r="BN449" s="75"/>
      <c r="BO449" s="75"/>
      <c r="BP449" s="75"/>
      <c r="BQ449" s="75"/>
      <c r="BR449" s="75"/>
      <c r="BS449" s="75"/>
      <c r="BT449" s="75"/>
      <c r="BU449" s="75"/>
      <c r="BV449" s="75"/>
      <c r="BW449" s="75"/>
      <c r="BX449" s="75"/>
      <c r="BY449" s="75"/>
      <c r="BZ449" s="75"/>
      <c r="CA449" s="75"/>
      <c r="CB449" s="75"/>
      <c r="CC449" s="75"/>
      <c r="CD449" s="75"/>
      <c r="CE449" s="75"/>
      <c r="CF449" s="75"/>
      <c r="CG449" s="75"/>
      <c r="CH449" s="75"/>
      <c r="CI449" s="75"/>
      <c r="CJ449" s="75"/>
      <c r="CK449" s="75"/>
      <c r="CL449" s="75"/>
      <c r="CM449" s="75"/>
      <c r="CN449" s="75"/>
      <c r="CO449" s="75"/>
      <c r="CP449" s="75"/>
      <c r="CQ449" s="75"/>
      <c r="CR449" s="75"/>
      <c r="CS449" s="75"/>
      <c r="CT449" s="75"/>
      <c r="CU449" s="75"/>
      <c r="CV449" s="75"/>
      <c r="CW449" s="75"/>
      <c r="CX449" s="75"/>
      <c r="CY449" s="75"/>
      <c r="CZ449" s="75"/>
      <c r="DA449" s="75"/>
      <c r="DB449" s="75"/>
      <c r="DC449" s="75"/>
      <c r="DD449" s="75"/>
      <c r="DE449" s="75"/>
      <c r="DF449" s="75"/>
      <c r="DG449" s="75"/>
      <c r="DH449" s="75"/>
      <c r="DI449" s="75"/>
      <c r="DJ449" s="75"/>
      <c r="DK449" s="75"/>
      <c r="DL449" s="75"/>
      <c r="DM449" s="75"/>
      <c r="DN449" s="75"/>
      <c r="DO449" s="75"/>
      <c r="DP449" s="75"/>
      <c r="DQ449" s="75"/>
      <c r="DR449" s="75"/>
      <c r="DS449" s="75"/>
      <c r="DT449" s="75"/>
      <c r="DU449" s="75"/>
      <c r="DV449" s="75"/>
      <c r="DW449" s="75"/>
      <c r="DX449" s="75"/>
      <c r="DY449" s="75"/>
      <c r="DZ449" s="75"/>
      <c r="EA449" s="75"/>
      <c r="EB449" s="75"/>
      <c r="EC449" s="75"/>
      <c r="ED449" s="75"/>
      <c r="EE449" s="75"/>
      <c r="EF449" s="75"/>
      <c r="EG449" s="75"/>
      <c r="EH449" s="75"/>
      <c r="EI449" s="75"/>
      <c r="EJ449" s="75"/>
      <c r="EK449" s="75"/>
      <c r="EL449" s="75"/>
      <c r="EM449" s="75"/>
      <c r="EN449" s="75"/>
      <c r="EO449" s="75"/>
      <c r="EP449" s="75"/>
      <c r="EQ449" s="75"/>
      <c r="ER449" s="75"/>
      <c r="ES449" s="75"/>
      <c r="ET449" s="75"/>
      <c r="EU449" s="75"/>
      <c r="EV449" s="75"/>
      <c r="EW449" s="75"/>
      <c r="EX449" s="75"/>
      <c r="EY449" s="75"/>
      <c r="EZ449" s="75"/>
      <c r="FA449" s="75"/>
      <c r="FB449" s="75"/>
      <c r="FC449" s="75"/>
      <c r="FD449" s="75"/>
      <c r="FE449" s="75"/>
      <c r="FF449" s="75"/>
      <c r="FG449" s="75"/>
      <c r="FH449" s="75"/>
      <c r="FI449" s="75"/>
      <c r="FJ449" s="75"/>
      <c r="FK449" s="75"/>
      <c r="FL449" s="75"/>
      <c r="FM449" s="75"/>
      <c r="FN449" s="75"/>
      <c r="FO449" s="75"/>
      <c r="FP449" s="75"/>
      <c r="FQ449" s="75"/>
      <c r="FR449" s="75"/>
      <c r="FS449" s="75"/>
      <c r="FT449" s="75"/>
      <c r="FU449" s="75"/>
      <c r="FV449" s="75"/>
      <c r="FW449" s="75"/>
      <c r="FX449" s="75"/>
      <c r="FY449" s="75"/>
      <c r="FZ449" s="75"/>
      <c r="GA449" s="75"/>
      <c r="GB449" s="75"/>
      <c r="GC449" s="75"/>
      <c r="GD449" s="75"/>
      <c r="GE449" s="75"/>
      <c r="GF449" s="75"/>
      <c r="GG449" s="75"/>
      <c r="GH449" s="75"/>
      <c r="GI449" s="75"/>
      <c r="GJ449" s="75"/>
      <c r="GK449" s="75"/>
      <c r="GL449" s="75"/>
      <c r="GM449" s="75"/>
      <c r="GN449" s="75"/>
      <c r="GO449" s="75"/>
      <c r="GP449" s="75"/>
      <c r="GQ449" s="75"/>
      <c r="GR449" s="75"/>
      <c r="GS449" s="75"/>
      <c r="GT449" s="75"/>
      <c r="GU449" s="75"/>
      <c r="GV449" s="75"/>
      <c r="GW449" s="75"/>
      <c r="GX449" s="75"/>
      <c r="GY449" s="75"/>
      <c r="GZ449" s="75"/>
      <c r="HA449" s="75"/>
      <c r="HB449" s="75"/>
      <c r="HC449" s="75"/>
      <c r="HD449" s="75"/>
      <c r="HE449" s="75"/>
      <c r="HF449" s="75"/>
      <c r="HG449" s="75"/>
      <c r="HH449" s="75"/>
      <c r="HI449" s="75"/>
      <c r="HJ449" s="75"/>
      <c r="HK449" s="75"/>
      <c r="HL449" s="75"/>
      <c r="HM449" s="75"/>
      <c r="HN449" s="75"/>
      <c r="HO449" s="75"/>
      <c r="HP449" s="75"/>
      <c r="HQ449" s="75"/>
      <c r="HR449" s="75"/>
      <c r="HS449" s="75"/>
      <c r="HT449" s="75"/>
      <c r="HU449" s="75"/>
      <c r="HV449" s="75"/>
      <c r="HW449" s="75"/>
      <c r="HX449" s="75"/>
      <c r="HY449" s="75"/>
      <c r="HZ449" s="75"/>
      <c r="IA449" s="75"/>
      <c r="IB449" s="75"/>
      <c r="IC449" s="75"/>
      <c r="ID449" s="75"/>
      <c r="IE449" s="75"/>
      <c r="IF449" s="75"/>
      <c r="IG449" s="75"/>
      <c r="IH449" s="75"/>
      <c r="II449" s="75"/>
      <c r="IJ449" s="75"/>
      <c r="IK449" s="75"/>
      <c r="IL449" s="75"/>
      <c r="IM449" s="75"/>
      <c r="IN449" s="75"/>
      <c r="IO449" s="75"/>
      <c r="IP449" s="75"/>
      <c r="IQ449" s="75"/>
      <c r="IR449" s="75"/>
      <c r="IS449" s="75"/>
      <c r="IT449" s="75"/>
      <c r="IU449" s="75"/>
      <c r="IV449" s="75"/>
      <c r="IW449" s="75"/>
    </row>
    <row r="450" customFormat="false" ht="12.75" hidden="false" customHeight="false" outlineLevel="0" collapsed="false">
      <c r="D450" s="58" t="s">
        <v>539</v>
      </c>
      <c r="F450" s="58" t="n">
        <v>-6125638.9045</v>
      </c>
      <c r="H450" s="89" t="n">
        <v>-6125638.9045</v>
      </c>
      <c r="O450" s="58"/>
      <c r="P450" s="58"/>
      <c r="Q450" s="58"/>
      <c r="R450" s="58"/>
      <c r="S450" s="58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5"/>
      <c r="BG450" s="75"/>
      <c r="BH450" s="75"/>
      <c r="BI450" s="75"/>
      <c r="BJ450" s="75"/>
      <c r="BK450" s="75"/>
      <c r="BL450" s="75"/>
      <c r="BM450" s="75"/>
      <c r="BN450" s="75"/>
      <c r="BO450" s="75"/>
      <c r="BP450" s="75"/>
      <c r="BQ450" s="75"/>
      <c r="BR450" s="75"/>
      <c r="BS450" s="75"/>
      <c r="BT450" s="75"/>
      <c r="BU450" s="75"/>
      <c r="BV450" s="75"/>
      <c r="BW450" s="75"/>
      <c r="BX450" s="75"/>
      <c r="BY450" s="75"/>
      <c r="BZ450" s="75"/>
      <c r="CA450" s="75"/>
      <c r="CB450" s="75"/>
      <c r="CC450" s="75"/>
      <c r="CD450" s="75"/>
      <c r="CE450" s="75"/>
      <c r="CF450" s="75"/>
      <c r="CG450" s="75"/>
      <c r="CH450" s="75"/>
      <c r="CI450" s="75"/>
      <c r="CJ450" s="75"/>
      <c r="CK450" s="75"/>
      <c r="CL450" s="75"/>
      <c r="CM450" s="75"/>
      <c r="CN450" s="75"/>
      <c r="CO450" s="75"/>
      <c r="CP450" s="75"/>
      <c r="CQ450" s="75"/>
      <c r="CR450" s="75"/>
      <c r="CS450" s="75"/>
      <c r="CT450" s="75"/>
      <c r="CU450" s="75"/>
      <c r="CV450" s="75"/>
      <c r="CW450" s="75"/>
      <c r="CX450" s="75"/>
      <c r="CY450" s="75"/>
      <c r="CZ450" s="75"/>
      <c r="DA450" s="75"/>
      <c r="DB450" s="75"/>
      <c r="DC450" s="75"/>
      <c r="DD450" s="75"/>
      <c r="DE450" s="75"/>
      <c r="DF450" s="75"/>
      <c r="DG450" s="75"/>
      <c r="DH450" s="75"/>
      <c r="DI450" s="75"/>
      <c r="DJ450" s="75"/>
      <c r="DK450" s="75"/>
      <c r="DL450" s="75"/>
      <c r="DM450" s="75"/>
      <c r="DN450" s="75"/>
      <c r="DO450" s="75"/>
      <c r="DP450" s="75"/>
      <c r="DQ450" s="75"/>
      <c r="DR450" s="75"/>
      <c r="DS450" s="75"/>
      <c r="DT450" s="75"/>
      <c r="DU450" s="75"/>
      <c r="DV450" s="75"/>
      <c r="DW450" s="75"/>
      <c r="DX450" s="75"/>
      <c r="DY450" s="75"/>
      <c r="DZ450" s="75"/>
      <c r="EA450" s="75"/>
      <c r="EB450" s="75"/>
      <c r="EC450" s="75"/>
      <c r="ED450" s="75"/>
      <c r="EE450" s="75"/>
      <c r="EF450" s="75"/>
      <c r="EG450" s="75"/>
      <c r="EH450" s="75"/>
      <c r="EI450" s="75"/>
      <c r="EJ450" s="75"/>
      <c r="EK450" s="75"/>
      <c r="EL450" s="75"/>
      <c r="EM450" s="75"/>
      <c r="EN450" s="75"/>
      <c r="EO450" s="75"/>
      <c r="EP450" s="75"/>
      <c r="EQ450" s="75"/>
      <c r="ER450" s="75"/>
      <c r="ES450" s="75"/>
      <c r="ET450" s="75"/>
      <c r="EU450" s="75"/>
      <c r="EV450" s="75"/>
      <c r="EW450" s="75"/>
      <c r="EX450" s="75"/>
      <c r="EY450" s="75"/>
      <c r="EZ450" s="75"/>
      <c r="FA450" s="75"/>
      <c r="FB450" s="75"/>
      <c r="FC450" s="75"/>
      <c r="FD450" s="75"/>
      <c r="FE450" s="75"/>
      <c r="FF450" s="75"/>
      <c r="FG450" s="75"/>
      <c r="FH450" s="75"/>
      <c r="FI450" s="75"/>
      <c r="FJ450" s="75"/>
      <c r="FK450" s="75"/>
      <c r="FL450" s="75"/>
      <c r="FM450" s="75"/>
      <c r="FN450" s="75"/>
      <c r="FO450" s="75"/>
      <c r="FP450" s="75"/>
      <c r="FQ450" s="75"/>
      <c r="FR450" s="75"/>
      <c r="FS450" s="75"/>
      <c r="FT450" s="75"/>
      <c r="FU450" s="75"/>
      <c r="FV450" s="75"/>
      <c r="FW450" s="75"/>
      <c r="FX450" s="75"/>
      <c r="FY450" s="75"/>
      <c r="FZ450" s="75"/>
      <c r="GA450" s="75"/>
      <c r="GB450" s="75"/>
      <c r="GC450" s="75"/>
      <c r="GD450" s="75"/>
      <c r="GE450" s="75"/>
      <c r="GF450" s="75"/>
      <c r="GG450" s="75"/>
      <c r="GH450" s="75"/>
      <c r="GI450" s="75"/>
      <c r="GJ450" s="75"/>
      <c r="GK450" s="75"/>
      <c r="GL450" s="75"/>
      <c r="GM450" s="75"/>
      <c r="GN450" s="75"/>
      <c r="GO450" s="75"/>
      <c r="GP450" s="75"/>
      <c r="GQ450" s="75"/>
      <c r="GR450" s="75"/>
      <c r="GS450" s="75"/>
      <c r="GT450" s="75"/>
      <c r="GU450" s="75"/>
      <c r="GV450" s="75"/>
      <c r="GW450" s="75"/>
      <c r="GX450" s="75"/>
      <c r="GY450" s="75"/>
      <c r="GZ450" s="75"/>
      <c r="HA450" s="75"/>
      <c r="HB450" s="75"/>
      <c r="HC450" s="75"/>
      <c r="HD450" s="75"/>
      <c r="HE450" s="75"/>
      <c r="HF450" s="75"/>
      <c r="HG450" s="75"/>
      <c r="HH450" s="75"/>
      <c r="HI450" s="75"/>
      <c r="HJ450" s="75"/>
      <c r="HK450" s="75"/>
      <c r="HL450" s="75"/>
      <c r="HM450" s="75"/>
      <c r="HN450" s="75"/>
      <c r="HO450" s="75"/>
      <c r="HP450" s="75"/>
      <c r="HQ450" s="75"/>
      <c r="HR450" s="75"/>
      <c r="HS450" s="75"/>
      <c r="HT450" s="75"/>
      <c r="HU450" s="75"/>
      <c r="HV450" s="75"/>
      <c r="HW450" s="75"/>
      <c r="HX450" s="75"/>
      <c r="HY450" s="75"/>
      <c r="HZ450" s="75"/>
      <c r="IA450" s="75"/>
      <c r="IB450" s="75"/>
      <c r="IC450" s="75"/>
      <c r="ID450" s="75"/>
      <c r="IE450" s="75"/>
      <c r="IF450" s="75"/>
      <c r="IG450" s="75"/>
      <c r="IH450" s="75"/>
      <c r="II450" s="75"/>
      <c r="IJ450" s="75"/>
      <c r="IK450" s="75"/>
      <c r="IL450" s="75"/>
      <c r="IM450" s="75"/>
      <c r="IN450" s="75"/>
      <c r="IO450" s="75"/>
      <c r="IP450" s="75"/>
      <c r="IQ450" s="75"/>
      <c r="IR450" s="75"/>
      <c r="IS450" s="75"/>
      <c r="IT450" s="75"/>
      <c r="IU450" s="75"/>
      <c r="IV450" s="75"/>
      <c r="IW450" s="75"/>
    </row>
    <row r="451" customFormat="false" ht="12.75" hidden="false" customHeight="false" outlineLevel="0" collapsed="false">
      <c r="A451" s="58" t="n">
        <v>327367</v>
      </c>
      <c r="B451" s="58" t="n">
        <v>37106</v>
      </c>
      <c r="D451" s="58" t="s">
        <v>540</v>
      </c>
      <c r="E451" s="58" t="s">
        <v>249</v>
      </c>
      <c r="F451" s="58" t="n">
        <v>7135.79</v>
      </c>
      <c r="H451" s="89" t="n">
        <v>7135.79</v>
      </c>
      <c r="I451" s="58" t="n">
        <v>24</v>
      </c>
      <c r="M451" s="58" t="s">
        <v>541</v>
      </c>
      <c r="O451" s="58"/>
      <c r="P451" s="58"/>
      <c r="Q451" s="58"/>
      <c r="R451" s="58"/>
      <c r="S451" s="58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5"/>
      <c r="BG451" s="75"/>
      <c r="BH451" s="75"/>
      <c r="BI451" s="75"/>
      <c r="BJ451" s="75"/>
      <c r="BK451" s="75"/>
      <c r="BL451" s="75"/>
      <c r="BM451" s="75"/>
      <c r="BN451" s="75"/>
      <c r="BO451" s="75"/>
      <c r="BP451" s="75"/>
      <c r="BQ451" s="75"/>
      <c r="BR451" s="75"/>
      <c r="BS451" s="75"/>
      <c r="BT451" s="75"/>
      <c r="BU451" s="75"/>
      <c r="BV451" s="75"/>
      <c r="BW451" s="75"/>
      <c r="BX451" s="75"/>
      <c r="BY451" s="75"/>
      <c r="BZ451" s="75"/>
      <c r="CA451" s="75"/>
      <c r="CB451" s="75"/>
      <c r="CC451" s="75"/>
      <c r="CD451" s="75"/>
      <c r="CE451" s="75"/>
      <c r="CF451" s="75"/>
      <c r="CG451" s="75"/>
      <c r="CH451" s="75"/>
      <c r="CI451" s="75"/>
      <c r="CJ451" s="75"/>
      <c r="CK451" s="75"/>
      <c r="CL451" s="75"/>
      <c r="CM451" s="75"/>
      <c r="CN451" s="75"/>
      <c r="CO451" s="75"/>
      <c r="CP451" s="75"/>
      <c r="CQ451" s="75"/>
      <c r="CR451" s="75"/>
      <c r="CS451" s="75"/>
      <c r="CT451" s="75"/>
      <c r="CU451" s="75"/>
      <c r="CV451" s="75"/>
      <c r="CW451" s="75"/>
      <c r="CX451" s="75"/>
      <c r="CY451" s="75"/>
      <c r="CZ451" s="75"/>
      <c r="DA451" s="75"/>
      <c r="DB451" s="75"/>
      <c r="DC451" s="75"/>
      <c r="DD451" s="75"/>
      <c r="DE451" s="75"/>
      <c r="DF451" s="75"/>
      <c r="DG451" s="75"/>
      <c r="DH451" s="75"/>
      <c r="DI451" s="75"/>
      <c r="DJ451" s="75"/>
      <c r="DK451" s="75"/>
      <c r="DL451" s="75"/>
      <c r="DM451" s="75"/>
      <c r="DN451" s="75"/>
      <c r="DO451" s="75"/>
      <c r="DP451" s="75"/>
      <c r="DQ451" s="75"/>
      <c r="DR451" s="75"/>
      <c r="DS451" s="75"/>
      <c r="DT451" s="75"/>
      <c r="DU451" s="75"/>
      <c r="DV451" s="75"/>
      <c r="DW451" s="75"/>
      <c r="DX451" s="75"/>
      <c r="DY451" s="75"/>
      <c r="DZ451" s="75"/>
      <c r="EA451" s="75"/>
      <c r="EB451" s="75"/>
      <c r="EC451" s="75"/>
      <c r="ED451" s="75"/>
      <c r="EE451" s="75"/>
      <c r="EF451" s="75"/>
      <c r="EG451" s="75"/>
      <c r="EH451" s="75"/>
      <c r="EI451" s="75"/>
      <c r="EJ451" s="75"/>
      <c r="EK451" s="75"/>
      <c r="EL451" s="75"/>
      <c r="EM451" s="75"/>
      <c r="EN451" s="75"/>
      <c r="EO451" s="75"/>
      <c r="EP451" s="75"/>
      <c r="EQ451" s="75"/>
      <c r="ER451" s="75"/>
      <c r="ES451" s="75"/>
      <c r="ET451" s="75"/>
      <c r="EU451" s="75"/>
      <c r="EV451" s="75"/>
      <c r="EW451" s="75"/>
      <c r="EX451" s="75"/>
      <c r="EY451" s="75"/>
      <c r="EZ451" s="75"/>
      <c r="FA451" s="75"/>
      <c r="FB451" s="75"/>
      <c r="FC451" s="75"/>
      <c r="FD451" s="75"/>
      <c r="FE451" s="75"/>
      <c r="FF451" s="75"/>
      <c r="FG451" s="75"/>
      <c r="FH451" s="75"/>
      <c r="FI451" s="75"/>
      <c r="FJ451" s="75"/>
      <c r="FK451" s="75"/>
      <c r="FL451" s="75"/>
      <c r="FM451" s="75"/>
      <c r="FN451" s="75"/>
      <c r="FO451" s="75"/>
      <c r="FP451" s="75"/>
      <c r="FQ451" s="75"/>
      <c r="FR451" s="75"/>
      <c r="FS451" s="75"/>
      <c r="FT451" s="75"/>
      <c r="FU451" s="75"/>
      <c r="FV451" s="75"/>
      <c r="FW451" s="75"/>
      <c r="FX451" s="75"/>
      <c r="FY451" s="75"/>
      <c r="FZ451" s="75"/>
      <c r="GA451" s="75"/>
      <c r="GB451" s="75"/>
      <c r="GC451" s="75"/>
      <c r="GD451" s="75"/>
      <c r="GE451" s="75"/>
      <c r="GF451" s="75"/>
      <c r="GG451" s="75"/>
      <c r="GH451" s="75"/>
      <c r="GI451" s="75"/>
      <c r="GJ451" s="75"/>
      <c r="GK451" s="75"/>
      <c r="GL451" s="75"/>
      <c r="GM451" s="75"/>
      <c r="GN451" s="75"/>
      <c r="GO451" s="75"/>
      <c r="GP451" s="75"/>
      <c r="GQ451" s="75"/>
      <c r="GR451" s="75"/>
      <c r="GS451" s="75"/>
      <c r="GT451" s="75"/>
      <c r="GU451" s="75"/>
      <c r="GV451" s="75"/>
      <c r="GW451" s="75"/>
      <c r="GX451" s="75"/>
      <c r="GY451" s="75"/>
      <c r="GZ451" s="75"/>
      <c r="HA451" s="75"/>
      <c r="HB451" s="75"/>
      <c r="HC451" s="75"/>
      <c r="HD451" s="75"/>
      <c r="HE451" s="75"/>
      <c r="HF451" s="75"/>
      <c r="HG451" s="75"/>
      <c r="HH451" s="75"/>
      <c r="HI451" s="75"/>
      <c r="HJ451" s="75"/>
      <c r="HK451" s="75"/>
      <c r="HL451" s="75"/>
      <c r="HM451" s="75"/>
      <c r="HN451" s="75"/>
      <c r="HO451" s="75"/>
      <c r="HP451" s="75"/>
      <c r="HQ451" s="75"/>
      <c r="HR451" s="75"/>
      <c r="HS451" s="75"/>
      <c r="HT451" s="75"/>
      <c r="HU451" s="75"/>
      <c r="HV451" s="75"/>
      <c r="HW451" s="75"/>
      <c r="HX451" s="75"/>
      <c r="HY451" s="75"/>
      <c r="HZ451" s="75"/>
      <c r="IA451" s="75"/>
      <c r="IB451" s="75"/>
      <c r="IC451" s="75"/>
      <c r="ID451" s="75"/>
      <c r="IE451" s="75"/>
      <c r="IF451" s="75"/>
      <c r="IG451" s="75"/>
      <c r="IH451" s="75"/>
      <c r="II451" s="75"/>
      <c r="IJ451" s="75"/>
      <c r="IK451" s="75"/>
      <c r="IL451" s="75"/>
      <c r="IM451" s="75"/>
      <c r="IN451" s="75"/>
      <c r="IO451" s="75"/>
      <c r="IP451" s="75"/>
      <c r="IQ451" s="75"/>
      <c r="IR451" s="75"/>
      <c r="IS451" s="75"/>
      <c r="IT451" s="75"/>
      <c r="IU451" s="75"/>
      <c r="IV451" s="75"/>
      <c r="IW451" s="75"/>
    </row>
    <row r="452" customFormat="false" ht="12.75" hidden="false" customHeight="false" outlineLevel="0" collapsed="false">
      <c r="A452" s="58" t="n">
        <v>327368</v>
      </c>
      <c r="B452" s="58" t="n">
        <v>37106</v>
      </c>
      <c r="D452" s="58" t="s">
        <v>540</v>
      </c>
      <c r="E452" s="58" t="s">
        <v>249</v>
      </c>
      <c r="F452" s="58" t="n">
        <v>2235.97</v>
      </c>
      <c r="H452" s="89" t="n">
        <v>2235.97</v>
      </c>
      <c r="I452" s="58" t="n">
        <v>24</v>
      </c>
      <c r="M452" s="58" t="s">
        <v>541</v>
      </c>
      <c r="O452" s="58"/>
      <c r="P452" s="58"/>
      <c r="Q452" s="58"/>
      <c r="R452" s="58"/>
      <c r="S452" s="58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5"/>
      <c r="BG452" s="75"/>
      <c r="BH452" s="75"/>
      <c r="BI452" s="75"/>
      <c r="BJ452" s="75"/>
      <c r="BK452" s="75"/>
      <c r="BL452" s="75"/>
      <c r="BM452" s="75"/>
      <c r="BN452" s="75"/>
      <c r="BO452" s="75"/>
      <c r="BP452" s="75"/>
      <c r="BQ452" s="75"/>
      <c r="BR452" s="75"/>
      <c r="BS452" s="75"/>
      <c r="BT452" s="75"/>
      <c r="BU452" s="75"/>
      <c r="BV452" s="75"/>
      <c r="BW452" s="75"/>
      <c r="BX452" s="75"/>
      <c r="BY452" s="75"/>
      <c r="BZ452" s="75"/>
      <c r="CA452" s="75"/>
      <c r="CB452" s="75"/>
      <c r="CC452" s="75"/>
      <c r="CD452" s="75"/>
      <c r="CE452" s="75"/>
      <c r="CF452" s="75"/>
      <c r="CG452" s="75"/>
      <c r="CH452" s="75"/>
      <c r="CI452" s="75"/>
      <c r="CJ452" s="75"/>
      <c r="CK452" s="75"/>
      <c r="CL452" s="75"/>
      <c r="CM452" s="75"/>
      <c r="CN452" s="75"/>
      <c r="CO452" s="75"/>
      <c r="CP452" s="75"/>
      <c r="CQ452" s="75"/>
      <c r="CR452" s="75"/>
      <c r="CS452" s="75"/>
      <c r="CT452" s="75"/>
      <c r="CU452" s="75"/>
      <c r="CV452" s="75"/>
      <c r="CW452" s="75"/>
      <c r="CX452" s="75"/>
      <c r="CY452" s="75"/>
      <c r="CZ452" s="75"/>
      <c r="DA452" s="75"/>
      <c r="DB452" s="75"/>
      <c r="DC452" s="75"/>
      <c r="DD452" s="75"/>
      <c r="DE452" s="75"/>
      <c r="DF452" s="75"/>
      <c r="DG452" s="75"/>
      <c r="DH452" s="75"/>
      <c r="DI452" s="75"/>
      <c r="DJ452" s="75"/>
      <c r="DK452" s="75"/>
      <c r="DL452" s="75"/>
      <c r="DM452" s="75"/>
      <c r="DN452" s="75"/>
      <c r="DO452" s="75"/>
      <c r="DP452" s="75"/>
      <c r="DQ452" s="75"/>
      <c r="DR452" s="75"/>
      <c r="DS452" s="75"/>
      <c r="DT452" s="75"/>
      <c r="DU452" s="75"/>
      <c r="DV452" s="75"/>
      <c r="DW452" s="75"/>
      <c r="DX452" s="75"/>
      <c r="DY452" s="75"/>
      <c r="DZ452" s="75"/>
      <c r="EA452" s="75"/>
      <c r="EB452" s="75"/>
      <c r="EC452" s="75"/>
      <c r="ED452" s="75"/>
      <c r="EE452" s="75"/>
      <c r="EF452" s="75"/>
      <c r="EG452" s="75"/>
      <c r="EH452" s="75"/>
      <c r="EI452" s="75"/>
      <c r="EJ452" s="75"/>
      <c r="EK452" s="75"/>
      <c r="EL452" s="75"/>
      <c r="EM452" s="75"/>
      <c r="EN452" s="75"/>
      <c r="EO452" s="75"/>
      <c r="EP452" s="75"/>
      <c r="EQ452" s="75"/>
      <c r="ER452" s="75"/>
      <c r="ES452" s="75"/>
      <c r="ET452" s="75"/>
      <c r="EU452" s="75"/>
      <c r="EV452" s="75"/>
      <c r="EW452" s="75"/>
      <c r="EX452" s="75"/>
      <c r="EY452" s="75"/>
      <c r="EZ452" s="75"/>
      <c r="FA452" s="75"/>
      <c r="FB452" s="75"/>
      <c r="FC452" s="75"/>
      <c r="FD452" s="75"/>
      <c r="FE452" s="75"/>
      <c r="FF452" s="75"/>
      <c r="FG452" s="75"/>
      <c r="FH452" s="75"/>
      <c r="FI452" s="75"/>
      <c r="FJ452" s="75"/>
      <c r="FK452" s="75"/>
      <c r="FL452" s="75"/>
      <c r="FM452" s="75"/>
      <c r="FN452" s="75"/>
      <c r="FO452" s="75"/>
      <c r="FP452" s="75"/>
      <c r="FQ452" s="75"/>
      <c r="FR452" s="75"/>
      <c r="FS452" s="75"/>
      <c r="FT452" s="75"/>
      <c r="FU452" s="75"/>
      <c r="FV452" s="75"/>
      <c r="FW452" s="75"/>
      <c r="FX452" s="75"/>
      <c r="FY452" s="75"/>
      <c r="FZ452" s="75"/>
      <c r="GA452" s="75"/>
      <c r="GB452" s="75"/>
      <c r="GC452" s="75"/>
      <c r="GD452" s="75"/>
      <c r="GE452" s="75"/>
      <c r="GF452" s="75"/>
      <c r="GG452" s="75"/>
      <c r="GH452" s="75"/>
      <c r="GI452" s="75"/>
      <c r="GJ452" s="75"/>
      <c r="GK452" s="75"/>
      <c r="GL452" s="75"/>
      <c r="GM452" s="75"/>
      <c r="GN452" s="75"/>
      <c r="GO452" s="75"/>
      <c r="GP452" s="75"/>
      <c r="GQ452" s="75"/>
      <c r="GR452" s="75"/>
      <c r="GS452" s="75"/>
      <c r="GT452" s="75"/>
      <c r="GU452" s="75"/>
      <c r="GV452" s="75"/>
      <c r="GW452" s="75"/>
      <c r="GX452" s="75"/>
      <c r="GY452" s="75"/>
      <c r="GZ452" s="75"/>
      <c r="HA452" s="75"/>
      <c r="HB452" s="75"/>
      <c r="HC452" s="75"/>
      <c r="HD452" s="75"/>
      <c r="HE452" s="75"/>
      <c r="HF452" s="75"/>
      <c r="HG452" s="75"/>
      <c r="HH452" s="75"/>
      <c r="HI452" s="75"/>
      <c r="HJ452" s="75"/>
      <c r="HK452" s="75"/>
      <c r="HL452" s="75"/>
      <c r="HM452" s="75"/>
      <c r="HN452" s="75"/>
      <c r="HO452" s="75"/>
      <c r="HP452" s="75"/>
      <c r="HQ452" s="75"/>
      <c r="HR452" s="75"/>
      <c r="HS452" s="75"/>
      <c r="HT452" s="75"/>
      <c r="HU452" s="75"/>
      <c r="HV452" s="75"/>
      <c r="HW452" s="75"/>
      <c r="HX452" s="75"/>
      <c r="HY452" s="75"/>
      <c r="HZ452" s="75"/>
      <c r="IA452" s="75"/>
      <c r="IB452" s="75"/>
      <c r="IC452" s="75"/>
      <c r="ID452" s="75"/>
      <c r="IE452" s="75"/>
      <c r="IF452" s="75"/>
      <c r="IG452" s="75"/>
      <c r="IH452" s="75"/>
      <c r="II452" s="75"/>
      <c r="IJ452" s="75"/>
      <c r="IK452" s="75"/>
      <c r="IL452" s="75"/>
      <c r="IM452" s="75"/>
      <c r="IN452" s="75"/>
      <c r="IO452" s="75"/>
      <c r="IP452" s="75"/>
      <c r="IQ452" s="75"/>
      <c r="IR452" s="75"/>
      <c r="IS452" s="75"/>
      <c r="IT452" s="75"/>
      <c r="IU452" s="75"/>
      <c r="IV452" s="75"/>
      <c r="IW452" s="75"/>
    </row>
    <row r="453" customFormat="false" ht="12.75" hidden="false" customHeight="false" outlineLevel="0" collapsed="false">
      <c r="A453" s="58" t="n">
        <v>328107</v>
      </c>
      <c r="B453" s="58" t="n">
        <v>37123</v>
      </c>
      <c r="D453" s="58" t="s">
        <v>540</v>
      </c>
      <c r="E453" s="58" t="s">
        <v>249</v>
      </c>
      <c r="F453" s="58" t="n">
        <v>8608.7</v>
      </c>
      <c r="H453" s="89" t="n">
        <v>8608.7</v>
      </c>
      <c r="I453" s="58" t="n">
        <v>36</v>
      </c>
      <c r="M453" s="58" t="s">
        <v>542</v>
      </c>
      <c r="O453" s="58"/>
      <c r="P453" s="58"/>
      <c r="Q453" s="58"/>
      <c r="R453" s="58"/>
      <c r="S453" s="58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5"/>
      <c r="BG453" s="75"/>
      <c r="BH453" s="75"/>
      <c r="BI453" s="75"/>
      <c r="BJ453" s="75"/>
      <c r="BK453" s="75"/>
      <c r="BL453" s="75"/>
      <c r="BM453" s="75"/>
      <c r="BN453" s="75"/>
      <c r="BO453" s="75"/>
      <c r="BP453" s="75"/>
      <c r="BQ453" s="75"/>
      <c r="BR453" s="75"/>
      <c r="BS453" s="75"/>
      <c r="BT453" s="75"/>
      <c r="BU453" s="75"/>
      <c r="BV453" s="75"/>
      <c r="BW453" s="75"/>
      <c r="BX453" s="75"/>
      <c r="BY453" s="75"/>
      <c r="BZ453" s="75"/>
      <c r="CA453" s="75"/>
      <c r="CB453" s="75"/>
      <c r="CC453" s="75"/>
      <c r="CD453" s="75"/>
      <c r="CE453" s="75"/>
      <c r="CF453" s="75"/>
      <c r="CG453" s="75"/>
      <c r="CH453" s="75"/>
      <c r="CI453" s="75"/>
      <c r="CJ453" s="75"/>
      <c r="CK453" s="75"/>
      <c r="CL453" s="75"/>
      <c r="CM453" s="75"/>
      <c r="CN453" s="75"/>
      <c r="CO453" s="75"/>
      <c r="CP453" s="75"/>
      <c r="CQ453" s="75"/>
      <c r="CR453" s="75"/>
      <c r="CS453" s="75"/>
      <c r="CT453" s="75"/>
      <c r="CU453" s="75"/>
      <c r="CV453" s="75"/>
      <c r="CW453" s="75"/>
      <c r="CX453" s="75"/>
      <c r="CY453" s="75"/>
      <c r="CZ453" s="75"/>
      <c r="DA453" s="75"/>
      <c r="DB453" s="75"/>
      <c r="DC453" s="75"/>
      <c r="DD453" s="75"/>
      <c r="DE453" s="75"/>
      <c r="DF453" s="75"/>
      <c r="DG453" s="75"/>
      <c r="DH453" s="75"/>
      <c r="DI453" s="75"/>
      <c r="DJ453" s="75"/>
      <c r="DK453" s="75"/>
      <c r="DL453" s="75"/>
      <c r="DM453" s="75"/>
      <c r="DN453" s="75"/>
      <c r="DO453" s="75"/>
      <c r="DP453" s="75"/>
      <c r="DQ453" s="75"/>
      <c r="DR453" s="75"/>
      <c r="DS453" s="75"/>
      <c r="DT453" s="75"/>
      <c r="DU453" s="75"/>
      <c r="DV453" s="75"/>
      <c r="DW453" s="75"/>
      <c r="DX453" s="75"/>
      <c r="DY453" s="75"/>
      <c r="DZ453" s="75"/>
      <c r="EA453" s="75"/>
      <c r="EB453" s="75"/>
      <c r="EC453" s="75"/>
      <c r="ED453" s="75"/>
      <c r="EE453" s="75"/>
      <c r="EF453" s="75"/>
      <c r="EG453" s="75"/>
      <c r="EH453" s="75"/>
      <c r="EI453" s="75"/>
      <c r="EJ453" s="75"/>
      <c r="EK453" s="75"/>
      <c r="EL453" s="75"/>
      <c r="EM453" s="75"/>
      <c r="EN453" s="75"/>
      <c r="EO453" s="75"/>
      <c r="EP453" s="75"/>
      <c r="EQ453" s="75"/>
      <c r="ER453" s="75"/>
      <c r="ES453" s="75"/>
      <c r="ET453" s="75"/>
      <c r="EU453" s="75"/>
      <c r="EV453" s="75"/>
      <c r="EW453" s="75"/>
      <c r="EX453" s="75"/>
      <c r="EY453" s="75"/>
      <c r="EZ453" s="75"/>
      <c r="FA453" s="75"/>
      <c r="FB453" s="75"/>
      <c r="FC453" s="75"/>
      <c r="FD453" s="75"/>
      <c r="FE453" s="75"/>
      <c r="FF453" s="75"/>
      <c r="FG453" s="75"/>
      <c r="FH453" s="75"/>
      <c r="FI453" s="75"/>
      <c r="FJ453" s="75"/>
      <c r="FK453" s="75"/>
      <c r="FL453" s="75"/>
      <c r="FM453" s="75"/>
      <c r="FN453" s="75"/>
      <c r="FO453" s="75"/>
      <c r="FP453" s="75"/>
      <c r="FQ453" s="75"/>
      <c r="FR453" s="75"/>
      <c r="FS453" s="75"/>
      <c r="FT453" s="75"/>
      <c r="FU453" s="75"/>
      <c r="FV453" s="75"/>
      <c r="FW453" s="75"/>
      <c r="FX453" s="75"/>
      <c r="FY453" s="75"/>
      <c r="FZ453" s="75"/>
      <c r="GA453" s="75"/>
      <c r="GB453" s="75"/>
      <c r="GC453" s="75"/>
      <c r="GD453" s="75"/>
      <c r="GE453" s="75"/>
      <c r="GF453" s="75"/>
      <c r="GG453" s="75"/>
      <c r="GH453" s="75"/>
      <c r="GI453" s="75"/>
      <c r="GJ453" s="75"/>
      <c r="GK453" s="75"/>
      <c r="GL453" s="75"/>
      <c r="GM453" s="75"/>
      <c r="GN453" s="75"/>
      <c r="GO453" s="75"/>
      <c r="GP453" s="75"/>
      <c r="GQ453" s="75"/>
      <c r="GR453" s="75"/>
      <c r="GS453" s="75"/>
      <c r="GT453" s="75"/>
      <c r="GU453" s="75"/>
      <c r="GV453" s="75"/>
      <c r="GW453" s="75"/>
      <c r="GX453" s="75"/>
      <c r="GY453" s="75"/>
      <c r="GZ453" s="75"/>
      <c r="HA453" s="75"/>
      <c r="HB453" s="75"/>
      <c r="HC453" s="75"/>
      <c r="HD453" s="75"/>
      <c r="HE453" s="75"/>
      <c r="HF453" s="75"/>
      <c r="HG453" s="75"/>
      <c r="HH453" s="75"/>
      <c r="HI453" s="75"/>
      <c r="HJ453" s="75"/>
      <c r="HK453" s="75"/>
      <c r="HL453" s="75"/>
      <c r="HM453" s="75"/>
      <c r="HN453" s="75"/>
      <c r="HO453" s="75"/>
      <c r="HP453" s="75"/>
      <c r="HQ453" s="75"/>
      <c r="HR453" s="75"/>
      <c r="HS453" s="75"/>
      <c r="HT453" s="75"/>
      <c r="HU453" s="75"/>
      <c r="HV453" s="75"/>
      <c r="HW453" s="75"/>
      <c r="HX453" s="75"/>
      <c r="HY453" s="75"/>
      <c r="HZ453" s="75"/>
      <c r="IA453" s="75"/>
      <c r="IB453" s="75"/>
      <c r="IC453" s="75"/>
      <c r="ID453" s="75"/>
      <c r="IE453" s="75"/>
      <c r="IF453" s="75"/>
      <c r="IG453" s="75"/>
      <c r="IH453" s="75"/>
      <c r="II453" s="75"/>
      <c r="IJ453" s="75"/>
      <c r="IK453" s="75"/>
      <c r="IL453" s="75"/>
      <c r="IM453" s="75"/>
      <c r="IN453" s="75"/>
      <c r="IO453" s="75"/>
      <c r="IP453" s="75"/>
      <c r="IQ453" s="75"/>
      <c r="IR453" s="75"/>
      <c r="IS453" s="75"/>
      <c r="IT453" s="75"/>
      <c r="IU453" s="75"/>
      <c r="IV453" s="75"/>
      <c r="IW453" s="75"/>
    </row>
    <row r="454" customFormat="false" ht="12.75" hidden="false" customHeight="false" outlineLevel="0" collapsed="false">
      <c r="A454" s="58" t="n">
        <v>328108</v>
      </c>
      <c r="B454" s="58" t="n">
        <v>37123</v>
      </c>
      <c r="D454" s="58" t="s">
        <v>540</v>
      </c>
      <c r="E454" s="58" t="s">
        <v>249</v>
      </c>
      <c r="F454" s="58" t="n">
        <v>13695.49</v>
      </c>
      <c r="H454" s="89" t="n">
        <v>13695.49</v>
      </c>
      <c r="I454" s="58" t="n">
        <v>36</v>
      </c>
      <c r="M454" s="58" t="s">
        <v>542</v>
      </c>
      <c r="O454" s="58"/>
      <c r="P454" s="58"/>
      <c r="Q454" s="58"/>
      <c r="R454" s="58"/>
      <c r="S454" s="58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5"/>
      <c r="BG454" s="75"/>
      <c r="BH454" s="75"/>
      <c r="BI454" s="75"/>
      <c r="BJ454" s="75"/>
      <c r="BK454" s="75"/>
      <c r="BL454" s="75"/>
      <c r="BM454" s="75"/>
      <c r="BN454" s="75"/>
      <c r="BO454" s="75"/>
      <c r="BP454" s="75"/>
      <c r="BQ454" s="75"/>
      <c r="BR454" s="75"/>
      <c r="BS454" s="75"/>
      <c r="BT454" s="75"/>
      <c r="BU454" s="75"/>
      <c r="BV454" s="75"/>
      <c r="BW454" s="75"/>
      <c r="BX454" s="75"/>
      <c r="BY454" s="75"/>
      <c r="BZ454" s="75"/>
      <c r="CA454" s="75"/>
      <c r="CB454" s="75"/>
      <c r="CC454" s="75"/>
      <c r="CD454" s="75"/>
      <c r="CE454" s="75"/>
      <c r="CF454" s="75"/>
      <c r="CG454" s="75"/>
      <c r="CH454" s="75"/>
      <c r="CI454" s="75"/>
      <c r="CJ454" s="75"/>
      <c r="CK454" s="75"/>
      <c r="CL454" s="75"/>
      <c r="CM454" s="75"/>
      <c r="CN454" s="75"/>
      <c r="CO454" s="75"/>
      <c r="CP454" s="75"/>
      <c r="CQ454" s="75"/>
      <c r="CR454" s="75"/>
      <c r="CS454" s="75"/>
      <c r="CT454" s="75"/>
      <c r="CU454" s="75"/>
      <c r="CV454" s="75"/>
      <c r="CW454" s="75"/>
      <c r="CX454" s="75"/>
      <c r="CY454" s="75"/>
      <c r="CZ454" s="75"/>
      <c r="DA454" s="75"/>
      <c r="DB454" s="75"/>
      <c r="DC454" s="75"/>
      <c r="DD454" s="75"/>
      <c r="DE454" s="75"/>
      <c r="DF454" s="75"/>
      <c r="DG454" s="75"/>
      <c r="DH454" s="75"/>
      <c r="DI454" s="75"/>
      <c r="DJ454" s="75"/>
      <c r="DK454" s="75"/>
      <c r="DL454" s="75"/>
      <c r="DM454" s="75"/>
      <c r="DN454" s="75"/>
      <c r="DO454" s="75"/>
      <c r="DP454" s="75"/>
      <c r="DQ454" s="75"/>
      <c r="DR454" s="75"/>
      <c r="DS454" s="75"/>
      <c r="DT454" s="75"/>
      <c r="DU454" s="75"/>
      <c r="DV454" s="75"/>
      <c r="DW454" s="75"/>
      <c r="DX454" s="75"/>
      <c r="DY454" s="75"/>
      <c r="DZ454" s="75"/>
      <c r="EA454" s="75"/>
      <c r="EB454" s="75"/>
      <c r="EC454" s="75"/>
      <c r="ED454" s="75"/>
      <c r="EE454" s="75"/>
      <c r="EF454" s="75"/>
      <c r="EG454" s="75"/>
      <c r="EH454" s="75"/>
      <c r="EI454" s="75"/>
      <c r="EJ454" s="75"/>
      <c r="EK454" s="75"/>
      <c r="EL454" s="75"/>
      <c r="EM454" s="75"/>
      <c r="EN454" s="75"/>
      <c r="EO454" s="75"/>
      <c r="EP454" s="75"/>
      <c r="EQ454" s="75"/>
      <c r="ER454" s="75"/>
      <c r="ES454" s="75"/>
      <c r="ET454" s="75"/>
      <c r="EU454" s="75"/>
      <c r="EV454" s="75"/>
      <c r="EW454" s="75"/>
      <c r="EX454" s="75"/>
      <c r="EY454" s="75"/>
      <c r="EZ454" s="75"/>
      <c r="FA454" s="75"/>
      <c r="FB454" s="75"/>
      <c r="FC454" s="75"/>
      <c r="FD454" s="75"/>
      <c r="FE454" s="75"/>
      <c r="FF454" s="75"/>
      <c r="FG454" s="75"/>
      <c r="FH454" s="75"/>
      <c r="FI454" s="75"/>
      <c r="FJ454" s="75"/>
      <c r="FK454" s="75"/>
      <c r="FL454" s="75"/>
      <c r="FM454" s="75"/>
      <c r="FN454" s="75"/>
      <c r="FO454" s="75"/>
      <c r="FP454" s="75"/>
      <c r="FQ454" s="75"/>
      <c r="FR454" s="75"/>
      <c r="FS454" s="75"/>
      <c r="FT454" s="75"/>
      <c r="FU454" s="75"/>
      <c r="FV454" s="75"/>
      <c r="FW454" s="75"/>
      <c r="FX454" s="75"/>
      <c r="FY454" s="75"/>
      <c r="FZ454" s="75"/>
      <c r="GA454" s="75"/>
      <c r="GB454" s="75"/>
      <c r="GC454" s="75"/>
      <c r="GD454" s="75"/>
      <c r="GE454" s="75"/>
      <c r="GF454" s="75"/>
      <c r="GG454" s="75"/>
      <c r="GH454" s="75"/>
      <c r="GI454" s="75"/>
      <c r="GJ454" s="75"/>
      <c r="GK454" s="75"/>
      <c r="GL454" s="75"/>
      <c r="GM454" s="75"/>
      <c r="GN454" s="75"/>
      <c r="GO454" s="75"/>
      <c r="GP454" s="75"/>
      <c r="GQ454" s="75"/>
      <c r="GR454" s="75"/>
      <c r="GS454" s="75"/>
      <c r="GT454" s="75"/>
      <c r="GU454" s="75"/>
      <c r="GV454" s="75"/>
      <c r="GW454" s="75"/>
      <c r="GX454" s="75"/>
      <c r="GY454" s="75"/>
      <c r="GZ454" s="75"/>
      <c r="HA454" s="75"/>
      <c r="HB454" s="75"/>
      <c r="HC454" s="75"/>
      <c r="HD454" s="75"/>
      <c r="HE454" s="75"/>
      <c r="HF454" s="75"/>
      <c r="HG454" s="75"/>
      <c r="HH454" s="75"/>
      <c r="HI454" s="75"/>
      <c r="HJ454" s="75"/>
      <c r="HK454" s="75"/>
      <c r="HL454" s="75"/>
      <c r="HM454" s="75"/>
      <c r="HN454" s="75"/>
      <c r="HO454" s="75"/>
      <c r="HP454" s="75"/>
      <c r="HQ454" s="75"/>
      <c r="HR454" s="75"/>
      <c r="HS454" s="75"/>
      <c r="HT454" s="75"/>
      <c r="HU454" s="75"/>
      <c r="HV454" s="75"/>
      <c r="HW454" s="75"/>
      <c r="HX454" s="75"/>
      <c r="HY454" s="75"/>
      <c r="HZ454" s="75"/>
      <c r="IA454" s="75"/>
      <c r="IB454" s="75"/>
      <c r="IC454" s="75"/>
      <c r="ID454" s="75"/>
      <c r="IE454" s="75"/>
      <c r="IF454" s="75"/>
      <c r="IG454" s="75"/>
      <c r="IH454" s="75"/>
      <c r="II454" s="75"/>
      <c r="IJ454" s="75"/>
      <c r="IK454" s="75"/>
      <c r="IL454" s="75"/>
      <c r="IM454" s="75"/>
      <c r="IN454" s="75"/>
      <c r="IO454" s="75"/>
      <c r="IP454" s="75"/>
      <c r="IQ454" s="75"/>
      <c r="IR454" s="75"/>
      <c r="IS454" s="75"/>
      <c r="IT454" s="75"/>
      <c r="IU454" s="75"/>
      <c r="IV454" s="75"/>
      <c r="IW454" s="75"/>
    </row>
    <row r="455" customFormat="false" ht="12.75" hidden="false" customHeight="false" outlineLevel="0" collapsed="false">
      <c r="D455" s="58" t="s">
        <v>543</v>
      </c>
      <c r="F455" s="58" t="n">
        <v>31675.95</v>
      </c>
      <c r="H455" s="89" t="n">
        <v>31675.95</v>
      </c>
      <c r="O455" s="58"/>
      <c r="P455" s="58"/>
      <c r="Q455" s="58"/>
      <c r="R455" s="58"/>
      <c r="S455" s="58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5"/>
      <c r="BG455" s="75"/>
      <c r="BH455" s="75"/>
      <c r="BI455" s="75"/>
      <c r="BJ455" s="75"/>
      <c r="BK455" s="75"/>
      <c r="BL455" s="75"/>
      <c r="BM455" s="75"/>
      <c r="BN455" s="75"/>
      <c r="BO455" s="75"/>
      <c r="BP455" s="75"/>
      <c r="BQ455" s="75"/>
      <c r="BR455" s="75"/>
      <c r="BS455" s="75"/>
      <c r="BT455" s="75"/>
      <c r="BU455" s="75"/>
      <c r="BV455" s="75"/>
      <c r="BW455" s="75"/>
      <c r="BX455" s="75"/>
      <c r="BY455" s="75"/>
      <c r="BZ455" s="75"/>
      <c r="CA455" s="75"/>
      <c r="CB455" s="75"/>
      <c r="CC455" s="75"/>
      <c r="CD455" s="75"/>
      <c r="CE455" s="75"/>
      <c r="CF455" s="75"/>
      <c r="CG455" s="75"/>
      <c r="CH455" s="75"/>
      <c r="CI455" s="75"/>
      <c r="CJ455" s="75"/>
      <c r="CK455" s="75"/>
      <c r="CL455" s="75"/>
      <c r="CM455" s="75"/>
      <c r="CN455" s="75"/>
      <c r="CO455" s="75"/>
      <c r="CP455" s="75"/>
      <c r="CQ455" s="75"/>
      <c r="CR455" s="75"/>
      <c r="CS455" s="75"/>
      <c r="CT455" s="75"/>
      <c r="CU455" s="75"/>
      <c r="CV455" s="75"/>
      <c r="CW455" s="75"/>
      <c r="CX455" s="75"/>
      <c r="CY455" s="75"/>
      <c r="CZ455" s="75"/>
      <c r="DA455" s="75"/>
      <c r="DB455" s="75"/>
      <c r="DC455" s="75"/>
      <c r="DD455" s="75"/>
      <c r="DE455" s="75"/>
      <c r="DF455" s="75"/>
      <c r="DG455" s="75"/>
      <c r="DH455" s="75"/>
      <c r="DI455" s="75"/>
      <c r="DJ455" s="75"/>
      <c r="DK455" s="75"/>
      <c r="DL455" s="75"/>
      <c r="DM455" s="75"/>
      <c r="DN455" s="75"/>
      <c r="DO455" s="75"/>
      <c r="DP455" s="75"/>
      <c r="DQ455" s="75"/>
      <c r="DR455" s="75"/>
      <c r="DS455" s="75"/>
      <c r="DT455" s="75"/>
      <c r="DU455" s="75"/>
      <c r="DV455" s="75"/>
      <c r="DW455" s="75"/>
      <c r="DX455" s="75"/>
      <c r="DY455" s="75"/>
      <c r="DZ455" s="75"/>
      <c r="EA455" s="75"/>
      <c r="EB455" s="75"/>
      <c r="EC455" s="75"/>
      <c r="ED455" s="75"/>
      <c r="EE455" s="75"/>
      <c r="EF455" s="75"/>
      <c r="EG455" s="75"/>
      <c r="EH455" s="75"/>
      <c r="EI455" s="75"/>
      <c r="EJ455" s="75"/>
      <c r="EK455" s="75"/>
      <c r="EL455" s="75"/>
      <c r="EM455" s="75"/>
      <c r="EN455" s="75"/>
      <c r="EO455" s="75"/>
      <c r="EP455" s="75"/>
      <c r="EQ455" s="75"/>
      <c r="ER455" s="75"/>
      <c r="ES455" s="75"/>
      <c r="ET455" s="75"/>
      <c r="EU455" s="75"/>
      <c r="EV455" s="75"/>
      <c r="EW455" s="75"/>
      <c r="EX455" s="75"/>
      <c r="EY455" s="75"/>
      <c r="EZ455" s="75"/>
      <c r="FA455" s="75"/>
      <c r="FB455" s="75"/>
      <c r="FC455" s="75"/>
      <c r="FD455" s="75"/>
      <c r="FE455" s="75"/>
      <c r="FF455" s="75"/>
      <c r="FG455" s="75"/>
      <c r="FH455" s="75"/>
      <c r="FI455" s="75"/>
      <c r="FJ455" s="75"/>
      <c r="FK455" s="75"/>
      <c r="FL455" s="75"/>
      <c r="FM455" s="75"/>
      <c r="FN455" s="75"/>
      <c r="FO455" s="75"/>
      <c r="FP455" s="75"/>
      <c r="FQ455" s="75"/>
      <c r="FR455" s="75"/>
      <c r="FS455" s="75"/>
      <c r="FT455" s="75"/>
      <c r="FU455" s="75"/>
      <c r="FV455" s="75"/>
      <c r="FW455" s="75"/>
      <c r="FX455" s="75"/>
      <c r="FY455" s="75"/>
      <c r="FZ455" s="75"/>
      <c r="GA455" s="75"/>
      <c r="GB455" s="75"/>
      <c r="GC455" s="75"/>
      <c r="GD455" s="75"/>
      <c r="GE455" s="75"/>
      <c r="GF455" s="75"/>
      <c r="GG455" s="75"/>
      <c r="GH455" s="75"/>
      <c r="GI455" s="75"/>
      <c r="GJ455" s="75"/>
      <c r="GK455" s="75"/>
      <c r="GL455" s="75"/>
      <c r="GM455" s="75"/>
      <c r="GN455" s="75"/>
      <c r="GO455" s="75"/>
      <c r="GP455" s="75"/>
      <c r="GQ455" s="75"/>
      <c r="GR455" s="75"/>
      <c r="GS455" s="75"/>
      <c r="GT455" s="75"/>
      <c r="GU455" s="75"/>
      <c r="GV455" s="75"/>
      <c r="GW455" s="75"/>
      <c r="GX455" s="75"/>
      <c r="GY455" s="75"/>
      <c r="GZ455" s="75"/>
      <c r="HA455" s="75"/>
      <c r="HB455" s="75"/>
      <c r="HC455" s="75"/>
      <c r="HD455" s="75"/>
      <c r="HE455" s="75"/>
      <c r="HF455" s="75"/>
      <c r="HG455" s="75"/>
      <c r="HH455" s="75"/>
      <c r="HI455" s="75"/>
      <c r="HJ455" s="75"/>
      <c r="HK455" s="75"/>
      <c r="HL455" s="75"/>
      <c r="HM455" s="75"/>
      <c r="HN455" s="75"/>
      <c r="HO455" s="75"/>
      <c r="HP455" s="75"/>
      <c r="HQ455" s="75"/>
      <c r="HR455" s="75"/>
      <c r="HS455" s="75"/>
      <c r="HT455" s="75"/>
      <c r="HU455" s="75"/>
      <c r="HV455" s="75"/>
      <c r="HW455" s="75"/>
      <c r="HX455" s="75"/>
      <c r="HY455" s="75"/>
      <c r="HZ455" s="75"/>
      <c r="IA455" s="75"/>
      <c r="IB455" s="75"/>
      <c r="IC455" s="75"/>
      <c r="ID455" s="75"/>
      <c r="IE455" s="75"/>
      <c r="IF455" s="75"/>
      <c r="IG455" s="75"/>
      <c r="IH455" s="75"/>
      <c r="II455" s="75"/>
      <c r="IJ455" s="75"/>
      <c r="IK455" s="75"/>
      <c r="IL455" s="75"/>
      <c r="IM455" s="75"/>
      <c r="IN455" s="75"/>
      <c r="IO455" s="75"/>
      <c r="IP455" s="75"/>
      <c r="IQ455" s="75"/>
      <c r="IR455" s="75"/>
      <c r="IS455" s="75"/>
      <c r="IT455" s="75"/>
      <c r="IU455" s="75"/>
      <c r="IV455" s="75"/>
      <c r="IW455" s="75"/>
    </row>
    <row r="456" customFormat="false" ht="12.75" hidden="false" customHeight="false" outlineLevel="0" collapsed="false">
      <c r="A456" s="58" t="n">
        <v>327881</v>
      </c>
      <c r="B456" s="58" t="n">
        <v>37117</v>
      </c>
      <c r="D456" s="58" t="s">
        <v>544</v>
      </c>
      <c r="E456" s="58" t="s">
        <v>545</v>
      </c>
      <c r="F456" s="58" t="n">
        <v>3544.94</v>
      </c>
      <c r="H456" s="89" t="n">
        <v>3544.94</v>
      </c>
      <c r="I456" s="58" t="n">
        <v>15</v>
      </c>
      <c r="M456" s="58" t="s">
        <v>546</v>
      </c>
      <c r="O456" s="58"/>
      <c r="P456" s="58"/>
      <c r="Q456" s="58"/>
      <c r="R456" s="58"/>
      <c r="S456" s="58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5"/>
      <c r="BG456" s="75"/>
      <c r="BH456" s="75"/>
      <c r="BI456" s="75"/>
      <c r="BJ456" s="75"/>
      <c r="BK456" s="75"/>
      <c r="BL456" s="75"/>
      <c r="BM456" s="75"/>
      <c r="BN456" s="75"/>
      <c r="BO456" s="75"/>
      <c r="BP456" s="75"/>
      <c r="BQ456" s="75"/>
      <c r="BR456" s="75"/>
      <c r="BS456" s="75"/>
      <c r="BT456" s="75"/>
      <c r="BU456" s="75"/>
      <c r="BV456" s="75"/>
      <c r="BW456" s="75"/>
      <c r="BX456" s="75"/>
      <c r="BY456" s="75"/>
      <c r="BZ456" s="75"/>
      <c r="CA456" s="75"/>
      <c r="CB456" s="75"/>
      <c r="CC456" s="75"/>
      <c r="CD456" s="75"/>
      <c r="CE456" s="75"/>
      <c r="CF456" s="75"/>
      <c r="CG456" s="75"/>
      <c r="CH456" s="75"/>
      <c r="CI456" s="75"/>
      <c r="CJ456" s="75"/>
      <c r="CK456" s="75"/>
      <c r="CL456" s="75"/>
      <c r="CM456" s="75"/>
      <c r="CN456" s="75"/>
      <c r="CO456" s="75"/>
      <c r="CP456" s="75"/>
      <c r="CQ456" s="75"/>
      <c r="CR456" s="75"/>
      <c r="CS456" s="75"/>
      <c r="CT456" s="75"/>
      <c r="CU456" s="75"/>
      <c r="CV456" s="75"/>
      <c r="CW456" s="75"/>
      <c r="CX456" s="75"/>
      <c r="CY456" s="75"/>
      <c r="CZ456" s="75"/>
      <c r="DA456" s="75"/>
      <c r="DB456" s="75"/>
      <c r="DC456" s="75"/>
      <c r="DD456" s="75"/>
      <c r="DE456" s="75"/>
      <c r="DF456" s="75"/>
      <c r="DG456" s="75"/>
      <c r="DH456" s="75"/>
      <c r="DI456" s="75"/>
      <c r="DJ456" s="75"/>
      <c r="DK456" s="75"/>
      <c r="DL456" s="75"/>
      <c r="DM456" s="75"/>
      <c r="DN456" s="75"/>
      <c r="DO456" s="75"/>
      <c r="DP456" s="75"/>
      <c r="DQ456" s="75"/>
      <c r="DR456" s="75"/>
      <c r="DS456" s="75"/>
      <c r="DT456" s="75"/>
      <c r="DU456" s="75"/>
      <c r="DV456" s="75"/>
      <c r="DW456" s="75"/>
      <c r="DX456" s="75"/>
      <c r="DY456" s="75"/>
      <c r="DZ456" s="75"/>
      <c r="EA456" s="75"/>
      <c r="EB456" s="75"/>
      <c r="EC456" s="75"/>
      <c r="ED456" s="75"/>
      <c r="EE456" s="75"/>
      <c r="EF456" s="75"/>
      <c r="EG456" s="75"/>
      <c r="EH456" s="75"/>
      <c r="EI456" s="75"/>
      <c r="EJ456" s="75"/>
      <c r="EK456" s="75"/>
      <c r="EL456" s="75"/>
      <c r="EM456" s="75"/>
      <c r="EN456" s="75"/>
      <c r="EO456" s="75"/>
      <c r="EP456" s="75"/>
      <c r="EQ456" s="75"/>
      <c r="ER456" s="75"/>
      <c r="ES456" s="75"/>
      <c r="ET456" s="75"/>
      <c r="EU456" s="75"/>
      <c r="EV456" s="75"/>
      <c r="EW456" s="75"/>
      <c r="EX456" s="75"/>
      <c r="EY456" s="75"/>
      <c r="EZ456" s="75"/>
      <c r="FA456" s="75"/>
      <c r="FB456" s="75"/>
      <c r="FC456" s="75"/>
      <c r="FD456" s="75"/>
      <c r="FE456" s="75"/>
      <c r="FF456" s="75"/>
      <c r="FG456" s="75"/>
      <c r="FH456" s="75"/>
      <c r="FI456" s="75"/>
      <c r="FJ456" s="75"/>
      <c r="FK456" s="75"/>
      <c r="FL456" s="75"/>
      <c r="FM456" s="75"/>
      <c r="FN456" s="75"/>
      <c r="FO456" s="75"/>
      <c r="FP456" s="75"/>
      <c r="FQ456" s="75"/>
      <c r="FR456" s="75"/>
      <c r="FS456" s="75"/>
      <c r="FT456" s="75"/>
      <c r="FU456" s="75"/>
      <c r="FV456" s="75"/>
      <c r="FW456" s="75"/>
      <c r="FX456" s="75"/>
      <c r="FY456" s="75"/>
      <c r="FZ456" s="75"/>
      <c r="GA456" s="75"/>
      <c r="GB456" s="75"/>
      <c r="GC456" s="75"/>
      <c r="GD456" s="75"/>
      <c r="GE456" s="75"/>
      <c r="GF456" s="75"/>
      <c r="GG456" s="75"/>
      <c r="GH456" s="75"/>
      <c r="GI456" s="75"/>
      <c r="GJ456" s="75"/>
      <c r="GK456" s="75"/>
      <c r="GL456" s="75"/>
      <c r="GM456" s="75"/>
      <c r="GN456" s="75"/>
      <c r="GO456" s="75"/>
      <c r="GP456" s="75"/>
      <c r="GQ456" s="75"/>
      <c r="GR456" s="75"/>
      <c r="GS456" s="75"/>
      <c r="GT456" s="75"/>
      <c r="GU456" s="75"/>
      <c r="GV456" s="75"/>
      <c r="GW456" s="75"/>
      <c r="GX456" s="75"/>
      <c r="GY456" s="75"/>
      <c r="GZ456" s="75"/>
      <c r="HA456" s="75"/>
      <c r="HB456" s="75"/>
      <c r="HC456" s="75"/>
      <c r="HD456" s="75"/>
      <c r="HE456" s="75"/>
      <c r="HF456" s="75"/>
      <c r="HG456" s="75"/>
      <c r="HH456" s="75"/>
      <c r="HI456" s="75"/>
      <c r="HJ456" s="75"/>
      <c r="HK456" s="75"/>
      <c r="HL456" s="75"/>
      <c r="HM456" s="75"/>
      <c r="HN456" s="75"/>
      <c r="HO456" s="75"/>
      <c r="HP456" s="75"/>
      <c r="HQ456" s="75"/>
      <c r="HR456" s="75"/>
      <c r="HS456" s="75"/>
      <c r="HT456" s="75"/>
      <c r="HU456" s="75"/>
      <c r="HV456" s="75"/>
      <c r="HW456" s="75"/>
      <c r="HX456" s="75"/>
      <c r="HY456" s="75"/>
      <c r="HZ456" s="75"/>
      <c r="IA456" s="75"/>
      <c r="IB456" s="75"/>
      <c r="IC456" s="75"/>
      <c r="ID456" s="75"/>
      <c r="IE456" s="75"/>
      <c r="IF456" s="75"/>
      <c r="IG456" s="75"/>
      <c r="IH456" s="75"/>
      <c r="II456" s="75"/>
      <c r="IJ456" s="75"/>
      <c r="IK456" s="75"/>
      <c r="IL456" s="75"/>
      <c r="IM456" s="75"/>
      <c r="IN456" s="75"/>
      <c r="IO456" s="75"/>
      <c r="IP456" s="75"/>
      <c r="IQ456" s="75"/>
      <c r="IR456" s="75"/>
      <c r="IS456" s="75"/>
      <c r="IT456" s="75"/>
      <c r="IU456" s="75"/>
      <c r="IV456" s="75"/>
      <c r="IW456" s="75"/>
    </row>
    <row r="457" customFormat="false" ht="12.75" hidden="false" customHeight="false" outlineLevel="0" collapsed="false">
      <c r="A457" s="58" t="n">
        <v>328411</v>
      </c>
      <c r="B457" s="58" t="n">
        <v>37130</v>
      </c>
      <c r="D457" s="58" t="s">
        <v>544</v>
      </c>
      <c r="E457" s="58" t="s">
        <v>545</v>
      </c>
      <c r="F457" s="58" t="n">
        <v>34709.78</v>
      </c>
      <c r="H457" s="89" t="n">
        <v>34709.78</v>
      </c>
      <c r="I457" s="58" t="n">
        <v>14</v>
      </c>
      <c r="M457" s="58" t="s">
        <v>547</v>
      </c>
      <c r="O457" s="58"/>
      <c r="P457" s="58"/>
      <c r="Q457" s="58"/>
      <c r="R457" s="58"/>
      <c r="S457" s="58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5"/>
      <c r="BG457" s="75"/>
      <c r="BH457" s="75"/>
      <c r="BI457" s="75"/>
      <c r="BJ457" s="75"/>
      <c r="BK457" s="75"/>
      <c r="BL457" s="75"/>
      <c r="BM457" s="75"/>
      <c r="BN457" s="75"/>
      <c r="BO457" s="75"/>
      <c r="BP457" s="75"/>
      <c r="BQ457" s="75"/>
      <c r="BR457" s="75"/>
      <c r="BS457" s="75"/>
      <c r="BT457" s="75"/>
      <c r="BU457" s="75"/>
      <c r="BV457" s="75"/>
      <c r="BW457" s="75"/>
      <c r="BX457" s="75"/>
      <c r="BY457" s="75"/>
      <c r="BZ457" s="75"/>
      <c r="CA457" s="75"/>
      <c r="CB457" s="75"/>
      <c r="CC457" s="75"/>
      <c r="CD457" s="75"/>
      <c r="CE457" s="75"/>
      <c r="CF457" s="75"/>
      <c r="CG457" s="75"/>
      <c r="CH457" s="75"/>
      <c r="CI457" s="75"/>
      <c r="CJ457" s="75"/>
      <c r="CK457" s="75"/>
      <c r="CL457" s="75"/>
      <c r="CM457" s="75"/>
      <c r="CN457" s="75"/>
      <c r="CO457" s="75"/>
      <c r="CP457" s="75"/>
      <c r="CQ457" s="75"/>
      <c r="CR457" s="75"/>
      <c r="CS457" s="75"/>
      <c r="CT457" s="75"/>
      <c r="CU457" s="75"/>
      <c r="CV457" s="75"/>
      <c r="CW457" s="75"/>
      <c r="CX457" s="75"/>
      <c r="CY457" s="75"/>
      <c r="CZ457" s="75"/>
      <c r="DA457" s="75"/>
      <c r="DB457" s="75"/>
      <c r="DC457" s="75"/>
      <c r="DD457" s="75"/>
      <c r="DE457" s="75"/>
      <c r="DF457" s="75"/>
      <c r="DG457" s="75"/>
      <c r="DH457" s="75"/>
      <c r="DI457" s="75"/>
      <c r="DJ457" s="75"/>
      <c r="DK457" s="75"/>
      <c r="DL457" s="75"/>
      <c r="DM457" s="75"/>
      <c r="DN457" s="75"/>
      <c r="DO457" s="75"/>
      <c r="DP457" s="75"/>
      <c r="DQ457" s="75"/>
      <c r="DR457" s="75"/>
      <c r="DS457" s="75"/>
      <c r="DT457" s="75"/>
      <c r="DU457" s="75"/>
      <c r="DV457" s="75"/>
      <c r="DW457" s="75"/>
      <c r="DX457" s="75"/>
      <c r="DY457" s="75"/>
      <c r="DZ457" s="75"/>
      <c r="EA457" s="75"/>
      <c r="EB457" s="75"/>
      <c r="EC457" s="75"/>
      <c r="ED457" s="75"/>
      <c r="EE457" s="75"/>
      <c r="EF457" s="75"/>
      <c r="EG457" s="75"/>
      <c r="EH457" s="75"/>
      <c r="EI457" s="75"/>
      <c r="EJ457" s="75"/>
      <c r="EK457" s="75"/>
      <c r="EL457" s="75"/>
      <c r="EM457" s="75"/>
      <c r="EN457" s="75"/>
      <c r="EO457" s="75"/>
      <c r="EP457" s="75"/>
      <c r="EQ457" s="75"/>
      <c r="ER457" s="75"/>
      <c r="ES457" s="75"/>
      <c r="ET457" s="75"/>
      <c r="EU457" s="75"/>
      <c r="EV457" s="75"/>
      <c r="EW457" s="75"/>
      <c r="EX457" s="75"/>
      <c r="EY457" s="75"/>
      <c r="EZ457" s="75"/>
      <c r="FA457" s="75"/>
      <c r="FB457" s="75"/>
      <c r="FC457" s="75"/>
      <c r="FD457" s="75"/>
      <c r="FE457" s="75"/>
      <c r="FF457" s="75"/>
      <c r="FG457" s="75"/>
      <c r="FH457" s="75"/>
      <c r="FI457" s="75"/>
      <c r="FJ457" s="75"/>
      <c r="FK457" s="75"/>
      <c r="FL457" s="75"/>
      <c r="FM457" s="75"/>
      <c r="FN457" s="75"/>
      <c r="FO457" s="75"/>
      <c r="FP457" s="75"/>
      <c r="FQ457" s="75"/>
      <c r="FR457" s="75"/>
      <c r="FS457" s="75"/>
      <c r="FT457" s="75"/>
      <c r="FU457" s="75"/>
      <c r="FV457" s="75"/>
      <c r="FW457" s="75"/>
      <c r="FX457" s="75"/>
      <c r="FY457" s="75"/>
      <c r="FZ457" s="75"/>
      <c r="GA457" s="75"/>
      <c r="GB457" s="75"/>
      <c r="GC457" s="75"/>
      <c r="GD457" s="75"/>
      <c r="GE457" s="75"/>
      <c r="GF457" s="75"/>
      <c r="GG457" s="75"/>
      <c r="GH457" s="75"/>
      <c r="GI457" s="75"/>
      <c r="GJ457" s="75"/>
      <c r="GK457" s="75"/>
      <c r="GL457" s="75"/>
      <c r="GM457" s="75"/>
      <c r="GN457" s="75"/>
      <c r="GO457" s="75"/>
      <c r="GP457" s="75"/>
      <c r="GQ457" s="75"/>
      <c r="GR457" s="75"/>
      <c r="GS457" s="75"/>
      <c r="GT457" s="75"/>
      <c r="GU457" s="75"/>
      <c r="GV457" s="75"/>
      <c r="GW457" s="75"/>
      <c r="GX457" s="75"/>
      <c r="GY457" s="75"/>
      <c r="GZ457" s="75"/>
      <c r="HA457" s="75"/>
      <c r="HB457" s="75"/>
      <c r="HC457" s="75"/>
      <c r="HD457" s="75"/>
      <c r="HE457" s="75"/>
      <c r="HF457" s="75"/>
      <c r="HG457" s="75"/>
      <c r="HH457" s="75"/>
      <c r="HI457" s="75"/>
      <c r="HJ457" s="75"/>
      <c r="HK457" s="75"/>
      <c r="HL457" s="75"/>
      <c r="HM457" s="75"/>
      <c r="HN457" s="75"/>
      <c r="HO457" s="75"/>
      <c r="HP457" s="75"/>
      <c r="HQ457" s="75"/>
      <c r="HR457" s="75"/>
      <c r="HS457" s="75"/>
      <c r="HT457" s="75"/>
      <c r="HU457" s="75"/>
      <c r="HV457" s="75"/>
      <c r="HW457" s="75"/>
      <c r="HX457" s="75"/>
      <c r="HY457" s="75"/>
      <c r="HZ457" s="75"/>
      <c r="IA457" s="75"/>
      <c r="IB457" s="75"/>
      <c r="IC457" s="75"/>
      <c r="ID457" s="75"/>
      <c r="IE457" s="75"/>
      <c r="IF457" s="75"/>
      <c r="IG457" s="75"/>
      <c r="IH457" s="75"/>
      <c r="II457" s="75"/>
      <c r="IJ457" s="75"/>
      <c r="IK457" s="75"/>
      <c r="IL457" s="75"/>
      <c r="IM457" s="75"/>
      <c r="IN457" s="75"/>
      <c r="IO457" s="75"/>
      <c r="IP457" s="75"/>
      <c r="IQ457" s="75"/>
      <c r="IR457" s="75"/>
      <c r="IS457" s="75"/>
      <c r="IT457" s="75"/>
      <c r="IU457" s="75"/>
      <c r="IV457" s="75"/>
      <c r="IW457" s="75"/>
    </row>
    <row r="458" customFormat="false" ht="12.75" hidden="false" customHeight="false" outlineLevel="0" collapsed="false">
      <c r="A458" s="58" t="n">
        <v>328510</v>
      </c>
      <c r="B458" s="58" t="n">
        <v>37131</v>
      </c>
      <c r="D458" s="58" t="s">
        <v>544</v>
      </c>
      <c r="E458" s="58" t="s">
        <v>545</v>
      </c>
      <c r="F458" s="58" t="n">
        <v>-34710</v>
      </c>
      <c r="H458" s="89" t="n">
        <v>-34710</v>
      </c>
      <c r="I458" s="58" t="n">
        <v>14</v>
      </c>
      <c r="M458" s="58" t="s">
        <v>547</v>
      </c>
      <c r="O458" s="58"/>
      <c r="P458" s="58"/>
      <c r="Q458" s="58"/>
      <c r="R458" s="58"/>
      <c r="S458" s="58"/>
      <c r="T458" s="75"/>
      <c r="U458" s="75"/>
      <c r="V458" s="75"/>
      <c r="W458" s="75"/>
      <c r="X458" s="75"/>
      <c r="Y458" s="75"/>
      <c r="Z458" s="75"/>
      <c r="AA458" s="75"/>
      <c r="AB458" s="75"/>
      <c r="AC458" s="75"/>
      <c r="AD458" s="75"/>
      <c r="AE458" s="75"/>
      <c r="AF458" s="75"/>
      <c r="AG458" s="7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  <c r="AY458" s="75"/>
      <c r="AZ458" s="75"/>
      <c r="BA458" s="75"/>
      <c r="BB458" s="75"/>
      <c r="BC458" s="75"/>
      <c r="BD458" s="75"/>
      <c r="BE458" s="75"/>
      <c r="BF458" s="75"/>
      <c r="BG458" s="75"/>
      <c r="BH458" s="75"/>
      <c r="BI458" s="75"/>
      <c r="BJ458" s="75"/>
      <c r="BK458" s="75"/>
      <c r="BL458" s="75"/>
      <c r="BM458" s="75"/>
      <c r="BN458" s="75"/>
      <c r="BO458" s="75"/>
      <c r="BP458" s="75"/>
      <c r="BQ458" s="75"/>
      <c r="BR458" s="75"/>
      <c r="BS458" s="75"/>
      <c r="BT458" s="75"/>
      <c r="BU458" s="75"/>
      <c r="BV458" s="75"/>
      <c r="BW458" s="75"/>
      <c r="BX458" s="75"/>
      <c r="BY458" s="75"/>
      <c r="BZ458" s="75"/>
      <c r="CA458" s="75"/>
      <c r="CB458" s="75"/>
      <c r="CC458" s="75"/>
      <c r="CD458" s="75"/>
      <c r="CE458" s="75"/>
      <c r="CF458" s="75"/>
      <c r="CG458" s="75"/>
      <c r="CH458" s="75"/>
      <c r="CI458" s="75"/>
      <c r="CJ458" s="75"/>
      <c r="CK458" s="75"/>
      <c r="CL458" s="75"/>
      <c r="CM458" s="75"/>
      <c r="CN458" s="75"/>
      <c r="CO458" s="75"/>
      <c r="CP458" s="75"/>
      <c r="CQ458" s="75"/>
      <c r="CR458" s="75"/>
      <c r="CS458" s="75"/>
      <c r="CT458" s="75"/>
      <c r="CU458" s="75"/>
      <c r="CV458" s="75"/>
      <c r="CW458" s="75"/>
      <c r="CX458" s="75"/>
      <c r="CY458" s="75"/>
      <c r="CZ458" s="75"/>
      <c r="DA458" s="75"/>
      <c r="DB458" s="75"/>
      <c r="DC458" s="75"/>
      <c r="DD458" s="75"/>
      <c r="DE458" s="75"/>
      <c r="DF458" s="75"/>
      <c r="DG458" s="75"/>
      <c r="DH458" s="75"/>
      <c r="DI458" s="75"/>
      <c r="DJ458" s="75"/>
      <c r="DK458" s="75"/>
      <c r="DL458" s="75"/>
      <c r="DM458" s="75"/>
      <c r="DN458" s="75"/>
      <c r="DO458" s="75"/>
      <c r="DP458" s="75"/>
      <c r="DQ458" s="75"/>
      <c r="DR458" s="75"/>
      <c r="DS458" s="75"/>
      <c r="DT458" s="75"/>
      <c r="DU458" s="75"/>
      <c r="DV458" s="75"/>
      <c r="DW458" s="75"/>
      <c r="DX458" s="75"/>
      <c r="DY458" s="75"/>
      <c r="DZ458" s="75"/>
      <c r="EA458" s="75"/>
      <c r="EB458" s="75"/>
      <c r="EC458" s="75"/>
      <c r="ED458" s="75"/>
      <c r="EE458" s="75"/>
      <c r="EF458" s="75"/>
      <c r="EG458" s="75"/>
      <c r="EH458" s="75"/>
      <c r="EI458" s="75"/>
      <c r="EJ458" s="75"/>
      <c r="EK458" s="75"/>
      <c r="EL458" s="75"/>
      <c r="EM458" s="75"/>
      <c r="EN458" s="75"/>
      <c r="EO458" s="75"/>
      <c r="EP458" s="75"/>
      <c r="EQ458" s="75"/>
      <c r="ER458" s="75"/>
      <c r="ES458" s="75"/>
      <c r="ET458" s="75"/>
      <c r="EU458" s="75"/>
      <c r="EV458" s="75"/>
      <c r="EW458" s="75"/>
      <c r="EX458" s="75"/>
      <c r="EY458" s="75"/>
      <c r="EZ458" s="75"/>
      <c r="FA458" s="75"/>
      <c r="FB458" s="75"/>
      <c r="FC458" s="75"/>
      <c r="FD458" s="75"/>
      <c r="FE458" s="75"/>
      <c r="FF458" s="75"/>
      <c r="FG458" s="75"/>
      <c r="FH458" s="75"/>
      <c r="FI458" s="75"/>
      <c r="FJ458" s="75"/>
      <c r="FK458" s="75"/>
      <c r="FL458" s="75"/>
      <c r="FM458" s="75"/>
      <c r="FN458" s="75"/>
      <c r="FO458" s="75"/>
      <c r="FP458" s="75"/>
      <c r="FQ458" s="75"/>
      <c r="FR458" s="75"/>
      <c r="FS458" s="75"/>
      <c r="FT458" s="75"/>
      <c r="FU458" s="75"/>
      <c r="FV458" s="75"/>
      <c r="FW458" s="75"/>
      <c r="FX458" s="75"/>
      <c r="FY458" s="75"/>
      <c r="FZ458" s="75"/>
      <c r="GA458" s="75"/>
      <c r="GB458" s="75"/>
      <c r="GC458" s="75"/>
      <c r="GD458" s="75"/>
      <c r="GE458" s="75"/>
      <c r="GF458" s="75"/>
      <c r="GG458" s="75"/>
      <c r="GH458" s="75"/>
      <c r="GI458" s="75"/>
      <c r="GJ458" s="75"/>
      <c r="GK458" s="75"/>
      <c r="GL458" s="75"/>
      <c r="GM458" s="75"/>
      <c r="GN458" s="75"/>
      <c r="GO458" s="75"/>
      <c r="GP458" s="75"/>
      <c r="GQ458" s="75"/>
      <c r="GR458" s="75"/>
      <c r="GS458" s="75"/>
      <c r="GT458" s="75"/>
      <c r="GU458" s="75"/>
      <c r="GV458" s="75"/>
      <c r="GW458" s="75"/>
      <c r="GX458" s="75"/>
      <c r="GY458" s="75"/>
      <c r="GZ458" s="75"/>
      <c r="HA458" s="75"/>
      <c r="HB458" s="75"/>
      <c r="HC458" s="75"/>
      <c r="HD458" s="75"/>
      <c r="HE458" s="75"/>
      <c r="HF458" s="75"/>
      <c r="HG458" s="75"/>
      <c r="HH458" s="75"/>
      <c r="HI458" s="75"/>
      <c r="HJ458" s="75"/>
      <c r="HK458" s="75"/>
      <c r="HL458" s="75"/>
      <c r="HM458" s="75"/>
      <c r="HN458" s="75"/>
      <c r="HO458" s="75"/>
      <c r="HP458" s="75"/>
      <c r="HQ458" s="75"/>
      <c r="HR458" s="75"/>
      <c r="HS458" s="75"/>
      <c r="HT458" s="75"/>
      <c r="HU458" s="75"/>
      <c r="HV458" s="75"/>
      <c r="HW458" s="75"/>
      <c r="HX458" s="75"/>
      <c r="HY458" s="75"/>
      <c r="HZ458" s="75"/>
      <c r="IA458" s="75"/>
      <c r="IB458" s="75"/>
      <c r="IC458" s="75"/>
      <c r="ID458" s="75"/>
      <c r="IE458" s="75"/>
      <c r="IF458" s="75"/>
      <c r="IG458" s="75"/>
      <c r="IH458" s="75"/>
      <c r="II458" s="75"/>
      <c r="IJ458" s="75"/>
      <c r="IK458" s="75"/>
      <c r="IL458" s="75"/>
      <c r="IM458" s="75"/>
      <c r="IN458" s="75"/>
      <c r="IO458" s="75"/>
      <c r="IP458" s="75"/>
      <c r="IQ458" s="75"/>
      <c r="IR458" s="75"/>
      <c r="IS458" s="75"/>
      <c r="IT458" s="75"/>
      <c r="IU458" s="75"/>
      <c r="IV458" s="75"/>
      <c r="IW458" s="75"/>
    </row>
    <row r="459" customFormat="false" ht="12.75" hidden="false" customHeight="false" outlineLevel="0" collapsed="false">
      <c r="A459" s="58" t="n">
        <v>328511</v>
      </c>
      <c r="B459" s="58" t="n">
        <v>37131</v>
      </c>
      <c r="D459" s="58" t="s">
        <v>544</v>
      </c>
      <c r="E459" s="58" t="s">
        <v>545</v>
      </c>
      <c r="F459" s="58" t="n">
        <v>45296.7018</v>
      </c>
      <c r="H459" s="89" t="n">
        <v>45296.7018</v>
      </c>
      <c r="I459" s="58" t="n">
        <v>14</v>
      </c>
      <c r="M459" s="58" t="s">
        <v>547</v>
      </c>
      <c r="O459" s="58"/>
      <c r="P459" s="58"/>
      <c r="Q459" s="58"/>
      <c r="R459" s="58"/>
      <c r="S459" s="58"/>
      <c r="T459" s="75"/>
      <c r="U459" s="75"/>
      <c r="V459" s="75"/>
      <c r="W459" s="75"/>
      <c r="X459" s="75"/>
      <c r="Y459" s="75"/>
      <c r="Z459" s="75"/>
      <c r="AA459" s="75"/>
      <c r="AB459" s="75"/>
      <c r="AC459" s="75"/>
      <c r="AD459" s="75"/>
      <c r="AE459" s="75"/>
      <c r="AF459" s="75"/>
      <c r="AG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  <c r="AY459" s="75"/>
      <c r="AZ459" s="75"/>
      <c r="BA459" s="75"/>
      <c r="BB459" s="75"/>
      <c r="BC459" s="75"/>
      <c r="BD459" s="75"/>
      <c r="BE459" s="75"/>
      <c r="BF459" s="75"/>
      <c r="BG459" s="75"/>
      <c r="BH459" s="75"/>
      <c r="BI459" s="75"/>
      <c r="BJ459" s="75"/>
      <c r="BK459" s="75"/>
      <c r="BL459" s="75"/>
      <c r="BM459" s="75"/>
      <c r="BN459" s="75"/>
      <c r="BO459" s="75"/>
      <c r="BP459" s="75"/>
      <c r="BQ459" s="75"/>
      <c r="BR459" s="75"/>
      <c r="BS459" s="75"/>
      <c r="BT459" s="75"/>
      <c r="BU459" s="75"/>
      <c r="BV459" s="75"/>
      <c r="BW459" s="75"/>
      <c r="BX459" s="75"/>
      <c r="BY459" s="75"/>
      <c r="BZ459" s="75"/>
      <c r="CA459" s="75"/>
      <c r="CB459" s="75"/>
      <c r="CC459" s="75"/>
      <c r="CD459" s="75"/>
      <c r="CE459" s="75"/>
      <c r="CF459" s="75"/>
      <c r="CG459" s="75"/>
      <c r="CH459" s="75"/>
      <c r="CI459" s="75"/>
      <c r="CJ459" s="75"/>
      <c r="CK459" s="75"/>
      <c r="CL459" s="75"/>
      <c r="CM459" s="75"/>
      <c r="CN459" s="75"/>
      <c r="CO459" s="75"/>
      <c r="CP459" s="75"/>
      <c r="CQ459" s="75"/>
      <c r="CR459" s="75"/>
      <c r="CS459" s="75"/>
      <c r="CT459" s="75"/>
      <c r="CU459" s="75"/>
      <c r="CV459" s="75"/>
      <c r="CW459" s="75"/>
      <c r="CX459" s="75"/>
      <c r="CY459" s="75"/>
      <c r="CZ459" s="75"/>
      <c r="DA459" s="75"/>
      <c r="DB459" s="75"/>
      <c r="DC459" s="75"/>
      <c r="DD459" s="75"/>
      <c r="DE459" s="75"/>
      <c r="DF459" s="75"/>
      <c r="DG459" s="75"/>
      <c r="DH459" s="75"/>
      <c r="DI459" s="75"/>
      <c r="DJ459" s="75"/>
      <c r="DK459" s="75"/>
      <c r="DL459" s="75"/>
      <c r="DM459" s="75"/>
      <c r="DN459" s="75"/>
      <c r="DO459" s="75"/>
      <c r="DP459" s="75"/>
      <c r="DQ459" s="75"/>
      <c r="DR459" s="75"/>
      <c r="DS459" s="75"/>
      <c r="DT459" s="75"/>
      <c r="DU459" s="75"/>
      <c r="DV459" s="75"/>
      <c r="DW459" s="75"/>
      <c r="DX459" s="75"/>
      <c r="DY459" s="75"/>
      <c r="DZ459" s="75"/>
      <c r="EA459" s="75"/>
      <c r="EB459" s="75"/>
      <c r="EC459" s="75"/>
      <c r="ED459" s="75"/>
      <c r="EE459" s="75"/>
      <c r="EF459" s="75"/>
      <c r="EG459" s="75"/>
      <c r="EH459" s="75"/>
      <c r="EI459" s="75"/>
      <c r="EJ459" s="75"/>
      <c r="EK459" s="75"/>
      <c r="EL459" s="75"/>
      <c r="EM459" s="75"/>
      <c r="EN459" s="75"/>
      <c r="EO459" s="75"/>
      <c r="EP459" s="75"/>
      <c r="EQ459" s="75"/>
      <c r="ER459" s="75"/>
      <c r="ES459" s="75"/>
      <c r="ET459" s="75"/>
      <c r="EU459" s="75"/>
      <c r="EV459" s="75"/>
      <c r="EW459" s="75"/>
      <c r="EX459" s="75"/>
      <c r="EY459" s="75"/>
      <c r="EZ459" s="75"/>
      <c r="FA459" s="75"/>
      <c r="FB459" s="75"/>
      <c r="FC459" s="75"/>
      <c r="FD459" s="75"/>
      <c r="FE459" s="75"/>
      <c r="FF459" s="75"/>
      <c r="FG459" s="75"/>
      <c r="FH459" s="75"/>
      <c r="FI459" s="75"/>
      <c r="FJ459" s="75"/>
      <c r="FK459" s="75"/>
      <c r="FL459" s="75"/>
      <c r="FM459" s="75"/>
      <c r="FN459" s="75"/>
      <c r="FO459" s="75"/>
      <c r="FP459" s="75"/>
      <c r="FQ459" s="75"/>
      <c r="FR459" s="75"/>
      <c r="FS459" s="75"/>
      <c r="FT459" s="75"/>
      <c r="FU459" s="75"/>
      <c r="FV459" s="75"/>
      <c r="FW459" s="75"/>
      <c r="FX459" s="75"/>
      <c r="FY459" s="75"/>
      <c r="FZ459" s="75"/>
      <c r="GA459" s="75"/>
      <c r="GB459" s="75"/>
      <c r="GC459" s="75"/>
      <c r="GD459" s="75"/>
      <c r="GE459" s="75"/>
      <c r="GF459" s="75"/>
      <c r="GG459" s="75"/>
      <c r="GH459" s="75"/>
      <c r="GI459" s="75"/>
      <c r="GJ459" s="75"/>
      <c r="GK459" s="75"/>
      <c r="GL459" s="75"/>
      <c r="GM459" s="75"/>
      <c r="GN459" s="75"/>
      <c r="GO459" s="75"/>
      <c r="GP459" s="75"/>
      <c r="GQ459" s="75"/>
      <c r="GR459" s="75"/>
      <c r="GS459" s="75"/>
      <c r="GT459" s="75"/>
      <c r="GU459" s="75"/>
      <c r="GV459" s="75"/>
      <c r="GW459" s="75"/>
      <c r="GX459" s="75"/>
      <c r="GY459" s="75"/>
      <c r="GZ459" s="75"/>
      <c r="HA459" s="75"/>
      <c r="HB459" s="75"/>
      <c r="HC459" s="75"/>
      <c r="HD459" s="75"/>
      <c r="HE459" s="75"/>
      <c r="HF459" s="75"/>
      <c r="HG459" s="75"/>
      <c r="HH459" s="75"/>
      <c r="HI459" s="75"/>
      <c r="HJ459" s="75"/>
      <c r="HK459" s="75"/>
      <c r="HL459" s="75"/>
      <c r="HM459" s="75"/>
      <c r="HN459" s="75"/>
      <c r="HO459" s="75"/>
      <c r="HP459" s="75"/>
      <c r="HQ459" s="75"/>
      <c r="HR459" s="75"/>
      <c r="HS459" s="75"/>
      <c r="HT459" s="75"/>
      <c r="HU459" s="75"/>
      <c r="HV459" s="75"/>
      <c r="HW459" s="75"/>
      <c r="HX459" s="75"/>
      <c r="HY459" s="75"/>
      <c r="HZ459" s="75"/>
      <c r="IA459" s="75"/>
      <c r="IB459" s="75"/>
      <c r="IC459" s="75"/>
      <c r="ID459" s="75"/>
      <c r="IE459" s="75"/>
      <c r="IF459" s="75"/>
      <c r="IG459" s="75"/>
      <c r="IH459" s="75"/>
      <c r="II459" s="75"/>
      <c r="IJ459" s="75"/>
      <c r="IK459" s="75"/>
      <c r="IL459" s="75"/>
      <c r="IM459" s="75"/>
      <c r="IN459" s="75"/>
      <c r="IO459" s="75"/>
      <c r="IP459" s="75"/>
      <c r="IQ459" s="75"/>
      <c r="IR459" s="75"/>
      <c r="IS459" s="75"/>
      <c r="IT459" s="75"/>
      <c r="IU459" s="75"/>
      <c r="IV459" s="75"/>
      <c r="IW459" s="75"/>
    </row>
    <row r="460" customFormat="false" ht="12.75" hidden="false" customHeight="false" outlineLevel="0" collapsed="false">
      <c r="D460" s="58" t="s">
        <v>548</v>
      </c>
      <c r="F460" s="58" t="n">
        <v>48841.4218</v>
      </c>
      <c r="H460" s="89" t="n">
        <v>48841.4218</v>
      </c>
      <c r="O460" s="58"/>
      <c r="P460" s="58"/>
      <c r="Q460" s="58"/>
      <c r="R460" s="58"/>
      <c r="S460" s="58"/>
      <c r="T460" s="75"/>
      <c r="U460" s="75"/>
      <c r="V460" s="75"/>
      <c r="W460" s="75"/>
      <c r="X460" s="75"/>
      <c r="Y460" s="75"/>
      <c r="Z460" s="75"/>
      <c r="AA460" s="75"/>
      <c r="AB460" s="75"/>
      <c r="AC460" s="75"/>
      <c r="AD460" s="75"/>
      <c r="AE460" s="75"/>
      <c r="AF460" s="75"/>
      <c r="AG460" s="7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  <c r="AY460" s="75"/>
      <c r="AZ460" s="75"/>
      <c r="BA460" s="75"/>
      <c r="BB460" s="75"/>
      <c r="BC460" s="75"/>
      <c r="BD460" s="75"/>
      <c r="BE460" s="75"/>
      <c r="BF460" s="75"/>
      <c r="BG460" s="75"/>
      <c r="BH460" s="75"/>
      <c r="BI460" s="75"/>
      <c r="BJ460" s="75"/>
      <c r="BK460" s="75"/>
      <c r="BL460" s="75"/>
      <c r="BM460" s="75"/>
      <c r="BN460" s="75"/>
      <c r="BO460" s="75"/>
      <c r="BP460" s="75"/>
      <c r="BQ460" s="75"/>
      <c r="BR460" s="75"/>
      <c r="BS460" s="75"/>
      <c r="BT460" s="75"/>
      <c r="BU460" s="75"/>
      <c r="BV460" s="75"/>
      <c r="BW460" s="75"/>
      <c r="BX460" s="75"/>
      <c r="BY460" s="75"/>
      <c r="BZ460" s="75"/>
      <c r="CA460" s="75"/>
      <c r="CB460" s="75"/>
      <c r="CC460" s="75"/>
      <c r="CD460" s="75"/>
      <c r="CE460" s="75"/>
      <c r="CF460" s="75"/>
      <c r="CG460" s="75"/>
      <c r="CH460" s="75"/>
      <c r="CI460" s="75"/>
      <c r="CJ460" s="75"/>
      <c r="CK460" s="75"/>
      <c r="CL460" s="75"/>
      <c r="CM460" s="75"/>
      <c r="CN460" s="75"/>
      <c r="CO460" s="75"/>
      <c r="CP460" s="75"/>
      <c r="CQ460" s="75"/>
      <c r="CR460" s="75"/>
      <c r="CS460" s="75"/>
      <c r="CT460" s="75"/>
      <c r="CU460" s="75"/>
      <c r="CV460" s="75"/>
      <c r="CW460" s="75"/>
      <c r="CX460" s="75"/>
      <c r="CY460" s="75"/>
      <c r="CZ460" s="75"/>
      <c r="DA460" s="75"/>
      <c r="DB460" s="75"/>
      <c r="DC460" s="75"/>
      <c r="DD460" s="75"/>
      <c r="DE460" s="75"/>
      <c r="DF460" s="75"/>
      <c r="DG460" s="75"/>
      <c r="DH460" s="75"/>
      <c r="DI460" s="75"/>
      <c r="DJ460" s="75"/>
      <c r="DK460" s="75"/>
      <c r="DL460" s="75"/>
      <c r="DM460" s="75"/>
      <c r="DN460" s="75"/>
      <c r="DO460" s="75"/>
      <c r="DP460" s="75"/>
      <c r="DQ460" s="75"/>
      <c r="DR460" s="75"/>
      <c r="DS460" s="75"/>
      <c r="DT460" s="75"/>
      <c r="DU460" s="75"/>
      <c r="DV460" s="75"/>
      <c r="DW460" s="75"/>
      <c r="DX460" s="75"/>
      <c r="DY460" s="75"/>
      <c r="DZ460" s="75"/>
      <c r="EA460" s="75"/>
      <c r="EB460" s="75"/>
      <c r="EC460" s="75"/>
      <c r="ED460" s="75"/>
      <c r="EE460" s="75"/>
      <c r="EF460" s="75"/>
      <c r="EG460" s="75"/>
      <c r="EH460" s="75"/>
      <c r="EI460" s="75"/>
      <c r="EJ460" s="75"/>
      <c r="EK460" s="75"/>
      <c r="EL460" s="75"/>
      <c r="EM460" s="75"/>
      <c r="EN460" s="75"/>
      <c r="EO460" s="75"/>
      <c r="EP460" s="75"/>
      <c r="EQ460" s="75"/>
      <c r="ER460" s="75"/>
      <c r="ES460" s="75"/>
      <c r="ET460" s="75"/>
      <c r="EU460" s="75"/>
      <c r="EV460" s="75"/>
      <c r="EW460" s="75"/>
      <c r="EX460" s="75"/>
      <c r="EY460" s="75"/>
      <c r="EZ460" s="75"/>
      <c r="FA460" s="75"/>
      <c r="FB460" s="75"/>
      <c r="FC460" s="75"/>
      <c r="FD460" s="75"/>
      <c r="FE460" s="75"/>
      <c r="FF460" s="75"/>
      <c r="FG460" s="75"/>
      <c r="FH460" s="75"/>
      <c r="FI460" s="75"/>
      <c r="FJ460" s="75"/>
      <c r="FK460" s="75"/>
      <c r="FL460" s="75"/>
      <c r="FM460" s="75"/>
      <c r="FN460" s="75"/>
      <c r="FO460" s="75"/>
      <c r="FP460" s="75"/>
      <c r="FQ460" s="75"/>
      <c r="FR460" s="75"/>
      <c r="FS460" s="75"/>
      <c r="FT460" s="75"/>
      <c r="FU460" s="75"/>
      <c r="FV460" s="75"/>
      <c r="FW460" s="75"/>
      <c r="FX460" s="75"/>
      <c r="FY460" s="75"/>
      <c r="FZ460" s="75"/>
      <c r="GA460" s="75"/>
      <c r="GB460" s="75"/>
      <c r="GC460" s="75"/>
      <c r="GD460" s="75"/>
      <c r="GE460" s="75"/>
      <c r="GF460" s="75"/>
      <c r="GG460" s="75"/>
      <c r="GH460" s="75"/>
      <c r="GI460" s="75"/>
      <c r="GJ460" s="75"/>
      <c r="GK460" s="75"/>
      <c r="GL460" s="75"/>
      <c r="GM460" s="75"/>
      <c r="GN460" s="75"/>
      <c r="GO460" s="75"/>
      <c r="GP460" s="75"/>
      <c r="GQ460" s="75"/>
      <c r="GR460" s="75"/>
      <c r="GS460" s="75"/>
      <c r="GT460" s="75"/>
      <c r="GU460" s="75"/>
      <c r="GV460" s="75"/>
      <c r="GW460" s="75"/>
      <c r="GX460" s="75"/>
      <c r="GY460" s="75"/>
      <c r="GZ460" s="75"/>
      <c r="HA460" s="75"/>
      <c r="HB460" s="75"/>
      <c r="HC460" s="75"/>
      <c r="HD460" s="75"/>
      <c r="HE460" s="75"/>
      <c r="HF460" s="75"/>
      <c r="HG460" s="75"/>
      <c r="HH460" s="75"/>
      <c r="HI460" s="75"/>
      <c r="HJ460" s="75"/>
      <c r="HK460" s="75"/>
      <c r="HL460" s="75"/>
      <c r="HM460" s="75"/>
      <c r="HN460" s="75"/>
      <c r="HO460" s="75"/>
      <c r="HP460" s="75"/>
      <c r="HQ460" s="75"/>
      <c r="HR460" s="75"/>
      <c r="HS460" s="75"/>
      <c r="HT460" s="75"/>
      <c r="HU460" s="75"/>
      <c r="HV460" s="75"/>
      <c r="HW460" s="75"/>
      <c r="HX460" s="75"/>
      <c r="HY460" s="75"/>
      <c r="HZ460" s="75"/>
      <c r="IA460" s="75"/>
      <c r="IB460" s="75"/>
      <c r="IC460" s="75"/>
      <c r="ID460" s="75"/>
      <c r="IE460" s="75"/>
      <c r="IF460" s="75"/>
      <c r="IG460" s="75"/>
      <c r="IH460" s="75"/>
      <c r="II460" s="75"/>
      <c r="IJ460" s="75"/>
      <c r="IK460" s="75"/>
      <c r="IL460" s="75"/>
      <c r="IM460" s="75"/>
      <c r="IN460" s="75"/>
      <c r="IO460" s="75"/>
      <c r="IP460" s="75"/>
      <c r="IQ460" s="75"/>
      <c r="IR460" s="75"/>
      <c r="IS460" s="75"/>
      <c r="IT460" s="75"/>
      <c r="IU460" s="75"/>
      <c r="IV460" s="75"/>
      <c r="IW460" s="75"/>
    </row>
    <row r="461" customFormat="false" ht="12.75" hidden="false" customHeight="false" outlineLevel="0" collapsed="false">
      <c r="A461" s="58" t="n">
        <v>328105</v>
      </c>
      <c r="B461" s="58" t="n">
        <v>37123</v>
      </c>
      <c r="D461" s="58" t="s">
        <v>549</v>
      </c>
      <c r="E461" s="58" t="s">
        <v>550</v>
      </c>
      <c r="F461" s="58" t="n">
        <v>13351.24</v>
      </c>
      <c r="H461" s="89" t="n">
        <v>13351.24</v>
      </c>
      <c r="I461" s="58" t="n">
        <v>4</v>
      </c>
      <c r="M461" s="58" t="s">
        <v>551</v>
      </c>
      <c r="O461" s="58"/>
      <c r="P461" s="58"/>
      <c r="Q461" s="58"/>
      <c r="R461" s="58"/>
      <c r="S461" s="58"/>
      <c r="T461" s="75"/>
      <c r="U461" s="75"/>
      <c r="V461" s="75"/>
      <c r="W461" s="75"/>
      <c r="X461" s="75"/>
      <c r="Y461" s="75"/>
      <c r="Z461" s="75"/>
      <c r="AA461" s="75"/>
      <c r="AB461" s="75"/>
      <c r="AC461" s="75"/>
      <c r="AD461" s="75"/>
      <c r="AE461" s="75"/>
      <c r="AF461" s="75"/>
      <c r="AG461" s="7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  <c r="AY461" s="75"/>
      <c r="AZ461" s="75"/>
      <c r="BA461" s="75"/>
      <c r="BB461" s="75"/>
      <c r="BC461" s="75"/>
      <c r="BD461" s="75"/>
      <c r="BE461" s="75"/>
      <c r="BF461" s="75"/>
      <c r="BG461" s="75"/>
      <c r="BH461" s="75"/>
      <c r="BI461" s="75"/>
      <c r="BJ461" s="75"/>
      <c r="BK461" s="75"/>
      <c r="BL461" s="75"/>
      <c r="BM461" s="75"/>
      <c r="BN461" s="75"/>
      <c r="BO461" s="75"/>
      <c r="BP461" s="75"/>
      <c r="BQ461" s="75"/>
      <c r="BR461" s="75"/>
      <c r="BS461" s="75"/>
      <c r="BT461" s="75"/>
      <c r="BU461" s="75"/>
      <c r="BV461" s="75"/>
      <c r="BW461" s="75"/>
      <c r="BX461" s="75"/>
      <c r="BY461" s="75"/>
      <c r="BZ461" s="75"/>
      <c r="CA461" s="75"/>
      <c r="CB461" s="75"/>
      <c r="CC461" s="75"/>
      <c r="CD461" s="75"/>
      <c r="CE461" s="75"/>
      <c r="CF461" s="75"/>
      <c r="CG461" s="75"/>
      <c r="CH461" s="75"/>
      <c r="CI461" s="75"/>
      <c r="CJ461" s="75"/>
      <c r="CK461" s="75"/>
      <c r="CL461" s="75"/>
      <c r="CM461" s="75"/>
      <c r="CN461" s="75"/>
      <c r="CO461" s="75"/>
      <c r="CP461" s="75"/>
      <c r="CQ461" s="75"/>
      <c r="CR461" s="75"/>
      <c r="CS461" s="75"/>
      <c r="CT461" s="75"/>
      <c r="CU461" s="75"/>
      <c r="CV461" s="75"/>
      <c r="CW461" s="75"/>
      <c r="CX461" s="75"/>
      <c r="CY461" s="75"/>
      <c r="CZ461" s="75"/>
      <c r="DA461" s="75"/>
      <c r="DB461" s="75"/>
      <c r="DC461" s="75"/>
      <c r="DD461" s="75"/>
      <c r="DE461" s="75"/>
      <c r="DF461" s="75"/>
      <c r="DG461" s="75"/>
      <c r="DH461" s="75"/>
      <c r="DI461" s="75"/>
      <c r="DJ461" s="75"/>
      <c r="DK461" s="75"/>
      <c r="DL461" s="75"/>
      <c r="DM461" s="75"/>
      <c r="DN461" s="75"/>
      <c r="DO461" s="75"/>
      <c r="DP461" s="75"/>
      <c r="DQ461" s="75"/>
      <c r="DR461" s="75"/>
      <c r="DS461" s="75"/>
      <c r="DT461" s="75"/>
      <c r="DU461" s="75"/>
      <c r="DV461" s="75"/>
      <c r="DW461" s="75"/>
      <c r="DX461" s="75"/>
      <c r="DY461" s="75"/>
      <c r="DZ461" s="75"/>
      <c r="EA461" s="75"/>
      <c r="EB461" s="75"/>
      <c r="EC461" s="75"/>
      <c r="ED461" s="75"/>
      <c r="EE461" s="75"/>
      <c r="EF461" s="75"/>
      <c r="EG461" s="75"/>
      <c r="EH461" s="75"/>
      <c r="EI461" s="75"/>
      <c r="EJ461" s="75"/>
      <c r="EK461" s="75"/>
      <c r="EL461" s="75"/>
      <c r="EM461" s="75"/>
      <c r="EN461" s="75"/>
      <c r="EO461" s="75"/>
      <c r="EP461" s="75"/>
      <c r="EQ461" s="75"/>
      <c r="ER461" s="75"/>
      <c r="ES461" s="75"/>
      <c r="ET461" s="75"/>
      <c r="EU461" s="75"/>
      <c r="EV461" s="75"/>
      <c r="EW461" s="75"/>
      <c r="EX461" s="75"/>
      <c r="EY461" s="75"/>
      <c r="EZ461" s="75"/>
      <c r="FA461" s="75"/>
      <c r="FB461" s="75"/>
      <c r="FC461" s="75"/>
      <c r="FD461" s="75"/>
      <c r="FE461" s="75"/>
      <c r="FF461" s="75"/>
      <c r="FG461" s="75"/>
      <c r="FH461" s="75"/>
      <c r="FI461" s="75"/>
      <c r="FJ461" s="75"/>
      <c r="FK461" s="75"/>
      <c r="FL461" s="75"/>
      <c r="FM461" s="75"/>
      <c r="FN461" s="75"/>
      <c r="FO461" s="75"/>
      <c r="FP461" s="75"/>
      <c r="FQ461" s="75"/>
      <c r="FR461" s="75"/>
      <c r="FS461" s="75"/>
      <c r="FT461" s="75"/>
      <c r="FU461" s="75"/>
      <c r="FV461" s="75"/>
      <c r="FW461" s="75"/>
      <c r="FX461" s="75"/>
      <c r="FY461" s="75"/>
      <c r="FZ461" s="75"/>
      <c r="GA461" s="75"/>
      <c r="GB461" s="75"/>
      <c r="GC461" s="75"/>
      <c r="GD461" s="75"/>
      <c r="GE461" s="75"/>
      <c r="GF461" s="75"/>
      <c r="GG461" s="75"/>
      <c r="GH461" s="75"/>
      <c r="GI461" s="75"/>
      <c r="GJ461" s="75"/>
      <c r="GK461" s="75"/>
      <c r="GL461" s="75"/>
      <c r="GM461" s="75"/>
      <c r="GN461" s="75"/>
      <c r="GO461" s="75"/>
      <c r="GP461" s="75"/>
      <c r="GQ461" s="75"/>
      <c r="GR461" s="75"/>
      <c r="GS461" s="75"/>
      <c r="GT461" s="75"/>
      <c r="GU461" s="75"/>
      <c r="GV461" s="75"/>
      <c r="GW461" s="75"/>
      <c r="GX461" s="75"/>
      <c r="GY461" s="75"/>
      <c r="GZ461" s="75"/>
      <c r="HA461" s="75"/>
      <c r="HB461" s="75"/>
      <c r="HC461" s="75"/>
      <c r="HD461" s="75"/>
      <c r="HE461" s="75"/>
      <c r="HF461" s="75"/>
      <c r="HG461" s="75"/>
      <c r="HH461" s="75"/>
      <c r="HI461" s="75"/>
      <c r="HJ461" s="75"/>
      <c r="HK461" s="75"/>
      <c r="HL461" s="75"/>
      <c r="HM461" s="75"/>
      <c r="HN461" s="75"/>
      <c r="HO461" s="75"/>
      <c r="HP461" s="75"/>
      <c r="HQ461" s="75"/>
      <c r="HR461" s="75"/>
      <c r="HS461" s="75"/>
      <c r="HT461" s="75"/>
      <c r="HU461" s="75"/>
      <c r="HV461" s="75"/>
      <c r="HW461" s="75"/>
      <c r="HX461" s="75"/>
      <c r="HY461" s="75"/>
      <c r="HZ461" s="75"/>
      <c r="IA461" s="75"/>
      <c r="IB461" s="75"/>
      <c r="IC461" s="75"/>
      <c r="ID461" s="75"/>
      <c r="IE461" s="75"/>
      <c r="IF461" s="75"/>
      <c r="IG461" s="75"/>
      <c r="IH461" s="75"/>
      <c r="II461" s="75"/>
      <c r="IJ461" s="75"/>
      <c r="IK461" s="75"/>
      <c r="IL461" s="75"/>
      <c r="IM461" s="75"/>
      <c r="IN461" s="75"/>
      <c r="IO461" s="75"/>
      <c r="IP461" s="75"/>
      <c r="IQ461" s="75"/>
      <c r="IR461" s="75"/>
      <c r="IS461" s="75"/>
      <c r="IT461" s="75"/>
      <c r="IU461" s="75"/>
      <c r="IV461" s="75"/>
      <c r="IW461" s="75"/>
    </row>
    <row r="462" customFormat="false" ht="12.75" hidden="false" customHeight="false" outlineLevel="0" collapsed="false">
      <c r="D462" s="58" t="s">
        <v>552</v>
      </c>
      <c r="F462" s="58" t="n">
        <v>13351.24</v>
      </c>
      <c r="H462" s="89" t="n">
        <v>13351.24</v>
      </c>
      <c r="O462" s="58"/>
      <c r="P462" s="58"/>
      <c r="Q462" s="58"/>
      <c r="R462" s="58"/>
      <c r="S462" s="58"/>
    </row>
    <row r="463" customFormat="false" ht="12.75" hidden="false" customHeight="false" outlineLevel="0" collapsed="false">
      <c r="A463" s="58" t="n">
        <v>327265</v>
      </c>
      <c r="B463" s="58" t="n">
        <v>37105</v>
      </c>
      <c r="D463" s="58" t="s">
        <v>553</v>
      </c>
      <c r="E463" s="58" t="s">
        <v>554</v>
      </c>
      <c r="F463" s="58" t="n">
        <v>1931.31</v>
      </c>
      <c r="H463" s="89" t="n">
        <v>1931.31</v>
      </c>
      <c r="I463" s="58" t="n">
        <v>7</v>
      </c>
      <c r="M463" s="58" t="s">
        <v>555</v>
      </c>
      <c r="O463" s="58"/>
      <c r="P463" s="58"/>
      <c r="Q463" s="58"/>
      <c r="R463" s="58"/>
      <c r="S463" s="58"/>
    </row>
    <row r="464" customFormat="false" ht="12.75" hidden="false" customHeight="false" outlineLevel="0" collapsed="false">
      <c r="A464" s="58" t="n">
        <v>327267</v>
      </c>
      <c r="B464" s="58" t="n">
        <v>37105</v>
      </c>
      <c r="D464" s="58" t="s">
        <v>553</v>
      </c>
      <c r="E464" s="58" t="s">
        <v>554</v>
      </c>
      <c r="F464" s="58" t="n">
        <v>4000</v>
      </c>
      <c r="H464" s="89" t="n">
        <v>4000</v>
      </c>
      <c r="I464" s="58" t="n">
        <v>12</v>
      </c>
      <c r="M464" s="58" t="s">
        <v>555</v>
      </c>
      <c r="O464" s="58"/>
      <c r="P464" s="58"/>
      <c r="Q464" s="58"/>
      <c r="R464" s="58"/>
      <c r="S464" s="58"/>
    </row>
    <row r="465" customFormat="false" ht="12.75" hidden="false" customHeight="false" outlineLevel="0" collapsed="false">
      <c r="A465" s="58" t="n">
        <v>327848</v>
      </c>
      <c r="B465" s="58" t="n">
        <v>37117</v>
      </c>
      <c r="D465" s="58" t="s">
        <v>553</v>
      </c>
      <c r="E465" s="58" t="s">
        <v>554</v>
      </c>
      <c r="F465" s="58" t="n">
        <v>9597.43</v>
      </c>
      <c r="H465" s="89" t="n">
        <v>9597.43</v>
      </c>
      <c r="I465" s="58" t="n">
        <v>12</v>
      </c>
      <c r="M465" s="58" t="s">
        <v>556</v>
      </c>
      <c r="O465" s="58"/>
      <c r="P465" s="58"/>
      <c r="Q465" s="58"/>
      <c r="R465" s="58"/>
      <c r="S465" s="58"/>
    </row>
    <row r="466" customFormat="false" ht="12.75" hidden="false" customHeight="false" outlineLevel="0" collapsed="false">
      <c r="A466" s="58" t="n">
        <v>328139</v>
      </c>
      <c r="B466" s="58" t="n">
        <v>37125</v>
      </c>
      <c r="D466" s="58" t="s">
        <v>553</v>
      </c>
      <c r="E466" s="58" t="s">
        <v>554</v>
      </c>
      <c r="F466" s="58" t="n">
        <v>44.97</v>
      </c>
      <c r="H466" s="89" t="n">
        <v>44.97</v>
      </c>
      <c r="I466" s="58" t="n">
        <v>4</v>
      </c>
      <c r="M466" s="58" t="s">
        <v>233</v>
      </c>
      <c r="O466" s="58"/>
      <c r="P466" s="58"/>
      <c r="Q466" s="58"/>
      <c r="R466" s="58"/>
      <c r="S466" s="58"/>
    </row>
    <row r="467" customFormat="false" ht="12.75" hidden="false" customHeight="false" outlineLevel="0" collapsed="false">
      <c r="A467" s="58" t="n">
        <v>328268</v>
      </c>
      <c r="B467" s="58" t="n">
        <v>37126</v>
      </c>
      <c r="D467" s="58" t="s">
        <v>553</v>
      </c>
      <c r="E467" s="58" t="s">
        <v>554</v>
      </c>
      <c r="F467" s="58" t="n">
        <v>7774.36</v>
      </c>
      <c r="H467" s="89" t="n">
        <v>7774.36</v>
      </c>
      <c r="I467" s="58" t="n">
        <v>24</v>
      </c>
      <c r="M467" s="58" t="s">
        <v>557</v>
      </c>
      <c r="O467" s="58"/>
      <c r="P467" s="58"/>
      <c r="Q467" s="58"/>
      <c r="R467" s="58"/>
      <c r="S467" s="58"/>
    </row>
    <row r="468" customFormat="false" ht="12.75" hidden="false" customHeight="false" outlineLevel="0" collapsed="false">
      <c r="A468" s="58" t="n">
        <v>328331</v>
      </c>
      <c r="B468" s="58" t="n">
        <v>37127</v>
      </c>
      <c r="D468" s="58" t="s">
        <v>553</v>
      </c>
      <c r="E468" s="58" t="s">
        <v>554</v>
      </c>
      <c r="F468" s="58" t="n">
        <v>250</v>
      </c>
      <c r="H468" s="89" t="n">
        <v>250</v>
      </c>
      <c r="I468" s="58" t="n">
        <v>4</v>
      </c>
      <c r="M468" s="58" t="s">
        <v>558</v>
      </c>
      <c r="O468" s="58"/>
      <c r="P468" s="58"/>
      <c r="Q468" s="58"/>
      <c r="R468" s="58"/>
      <c r="S468" s="58"/>
    </row>
    <row r="469" customFormat="false" ht="12.75" hidden="false" customHeight="false" outlineLevel="0" collapsed="false">
      <c r="A469" s="58" t="n">
        <v>328397</v>
      </c>
      <c r="B469" s="58" t="n">
        <v>37130</v>
      </c>
      <c r="D469" s="58" t="s">
        <v>553</v>
      </c>
      <c r="E469" s="58" t="s">
        <v>554</v>
      </c>
      <c r="F469" s="58" t="n">
        <v>8621.33</v>
      </c>
      <c r="H469" s="89" t="n">
        <v>8621.33</v>
      </c>
      <c r="I469" s="58" t="n">
        <v>12</v>
      </c>
      <c r="M469" s="58" t="s">
        <v>559</v>
      </c>
      <c r="O469" s="58"/>
      <c r="P469" s="58"/>
      <c r="Q469" s="58"/>
      <c r="R469" s="58"/>
      <c r="S469" s="58"/>
    </row>
    <row r="470" customFormat="false" ht="12.75" hidden="false" customHeight="false" outlineLevel="0" collapsed="false">
      <c r="A470" s="58" t="n">
        <v>328401</v>
      </c>
      <c r="B470" s="58" t="n">
        <v>37130</v>
      </c>
      <c r="D470" s="58" t="s">
        <v>553</v>
      </c>
      <c r="E470" s="58" t="s">
        <v>554</v>
      </c>
      <c r="F470" s="58" t="n">
        <v>10404.61</v>
      </c>
      <c r="H470" s="89" t="n">
        <v>10404.61</v>
      </c>
      <c r="I470" s="58" t="n">
        <v>12</v>
      </c>
      <c r="M470" s="58" t="s">
        <v>560</v>
      </c>
      <c r="O470" s="58"/>
      <c r="P470" s="58"/>
      <c r="Q470" s="58"/>
      <c r="R470" s="58"/>
      <c r="S470" s="58"/>
    </row>
    <row r="471" customFormat="false" ht="12.75" hidden="false" customHeight="false" outlineLevel="0" collapsed="false">
      <c r="A471" s="58" t="n">
        <v>328403</v>
      </c>
      <c r="B471" s="58" t="n">
        <v>37130</v>
      </c>
      <c r="D471" s="58" t="s">
        <v>553</v>
      </c>
      <c r="E471" s="58" t="s">
        <v>554</v>
      </c>
      <c r="F471" s="58" t="n">
        <v>9225.71</v>
      </c>
      <c r="H471" s="89" t="n">
        <v>9225.71</v>
      </c>
      <c r="I471" s="58" t="n">
        <v>12</v>
      </c>
      <c r="M471" s="58" t="s">
        <v>561</v>
      </c>
      <c r="O471" s="58"/>
      <c r="P471" s="58"/>
      <c r="Q471" s="58"/>
      <c r="R471" s="58"/>
      <c r="S471" s="58"/>
    </row>
    <row r="472" customFormat="false" ht="12.75" hidden="false" customHeight="false" outlineLevel="0" collapsed="false">
      <c r="A472" s="58" t="n">
        <v>328405</v>
      </c>
      <c r="B472" s="58" t="n">
        <v>37130</v>
      </c>
      <c r="D472" s="58" t="s">
        <v>553</v>
      </c>
      <c r="E472" s="58" t="s">
        <v>554</v>
      </c>
      <c r="F472" s="58" t="n">
        <v>8390.66</v>
      </c>
      <c r="H472" s="89" t="n">
        <v>8390.66</v>
      </c>
      <c r="I472" s="58" t="n">
        <v>12</v>
      </c>
      <c r="M472" s="58" t="s">
        <v>562</v>
      </c>
      <c r="O472" s="58"/>
      <c r="P472" s="58"/>
      <c r="Q472" s="58"/>
      <c r="R472" s="58"/>
      <c r="S472" s="58"/>
    </row>
    <row r="473" customFormat="false" ht="12.75" hidden="false" customHeight="false" outlineLevel="0" collapsed="false">
      <c r="A473" s="58" t="n">
        <v>328599</v>
      </c>
      <c r="B473" s="58" t="n">
        <v>37131</v>
      </c>
      <c r="D473" s="58" t="s">
        <v>553</v>
      </c>
      <c r="E473" s="58" t="s">
        <v>554</v>
      </c>
      <c r="F473" s="58" t="n">
        <v>17673.1</v>
      </c>
      <c r="H473" s="89" t="n">
        <v>17673.1</v>
      </c>
      <c r="I473" s="58" t="n">
        <v>12</v>
      </c>
      <c r="M473" s="58" t="s">
        <v>563</v>
      </c>
      <c r="O473" s="58"/>
      <c r="P473" s="58"/>
      <c r="Q473" s="58"/>
      <c r="R473" s="58"/>
      <c r="S473" s="58"/>
    </row>
    <row r="474" customFormat="false" ht="12.75" hidden="false" customHeight="false" outlineLevel="0" collapsed="false">
      <c r="A474" s="58" t="n">
        <v>328681</v>
      </c>
      <c r="B474" s="58" t="n">
        <v>37132</v>
      </c>
      <c r="D474" s="58" t="s">
        <v>553</v>
      </c>
      <c r="E474" s="58" t="s">
        <v>554</v>
      </c>
      <c r="F474" s="58" t="n">
        <v>1634.29</v>
      </c>
      <c r="H474" s="89" t="n">
        <v>1634.29</v>
      </c>
      <c r="I474" s="58" t="n">
        <v>12</v>
      </c>
      <c r="M474" s="58" t="s">
        <v>564</v>
      </c>
      <c r="O474" s="58"/>
      <c r="P474" s="58"/>
      <c r="Q474" s="58"/>
      <c r="R474" s="58"/>
      <c r="S474" s="58"/>
    </row>
    <row r="475" customFormat="false" ht="12.75" hidden="false" customHeight="false" outlineLevel="0" collapsed="false">
      <c r="A475" s="58" t="n">
        <v>328726</v>
      </c>
      <c r="B475" s="58" t="n">
        <v>37132</v>
      </c>
      <c r="D475" s="58" t="s">
        <v>553</v>
      </c>
      <c r="E475" s="58" t="s">
        <v>554</v>
      </c>
      <c r="F475" s="58" t="n">
        <v>5978.01</v>
      </c>
      <c r="H475" s="89" t="n">
        <v>5978.01</v>
      </c>
      <c r="I475" s="58" t="n">
        <v>1</v>
      </c>
      <c r="M475" s="58" t="s">
        <v>565</v>
      </c>
      <c r="O475" s="58"/>
      <c r="P475" s="58"/>
      <c r="Q475" s="58"/>
      <c r="R475" s="58"/>
      <c r="S475" s="58"/>
    </row>
    <row r="476" customFormat="false" ht="12.75" hidden="false" customHeight="false" outlineLevel="0" collapsed="false">
      <c r="A476" s="58" t="n">
        <v>328747</v>
      </c>
      <c r="B476" s="58" t="n">
        <v>37132</v>
      </c>
      <c r="D476" s="58" t="s">
        <v>553</v>
      </c>
      <c r="E476" s="58" t="s">
        <v>554</v>
      </c>
      <c r="F476" s="58" t="n">
        <v>1295.92</v>
      </c>
      <c r="H476" s="89" t="n">
        <v>1295.92</v>
      </c>
      <c r="I476" s="58" t="n">
        <v>1</v>
      </c>
      <c r="M476" s="58" t="s">
        <v>566</v>
      </c>
      <c r="O476" s="58"/>
      <c r="P476" s="58"/>
      <c r="Q476" s="58"/>
      <c r="R476" s="58"/>
      <c r="S476" s="58"/>
    </row>
    <row r="477" customFormat="false" ht="12.75" hidden="false" customHeight="false" outlineLevel="0" collapsed="false">
      <c r="A477" s="58" t="n">
        <v>328750</v>
      </c>
      <c r="B477" s="58" t="n">
        <v>37132</v>
      </c>
      <c r="D477" s="58" t="s">
        <v>553</v>
      </c>
      <c r="E477" s="58" t="s">
        <v>554</v>
      </c>
      <c r="F477" s="58" t="n">
        <v>39.89</v>
      </c>
      <c r="H477" s="89" t="n">
        <v>39.89</v>
      </c>
      <c r="I477" s="58" t="n">
        <v>1</v>
      </c>
      <c r="M477" s="58" t="s">
        <v>566</v>
      </c>
      <c r="O477" s="58"/>
      <c r="P477" s="58"/>
      <c r="Q477" s="58"/>
      <c r="R477" s="58"/>
      <c r="S477" s="58"/>
    </row>
    <row r="478" customFormat="false" ht="12.75" hidden="false" customHeight="false" outlineLevel="0" collapsed="false">
      <c r="A478" s="58" t="n">
        <v>328752</v>
      </c>
      <c r="B478" s="58" t="n">
        <v>37132</v>
      </c>
      <c r="D478" s="58" t="s">
        <v>553</v>
      </c>
      <c r="E478" s="58" t="s">
        <v>554</v>
      </c>
      <c r="F478" s="58" t="n">
        <v>191.49</v>
      </c>
      <c r="H478" s="89" t="n">
        <v>191.49</v>
      </c>
      <c r="I478" s="58" t="n">
        <v>1</v>
      </c>
      <c r="M478" s="58" t="s">
        <v>566</v>
      </c>
      <c r="O478" s="58"/>
      <c r="P478" s="58"/>
      <c r="Q478" s="58"/>
      <c r="R478" s="58"/>
      <c r="S478" s="58"/>
    </row>
    <row r="479" customFormat="false" ht="12.75" hidden="false" customHeight="false" outlineLevel="0" collapsed="false">
      <c r="A479" s="58" t="n">
        <v>328754</v>
      </c>
      <c r="B479" s="58" t="n">
        <v>37132</v>
      </c>
      <c r="D479" s="58" t="s">
        <v>553</v>
      </c>
      <c r="E479" s="58" t="s">
        <v>554</v>
      </c>
      <c r="F479" s="58" t="n">
        <v>1004.57</v>
      </c>
      <c r="H479" s="89" t="n">
        <v>1004.57</v>
      </c>
      <c r="I479" s="58" t="n">
        <v>1</v>
      </c>
      <c r="M479" s="58" t="s">
        <v>567</v>
      </c>
      <c r="O479" s="58"/>
      <c r="P479" s="58"/>
      <c r="Q479" s="58"/>
      <c r="R479" s="58"/>
      <c r="S479" s="58"/>
    </row>
    <row r="480" customFormat="false" ht="12.75" hidden="false" customHeight="false" outlineLevel="0" collapsed="false">
      <c r="D480" s="58" t="s">
        <v>568</v>
      </c>
      <c r="F480" s="58" t="n">
        <v>88057.65</v>
      </c>
      <c r="H480" s="89" t="n">
        <v>88057.65</v>
      </c>
      <c r="O480" s="58"/>
      <c r="P480" s="58"/>
      <c r="Q480" s="58"/>
      <c r="R480" s="58"/>
      <c r="S480" s="58"/>
    </row>
    <row r="481" customFormat="false" ht="12.75" hidden="false" customHeight="false" outlineLevel="0" collapsed="false">
      <c r="A481" s="58" t="n">
        <v>327245</v>
      </c>
      <c r="B481" s="58" t="n">
        <v>37104</v>
      </c>
      <c r="D481" s="58" t="s">
        <v>569</v>
      </c>
      <c r="E481" s="58" t="s">
        <v>570</v>
      </c>
      <c r="F481" s="58" t="n">
        <v>2289.03</v>
      </c>
      <c r="H481" s="89" t="n">
        <v>2289.03</v>
      </c>
      <c r="I481" s="58" t="n">
        <v>12</v>
      </c>
      <c r="M481" s="58" t="s">
        <v>571</v>
      </c>
      <c r="O481" s="58"/>
      <c r="P481" s="58"/>
      <c r="Q481" s="58"/>
      <c r="R481" s="58"/>
      <c r="S481" s="58"/>
    </row>
    <row r="482" customFormat="false" ht="12.75" hidden="false" customHeight="false" outlineLevel="0" collapsed="false">
      <c r="A482" s="58" t="n">
        <v>327246</v>
      </c>
      <c r="B482" s="58" t="n">
        <v>37104</v>
      </c>
      <c r="D482" s="58" t="s">
        <v>569</v>
      </c>
      <c r="E482" s="58" t="s">
        <v>570</v>
      </c>
      <c r="F482" s="58" t="n">
        <v>1830.35</v>
      </c>
      <c r="H482" s="89" t="n">
        <v>1830.35</v>
      </c>
      <c r="I482" s="58" t="n">
        <v>12</v>
      </c>
      <c r="M482" s="58" t="s">
        <v>571</v>
      </c>
      <c r="O482" s="58"/>
      <c r="P482" s="58"/>
      <c r="Q482" s="58"/>
      <c r="R482" s="58"/>
      <c r="S482" s="58"/>
    </row>
    <row r="483" customFormat="false" ht="12.75" hidden="false" customHeight="false" outlineLevel="0" collapsed="false">
      <c r="A483" s="58" t="n">
        <v>327279</v>
      </c>
      <c r="B483" s="58" t="n">
        <v>37105</v>
      </c>
      <c r="D483" s="58" t="s">
        <v>569</v>
      </c>
      <c r="E483" s="58" t="s">
        <v>570</v>
      </c>
      <c r="F483" s="58" t="n">
        <v>8347.64</v>
      </c>
      <c r="H483" s="89" t="n">
        <v>8347.64</v>
      </c>
      <c r="I483" s="58" t="n">
        <v>36</v>
      </c>
      <c r="M483" s="58" t="s">
        <v>572</v>
      </c>
      <c r="O483" s="58"/>
      <c r="P483" s="58"/>
      <c r="Q483" s="58"/>
      <c r="R483" s="58"/>
      <c r="S483" s="58"/>
    </row>
    <row r="484" customFormat="false" ht="12.75" hidden="false" customHeight="false" outlineLevel="0" collapsed="false">
      <c r="A484" s="58" t="n">
        <v>327362</v>
      </c>
      <c r="B484" s="58" t="n">
        <v>37106</v>
      </c>
      <c r="D484" s="58" t="s">
        <v>569</v>
      </c>
      <c r="E484" s="58" t="s">
        <v>570</v>
      </c>
      <c r="F484" s="58" t="n">
        <v>6549.03</v>
      </c>
      <c r="H484" s="89" t="n">
        <v>6549.03</v>
      </c>
      <c r="I484" s="58" t="n">
        <v>34</v>
      </c>
      <c r="M484" s="58" t="s">
        <v>573</v>
      </c>
      <c r="O484" s="58"/>
      <c r="P484" s="58"/>
      <c r="Q484" s="58"/>
      <c r="R484" s="58"/>
      <c r="S484" s="58"/>
    </row>
    <row r="485" customFormat="false" ht="12.75" hidden="false" customHeight="false" outlineLevel="0" collapsed="false">
      <c r="A485" s="58" t="n">
        <v>327383</v>
      </c>
      <c r="B485" s="58" t="n">
        <v>37106</v>
      </c>
      <c r="D485" s="58" t="s">
        <v>569</v>
      </c>
      <c r="E485" s="58" t="s">
        <v>570</v>
      </c>
      <c r="F485" s="58" t="n">
        <v>2124.48</v>
      </c>
      <c r="H485" s="89" t="n">
        <v>2124.48</v>
      </c>
      <c r="I485" s="58" t="n">
        <v>12</v>
      </c>
      <c r="M485" s="58" t="s">
        <v>574</v>
      </c>
      <c r="O485" s="58"/>
      <c r="P485" s="58"/>
      <c r="Q485" s="58"/>
      <c r="R485" s="58"/>
      <c r="S485" s="58"/>
    </row>
    <row r="486" customFormat="false" ht="12.75" hidden="false" customHeight="false" outlineLevel="0" collapsed="false">
      <c r="A486" s="58" t="n">
        <v>327385</v>
      </c>
      <c r="B486" s="58" t="n">
        <v>37106</v>
      </c>
      <c r="D486" s="58" t="s">
        <v>569</v>
      </c>
      <c r="E486" s="58" t="s">
        <v>570</v>
      </c>
      <c r="F486" s="58" t="n">
        <v>3929.01</v>
      </c>
      <c r="H486" s="89" t="n">
        <v>3929.01</v>
      </c>
      <c r="I486" s="58" t="n">
        <v>12</v>
      </c>
      <c r="M486" s="58" t="s">
        <v>574</v>
      </c>
      <c r="O486" s="58"/>
      <c r="P486" s="58"/>
      <c r="Q486" s="58"/>
      <c r="R486" s="58"/>
      <c r="S486" s="58"/>
    </row>
    <row r="487" customFormat="false" ht="12.75" hidden="false" customHeight="false" outlineLevel="0" collapsed="false">
      <c r="A487" s="58" t="n">
        <v>327659</v>
      </c>
      <c r="B487" s="58" t="n">
        <v>37111</v>
      </c>
      <c r="D487" s="58" t="s">
        <v>569</v>
      </c>
      <c r="E487" s="58" t="s">
        <v>570</v>
      </c>
      <c r="F487" s="58" t="n">
        <v>12003.3</v>
      </c>
      <c r="H487" s="89" t="n">
        <v>12003.3</v>
      </c>
      <c r="I487" s="58" t="n">
        <v>33</v>
      </c>
      <c r="M487" s="58" t="s">
        <v>575</v>
      </c>
      <c r="O487" s="58"/>
      <c r="P487" s="58"/>
      <c r="Q487" s="58"/>
      <c r="R487" s="58"/>
      <c r="S487" s="58"/>
    </row>
    <row r="488" customFormat="false" ht="12.75" hidden="false" customHeight="false" outlineLevel="0" collapsed="false">
      <c r="A488" s="58" t="n">
        <v>327665</v>
      </c>
      <c r="B488" s="58" t="n">
        <v>37111</v>
      </c>
      <c r="D488" s="58" t="s">
        <v>569</v>
      </c>
      <c r="E488" s="58" t="s">
        <v>570</v>
      </c>
      <c r="F488" s="58" t="n">
        <v>6621.42</v>
      </c>
      <c r="H488" s="89" t="n">
        <v>6621.42</v>
      </c>
      <c r="I488" s="58" t="n">
        <v>35</v>
      </c>
      <c r="M488" s="58" t="s">
        <v>576</v>
      </c>
      <c r="O488" s="58"/>
      <c r="P488" s="58"/>
      <c r="Q488" s="58"/>
      <c r="R488" s="58"/>
      <c r="S488" s="58"/>
    </row>
    <row r="489" customFormat="false" ht="12.75" hidden="false" customHeight="false" outlineLevel="0" collapsed="false">
      <c r="A489" s="58" t="n">
        <v>327666</v>
      </c>
      <c r="B489" s="58" t="n">
        <v>37111</v>
      </c>
      <c r="D489" s="58" t="s">
        <v>569</v>
      </c>
      <c r="E489" s="58" t="s">
        <v>570</v>
      </c>
      <c r="F489" s="58" t="n">
        <v>4415.41</v>
      </c>
      <c r="H489" s="89" t="n">
        <v>4415.41</v>
      </c>
      <c r="I489" s="58" t="n">
        <v>35</v>
      </c>
      <c r="M489" s="58" t="s">
        <v>576</v>
      </c>
      <c r="O489" s="58"/>
      <c r="P489" s="58"/>
      <c r="Q489" s="58"/>
      <c r="R489" s="58"/>
      <c r="S489" s="58"/>
    </row>
    <row r="490" customFormat="false" ht="12.75" hidden="false" customHeight="false" outlineLevel="0" collapsed="false">
      <c r="A490" s="58" t="n">
        <v>327668</v>
      </c>
      <c r="B490" s="58" t="n">
        <v>37111</v>
      </c>
      <c r="D490" s="58" t="s">
        <v>569</v>
      </c>
      <c r="E490" s="58" t="s">
        <v>570</v>
      </c>
      <c r="F490" s="58" t="n">
        <v>4100.73</v>
      </c>
      <c r="H490" s="89" t="n">
        <v>4100.73</v>
      </c>
      <c r="I490" s="58" t="n">
        <v>36</v>
      </c>
      <c r="M490" s="58" t="s">
        <v>577</v>
      </c>
      <c r="O490" s="58"/>
      <c r="P490" s="58"/>
      <c r="Q490" s="58"/>
      <c r="R490" s="58"/>
      <c r="S490" s="58"/>
    </row>
    <row r="491" customFormat="false" ht="12.75" hidden="false" customHeight="false" outlineLevel="0" collapsed="false">
      <c r="A491" s="58" t="n">
        <v>327716</v>
      </c>
      <c r="B491" s="58" t="n">
        <v>37112</v>
      </c>
      <c r="D491" s="58" t="s">
        <v>569</v>
      </c>
      <c r="E491" s="58" t="s">
        <v>570</v>
      </c>
      <c r="F491" s="58" t="n">
        <v>3273.35</v>
      </c>
      <c r="H491" s="89" t="n">
        <v>3273.35</v>
      </c>
      <c r="I491" s="58" t="n">
        <v>55</v>
      </c>
      <c r="M491" s="58" t="s">
        <v>578</v>
      </c>
      <c r="O491" s="58"/>
      <c r="P491" s="58"/>
      <c r="Q491" s="58"/>
      <c r="R491" s="58"/>
      <c r="S491" s="58"/>
    </row>
    <row r="492" customFormat="false" ht="12.75" hidden="false" customHeight="false" outlineLevel="0" collapsed="false">
      <c r="A492" s="58" t="n">
        <v>327719</v>
      </c>
      <c r="B492" s="58" t="n">
        <v>37112</v>
      </c>
      <c r="D492" s="58" t="s">
        <v>569</v>
      </c>
      <c r="E492" s="58" t="s">
        <v>570</v>
      </c>
      <c r="F492" s="58" t="n">
        <v>800.55</v>
      </c>
      <c r="H492" s="89" t="n">
        <v>800.55</v>
      </c>
      <c r="I492" s="58" t="n">
        <v>24</v>
      </c>
      <c r="M492" s="58" t="s">
        <v>579</v>
      </c>
      <c r="O492" s="58"/>
      <c r="P492" s="58"/>
      <c r="Q492" s="58"/>
      <c r="R492" s="58"/>
      <c r="S492" s="58"/>
    </row>
    <row r="493" customFormat="false" ht="12.75" hidden="false" customHeight="false" outlineLevel="0" collapsed="false">
      <c r="A493" s="58" t="n">
        <v>327720</v>
      </c>
      <c r="B493" s="58" t="n">
        <v>37112</v>
      </c>
      <c r="D493" s="58" t="s">
        <v>569</v>
      </c>
      <c r="E493" s="58" t="s">
        <v>570</v>
      </c>
      <c r="F493" s="58" t="n">
        <v>3585.21</v>
      </c>
      <c r="H493" s="89" t="n">
        <v>3585.21</v>
      </c>
      <c r="I493" s="58" t="n">
        <v>24</v>
      </c>
      <c r="M493" s="58" t="s">
        <v>579</v>
      </c>
      <c r="O493" s="58"/>
      <c r="P493" s="58"/>
      <c r="Q493" s="58"/>
      <c r="R493" s="58"/>
      <c r="S493" s="58"/>
    </row>
    <row r="494" customFormat="false" ht="12.75" hidden="false" customHeight="false" outlineLevel="0" collapsed="false">
      <c r="A494" s="58" t="n">
        <v>327721</v>
      </c>
      <c r="B494" s="58" t="n">
        <v>37112</v>
      </c>
      <c r="D494" s="58" t="s">
        <v>569</v>
      </c>
      <c r="E494" s="58" t="s">
        <v>570</v>
      </c>
      <c r="F494" s="58" t="n">
        <v>-8173.07</v>
      </c>
      <c r="H494" s="89" t="n">
        <v>-8173.07</v>
      </c>
      <c r="I494" s="58" t="n">
        <v>11</v>
      </c>
      <c r="M494" s="58" t="s">
        <v>580</v>
      </c>
      <c r="O494" s="58"/>
      <c r="P494" s="58"/>
      <c r="Q494" s="58"/>
      <c r="R494" s="58"/>
      <c r="S494" s="58"/>
    </row>
    <row r="495" customFormat="false" ht="12.75" hidden="false" customHeight="false" outlineLevel="0" collapsed="false">
      <c r="A495" s="58" t="n">
        <v>327747</v>
      </c>
      <c r="B495" s="58" t="n">
        <v>37113</v>
      </c>
      <c r="D495" s="58" t="s">
        <v>569</v>
      </c>
      <c r="E495" s="58" t="s">
        <v>570</v>
      </c>
      <c r="F495" s="58" t="n">
        <v>-41.89</v>
      </c>
      <c r="H495" s="89" t="n">
        <v>-41.89</v>
      </c>
      <c r="I495" s="58" t="n">
        <v>2</v>
      </c>
      <c r="M495" s="58" t="s">
        <v>581</v>
      </c>
      <c r="O495" s="58"/>
      <c r="P495" s="58"/>
      <c r="Q495" s="58"/>
      <c r="R495" s="58"/>
      <c r="S495" s="58"/>
    </row>
    <row r="496" customFormat="false" ht="12.75" hidden="false" customHeight="false" outlineLevel="0" collapsed="false">
      <c r="A496" s="58" t="n">
        <v>327748</v>
      </c>
      <c r="B496" s="58" t="n">
        <v>37113</v>
      </c>
      <c r="D496" s="58" t="s">
        <v>569</v>
      </c>
      <c r="E496" s="58" t="s">
        <v>570</v>
      </c>
      <c r="F496" s="58" t="n">
        <v>3998.03</v>
      </c>
      <c r="H496" s="89" t="n">
        <v>3998.03</v>
      </c>
      <c r="I496" s="58" t="n">
        <v>24</v>
      </c>
      <c r="M496" s="58" t="s">
        <v>581</v>
      </c>
      <c r="O496" s="58"/>
      <c r="P496" s="58"/>
      <c r="Q496" s="58"/>
      <c r="R496" s="58"/>
      <c r="S496" s="58"/>
    </row>
    <row r="497" customFormat="false" ht="12.75" hidden="false" customHeight="false" outlineLevel="0" collapsed="false">
      <c r="A497" s="58" t="n">
        <v>327817</v>
      </c>
      <c r="B497" s="58" t="n">
        <v>37116</v>
      </c>
      <c r="D497" s="58" t="s">
        <v>569</v>
      </c>
      <c r="E497" s="58" t="s">
        <v>570</v>
      </c>
      <c r="F497" s="58" t="n">
        <v>5144.75</v>
      </c>
      <c r="H497" s="89" t="n">
        <v>5144.75</v>
      </c>
      <c r="I497" s="58" t="n">
        <v>36</v>
      </c>
      <c r="M497" s="58" t="s">
        <v>582</v>
      </c>
      <c r="O497" s="58"/>
      <c r="P497" s="58"/>
      <c r="Q497" s="58"/>
      <c r="R497" s="58"/>
      <c r="S497" s="58"/>
    </row>
    <row r="498" customFormat="false" ht="12.75" hidden="false" customHeight="false" outlineLevel="0" collapsed="false">
      <c r="A498" s="58" t="n">
        <v>327818</v>
      </c>
      <c r="B498" s="58" t="n">
        <v>37116</v>
      </c>
      <c r="D498" s="58" t="s">
        <v>569</v>
      </c>
      <c r="E498" s="58" t="s">
        <v>570</v>
      </c>
      <c r="F498" s="58" t="n">
        <v>1776.36</v>
      </c>
      <c r="H498" s="89" t="n">
        <v>1776.36</v>
      </c>
      <c r="I498" s="58" t="n">
        <v>28</v>
      </c>
      <c r="M498" s="58" t="s">
        <v>583</v>
      </c>
      <c r="O498" s="58"/>
      <c r="P498" s="58"/>
      <c r="Q498" s="58"/>
      <c r="R498" s="58"/>
      <c r="S498" s="58"/>
    </row>
    <row r="499" customFormat="false" ht="12.75" hidden="false" customHeight="false" outlineLevel="0" collapsed="false">
      <c r="A499" s="58" t="n">
        <v>327820</v>
      </c>
      <c r="B499" s="58" t="n">
        <v>37116</v>
      </c>
      <c r="D499" s="58" t="s">
        <v>569</v>
      </c>
      <c r="E499" s="58" t="s">
        <v>570</v>
      </c>
      <c r="F499" s="58" t="n">
        <v>73971.57</v>
      </c>
      <c r="H499" s="89" t="n">
        <v>73971.57</v>
      </c>
      <c r="I499" s="58" t="n">
        <v>30</v>
      </c>
      <c r="M499" s="58" t="s">
        <v>584</v>
      </c>
      <c r="O499" s="58"/>
      <c r="P499" s="58"/>
      <c r="Q499" s="58"/>
      <c r="R499" s="58"/>
      <c r="S499" s="58"/>
    </row>
    <row r="500" customFormat="false" ht="12.75" hidden="false" customHeight="false" outlineLevel="0" collapsed="false">
      <c r="A500" s="58" t="n">
        <v>327827</v>
      </c>
      <c r="B500" s="58" t="n">
        <v>37116</v>
      </c>
      <c r="D500" s="58" t="s">
        <v>569</v>
      </c>
      <c r="E500" s="58" t="s">
        <v>570</v>
      </c>
      <c r="F500" s="58" t="n">
        <v>624.36</v>
      </c>
      <c r="H500" s="89" t="n">
        <v>624.36</v>
      </c>
      <c r="I500" s="58" t="n">
        <v>1</v>
      </c>
      <c r="M500" s="58" t="s">
        <v>585</v>
      </c>
      <c r="O500" s="58"/>
      <c r="P500" s="58"/>
      <c r="Q500" s="58"/>
      <c r="R500" s="58"/>
      <c r="S500" s="58"/>
    </row>
    <row r="501" customFormat="false" ht="12.75" hidden="false" customHeight="false" outlineLevel="0" collapsed="false">
      <c r="A501" s="58" t="n">
        <v>327828</v>
      </c>
      <c r="B501" s="58" t="n">
        <v>37116</v>
      </c>
      <c r="D501" s="58" t="s">
        <v>569</v>
      </c>
      <c r="E501" s="58" t="s">
        <v>570</v>
      </c>
      <c r="F501" s="58" t="n">
        <v>29721.75</v>
      </c>
      <c r="H501" s="89" t="n">
        <v>29721.75</v>
      </c>
      <c r="I501" s="58" t="n">
        <v>19</v>
      </c>
      <c r="M501" s="58" t="s">
        <v>586</v>
      </c>
      <c r="O501" s="58"/>
      <c r="P501" s="58"/>
      <c r="Q501" s="58"/>
      <c r="R501" s="58"/>
      <c r="S501" s="58"/>
    </row>
    <row r="502" customFormat="false" ht="12.75" hidden="false" customHeight="false" outlineLevel="0" collapsed="false">
      <c r="A502" s="58" t="n">
        <v>327843</v>
      </c>
      <c r="B502" s="58" t="n">
        <v>37116</v>
      </c>
      <c r="D502" s="58" t="s">
        <v>569</v>
      </c>
      <c r="E502" s="58" t="s">
        <v>570</v>
      </c>
      <c r="F502" s="58" t="n">
        <v>-378.69</v>
      </c>
      <c r="H502" s="89" t="n">
        <v>-378.69</v>
      </c>
      <c r="I502" s="58" t="n">
        <v>28</v>
      </c>
      <c r="M502" s="58" t="s">
        <v>583</v>
      </c>
      <c r="O502" s="58"/>
      <c r="P502" s="58"/>
      <c r="Q502" s="58"/>
      <c r="R502" s="58"/>
      <c r="S502" s="58"/>
    </row>
    <row r="503" customFormat="false" ht="12.75" hidden="false" customHeight="false" outlineLevel="0" collapsed="false">
      <c r="A503" s="58" t="n">
        <v>327844</v>
      </c>
      <c r="B503" s="58" t="n">
        <v>37116</v>
      </c>
      <c r="D503" s="58" t="s">
        <v>569</v>
      </c>
      <c r="E503" s="58" t="s">
        <v>570</v>
      </c>
      <c r="F503" s="58" t="n">
        <v>-69943.03</v>
      </c>
      <c r="H503" s="89" t="n">
        <v>-69943.03</v>
      </c>
      <c r="I503" s="58" t="n">
        <v>30</v>
      </c>
      <c r="M503" s="58" t="s">
        <v>584</v>
      </c>
      <c r="O503" s="58"/>
      <c r="P503" s="58"/>
      <c r="Q503" s="58"/>
      <c r="R503" s="58"/>
      <c r="S503" s="58"/>
    </row>
    <row r="504" customFormat="false" ht="12.75" hidden="false" customHeight="false" outlineLevel="0" collapsed="false">
      <c r="A504" s="58" t="n">
        <v>327890</v>
      </c>
      <c r="B504" s="58" t="n">
        <v>37117</v>
      </c>
      <c r="D504" s="58" t="s">
        <v>569</v>
      </c>
      <c r="E504" s="58" t="s">
        <v>570</v>
      </c>
      <c r="F504" s="58" t="n">
        <v>1050.79</v>
      </c>
      <c r="H504" s="89" t="n">
        <v>1050.79</v>
      </c>
      <c r="I504" s="58" t="n">
        <v>36</v>
      </c>
      <c r="M504" s="58" t="s">
        <v>587</v>
      </c>
      <c r="O504" s="58"/>
      <c r="P504" s="58"/>
      <c r="Q504" s="58"/>
      <c r="R504" s="58"/>
      <c r="S504" s="58"/>
    </row>
    <row r="505" customFormat="false" ht="12.75" hidden="false" customHeight="false" outlineLevel="0" collapsed="false">
      <c r="A505" s="58" t="n">
        <v>327891</v>
      </c>
      <c r="B505" s="58" t="n">
        <v>37117</v>
      </c>
      <c r="D505" s="58" t="s">
        <v>569</v>
      </c>
      <c r="E505" s="58" t="s">
        <v>570</v>
      </c>
      <c r="F505" s="58" t="n">
        <v>1575.95</v>
      </c>
      <c r="H505" s="89" t="n">
        <v>1575.95</v>
      </c>
      <c r="I505" s="58" t="n">
        <v>36</v>
      </c>
      <c r="M505" s="58" t="s">
        <v>588</v>
      </c>
      <c r="O505" s="58"/>
      <c r="P505" s="58"/>
      <c r="Q505" s="58"/>
      <c r="R505" s="58"/>
      <c r="S505" s="58"/>
    </row>
    <row r="506" customFormat="false" ht="12.75" hidden="false" customHeight="false" outlineLevel="0" collapsed="false">
      <c r="A506" s="58" t="n">
        <v>327892</v>
      </c>
      <c r="B506" s="58" t="n">
        <v>37117</v>
      </c>
      <c r="D506" s="58" t="s">
        <v>569</v>
      </c>
      <c r="E506" s="58" t="s">
        <v>570</v>
      </c>
      <c r="F506" s="58" t="n">
        <v>963.1</v>
      </c>
      <c r="H506" s="89" t="n">
        <v>963.1</v>
      </c>
      <c r="I506" s="58" t="n">
        <v>36</v>
      </c>
      <c r="M506" s="58" t="s">
        <v>589</v>
      </c>
      <c r="O506" s="58"/>
      <c r="P506" s="58"/>
      <c r="Q506" s="58"/>
      <c r="R506" s="58"/>
      <c r="S506" s="58"/>
    </row>
    <row r="507" customFormat="false" ht="12.75" hidden="false" customHeight="false" outlineLevel="0" collapsed="false">
      <c r="A507" s="58" t="n">
        <v>327893</v>
      </c>
      <c r="B507" s="58" t="n">
        <v>37117</v>
      </c>
      <c r="D507" s="58" t="s">
        <v>569</v>
      </c>
      <c r="E507" s="58" t="s">
        <v>570</v>
      </c>
      <c r="F507" s="58" t="n">
        <v>2028.98</v>
      </c>
      <c r="H507" s="89" t="n">
        <v>2028.98</v>
      </c>
      <c r="I507" s="58" t="n">
        <v>36</v>
      </c>
      <c r="M507" s="58" t="s">
        <v>590</v>
      </c>
      <c r="O507" s="58"/>
      <c r="P507" s="58"/>
      <c r="Q507" s="58"/>
      <c r="R507" s="58"/>
      <c r="S507" s="58"/>
    </row>
    <row r="508" customFormat="false" ht="12.75" hidden="false" customHeight="false" outlineLevel="0" collapsed="false">
      <c r="A508" s="58" t="n">
        <v>327894</v>
      </c>
      <c r="B508" s="58" t="n">
        <v>37117</v>
      </c>
      <c r="D508" s="58" t="s">
        <v>569</v>
      </c>
      <c r="E508" s="58" t="s">
        <v>570</v>
      </c>
      <c r="F508" s="58" t="n">
        <v>3069.79</v>
      </c>
      <c r="H508" s="89" t="n">
        <v>3069.79</v>
      </c>
      <c r="I508" s="58" t="n">
        <v>18</v>
      </c>
      <c r="M508" s="58" t="s">
        <v>591</v>
      </c>
      <c r="O508" s="58"/>
      <c r="P508" s="58"/>
      <c r="Q508" s="58"/>
      <c r="R508" s="58"/>
      <c r="S508" s="58"/>
    </row>
    <row r="509" customFormat="false" ht="12.75" hidden="false" customHeight="false" outlineLevel="0" collapsed="false">
      <c r="A509" s="58" t="n">
        <v>327895</v>
      </c>
      <c r="B509" s="58" t="n">
        <v>37117</v>
      </c>
      <c r="D509" s="58" t="s">
        <v>569</v>
      </c>
      <c r="E509" s="58" t="s">
        <v>570</v>
      </c>
      <c r="F509" s="58" t="n">
        <v>-3306.94</v>
      </c>
      <c r="H509" s="89" t="n">
        <v>-3306.94</v>
      </c>
      <c r="I509" s="58" t="n">
        <v>18</v>
      </c>
      <c r="M509" s="58" t="s">
        <v>591</v>
      </c>
      <c r="O509" s="58"/>
      <c r="P509" s="58"/>
      <c r="Q509" s="58"/>
      <c r="R509" s="58"/>
      <c r="S509" s="58"/>
    </row>
    <row r="510" customFormat="false" ht="12.75" hidden="false" customHeight="false" outlineLevel="0" collapsed="false">
      <c r="A510" s="58" t="n">
        <v>327897</v>
      </c>
      <c r="B510" s="58" t="n">
        <v>37117</v>
      </c>
      <c r="D510" s="58" t="s">
        <v>569</v>
      </c>
      <c r="E510" s="58" t="s">
        <v>570</v>
      </c>
      <c r="F510" s="58" t="n">
        <v>1436.27</v>
      </c>
      <c r="H510" s="89" t="n">
        <v>1436.27</v>
      </c>
      <c r="I510" s="58" t="n">
        <v>6</v>
      </c>
      <c r="M510" s="58" t="s">
        <v>592</v>
      </c>
      <c r="O510" s="58"/>
      <c r="P510" s="58"/>
      <c r="Q510" s="58"/>
      <c r="R510" s="58"/>
      <c r="S510" s="58"/>
    </row>
    <row r="511" customFormat="false" ht="12.75" hidden="false" customHeight="false" outlineLevel="0" collapsed="false">
      <c r="A511" s="58" t="n">
        <v>327898</v>
      </c>
      <c r="B511" s="58" t="n">
        <v>37117</v>
      </c>
      <c r="D511" s="58" t="s">
        <v>569</v>
      </c>
      <c r="E511" s="58" t="s">
        <v>570</v>
      </c>
      <c r="F511" s="58" t="n">
        <v>2786.98</v>
      </c>
      <c r="H511" s="89" t="n">
        <v>2786.98</v>
      </c>
      <c r="I511" s="58" t="n">
        <v>5</v>
      </c>
      <c r="M511" s="58" t="s">
        <v>593</v>
      </c>
      <c r="O511" s="58"/>
      <c r="P511" s="58"/>
      <c r="Q511" s="58"/>
      <c r="R511" s="58"/>
      <c r="S511" s="58"/>
    </row>
    <row r="512" customFormat="false" ht="12.75" hidden="false" customHeight="false" outlineLevel="0" collapsed="false">
      <c r="A512" s="58" t="n">
        <v>327924</v>
      </c>
      <c r="B512" s="58" t="n">
        <v>37118</v>
      </c>
      <c r="D512" s="58" t="s">
        <v>569</v>
      </c>
      <c r="E512" s="58" t="s">
        <v>570</v>
      </c>
      <c r="F512" s="58" t="n">
        <v>1191.92</v>
      </c>
      <c r="H512" s="89" t="n">
        <v>1191.92</v>
      </c>
      <c r="I512" s="58" t="n">
        <v>12</v>
      </c>
      <c r="M512" s="58" t="s">
        <v>594</v>
      </c>
      <c r="O512" s="58"/>
      <c r="P512" s="58"/>
      <c r="Q512" s="58"/>
      <c r="R512" s="58"/>
      <c r="S512" s="58"/>
    </row>
    <row r="513" customFormat="false" ht="12.75" hidden="false" customHeight="false" outlineLevel="0" collapsed="false">
      <c r="A513" s="58" t="n">
        <v>327925</v>
      </c>
      <c r="B513" s="58" t="n">
        <v>37118</v>
      </c>
      <c r="D513" s="58" t="s">
        <v>569</v>
      </c>
      <c r="E513" s="58" t="s">
        <v>570</v>
      </c>
      <c r="F513" s="58" t="n">
        <v>1467.93</v>
      </c>
      <c r="H513" s="89" t="n">
        <v>1467.93</v>
      </c>
      <c r="I513" s="58" t="n">
        <v>12</v>
      </c>
      <c r="M513" s="58" t="s">
        <v>595</v>
      </c>
      <c r="O513" s="58"/>
      <c r="P513" s="58"/>
      <c r="Q513" s="58"/>
      <c r="R513" s="58"/>
      <c r="S513" s="58"/>
    </row>
    <row r="514" customFormat="false" ht="12.75" hidden="false" customHeight="false" outlineLevel="0" collapsed="false">
      <c r="A514" s="58" t="n">
        <v>328055</v>
      </c>
      <c r="B514" s="58" t="n">
        <v>37120</v>
      </c>
      <c r="D514" s="58" t="s">
        <v>569</v>
      </c>
      <c r="E514" s="58" t="s">
        <v>570</v>
      </c>
      <c r="F514" s="58" t="n">
        <v>424.13</v>
      </c>
      <c r="H514" s="89" t="n">
        <v>424.13</v>
      </c>
      <c r="I514" s="58" t="n">
        <v>12</v>
      </c>
      <c r="M514" s="58" t="s">
        <v>596</v>
      </c>
      <c r="O514" s="58"/>
      <c r="P514" s="58"/>
      <c r="Q514" s="58"/>
      <c r="R514" s="58"/>
      <c r="S514" s="58"/>
    </row>
    <row r="515" customFormat="false" ht="12.75" hidden="false" customHeight="false" outlineLevel="0" collapsed="false">
      <c r="A515" s="58" t="n">
        <v>328056</v>
      </c>
      <c r="B515" s="58" t="n">
        <v>37120</v>
      </c>
      <c r="D515" s="58" t="s">
        <v>569</v>
      </c>
      <c r="E515" s="58" t="s">
        <v>570</v>
      </c>
      <c r="F515" s="58" t="n">
        <v>3610.5</v>
      </c>
      <c r="H515" s="89" t="n">
        <v>3610.5</v>
      </c>
      <c r="I515" s="58" t="n">
        <v>36</v>
      </c>
      <c r="M515" s="58" t="s">
        <v>597</v>
      </c>
      <c r="O515" s="58"/>
      <c r="P515" s="58"/>
      <c r="Q515" s="58"/>
      <c r="R515" s="58"/>
      <c r="S515" s="58"/>
    </row>
    <row r="516" customFormat="false" ht="12.75" hidden="false" customHeight="false" outlineLevel="0" collapsed="false">
      <c r="A516" s="58" t="n">
        <v>328057</v>
      </c>
      <c r="B516" s="58" t="n">
        <v>37120</v>
      </c>
      <c r="D516" s="58" t="s">
        <v>569</v>
      </c>
      <c r="E516" s="58" t="s">
        <v>570</v>
      </c>
      <c r="F516" s="58" t="n">
        <v>-2023.5</v>
      </c>
      <c r="H516" s="89" t="n">
        <v>-2023.5</v>
      </c>
      <c r="I516" s="58" t="n">
        <v>28</v>
      </c>
      <c r="M516" s="58" t="s">
        <v>598</v>
      </c>
      <c r="O516" s="58"/>
      <c r="P516" s="58"/>
      <c r="Q516" s="58"/>
      <c r="R516" s="58"/>
      <c r="S516" s="58"/>
    </row>
    <row r="517" customFormat="false" ht="12.75" hidden="false" customHeight="false" outlineLevel="0" collapsed="false">
      <c r="A517" s="58" t="n">
        <v>328061</v>
      </c>
      <c r="B517" s="58" t="n">
        <v>37120</v>
      </c>
      <c r="D517" s="58" t="s">
        <v>569</v>
      </c>
      <c r="E517" s="58" t="s">
        <v>570</v>
      </c>
      <c r="F517" s="58" t="n">
        <v>3661.76</v>
      </c>
      <c r="H517" s="89" t="n">
        <v>3661.76</v>
      </c>
      <c r="I517" s="58" t="n">
        <v>28</v>
      </c>
      <c r="M517" s="58" t="s">
        <v>598</v>
      </c>
      <c r="O517" s="58"/>
      <c r="P517" s="58"/>
      <c r="Q517" s="58"/>
      <c r="R517" s="58"/>
      <c r="S517" s="58"/>
    </row>
    <row r="518" customFormat="false" ht="12.75" hidden="false" customHeight="false" outlineLevel="0" collapsed="false">
      <c r="A518" s="58" t="n">
        <v>328062</v>
      </c>
      <c r="B518" s="58" t="n">
        <v>37120</v>
      </c>
      <c r="D518" s="58" t="s">
        <v>569</v>
      </c>
      <c r="E518" s="58" t="s">
        <v>570</v>
      </c>
      <c r="F518" s="58" t="n">
        <v>6401.35</v>
      </c>
      <c r="H518" s="89" t="n">
        <v>6401.35</v>
      </c>
      <c r="I518" s="58" t="n">
        <v>51</v>
      </c>
      <c r="M518" s="58" t="s">
        <v>599</v>
      </c>
      <c r="O518" s="58"/>
      <c r="P518" s="58"/>
      <c r="Q518" s="58"/>
      <c r="R518" s="58"/>
      <c r="S518" s="58"/>
    </row>
    <row r="519" customFormat="false" ht="12.75" hidden="false" customHeight="false" outlineLevel="0" collapsed="false">
      <c r="A519" s="58" t="n">
        <v>328063</v>
      </c>
      <c r="B519" s="58" t="n">
        <v>37120</v>
      </c>
      <c r="D519" s="58" t="s">
        <v>569</v>
      </c>
      <c r="E519" s="58" t="s">
        <v>570</v>
      </c>
      <c r="F519" s="58" t="n">
        <v>-3386.28</v>
      </c>
      <c r="H519" s="89" t="n">
        <v>-3386.28</v>
      </c>
      <c r="I519" s="58" t="n">
        <v>51</v>
      </c>
      <c r="M519" s="58" t="s">
        <v>599</v>
      </c>
      <c r="O519" s="58"/>
      <c r="P519" s="58"/>
      <c r="Q519" s="58"/>
      <c r="R519" s="58"/>
      <c r="S519" s="58"/>
    </row>
    <row r="520" customFormat="false" ht="12.75" hidden="false" customHeight="false" outlineLevel="0" collapsed="false">
      <c r="A520" s="58" t="n">
        <v>328081</v>
      </c>
      <c r="B520" s="58" t="n">
        <v>37123</v>
      </c>
      <c r="D520" s="58" t="s">
        <v>569</v>
      </c>
      <c r="E520" s="58" t="s">
        <v>570</v>
      </c>
      <c r="F520" s="58" t="n">
        <v>781.45</v>
      </c>
      <c r="H520" s="89" t="n">
        <v>781.45</v>
      </c>
      <c r="I520" s="58" t="n">
        <v>31</v>
      </c>
      <c r="M520" s="58" t="s">
        <v>600</v>
      </c>
      <c r="O520" s="58"/>
      <c r="P520" s="58"/>
      <c r="Q520" s="58"/>
      <c r="R520" s="58"/>
      <c r="S520" s="58"/>
    </row>
    <row r="521" customFormat="false" ht="12.75" hidden="false" customHeight="false" outlineLevel="0" collapsed="false">
      <c r="A521" s="58" t="n">
        <v>328241</v>
      </c>
      <c r="B521" s="58" t="n">
        <v>37126</v>
      </c>
      <c r="D521" s="58" t="s">
        <v>569</v>
      </c>
      <c r="E521" s="58" t="s">
        <v>570</v>
      </c>
      <c r="F521" s="58" t="n">
        <v>7619.09</v>
      </c>
      <c r="H521" s="89" t="n">
        <v>7619.09</v>
      </c>
      <c r="I521" s="58" t="n">
        <v>36</v>
      </c>
      <c r="M521" s="58" t="s">
        <v>601</v>
      </c>
      <c r="O521" s="58"/>
      <c r="P521" s="58"/>
      <c r="Q521" s="58"/>
      <c r="R521" s="58"/>
      <c r="S521" s="58"/>
    </row>
    <row r="522" customFormat="false" ht="12.75" hidden="false" customHeight="false" outlineLevel="0" collapsed="false">
      <c r="A522" s="58" t="n">
        <v>328242</v>
      </c>
      <c r="B522" s="58" t="n">
        <v>37126</v>
      </c>
      <c r="D522" s="58" t="s">
        <v>569</v>
      </c>
      <c r="E522" s="58" t="s">
        <v>570</v>
      </c>
      <c r="F522" s="58" t="n">
        <v>8480.1</v>
      </c>
      <c r="H522" s="89" t="n">
        <v>8480.1</v>
      </c>
      <c r="I522" s="58" t="n">
        <v>36</v>
      </c>
      <c r="M522" s="58" t="s">
        <v>601</v>
      </c>
      <c r="O522" s="58"/>
      <c r="P522" s="58"/>
      <c r="Q522" s="58"/>
      <c r="R522" s="58"/>
      <c r="S522" s="58"/>
    </row>
    <row r="523" customFormat="false" ht="12.75" hidden="false" customHeight="false" outlineLevel="0" collapsed="false">
      <c r="A523" s="58" t="n">
        <v>328243</v>
      </c>
      <c r="B523" s="58" t="n">
        <v>37126</v>
      </c>
      <c r="D523" s="58" t="s">
        <v>569</v>
      </c>
      <c r="E523" s="58" t="s">
        <v>570</v>
      </c>
      <c r="F523" s="58" t="n">
        <v>6193.07</v>
      </c>
      <c r="H523" s="89" t="n">
        <v>6193.07</v>
      </c>
      <c r="I523" s="58" t="n">
        <v>36</v>
      </c>
      <c r="M523" s="58" t="s">
        <v>602</v>
      </c>
      <c r="O523" s="58"/>
      <c r="P523" s="58"/>
      <c r="Q523" s="58"/>
      <c r="R523" s="58"/>
      <c r="S523" s="58"/>
    </row>
    <row r="524" customFormat="false" ht="12.75" hidden="false" customHeight="false" outlineLevel="0" collapsed="false">
      <c r="A524" s="58" t="n">
        <v>328250</v>
      </c>
      <c r="B524" s="58" t="n">
        <v>37126</v>
      </c>
      <c r="D524" s="58" t="s">
        <v>569</v>
      </c>
      <c r="E524" s="58" t="s">
        <v>570</v>
      </c>
      <c r="F524" s="58" t="n">
        <v>11669.38</v>
      </c>
      <c r="H524" s="89" t="n">
        <v>11669.38</v>
      </c>
      <c r="I524" s="58" t="n">
        <v>36</v>
      </c>
      <c r="M524" s="58" t="s">
        <v>603</v>
      </c>
      <c r="O524" s="58"/>
      <c r="P524" s="58"/>
      <c r="Q524" s="58"/>
      <c r="R524" s="58"/>
      <c r="S524" s="58"/>
    </row>
    <row r="525" customFormat="false" ht="12.75" hidden="false" customHeight="false" outlineLevel="0" collapsed="false">
      <c r="A525" s="58" t="n">
        <v>328251</v>
      </c>
      <c r="B525" s="58" t="n">
        <v>37126</v>
      </c>
      <c r="D525" s="58" t="s">
        <v>569</v>
      </c>
      <c r="E525" s="58" t="s">
        <v>570</v>
      </c>
      <c r="F525" s="58" t="n">
        <v>3507.22</v>
      </c>
      <c r="H525" s="89" t="n">
        <v>3507.22</v>
      </c>
      <c r="I525" s="58" t="n">
        <v>36</v>
      </c>
      <c r="M525" s="58" t="s">
        <v>604</v>
      </c>
      <c r="O525" s="58"/>
      <c r="P525" s="58"/>
      <c r="Q525" s="58"/>
      <c r="R525" s="58"/>
      <c r="S525" s="58"/>
    </row>
    <row r="526" customFormat="false" ht="12.75" hidden="false" customHeight="false" outlineLevel="0" collapsed="false">
      <c r="A526" s="58" t="n">
        <v>328280</v>
      </c>
      <c r="B526" s="58" t="n">
        <v>37127</v>
      </c>
      <c r="D526" s="58" t="s">
        <v>569</v>
      </c>
      <c r="E526" s="58" t="s">
        <v>570</v>
      </c>
      <c r="F526" s="58" t="n">
        <v>4220.71</v>
      </c>
      <c r="H526" s="89" t="n">
        <v>4220.71</v>
      </c>
      <c r="I526" s="58" t="n">
        <v>12</v>
      </c>
      <c r="M526" s="58" t="s">
        <v>605</v>
      </c>
      <c r="O526" s="58"/>
      <c r="P526" s="58"/>
      <c r="Q526" s="58"/>
      <c r="R526" s="58"/>
      <c r="S526" s="58"/>
    </row>
    <row r="527" customFormat="false" ht="12.75" hidden="false" customHeight="false" outlineLevel="0" collapsed="false">
      <c r="A527" s="58" t="n">
        <v>328304</v>
      </c>
      <c r="B527" s="58" t="n">
        <v>37127</v>
      </c>
      <c r="D527" s="58" t="s">
        <v>569</v>
      </c>
      <c r="E527" s="58" t="s">
        <v>570</v>
      </c>
      <c r="F527" s="58" t="n">
        <v>1006.65</v>
      </c>
      <c r="H527" s="89" t="n">
        <v>1006.65</v>
      </c>
      <c r="I527" s="58" t="n">
        <v>25</v>
      </c>
      <c r="M527" s="58" t="s">
        <v>606</v>
      </c>
      <c r="O527" s="58"/>
      <c r="P527" s="58"/>
      <c r="Q527" s="58"/>
      <c r="R527" s="58"/>
      <c r="S527" s="58"/>
    </row>
    <row r="528" customFormat="false" ht="12.75" hidden="false" customHeight="false" outlineLevel="0" collapsed="false">
      <c r="A528" s="58" t="n">
        <v>328305</v>
      </c>
      <c r="B528" s="58" t="n">
        <v>37127</v>
      </c>
      <c r="D528" s="58" t="s">
        <v>569</v>
      </c>
      <c r="E528" s="58" t="s">
        <v>570</v>
      </c>
      <c r="F528" s="58" t="n">
        <v>3663.72</v>
      </c>
      <c r="H528" s="89" t="n">
        <v>3663.72</v>
      </c>
      <c r="I528" s="58" t="n">
        <v>25</v>
      </c>
      <c r="M528" s="58" t="s">
        <v>606</v>
      </c>
      <c r="O528" s="58"/>
      <c r="P528" s="58"/>
      <c r="Q528" s="58"/>
      <c r="R528" s="58"/>
      <c r="S528" s="58"/>
    </row>
    <row r="529" customFormat="false" ht="12.75" hidden="false" customHeight="false" outlineLevel="0" collapsed="false">
      <c r="A529" s="58" t="n">
        <v>328306</v>
      </c>
      <c r="B529" s="58" t="n">
        <v>37127</v>
      </c>
      <c r="D529" s="58" t="s">
        <v>569</v>
      </c>
      <c r="E529" s="58" t="s">
        <v>570</v>
      </c>
      <c r="F529" s="58" t="n">
        <v>-473.97</v>
      </c>
      <c r="H529" s="89" t="n">
        <v>-473.97</v>
      </c>
      <c r="I529" s="58" t="n">
        <v>25</v>
      </c>
      <c r="M529" s="58" t="s">
        <v>606</v>
      </c>
      <c r="O529" s="58"/>
      <c r="P529" s="58"/>
      <c r="Q529" s="58"/>
      <c r="R529" s="58"/>
      <c r="S529" s="58"/>
    </row>
    <row r="530" customFormat="false" ht="12.75" hidden="false" customHeight="false" outlineLevel="0" collapsed="false">
      <c r="A530" s="58" t="n">
        <v>328307</v>
      </c>
      <c r="B530" s="58" t="n">
        <v>37127</v>
      </c>
      <c r="D530" s="58" t="s">
        <v>569</v>
      </c>
      <c r="E530" s="58" t="s">
        <v>570</v>
      </c>
      <c r="F530" s="58" t="n">
        <v>-2076.79</v>
      </c>
      <c r="H530" s="89" t="n">
        <v>-2076.79</v>
      </c>
      <c r="I530" s="58" t="n">
        <v>25</v>
      </c>
      <c r="M530" s="58" t="s">
        <v>606</v>
      </c>
      <c r="O530" s="58"/>
      <c r="P530" s="58"/>
      <c r="Q530" s="58"/>
      <c r="R530" s="58"/>
      <c r="S530" s="58"/>
    </row>
    <row r="531" customFormat="false" ht="12.75" hidden="false" customHeight="false" outlineLevel="0" collapsed="false">
      <c r="A531" s="58" t="n">
        <v>328338</v>
      </c>
      <c r="B531" s="58" t="n">
        <v>37127</v>
      </c>
      <c r="D531" s="58" t="s">
        <v>569</v>
      </c>
      <c r="E531" s="58" t="s">
        <v>570</v>
      </c>
      <c r="F531" s="58" t="n">
        <v>-1397.09</v>
      </c>
      <c r="H531" s="89" t="n">
        <v>-1397.09</v>
      </c>
      <c r="I531" s="58" t="n">
        <v>9</v>
      </c>
      <c r="M531" s="58" t="s">
        <v>607</v>
      </c>
      <c r="O531" s="58"/>
      <c r="P531" s="58"/>
      <c r="Q531" s="58"/>
      <c r="R531" s="58"/>
      <c r="S531" s="58"/>
    </row>
    <row r="532" customFormat="false" ht="12.75" hidden="false" customHeight="false" outlineLevel="0" collapsed="false">
      <c r="A532" s="58" t="n">
        <v>328339</v>
      </c>
      <c r="B532" s="58" t="n">
        <v>37127</v>
      </c>
      <c r="D532" s="58" t="s">
        <v>569</v>
      </c>
      <c r="E532" s="58" t="s">
        <v>570</v>
      </c>
      <c r="F532" s="58" t="n">
        <v>14765.42</v>
      </c>
      <c r="H532" s="89" t="n">
        <v>14765.42</v>
      </c>
      <c r="I532" s="58" t="n">
        <v>36</v>
      </c>
      <c r="M532" s="58" t="s">
        <v>607</v>
      </c>
      <c r="O532" s="58"/>
      <c r="P532" s="58"/>
      <c r="Q532" s="58"/>
      <c r="R532" s="58"/>
      <c r="S532" s="58"/>
    </row>
    <row r="533" customFormat="false" ht="12.75" hidden="false" customHeight="false" outlineLevel="0" collapsed="false">
      <c r="A533" s="58" t="n">
        <v>328340</v>
      </c>
      <c r="B533" s="58" t="n">
        <v>37127</v>
      </c>
      <c r="D533" s="58" t="s">
        <v>569</v>
      </c>
      <c r="E533" s="58" t="s">
        <v>570</v>
      </c>
      <c r="F533" s="58" t="n">
        <v>2543.87</v>
      </c>
      <c r="H533" s="89" t="n">
        <v>2543.87</v>
      </c>
      <c r="I533" s="58" t="n">
        <v>33</v>
      </c>
      <c r="M533" s="58" t="s">
        <v>608</v>
      </c>
      <c r="O533" s="58"/>
      <c r="P533" s="58"/>
      <c r="Q533" s="58"/>
      <c r="R533" s="58"/>
      <c r="S533" s="58"/>
    </row>
    <row r="534" customFormat="false" ht="12.75" hidden="false" customHeight="false" outlineLevel="0" collapsed="false">
      <c r="A534" s="58" t="n">
        <v>328341</v>
      </c>
      <c r="B534" s="58" t="n">
        <v>37127</v>
      </c>
      <c r="D534" s="58" t="s">
        <v>569</v>
      </c>
      <c r="E534" s="58" t="s">
        <v>570</v>
      </c>
      <c r="F534" s="58" t="n">
        <v>274.01</v>
      </c>
      <c r="H534" s="89" t="n">
        <v>274.01</v>
      </c>
      <c r="I534" s="58" t="n">
        <v>33</v>
      </c>
      <c r="M534" s="58" t="s">
        <v>608</v>
      </c>
      <c r="O534" s="58"/>
      <c r="P534" s="58"/>
      <c r="Q534" s="58"/>
      <c r="R534" s="58"/>
      <c r="S534" s="58"/>
    </row>
    <row r="535" customFormat="false" ht="12.75" hidden="false" customHeight="false" outlineLevel="0" collapsed="false">
      <c r="A535" s="58" t="n">
        <v>328342</v>
      </c>
      <c r="B535" s="58" t="n">
        <v>37127</v>
      </c>
      <c r="D535" s="58" t="s">
        <v>569</v>
      </c>
      <c r="E535" s="58" t="s">
        <v>570</v>
      </c>
      <c r="F535" s="58" t="n">
        <v>40243.39</v>
      </c>
      <c r="H535" s="89" t="n">
        <v>40243.39</v>
      </c>
      <c r="I535" s="58" t="n">
        <v>36</v>
      </c>
      <c r="M535" s="58" t="s">
        <v>609</v>
      </c>
      <c r="O535" s="58"/>
      <c r="P535" s="58"/>
      <c r="Q535" s="58"/>
      <c r="R535" s="58"/>
      <c r="S535" s="58"/>
    </row>
    <row r="536" customFormat="false" ht="12.75" hidden="false" customHeight="false" outlineLevel="0" collapsed="false">
      <c r="A536" s="58" t="n">
        <v>328442</v>
      </c>
      <c r="B536" s="58" t="n">
        <v>37130</v>
      </c>
      <c r="D536" s="58" t="s">
        <v>569</v>
      </c>
      <c r="E536" s="58" t="s">
        <v>570</v>
      </c>
      <c r="F536" s="58" t="n">
        <v>13339.19</v>
      </c>
      <c r="H536" s="89" t="n">
        <v>13339.19</v>
      </c>
      <c r="I536" s="58" t="n">
        <v>36</v>
      </c>
      <c r="M536" s="58" t="s">
        <v>610</v>
      </c>
      <c r="O536" s="58"/>
      <c r="P536" s="58"/>
      <c r="Q536" s="58"/>
      <c r="R536" s="58"/>
      <c r="S536" s="58"/>
    </row>
    <row r="537" customFormat="false" ht="12.75" hidden="false" customHeight="false" outlineLevel="0" collapsed="false">
      <c r="A537" s="58" t="n">
        <v>328444</v>
      </c>
      <c r="B537" s="58" t="n">
        <v>37130</v>
      </c>
      <c r="D537" s="58" t="s">
        <v>569</v>
      </c>
      <c r="E537" s="58" t="s">
        <v>570</v>
      </c>
      <c r="F537" s="58" t="n">
        <v>1539.87</v>
      </c>
      <c r="H537" s="89" t="n">
        <v>1539.87</v>
      </c>
      <c r="I537" s="58" t="n">
        <v>5</v>
      </c>
      <c r="M537" s="58" t="s">
        <v>611</v>
      </c>
      <c r="O537" s="58"/>
      <c r="P537" s="58"/>
      <c r="Q537" s="58"/>
      <c r="R537" s="58"/>
      <c r="S537" s="58"/>
    </row>
    <row r="538" customFormat="false" ht="12.75" hidden="false" customHeight="false" outlineLevel="0" collapsed="false">
      <c r="A538" s="58" t="n">
        <v>328446</v>
      </c>
      <c r="B538" s="58" t="n">
        <v>37130</v>
      </c>
      <c r="D538" s="58" t="s">
        <v>569</v>
      </c>
      <c r="E538" s="58" t="s">
        <v>570</v>
      </c>
      <c r="F538" s="58" t="n">
        <v>9849.76</v>
      </c>
      <c r="H538" s="89" t="n">
        <v>9849.76</v>
      </c>
      <c r="I538" s="58" t="n">
        <v>36</v>
      </c>
      <c r="M538" s="58" t="s">
        <v>612</v>
      </c>
      <c r="O538" s="58"/>
      <c r="P538" s="58"/>
      <c r="Q538" s="58"/>
      <c r="R538" s="58"/>
      <c r="S538" s="58"/>
    </row>
    <row r="539" customFormat="false" ht="12.75" hidden="false" customHeight="false" outlineLevel="0" collapsed="false">
      <c r="A539" s="58" t="n">
        <v>328448</v>
      </c>
      <c r="B539" s="58" t="n">
        <v>37130</v>
      </c>
      <c r="D539" s="58" t="s">
        <v>569</v>
      </c>
      <c r="E539" s="58" t="s">
        <v>570</v>
      </c>
      <c r="F539" s="58" t="n">
        <v>23369.93</v>
      </c>
      <c r="H539" s="89" t="n">
        <v>23369.93</v>
      </c>
      <c r="I539" s="58" t="n">
        <v>24</v>
      </c>
      <c r="M539" s="58" t="s">
        <v>613</v>
      </c>
      <c r="O539" s="58"/>
      <c r="P539" s="58"/>
      <c r="Q539" s="58"/>
      <c r="R539" s="58"/>
      <c r="S539" s="58"/>
    </row>
    <row r="540" customFormat="false" ht="12.75" hidden="false" customHeight="false" outlineLevel="0" collapsed="false">
      <c r="A540" s="58" t="n">
        <v>328560</v>
      </c>
      <c r="B540" s="58" t="n">
        <v>37131</v>
      </c>
      <c r="D540" s="58" t="s">
        <v>569</v>
      </c>
      <c r="E540" s="58" t="s">
        <v>570</v>
      </c>
      <c r="F540" s="58" t="n">
        <v>23623.88</v>
      </c>
      <c r="H540" s="89" t="n">
        <v>23623.88</v>
      </c>
      <c r="I540" s="58" t="n">
        <v>36</v>
      </c>
      <c r="M540" s="58" t="s">
        <v>614</v>
      </c>
      <c r="O540" s="58"/>
      <c r="P540" s="58"/>
      <c r="Q540" s="58"/>
      <c r="R540" s="58"/>
      <c r="S540" s="58"/>
    </row>
    <row r="541" customFormat="false" ht="12.75" hidden="false" customHeight="false" outlineLevel="0" collapsed="false">
      <c r="A541" s="58" t="n">
        <v>328593</v>
      </c>
      <c r="B541" s="58" t="n">
        <v>37131</v>
      </c>
      <c r="D541" s="58" t="s">
        <v>569</v>
      </c>
      <c r="E541" s="58" t="s">
        <v>570</v>
      </c>
      <c r="F541" s="58" t="n">
        <v>3038.5</v>
      </c>
      <c r="H541" s="89" t="n">
        <v>3038.5</v>
      </c>
      <c r="I541" s="58" t="n">
        <v>36</v>
      </c>
      <c r="M541" s="58" t="s">
        <v>615</v>
      </c>
      <c r="O541" s="58"/>
      <c r="P541" s="58"/>
      <c r="Q541" s="58"/>
      <c r="R541" s="58"/>
      <c r="S541" s="58"/>
    </row>
    <row r="542" customFormat="false" ht="12.75" hidden="false" customHeight="false" outlineLevel="0" collapsed="false">
      <c r="A542" s="58" t="n">
        <v>328594</v>
      </c>
      <c r="B542" s="58" t="n">
        <v>37131</v>
      </c>
      <c r="D542" s="58" t="s">
        <v>569</v>
      </c>
      <c r="E542" s="58" t="s">
        <v>570</v>
      </c>
      <c r="F542" s="58" t="n">
        <v>2169.08</v>
      </c>
      <c r="H542" s="89" t="n">
        <v>2169.08</v>
      </c>
      <c r="I542" s="58" t="n">
        <v>12</v>
      </c>
      <c r="M542" s="58" t="s">
        <v>616</v>
      </c>
      <c r="O542" s="58"/>
      <c r="P542" s="58"/>
      <c r="Q542" s="58"/>
      <c r="R542" s="58"/>
      <c r="S542" s="58"/>
    </row>
    <row r="543" customFormat="false" ht="12.75" hidden="false" customHeight="false" outlineLevel="0" collapsed="false">
      <c r="A543" s="58" t="n">
        <v>328595</v>
      </c>
      <c r="B543" s="58" t="n">
        <v>37131</v>
      </c>
      <c r="D543" s="58" t="s">
        <v>569</v>
      </c>
      <c r="E543" s="58" t="s">
        <v>570</v>
      </c>
      <c r="F543" s="58" t="n">
        <v>4355.3</v>
      </c>
      <c r="H543" s="89" t="n">
        <v>4355.3</v>
      </c>
      <c r="I543" s="58" t="n">
        <v>36</v>
      </c>
      <c r="M543" s="58" t="s">
        <v>617</v>
      </c>
      <c r="O543" s="58"/>
      <c r="P543" s="58"/>
      <c r="Q543" s="58"/>
      <c r="R543" s="58"/>
      <c r="S543" s="58"/>
    </row>
    <row r="544" customFormat="false" ht="12.75" hidden="false" customHeight="false" outlineLevel="0" collapsed="false">
      <c r="A544" s="58" t="n">
        <v>328693</v>
      </c>
      <c r="B544" s="58" t="n">
        <v>37132</v>
      </c>
      <c r="D544" s="58" t="s">
        <v>569</v>
      </c>
      <c r="E544" s="58" t="s">
        <v>570</v>
      </c>
      <c r="F544" s="58" t="n">
        <v>317.99</v>
      </c>
      <c r="H544" s="89" t="n">
        <v>317.99</v>
      </c>
      <c r="I544" s="58" t="n">
        <v>1</v>
      </c>
      <c r="M544" s="58" t="s">
        <v>618</v>
      </c>
      <c r="O544" s="58"/>
      <c r="P544" s="58"/>
      <c r="Q544" s="58"/>
      <c r="R544" s="58"/>
      <c r="S544" s="58"/>
    </row>
    <row r="545" customFormat="false" ht="12.75" hidden="false" customHeight="false" outlineLevel="0" collapsed="false">
      <c r="A545" s="58" t="n">
        <v>328694</v>
      </c>
      <c r="B545" s="58" t="n">
        <v>37132</v>
      </c>
      <c r="D545" s="58" t="s">
        <v>569</v>
      </c>
      <c r="E545" s="58" t="s">
        <v>570</v>
      </c>
      <c r="F545" s="58" t="n">
        <v>2783.65</v>
      </c>
      <c r="H545" s="89" t="n">
        <v>2783.65</v>
      </c>
      <c r="I545" s="58" t="n">
        <v>1</v>
      </c>
      <c r="M545" s="58" t="s">
        <v>619</v>
      </c>
      <c r="O545" s="58"/>
      <c r="P545" s="58"/>
      <c r="Q545" s="58"/>
      <c r="R545" s="58"/>
      <c r="S545" s="58"/>
    </row>
    <row r="546" customFormat="false" ht="12.75" hidden="false" customHeight="false" outlineLevel="0" collapsed="false">
      <c r="A546" s="58" t="n">
        <v>328698</v>
      </c>
      <c r="B546" s="58" t="n">
        <v>37132</v>
      </c>
      <c r="D546" s="58" t="s">
        <v>569</v>
      </c>
      <c r="E546" s="58" t="s">
        <v>570</v>
      </c>
      <c r="F546" s="58" t="n">
        <v>616.42</v>
      </c>
      <c r="H546" s="89" t="n">
        <v>616.42</v>
      </c>
      <c r="I546" s="58" t="n">
        <v>1</v>
      </c>
      <c r="M546" s="58" t="s">
        <v>620</v>
      </c>
      <c r="O546" s="58"/>
      <c r="P546" s="58"/>
      <c r="Q546" s="58"/>
      <c r="R546" s="58"/>
      <c r="S546" s="58"/>
    </row>
    <row r="547" customFormat="false" ht="12.75" hidden="false" customHeight="false" outlineLevel="0" collapsed="false">
      <c r="A547" s="58" t="n">
        <v>328700</v>
      </c>
      <c r="B547" s="58" t="n">
        <v>37132</v>
      </c>
      <c r="D547" s="58" t="s">
        <v>569</v>
      </c>
      <c r="E547" s="58" t="s">
        <v>570</v>
      </c>
      <c r="F547" s="58" t="n">
        <v>406.05</v>
      </c>
      <c r="H547" s="89" t="n">
        <v>406.05</v>
      </c>
      <c r="I547" s="58" t="n">
        <v>1</v>
      </c>
      <c r="M547" s="58" t="s">
        <v>618</v>
      </c>
      <c r="O547" s="58"/>
      <c r="P547" s="58"/>
      <c r="Q547" s="58"/>
      <c r="R547" s="58"/>
      <c r="S547" s="58"/>
    </row>
    <row r="548" customFormat="false" ht="12.75" hidden="false" customHeight="false" outlineLevel="0" collapsed="false">
      <c r="A548" s="58" t="n">
        <v>328785</v>
      </c>
      <c r="B548" s="58" t="n">
        <v>37132</v>
      </c>
      <c r="D548" s="58" t="s">
        <v>569</v>
      </c>
      <c r="E548" s="58" t="s">
        <v>570</v>
      </c>
      <c r="F548" s="58" t="n">
        <v>-5725.05</v>
      </c>
      <c r="H548" s="89" t="n">
        <v>-5725.05</v>
      </c>
      <c r="I548" s="58" t="n">
        <v>12</v>
      </c>
      <c r="M548" s="58" t="s">
        <v>594</v>
      </c>
      <c r="O548" s="58"/>
      <c r="P548" s="58"/>
      <c r="Q548" s="58"/>
      <c r="R548" s="58"/>
      <c r="S548" s="58"/>
    </row>
    <row r="549" customFormat="false" ht="12.75" hidden="false" customHeight="false" outlineLevel="0" collapsed="false">
      <c r="A549" s="58" t="n">
        <v>328786</v>
      </c>
      <c r="B549" s="58" t="n">
        <v>37132</v>
      </c>
      <c r="D549" s="58" t="s">
        <v>569</v>
      </c>
      <c r="E549" s="58" t="s">
        <v>570</v>
      </c>
      <c r="F549" s="58" t="n">
        <v>-32886.24</v>
      </c>
      <c r="H549" s="89" t="n">
        <v>-32886.24</v>
      </c>
      <c r="I549" s="58" t="n">
        <v>28</v>
      </c>
      <c r="M549" s="58" t="s">
        <v>621</v>
      </c>
      <c r="O549" s="58"/>
      <c r="P549" s="58"/>
      <c r="Q549" s="58"/>
      <c r="R549" s="58"/>
      <c r="S549" s="58"/>
    </row>
    <row r="550" customFormat="false" ht="12.75" hidden="false" customHeight="false" outlineLevel="0" collapsed="false">
      <c r="A550" s="58" t="n">
        <v>328791</v>
      </c>
      <c r="B550" s="58" t="n">
        <v>37132</v>
      </c>
      <c r="D550" s="58" t="s">
        <v>569</v>
      </c>
      <c r="E550" s="58" t="s">
        <v>570</v>
      </c>
      <c r="F550" s="58" t="n">
        <v>-327.68</v>
      </c>
      <c r="H550" s="89" t="n">
        <v>-327.68</v>
      </c>
      <c r="I550" s="58" t="n">
        <v>5</v>
      </c>
      <c r="M550" s="58" t="s">
        <v>622</v>
      </c>
      <c r="O550" s="58"/>
      <c r="P550" s="58"/>
      <c r="Q550" s="58"/>
      <c r="R550" s="58"/>
      <c r="S550" s="58"/>
    </row>
    <row r="551" customFormat="false" ht="12.75" hidden="false" customHeight="false" outlineLevel="0" collapsed="false">
      <c r="A551" s="58" t="n">
        <v>328860</v>
      </c>
      <c r="B551" s="58" t="n">
        <v>37133</v>
      </c>
      <c r="D551" s="58" t="s">
        <v>569</v>
      </c>
      <c r="E551" s="58" t="s">
        <v>570</v>
      </c>
      <c r="F551" s="58" t="n">
        <v>11421.37</v>
      </c>
      <c r="H551" s="89" t="n">
        <v>11421.37</v>
      </c>
      <c r="I551" s="58" t="n">
        <v>12</v>
      </c>
      <c r="M551" s="58" t="s">
        <v>623</v>
      </c>
      <c r="O551" s="58"/>
      <c r="P551" s="58"/>
      <c r="Q551" s="58"/>
      <c r="R551" s="58"/>
      <c r="S551" s="58"/>
    </row>
    <row r="552" customFormat="false" ht="12.75" hidden="false" customHeight="false" outlineLevel="0" collapsed="false">
      <c r="A552" s="58" t="n">
        <v>328880</v>
      </c>
      <c r="B552" s="58" t="n">
        <v>37133</v>
      </c>
      <c r="D552" s="58" t="s">
        <v>569</v>
      </c>
      <c r="E552" s="58" t="s">
        <v>570</v>
      </c>
      <c r="F552" s="58" t="n">
        <v>9189.38</v>
      </c>
      <c r="H552" s="89" t="n">
        <v>9189.38</v>
      </c>
      <c r="I552" s="58" t="n">
        <v>36</v>
      </c>
      <c r="M552" s="58" t="s">
        <v>624</v>
      </c>
      <c r="O552" s="58"/>
      <c r="P552" s="58"/>
      <c r="Q552" s="58"/>
      <c r="R552" s="58"/>
      <c r="S552" s="58"/>
    </row>
    <row r="553" customFormat="false" ht="12.75" hidden="false" customHeight="false" outlineLevel="0" collapsed="false">
      <c r="A553" s="58" t="n">
        <v>328881</v>
      </c>
      <c r="B553" s="58" t="n">
        <v>37133</v>
      </c>
      <c r="D553" s="58" t="s">
        <v>569</v>
      </c>
      <c r="E553" s="58" t="s">
        <v>570</v>
      </c>
      <c r="F553" s="58" t="n">
        <v>-1289.87</v>
      </c>
      <c r="H553" s="89" t="n">
        <v>-1289.87</v>
      </c>
      <c r="I553" s="58" t="n">
        <v>9</v>
      </c>
      <c r="M553" s="58" t="s">
        <v>624</v>
      </c>
      <c r="O553" s="58"/>
      <c r="P553" s="58"/>
      <c r="Q553" s="58"/>
      <c r="R553" s="58"/>
      <c r="S553" s="58"/>
    </row>
    <row r="554" customFormat="false" ht="12.75" hidden="false" customHeight="false" outlineLevel="0" collapsed="false">
      <c r="A554" s="58" t="n">
        <v>328882</v>
      </c>
      <c r="B554" s="58" t="n">
        <v>37133</v>
      </c>
      <c r="D554" s="58" t="s">
        <v>569</v>
      </c>
      <c r="E554" s="58" t="s">
        <v>570</v>
      </c>
      <c r="F554" s="58" t="n">
        <v>17035.07</v>
      </c>
      <c r="H554" s="89" t="n">
        <v>17035.07</v>
      </c>
      <c r="I554" s="58" t="n">
        <v>36</v>
      </c>
      <c r="M554" s="58" t="s">
        <v>625</v>
      </c>
      <c r="O554" s="58"/>
      <c r="P554" s="58"/>
      <c r="Q554" s="58"/>
      <c r="R554" s="58"/>
      <c r="S554" s="58"/>
    </row>
    <row r="555" customFormat="false" ht="12.75" hidden="false" customHeight="false" outlineLevel="0" collapsed="false">
      <c r="A555" s="58" t="n">
        <v>328883</v>
      </c>
      <c r="B555" s="58" t="n">
        <v>37133</v>
      </c>
      <c r="D555" s="58" t="s">
        <v>569</v>
      </c>
      <c r="E555" s="58" t="s">
        <v>570</v>
      </c>
      <c r="F555" s="58" t="n">
        <v>13962.71</v>
      </c>
      <c r="H555" s="89" t="n">
        <v>13962.71</v>
      </c>
      <c r="I555" s="58" t="n">
        <v>36</v>
      </c>
      <c r="M555" s="58" t="s">
        <v>281</v>
      </c>
      <c r="O555" s="58"/>
      <c r="P555" s="58"/>
      <c r="Q555" s="58"/>
      <c r="R555" s="58"/>
      <c r="S555" s="58"/>
    </row>
    <row r="556" customFormat="false" ht="12.75" hidden="false" customHeight="false" outlineLevel="0" collapsed="false">
      <c r="A556" s="58" t="n">
        <v>328884</v>
      </c>
      <c r="B556" s="58" t="n">
        <v>37133</v>
      </c>
      <c r="D556" s="58" t="s">
        <v>569</v>
      </c>
      <c r="E556" s="58" t="s">
        <v>570</v>
      </c>
      <c r="F556" s="58" t="n">
        <v>13690.11</v>
      </c>
      <c r="H556" s="89" t="n">
        <v>13690.11</v>
      </c>
      <c r="I556" s="58" t="n">
        <v>36</v>
      </c>
      <c r="M556" s="58" t="s">
        <v>626</v>
      </c>
      <c r="O556" s="58"/>
      <c r="P556" s="58"/>
      <c r="Q556" s="58"/>
      <c r="R556" s="58"/>
      <c r="S556" s="58"/>
    </row>
    <row r="557" customFormat="false" ht="12.75" hidden="false" customHeight="false" outlineLevel="0" collapsed="false">
      <c r="D557" s="58" t="s">
        <v>627</v>
      </c>
      <c r="F557" s="58" t="n">
        <v>329022.03</v>
      </c>
      <c r="H557" s="89" t="n">
        <v>329022.03</v>
      </c>
      <c r="O557" s="58"/>
      <c r="P557" s="58"/>
      <c r="Q557" s="58"/>
      <c r="R557" s="58"/>
      <c r="S557" s="58"/>
    </row>
    <row r="558" customFormat="false" ht="12.75" hidden="false" customHeight="false" outlineLevel="0" collapsed="false">
      <c r="A558" s="58" t="n">
        <v>327224</v>
      </c>
      <c r="B558" s="58" t="n">
        <v>37104</v>
      </c>
      <c r="D558" s="58" t="s">
        <v>628</v>
      </c>
      <c r="E558" s="58" t="s">
        <v>629</v>
      </c>
      <c r="F558" s="58" t="n">
        <v>1373.42</v>
      </c>
      <c r="H558" s="89" t="n">
        <v>1373.42</v>
      </c>
      <c r="I558" s="58" t="n">
        <v>12</v>
      </c>
      <c r="M558" s="58" t="s">
        <v>630</v>
      </c>
      <c r="O558" s="58"/>
      <c r="P558" s="58"/>
      <c r="Q558" s="58"/>
      <c r="R558" s="58"/>
      <c r="S558" s="58"/>
    </row>
    <row r="559" customFormat="false" ht="12.75" hidden="false" customHeight="false" outlineLevel="0" collapsed="false">
      <c r="D559" s="58" t="s">
        <v>631</v>
      </c>
      <c r="F559" s="58" t="n">
        <v>1373.42</v>
      </c>
      <c r="H559" s="89" t="n">
        <v>1373.42</v>
      </c>
      <c r="O559" s="58"/>
      <c r="P559" s="58"/>
      <c r="Q559" s="58"/>
      <c r="R559" s="58"/>
      <c r="S559" s="58"/>
    </row>
    <row r="560" customFormat="false" ht="12.75" hidden="false" customHeight="false" outlineLevel="0" collapsed="false">
      <c r="A560" s="58" t="n">
        <v>327208</v>
      </c>
      <c r="B560" s="58" t="n">
        <v>37104</v>
      </c>
      <c r="D560" s="58" t="s">
        <v>632</v>
      </c>
      <c r="E560" s="58" t="s">
        <v>629</v>
      </c>
      <c r="F560" s="58" t="n">
        <v>442.58</v>
      </c>
      <c r="H560" s="89" t="n">
        <v>442.58</v>
      </c>
      <c r="I560" s="58" t="n">
        <v>12</v>
      </c>
      <c r="M560" s="58" t="s">
        <v>633</v>
      </c>
      <c r="O560" s="58"/>
      <c r="P560" s="58"/>
      <c r="Q560" s="58"/>
      <c r="R560" s="58"/>
      <c r="S560" s="58"/>
    </row>
    <row r="561" customFormat="false" ht="12.75" hidden="false" customHeight="false" outlineLevel="0" collapsed="false">
      <c r="A561" s="58" t="n">
        <v>327209</v>
      </c>
      <c r="B561" s="58" t="n">
        <v>37104</v>
      </c>
      <c r="D561" s="58" t="s">
        <v>632</v>
      </c>
      <c r="E561" s="58" t="s">
        <v>629</v>
      </c>
      <c r="F561" s="58" t="n">
        <v>1040.87</v>
      </c>
      <c r="H561" s="89" t="n">
        <v>1040.87</v>
      </c>
      <c r="I561" s="58" t="n">
        <v>12</v>
      </c>
      <c r="M561" s="58" t="s">
        <v>634</v>
      </c>
      <c r="O561" s="58"/>
      <c r="P561" s="58"/>
      <c r="Q561" s="58"/>
      <c r="R561" s="58"/>
      <c r="S561" s="58"/>
    </row>
    <row r="562" customFormat="false" ht="12.75" hidden="false" customHeight="false" outlineLevel="0" collapsed="false">
      <c r="A562" s="58" t="n">
        <v>327218</v>
      </c>
      <c r="B562" s="58" t="n">
        <v>37104</v>
      </c>
      <c r="D562" s="58" t="s">
        <v>632</v>
      </c>
      <c r="E562" s="58" t="s">
        <v>629</v>
      </c>
      <c r="F562" s="58" t="n">
        <v>-28.22</v>
      </c>
      <c r="H562" s="89" t="n">
        <v>-28.22</v>
      </c>
      <c r="I562" s="58" t="n">
        <v>1</v>
      </c>
      <c r="M562" s="58" t="s">
        <v>635</v>
      </c>
      <c r="O562" s="58"/>
      <c r="P562" s="58"/>
      <c r="Q562" s="58"/>
      <c r="R562" s="58"/>
      <c r="S562" s="58"/>
    </row>
    <row r="563" customFormat="false" ht="12.75" hidden="false" customHeight="false" outlineLevel="0" collapsed="false">
      <c r="A563" s="58" t="n">
        <v>327225</v>
      </c>
      <c r="B563" s="58" t="n">
        <v>37104</v>
      </c>
      <c r="D563" s="58" t="s">
        <v>632</v>
      </c>
      <c r="E563" s="58" t="s">
        <v>629</v>
      </c>
      <c r="F563" s="58" t="n">
        <v>1133.73</v>
      </c>
      <c r="H563" s="89" t="n">
        <v>1133.73</v>
      </c>
      <c r="I563" s="58" t="n">
        <v>12</v>
      </c>
      <c r="M563" s="58" t="s">
        <v>636</v>
      </c>
      <c r="O563" s="58"/>
      <c r="P563" s="58"/>
      <c r="Q563" s="58"/>
      <c r="R563" s="58"/>
      <c r="S563" s="58"/>
    </row>
    <row r="564" customFormat="false" ht="12.75" hidden="false" customHeight="false" outlineLevel="0" collapsed="false">
      <c r="A564" s="58" t="n">
        <v>327229</v>
      </c>
      <c r="B564" s="58" t="n">
        <v>37104</v>
      </c>
      <c r="D564" s="58" t="s">
        <v>632</v>
      </c>
      <c r="E564" s="58" t="s">
        <v>629</v>
      </c>
      <c r="F564" s="58" t="n">
        <v>1868.58</v>
      </c>
      <c r="H564" s="89" t="n">
        <v>1868.58</v>
      </c>
      <c r="I564" s="58" t="n">
        <v>12</v>
      </c>
      <c r="M564" s="58" t="s">
        <v>637</v>
      </c>
      <c r="O564" s="58"/>
      <c r="P564" s="58"/>
      <c r="Q564" s="58"/>
      <c r="R564" s="58"/>
      <c r="S564" s="58"/>
    </row>
    <row r="565" customFormat="false" ht="12.75" hidden="false" customHeight="false" outlineLevel="0" collapsed="false">
      <c r="A565" s="58" t="n">
        <v>327357</v>
      </c>
      <c r="B565" s="58" t="n">
        <v>37106</v>
      </c>
      <c r="D565" s="58" t="s">
        <v>632</v>
      </c>
      <c r="E565" s="58" t="s">
        <v>629</v>
      </c>
      <c r="F565" s="58" t="n">
        <v>1938.81</v>
      </c>
      <c r="H565" s="89" t="n">
        <v>1938.81</v>
      </c>
      <c r="I565" s="58" t="n">
        <v>12</v>
      </c>
      <c r="M565" s="58" t="s">
        <v>638</v>
      </c>
      <c r="O565" s="58"/>
      <c r="P565" s="58"/>
      <c r="Q565" s="58"/>
      <c r="R565" s="58"/>
      <c r="S565" s="58"/>
    </row>
    <row r="566" customFormat="false" ht="12.75" hidden="false" customHeight="false" outlineLevel="0" collapsed="false">
      <c r="A566" s="58" t="n">
        <v>327358</v>
      </c>
      <c r="B566" s="58" t="n">
        <v>37106</v>
      </c>
      <c r="D566" s="58" t="s">
        <v>632</v>
      </c>
      <c r="E566" s="58" t="s">
        <v>629</v>
      </c>
      <c r="F566" s="58" t="n">
        <v>906.18</v>
      </c>
      <c r="H566" s="89" t="n">
        <v>906.18</v>
      </c>
      <c r="I566" s="58" t="n">
        <v>12</v>
      </c>
      <c r="M566" s="58" t="s">
        <v>639</v>
      </c>
      <c r="O566" s="58"/>
      <c r="P566" s="58"/>
      <c r="Q566" s="58"/>
      <c r="R566" s="58"/>
      <c r="S566" s="58"/>
    </row>
    <row r="567" customFormat="false" ht="12.75" hidden="false" customHeight="false" outlineLevel="0" collapsed="false">
      <c r="A567" s="58" t="n">
        <v>327359</v>
      </c>
      <c r="B567" s="58" t="n">
        <v>37106</v>
      </c>
      <c r="D567" s="58" t="s">
        <v>632</v>
      </c>
      <c r="E567" s="58" t="s">
        <v>629</v>
      </c>
      <c r="F567" s="58" t="n">
        <v>876.73</v>
      </c>
      <c r="H567" s="89" t="n">
        <v>876.73</v>
      </c>
      <c r="I567" s="58" t="n">
        <v>12</v>
      </c>
      <c r="M567" s="58" t="s">
        <v>640</v>
      </c>
      <c r="O567" s="58"/>
      <c r="P567" s="58"/>
      <c r="Q567" s="58"/>
      <c r="R567" s="58"/>
      <c r="S567" s="58"/>
    </row>
    <row r="568" customFormat="false" ht="12.75" hidden="false" customHeight="false" outlineLevel="0" collapsed="false">
      <c r="A568" s="58" t="n">
        <v>327366</v>
      </c>
      <c r="B568" s="58" t="n">
        <v>37106</v>
      </c>
      <c r="D568" s="58" t="s">
        <v>632</v>
      </c>
      <c r="E568" s="58" t="s">
        <v>629</v>
      </c>
      <c r="F568" s="58" t="n">
        <v>1199.22</v>
      </c>
      <c r="H568" s="89" t="n">
        <v>1199.22</v>
      </c>
      <c r="I568" s="58" t="n">
        <v>12</v>
      </c>
      <c r="M568" s="58" t="s">
        <v>641</v>
      </c>
      <c r="O568" s="58"/>
      <c r="P568" s="58"/>
      <c r="Q568" s="58"/>
      <c r="R568" s="58"/>
      <c r="S568" s="58"/>
    </row>
    <row r="569" customFormat="false" ht="12.75" hidden="false" customHeight="false" outlineLevel="0" collapsed="false">
      <c r="A569" s="58" t="n">
        <v>327369</v>
      </c>
      <c r="B569" s="58" t="n">
        <v>37106</v>
      </c>
      <c r="D569" s="58" t="s">
        <v>632</v>
      </c>
      <c r="E569" s="58" t="s">
        <v>629</v>
      </c>
      <c r="F569" s="58" t="n">
        <v>1000.49</v>
      </c>
      <c r="H569" s="89" t="n">
        <v>1000.49</v>
      </c>
      <c r="I569" s="58" t="n">
        <v>12</v>
      </c>
      <c r="M569" s="58" t="s">
        <v>642</v>
      </c>
      <c r="O569" s="58"/>
      <c r="P569" s="58"/>
      <c r="Q569" s="58"/>
      <c r="R569" s="58"/>
      <c r="S569" s="58"/>
    </row>
    <row r="570" customFormat="false" ht="12.75" hidden="false" customHeight="false" outlineLevel="0" collapsed="false">
      <c r="A570" s="58" t="n">
        <v>327370</v>
      </c>
      <c r="B570" s="58" t="n">
        <v>37106</v>
      </c>
      <c r="D570" s="58" t="s">
        <v>632</v>
      </c>
      <c r="E570" s="58" t="s">
        <v>629</v>
      </c>
      <c r="F570" s="58" t="n">
        <v>1049.86</v>
      </c>
      <c r="H570" s="89" t="n">
        <v>1049.86</v>
      </c>
      <c r="I570" s="58" t="n">
        <v>12</v>
      </c>
      <c r="M570" s="58" t="s">
        <v>643</v>
      </c>
      <c r="O570" s="58"/>
      <c r="P570" s="58"/>
      <c r="Q570" s="58"/>
      <c r="R570" s="58"/>
      <c r="S570" s="58"/>
    </row>
    <row r="571" customFormat="false" ht="12.75" hidden="false" customHeight="false" outlineLevel="0" collapsed="false">
      <c r="A571" s="58" t="n">
        <v>327373</v>
      </c>
      <c r="B571" s="58" t="n">
        <v>37106</v>
      </c>
      <c r="D571" s="58" t="s">
        <v>632</v>
      </c>
      <c r="E571" s="58" t="s">
        <v>629</v>
      </c>
      <c r="F571" s="58" t="n">
        <v>1092.71</v>
      </c>
      <c r="H571" s="89" t="n">
        <v>1092.71</v>
      </c>
      <c r="I571" s="58" t="n">
        <v>12</v>
      </c>
      <c r="M571" s="58" t="s">
        <v>644</v>
      </c>
      <c r="O571" s="58"/>
      <c r="P571" s="58"/>
      <c r="Q571" s="58"/>
      <c r="R571" s="58"/>
      <c r="S571" s="58"/>
    </row>
    <row r="572" customFormat="false" ht="12.75" hidden="false" customHeight="false" outlineLevel="0" collapsed="false">
      <c r="A572" s="58" t="n">
        <v>327379</v>
      </c>
      <c r="B572" s="58" t="n">
        <v>37106</v>
      </c>
      <c r="D572" s="58" t="s">
        <v>632</v>
      </c>
      <c r="E572" s="58" t="s">
        <v>629</v>
      </c>
      <c r="F572" s="58" t="n">
        <v>545.36</v>
      </c>
      <c r="H572" s="89" t="n">
        <v>545.36</v>
      </c>
      <c r="I572" s="58" t="n">
        <v>12</v>
      </c>
      <c r="M572" s="58" t="s">
        <v>645</v>
      </c>
      <c r="O572" s="58"/>
      <c r="P572" s="58"/>
      <c r="Q572" s="58"/>
      <c r="R572" s="58"/>
      <c r="S572" s="58"/>
    </row>
    <row r="573" customFormat="false" ht="12.75" hidden="false" customHeight="false" outlineLevel="0" collapsed="false">
      <c r="A573" s="58" t="n">
        <v>327380</v>
      </c>
      <c r="B573" s="58" t="n">
        <v>37106</v>
      </c>
      <c r="D573" s="58" t="s">
        <v>632</v>
      </c>
      <c r="E573" s="58" t="s">
        <v>629</v>
      </c>
      <c r="F573" s="58" t="n">
        <v>681.85</v>
      </c>
      <c r="H573" s="89" t="n">
        <v>681.85</v>
      </c>
      <c r="I573" s="58" t="n">
        <v>12</v>
      </c>
      <c r="M573" s="58" t="s">
        <v>646</v>
      </c>
      <c r="O573" s="58"/>
      <c r="P573" s="58"/>
      <c r="Q573" s="58"/>
      <c r="R573" s="58"/>
      <c r="S573" s="58"/>
    </row>
    <row r="574" customFormat="false" ht="12.75" hidden="false" customHeight="false" outlineLevel="0" collapsed="false">
      <c r="A574" s="58" t="n">
        <v>327381</v>
      </c>
      <c r="B574" s="58" t="n">
        <v>37106</v>
      </c>
      <c r="D574" s="58" t="s">
        <v>632</v>
      </c>
      <c r="E574" s="58" t="s">
        <v>629</v>
      </c>
      <c r="F574" s="58" t="n">
        <v>747.95</v>
      </c>
      <c r="H574" s="89" t="n">
        <v>747.95</v>
      </c>
      <c r="I574" s="58" t="n">
        <v>12</v>
      </c>
      <c r="M574" s="58" t="s">
        <v>647</v>
      </c>
      <c r="O574" s="58"/>
      <c r="P574" s="58"/>
      <c r="Q574" s="58"/>
      <c r="R574" s="58"/>
      <c r="S574" s="58"/>
    </row>
    <row r="575" customFormat="false" ht="12.75" hidden="false" customHeight="false" outlineLevel="0" collapsed="false">
      <c r="A575" s="58" t="n">
        <v>327382</v>
      </c>
      <c r="B575" s="58" t="n">
        <v>37106</v>
      </c>
      <c r="D575" s="58" t="s">
        <v>632</v>
      </c>
      <c r="E575" s="58" t="s">
        <v>629</v>
      </c>
      <c r="F575" s="58" t="n">
        <v>-455.26</v>
      </c>
      <c r="H575" s="89" t="n">
        <v>-455.26</v>
      </c>
      <c r="I575" s="58" t="n">
        <v>12</v>
      </c>
      <c r="M575" s="58" t="s">
        <v>648</v>
      </c>
      <c r="O575" s="58"/>
      <c r="P575" s="58"/>
      <c r="Q575" s="58"/>
      <c r="R575" s="58"/>
      <c r="S575" s="58"/>
    </row>
    <row r="576" customFormat="false" ht="12.75" hidden="false" customHeight="false" outlineLevel="0" collapsed="false">
      <c r="A576" s="58" t="n">
        <v>327451</v>
      </c>
      <c r="B576" s="58" t="n">
        <v>37109</v>
      </c>
      <c r="D576" s="58" t="s">
        <v>632</v>
      </c>
      <c r="E576" s="58" t="s">
        <v>629</v>
      </c>
      <c r="F576" s="58" t="n">
        <v>9559.59</v>
      </c>
      <c r="H576" s="89" t="n">
        <v>9559.59</v>
      </c>
      <c r="I576" s="58" t="n">
        <v>12</v>
      </c>
      <c r="M576" s="58" t="s">
        <v>649</v>
      </c>
      <c r="O576" s="58"/>
      <c r="P576" s="58"/>
      <c r="Q576" s="58"/>
      <c r="R576" s="58"/>
      <c r="S576" s="58"/>
    </row>
    <row r="577" customFormat="false" ht="12.75" hidden="false" customHeight="false" outlineLevel="0" collapsed="false">
      <c r="A577" s="58" t="n">
        <v>327457</v>
      </c>
      <c r="B577" s="58" t="n">
        <v>37109</v>
      </c>
      <c r="D577" s="58" t="s">
        <v>632</v>
      </c>
      <c r="E577" s="58" t="s">
        <v>629</v>
      </c>
      <c r="F577" s="58" t="n">
        <v>658.7</v>
      </c>
      <c r="H577" s="89" t="n">
        <v>658.7</v>
      </c>
      <c r="I577" s="58" t="n">
        <v>12</v>
      </c>
      <c r="M577" s="58" t="s">
        <v>650</v>
      </c>
      <c r="O577" s="58"/>
      <c r="P577" s="58"/>
      <c r="Q577" s="58"/>
      <c r="R577" s="58"/>
      <c r="S577" s="58"/>
    </row>
    <row r="578" customFormat="false" ht="12.75" hidden="false" customHeight="false" outlineLevel="0" collapsed="false">
      <c r="A578" s="58" t="n">
        <v>327569</v>
      </c>
      <c r="B578" s="58" t="n">
        <v>37110</v>
      </c>
      <c r="D578" s="58" t="s">
        <v>632</v>
      </c>
      <c r="E578" s="58" t="s">
        <v>629</v>
      </c>
      <c r="F578" s="58" t="n">
        <v>1016.85</v>
      </c>
      <c r="H578" s="89" t="n">
        <v>1016.85</v>
      </c>
      <c r="I578" s="58" t="n">
        <v>12</v>
      </c>
      <c r="M578" s="58" t="s">
        <v>651</v>
      </c>
      <c r="O578" s="58"/>
      <c r="P578" s="58"/>
      <c r="Q578" s="58"/>
      <c r="R578" s="58"/>
      <c r="S578" s="58"/>
    </row>
    <row r="579" customFormat="false" ht="12.75" hidden="false" customHeight="false" outlineLevel="0" collapsed="false">
      <c r="A579" s="58" t="n">
        <v>327570</v>
      </c>
      <c r="B579" s="58" t="n">
        <v>37110</v>
      </c>
      <c r="D579" s="58" t="s">
        <v>632</v>
      </c>
      <c r="E579" s="58" t="s">
        <v>629</v>
      </c>
      <c r="F579" s="58" t="n">
        <v>1556.89</v>
      </c>
      <c r="H579" s="89" t="n">
        <v>1556.89</v>
      </c>
      <c r="I579" s="58" t="n">
        <v>12</v>
      </c>
      <c r="M579" s="58" t="s">
        <v>652</v>
      </c>
      <c r="O579" s="58"/>
      <c r="P579" s="58"/>
      <c r="Q579" s="58"/>
      <c r="R579" s="58"/>
      <c r="S579" s="58"/>
    </row>
    <row r="580" customFormat="false" ht="12.75" hidden="false" customHeight="false" outlineLevel="0" collapsed="false">
      <c r="A580" s="58" t="n">
        <v>327571</v>
      </c>
      <c r="B580" s="58" t="n">
        <v>37110</v>
      </c>
      <c r="D580" s="58" t="s">
        <v>632</v>
      </c>
      <c r="E580" s="58" t="s">
        <v>629</v>
      </c>
      <c r="F580" s="58" t="n">
        <v>987.41</v>
      </c>
      <c r="H580" s="89" t="n">
        <v>987.41</v>
      </c>
      <c r="I580" s="58" t="n">
        <v>12</v>
      </c>
      <c r="M580" s="58" t="s">
        <v>653</v>
      </c>
      <c r="O580" s="58"/>
      <c r="P580" s="58"/>
      <c r="Q580" s="58"/>
      <c r="R580" s="58"/>
      <c r="S580" s="58"/>
    </row>
    <row r="581" customFormat="false" ht="12.75" hidden="false" customHeight="false" outlineLevel="0" collapsed="false">
      <c r="A581" s="58" t="n">
        <v>327635</v>
      </c>
      <c r="B581" s="58" t="n">
        <v>37111</v>
      </c>
      <c r="D581" s="58" t="s">
        <v>632</v>
      </c>
      <c r="E581" s="58" t="s">
        <v>629</v>
      </c>
      <c r="F581" s="58" t="n">
        <v>-1041</v>
      </c>
      <c r="H581" s="89" t="n">
        <v>-1041</v>
      </c>
      <c r="I581" s="58" t="n">
        <v>12</v>
      </c>
      <c r="M581" s="58" t="s">
        <v>634</v>
      </c>
      <c r="O581" s="58"/>
      <c r="P581" s="58"/>
      <c r="Q581" s="58"/>
      <c r="R581" s="58"/>
      <c r="S581" s="58"/>
    </row>
    <row r="582" customFormat="false" ht="12.75" hidden="false" customHeight="false" outlineLevel="0" collapsed="false">
      <c r="A582" s="58" t="n">
        <v>327636</v>
      </c>
      <c r="B582" s="58" t="n">
        <v>37111</v>
      </c>
      <c r="D582" s="58" t="s">
        <v>632</v>
      </c>
      <c r="E582" s="58" t="s">
        <v>629</v>
      </c>
      <c r="F582" s="58" t="n">
        <v>923.09</v>
      </c>
      <c r="H582" s="89" t="n">
        <v>923.09</v>
      </c>
      <c r="I582" s="58" t="n">
        <v>12</v>
      </c>
      <c r="M582" s="58" t="s">
        <v>634</v>
      </c>
      <c r="O582" s="58"/>
      <c r="P582" s="58"/>
      <c r="Q582" s="58"/>
      <c r="R582" s="58"/>
      <c r="S582" s="58"/>
    </row>
    <row r="583" customFormat="false" ht="12.75" hidden="false" customHeight="false" outlineLevel="0" collapsed="false">
      <c r="A583" s="58" t="n">
        <v>327651</v>
      </c>
      <c r="B583" s="58" t="n">
        <v>37111</v>
      </c>
      <c r="D583" s="58" t="s">
        <v>632</v>
      </c>
      <c r="E583" s="58" t="s">
        <v>629</v>
      </c>
      <c r="F583" s="58" t="n">
        <v>-575.51</v>
      </c>
      <c r="H583" s="89" t="n">
        <v>-575.51</v>
      </c>
      <c r="I583" s="58" t="n">
        <v>12</v>
      </c>
      <c r="M583" s="58" t="s">
        <v>654</v>
      </c>
      <c r="O583" s="58"/>
      <c r="P583" s="58"/>
      <c r="Q583" s="58"/>
      <c r="R583" s="58"/>
      <c r="S583" s="58"/>
    </row>
    <row r="584" customFormat="false" ht="12.75" hidden="false" customHeight="false" outlineLevel="0" collapsed="false">
      <c r="A584" s="58" t="n">
        <v>327706</v>
      </c>
      <c r="B584" s="58" t="n">
        <v>37112</v>
      </c>
      <c r="D584" s="58" t="s">
        <v>632</v>
      </c>
      <c r="E584" s="58" t="s">
        <v>629</v>
      </c>
      <c r="F584" s="58" t="n">
        <v>545.3</v>
      </c>
      <c r="H584" s="89" t="n">
        <v>545.3</v>
      </c>
      <c r="I584" s="58" t="n">
        <v>12</v>
      </c>
      <c r="M584" s="58" t="s">
        <v>655</v>
      </c>
      <c r="O584" s="58"/>
      <c r="P584" s="58"/>
      <c r="Q584" s="58"/>
      <c r="R584" s="58"/>
      <c r="S584" s="58"/>
    </row>
    <row r="585" customFormat="false" ht="12.75" hidden="false" customHeight="false" outlineLevel="0" collapsed="false">
      <c r="A585" s="58" t="n">
        <v>327750</v>
      </c>
      <c r="B585" s="58" t="n">
        <v>37113</v>
      </c>
      <c r="D585" s="58" t="s">
        <v>632</v>
      </c>
      <c r="E585" s="58" t="s">
        <v>629</v>
      </c>
      <c r="F585" s="58" t="n">
        <v>277.34</v>
      </c>
      <c r="H585" s="89" t="n">
        <v>277.34</v>
      </c>
      <c r="I585" s="58" t="n">
        <v>12</v>
      </c>
      <c r="M585" s="58" t="s">
        <v>656</v>
      </c>
      <c r="O585" s="58"/>
      <c r="P585" s="58"/>
      <c r="Q585" s="58"/>
      <c r="R585" s="58"/>
      <c r="S585" s="58"/>
    </row>
    <row r="586" customFormat="false" ht="12.75" hidden="false" customHeight="false" outlineLevel="0" collapsed="false">
      <c r="D586" s="58" t="s">
        <v>657</v>
      </c>
      <c r="F586" s="58" t="n">
        <v>27950.1</v>
      </c>
      <c r="H586" s="89" t="n">
        <v>27950.1</v>
      </c>
      <c r="O586" s="58"/>
      <c r="P586" s="58"/>
      <c r="Q586" s="58"/>
      <c r="R586" s="58"/>
      <c r="S586" s="58"/>
    </row>
    <row r="587" customFormat="false" ht="12.75" hidden="false" customHeight="false" outlineLevel="0" collapsed="false">
      <c r="A587" s="58" t="n">
        <v>328315</v>
      </c>
      <c r="B587" s="58" t="n">
        <v>37127</v>
      </c>
      <c r="D587" s="58" t="s">
        <v>658</v>
      </c>
      <c r="E587" s="58" t="s">
        <v>659</v>
      </c>
      <c r="F587" s="58" t="n">
        <v>23855.14</v>
      </c>
      <c r="H587" s="89" t="n">
        <v>23855.14</v>
      </c>
      <c r="I587" s="58" t="n">
        <v>24</v>
      </c>
      <c r="M587" s="58" t="s">
        <v>660</v>
      </c>
      <c r="O587" s="58"/>
      <c r="P587" s="58"/>
      <c r="Q587" s="58"/>
      <c r="R587" s="58"/>
      <c r="S587" s="58"/>
    </row>
    <row r="588" customFormat="false" ht="12.75" hidden="false" customHeight="false" outlineLevel="0" collapsed="false">
      <c r="A588" s="58" t="n">
        <v>328316</v>
      </c>
      <c r="B588" s="58" t="n">
        <v>37127</v>
      </c>
      <c r="D588" s="58" t="s">
        <v>658</v>
      </c>
      <c r="E588" s="58" t="s">
        <v>659</v>
      </c>
      <c r="F588" s="58" t="n">
        <v>1699.64</v>
      </c>
      <c r="H588" s="89" t="n">
        <v>1699.64</v>
      </c>
      <c r="I588" s="58" t="n">
        <v>12</v>
      </c>
      <c r="M588" s="58" t="s">
        <v>661</v>
      </c>
      <c r="O588" s="58"/>
      <c r="P588" s="58"/>
      <c r="Q588" s="58"/>
      <c r="R588" s="58"/>
      <c r="S588" s="58"/>
    </row>
    <row r="589" customFormat="false" ht="12.75" hidden="false" customHeight="false" outlineLevel="0" collapsed="false">
      <c r="A589" s="58" t="n">
        <v>328317</v>
      </c>
      <c r="B589" s="58" t="n">
        <v>37127</v>
      </c>
      <c r="D589" s="58" t="s">
        <v>658</v>
      </c>
      <c r="E589" s="58" t="s">
        <v>659</v>
      </c>
      <c r="F589" s="58" t="n">
        <v>-1564.59</v>
      </c>
      <c r="H589" s="89" t="n">
        <v>-1564.59</v>
      </c>
      <c r="I589" s="58" t="n">
        <v>12</v>
      </c>
      <c r="M589" s="58" t="s">
        <v>661</v>
      </c>
      <c r="O589" s="58"/>
      <c r="P589" s="58"/>
      <c r="Q589" s="58"/>
      <c r="R589" s="58"/>
      <c r="S589" s="58"/>
    </row>
    <row r="590" customFormat="false" ht="12.75" hidden="false" customHeight="false" outlineLevel="0" collapsed="false">
      <c r="A590" s="58" t="n">
        <v>328327</v>
      </c>
      <c r="B590" s="58" t="n">
        <v>37127</v>
      </c>
      <c r="D590" s="58" t="s">
        <v>658</v>
      </c>
      <c r="E590" s="58" t="s">
        <v>659</v>
      </c>
      <c r="F590" s="58" t="n">
        <v>14051.79</v>
      </c>
      <c r="H590" s="89" t="n">
        <v>14051.79</v>
      </c>
      <c r="I590" s="58" t="n">
        <v>12</v>
      </c>
      <c r="M590" s="58" t="s">
        <v>662</v>
      </c>
      <c r="O590" s="58"/>
      <c r="P590" s="58"/>
      <c r="Q590" s="58"/>
      <c r="R590" s="58"/>
      <c r="S590" s="58"/>
    </row>
    <row r="591" customFormat="false" ht="12.75" hidden="false" customHeight="false" outlineLevel="0" collapsed="false">
      <c r="D591" s="58" t="s">
        <v>663</v>
      </c>
      <c r="F591" s="58" t="n">
        <v>38041.98</v>
      </c>
      <c r="H591" s="89" t="n">
        <v>38041.98</v>
      </c>
      <c r="O591" s="58"/>
      <c r="P591" s="58"/>
      <c r="Q591" s="58"/>
      <c r="R591" s="58"/>
      <c r="S591" s="58"/>
    </row>
    <row r="592" customFormat="false" ht="12.75" hidden="false" customHeight="false" outlineLevel="0" collapsed="false">
      <c r="A592" s="58" t="n">
        <v>328362</v>
      </c>
      <c r="B592" s="58" t="n">
        <v>37130</v>
      </c>
      <c r="D592" s="58" t="s">
        <v>664</v>
      </c>
      <c r="E592" s="58" t="s">
        <v>665</v>
      </c>
      <c r="F592" s="58" t="n">
        <v>1126.66</v>
      </c>
      <c r="H592" s="89" t="n">
        <v>1126.66</v>
      </c>
      <c r="I592" s="58" t="n">
        <v>24</v>
      </c>
      <c r="M592" s="58" t="s">
        <v>666</v>
      </c>
      <c r="O592" s="58"/>
      <c r="P592" s="58"/>
      <c r="Q592" s="58"/>
      <c r="R592" s="58"/>
      <c r="S592" s="58"/>
    </row>
    <row r="593" customFormat="false" ht="12.75" hidden="false" customHeight="false" outlineLevel="0" collapsed="false">
      <c r="A593" s="58" t="n">
        <v>328363</v>
      </c>
      <c r="B593" s="58" t="n">
        <v>37130</v>
      </c>
      <c r="D593" s="58" t="s">
        <v>664</v>
      </c>
      <c r="E593" s="58" t="s">
        <v>665</v>
      </c>
      <c r="F593" s="58" t="n">
        <v>661.7</v>
      </c>
      <c r="H593" s="89" t="n">
        <v>661.7</v>
      </c>
      <c r="I593" s="58" t="n">
        <v>24</v>
      </c>
      <c r="M593" s="58" t="s">
        <v>667</v>
      </c>
      <c r="O593" s="58"/>
      <c r="P593" s="58"/>
      <c r="Q593" s="58"/>
      <c r="R593" s="58"/>
      <c r="S593" s="58"/>
    </row>
    <row r="594" customFormat="false" ht="12.75" hidden="false" customHeight="false" outlineLevel="0" collapsed="false">
      <c r="A594" s="58" t="n">
        <v>328364</v>
      </c>
      <c r="B594" s="58" t="n">
        <v>37130</v>
      </c>
      <c r="D594" s="58" t="s">
        <v>664</v>
      </c>
      <c r="E594" s="58" t="s">
        <v>665</v>
      </c>
      <c r="F594" s="58" t="n">
        <v>580.43</v>
      </c>
      <c r="H594" s="89" t="n">
        <v>580.43</v>
      </c>
      <c r="I594" s="58" t="n">
        <v>24</v>
      </c>
      <c r="M594" s="58" t="s">
        <v>667</v>
      </c>
      <c r="O594" s="58"/>
      <c r="P594" s="58"/>
      <c r="Q594" s="58"/>
      <c r="R594" s="58"/>
      <c r="S594" s="58"/>
    </row>
    <row r="595" customFormat="false" ht="12.75" hidden="false" customHeight="false" outlineLevel="0" collapsed="false">
      <c r="A595" s="58" t="n">
        <v>328365</v>
      </c>
      <c r="B595" s="58" t="n">
        <v>37130</v>
      </c>
      <c r="D595" s="58" t="s">
        <v>664</v>
      </c>
      <c r="E595" s="58" t="s">
        <v>665</v>
      </c>
      <c r="F595" s="58" t="n">
        <v>4038.21</v>
      </c>
      <c r="H595" s="89" t="n">
        <v>4038.21</v>
      </c>
      <c r="I595" s="58" t="n">
        <v>24</v>
      </c>
      <c r="M595" s="58" t="s">
        <v>667</v>
      </c>
      <c r="O595" s="58"/>
      <c r="P595" s="58"/>
      <c r="Q595" s="58"/>
      <c r="R595" s="58"/>
      <c r="S595" s="58"/>
    </row>
    <row r="596" customFormat="false" ht="12.75" hidden="false" customHeight="false" outlineLevel="0" collapsed="false">
      <c r="A596" s="58" t="n">
        <v>328367</v>
      </c>
      <c r="B596" s="58" t="n">
        <v>37130</v>
      </c>
      <c r="D596" s="58" t="s">
        <v>664</v>
      </c>
      <c r="E596" s="58" t="s">
        <v>665</v>
      </c>
      <c r="F596" s="58" t="n">
        <v>1015.38</v>
      </c>
      <c r="H596" s="89" t="n">
        <v>1015.38</v>
      </c>
      <c r="I596" s="58" t="n">
        <v>24</v>
      </c>
      <c r="M596" s="58" t="s">
        <v>667</v>
      </c>
      <c r="O596" s="58"/>
      <c r="P596" s="58"/>
      <c r="Q596" s="58"/>
      <c r="R596" s="58"/>
      <c r="S596" s="58"/>
    </row>
    <row r="597" customFormat="false" ht="12.75" hidden="false" customHeight="false" outlineLevel="0" collapsed="false">
      <c r="A597" s="58" t="n">
        <v>328368</v>
      </c>
      <c r="B597" s="58" t="n">
        <v>37130</v>
      </c>
      <c r="D597" s="58" t="s">
        <v>664</v>
      </c>
      <c r="E597" s="58" t="s">
        <v>665</v>
      </c>
      <c r="F597" s="58" t="n">
        <v>787.83</v>
      </c>
      <c r="H597" s="89" t="n">
        <v>787.83</v>
      </c>
      <c r="I597" s="58" t="n">
        <v>24</v>
      </c>
      <c r="M597" s="58" t="s">
        <v>667</v>
      </c>
      <c r="O597" s="58"/>
      <c r="P597" s="58"/>
      <c r="Q597" s="58"/>
      <c r="R597" s="58"/>
      <c r="S597" s="58"/>
    </row>
    <row r="598" customFormat="false" ht="12.75" hidden="false" customHeight="false" outlineLevel="0" collapsed="false">
      <c r="A598" s="58" t="n">
        <v>328372</v>
      </c>
      <c r="B598" s="58" t="n">
        <v>37130</v>
      </c>
      <c r="D598" s="58" t="s">
        <v>664</v>
      </c>
      <c r="E598" s="58" t="s">
        <v>665</v>
      </c>
      <c r="F598" s="58" t="n">
        <v>1005.74</v>
      </c>
      <c r="H598" s="89" t="n">
        <v>1005.74</v>
      </c>
      <c r="I598" s="58" t="n">
        <v>24</v>
      </c>
      <c r="M598" s="58" t="s">
        <v>666</v>
      </c>
      <c r="O598" s="58"/>
      <c r="P598" s="58"/>
      <c r="Q598" s="58"/>
      <c r="R598" s="58"/>
      <c r="S598" s="58"/>
    </row>
    <row r="599" customFormat="false" ht="12.75" hidden="false" customHeight="false" outlineLevel="0" collapsed="false">
      <c r="A599" s="58" t="n">
        <v>328373</v>
      </c>
      <c r="B599" s="58" t="n">
        <v>37130</v>
      </c>
      <c r="D599" s="58" t="s">
        <v>664</v>
      </c>
      <c r="E599" s="58" t="s">
        <v>665</v>
      </c>
      <c r="F599" s="58" t="n">
        <v>1136.65</v>
      </c>
      <c r="H599" s="89" t="n">
        <v>1136.65</v>
      </c>
      <c r="I599" s="58" t="n">
        <v>24</v>
      </c>
      <c r="M599" s="58" t="s">
        <v>667</v>
      </c>
      <c r="O599" s="58"/>
      <c r="P599" s="58"/>
      <c r="Q599" s="58"/>
      <c r="R599" s="58"/>
      <c r="S599" s="58"/>
    </row>
    <row r="600" customFormat="false" ht="12.75" hidden="false" customHeight="false" outlineLevel="0" collapsed="false">
      <c r="A600" s="58" t="n">
        <v>328374</v>
      </c>
      <c r="B600" s="58" t="n">
        <v>37130</v>
      </c>
      <c r="D600" s="58" t="s">
        <v>664</v>
      </c>
      <c r="E600" s="58" t="s">
        <v>665</v>
      </c>
      <c r="F600" s="58" t="n">
        <v>8892.72</v>
      </c>
      <c r="H600" s="89" t="n">
        <v>8892.72</v>
      </c>
      <c r="I600" s="58" t="n">
        <v>24</v>
      </c>
      <c r="M600" s="58" t="s">
        <v>668</v>
      </c>
      <c r="O600" s="58"/>
      <c r="P600" s="58"/>
      <c r="Q600" s="58"/>
      <c r="R600" s="58"/>
      <c r="S600" s="58"/>
    </row>
    <row r="601" customFormat="false" ht="12.75" hidden="false" customHeight="false" outlineLevel="0" collapsed="false">
      <c r="A601" s="58" t="n">
        <v>328375</v>
      </c>
      <c r="B601" s="58" t="n">
        <v>37130</v>
      </c>
      <c r="D601" s="58" t="s">
        <v>664</v>
      </c>
      <c r="E601" s="58" t="s">
        <v>665</v>
      </c>
      <c r="F601" s="58" t="n">
        <v>6788.01</v>
      </c>
      <c r="H601" s="89" t="n">
        <v>6788.01</v>
      </c>
      <c r="I601" s="58" t="n">
        <v>24</v>
      </c>
      <c r="M601" s="58" t="s">
        <v>668</v>
      </c>
      <c r="O601" s="58"/>
      <c r="P601" s="58"/>
      <c r="Q601" s="58"/>
      <c r="R601" s="58"/>
      <c r="S601" s="58"/>
    </row>
    <row r="602" customFormat="false" ht="12.75" hidden="false" customHeight="false" outlineLevel="0" collapsed="false">
      <c r="A602" s="58" t="n">
        <v>328376</v>
      </c>
      <c r="B602" s="58" t="n">
        <v>37130</v>
      </c>
      <c r="D602" s="58" t="s">
        <v>664</v>
      </c>
      <c r="E602" s="58" t="s">
        <v>665</v>
      </c>
      <c r="F602" s="58" t="n">
        <v>1125.78</v>
      </c>
      <c r="H602" s="89" t="n">
        <v>1125.78</v>
      </c>
      <c r="I602" s="58" t="n">
        <v>24</v>
      </c>
      <c r="M602" s="58" t="s">
        <v>668</v>
      </c>
      <c r="O602" s="58"/>
      <c r="P602" s="58"/>
      <c r="Q602" s="58"/>
      <c r="R602" s="58"/>
      <c r="S602" s="58"/>
    </row>
    <row r="603" customFormat="false" ht="12.75" hidden="false" customHeight="false" outlineLevel="0" collapsed="false">
      <c r="A603" s="58" t="n">
        <v>328379</v>
      </c>
      <c r="B603" s="58" t="n">
        <v>37130</v>
      </c>
      <c r="D603" s="58" t="s">
        <v>664</v>
      </c>
      <c r="E603" s="58" t="s">
        <v>665</v>
      </c>
      <c r="F603" s="58" t="n">
        <v>3268.77</v>
      </c>
      <c r="H603" s="89" t="n">
        <v>3268.77</v>
      </c>
      <c r="I603" s="58" t="n">
        <v>24</v>
      </c>
      <c r="M603" s="58" t="s">
        <v>668</v>
      </c>
      <c r="O603" s="58"/>
      <c r="P603" s="58"/>
      <c r="Q603" s="58"/>
      <c r="R603" s="58"/>
      <c r="S603" s="58"/>
    </row>
    <row r="604" customFormat="false" ht="12.75" hidden="false" customHeight="false" outlineLevel="0" collapsed="false">
      <c r="A604" s="58" t="n">
        <v>328380</v>
      </c>
      <c r="B604" s="58" t="n">
        <v>37130</v>
      </c>
      <c r="D604" s="58" t="s">
        <v>664</v>
      </c>
      <c r="E604" s="58" t="s">
        <v>665</v>
      </c>
      <c r="F604" s="58" t="n">
        <v>1309.68</v>
      </c>
      <c r="H604" s="89" t="n">
        <v>1309.68</v>
      </c>
      <c r="I604" s="58" t="n">
        <v>24</v>
      </c>
      <c r="M604" s="58" t="s">
        <v>668</v>
      </c>
      <c r="O604" s="58"/>
      <c r="P604" s="58"/>
      <c r="Q604" s="58"/>
      <c r="R604" s="58"/>
      <c r="S604" s="58"/>
    </row>
    <row r="605" customFormat="false" ht="12.75" hidden="false" customHeight="false" outlineLevel="0" collapsed="false">
      <c r="A605" s="58" t="n">
        <v>328381</v>
      </c>
      <c r="B605" s="58" t="n">
        <v>37130</v>
      </c>
      <c r="D605" s="58" t="s">
        <v>664</v>
      </c>
      <c r="E605" s="58" t="s">
        <v>665</v>
      </c>
      <c r="F605" s="58" t="n">
        <v>1880.9</v>
      </c>
      <c r="H605" s="89" t="n">
        <v>1880.9</v>
      </c>
      <c r="I605" s="58" t="n">
        <v>24</v>
      </c>
      <c r="M605" s="58" t="s">
        <v>669</v>
      </c>
      <c r="O605" s="58"/>
      <c r="P605" s="58"/>
      <c r="Q605" s="58"/>
      <c r="R605" s="58"/>
      <c r="S605" s="58"/>
    </row>
    <row r="606" customFormat="false" ht="12.75" hidden="false" customHeight="false" outlineLevel="0" collapsed="false">
      <c r="A606" s="58" t="n">
        <v>328382</v>
      </c>
      <c r="B606" s="58" t="n">
        <v>37130</v>
      </c>
      <c r="D606" s="58" t="s">
        <v>664</v>
      </c>
      <c r="E606" s="58" t="s">
        <v>665</v>
      </c>
      <c r="F606" s="58" t="n">
        <v>1293.59</v>
      </c>
      <c r="H606" s="89" t="n">
        <v>1293.59</v>
      </c>
      <c r="I606" s="58" t="n">
        <v>24</v>
      </c>
      <c r="M606" s="58" t="s">
        <v>669</v>
      </c>
      <c r="O606" s="58"/>
      <c r="P606" s="58"/>
      <c r="Q606" s="58"/>
      <c r="R606" s="58"/>
      <c r="S606" s="58"/>
    </row>
    <row r="607" customFormat="false" ht="12.75" hidden="false" customHeight="false" outlineLevel="0" collapsed="false">
      <c r="A607" s="58" t="n">
        <v>328384</v>
      </c>
      <c r="B607" s="58" t="n">
        <v>37130</v>
      </c>
      <c r="D607" s="58" t="s">
        <v>664</v>
      </c>
      <c r="E607" s="58" t="s">
        <v>665</v>
      </c>
      <c r="F607" s="58" t="n">
        <v>1284.48</v>
      </c>
      <c r="H607" s="89" t="n">
        <v>1284.48</v>
      </c>
      <c r="I607" s="58" t="n">
        <v>24</v>
      </c>
      <c r="M607" s="58" t="s">
        <v>670</v>
      </c>
      <c r="O607" s="58"/>
      <c r="P607" s="58"/>
      <c r="Q607" s="58"/>
      <c r="R607" s="58"/>
      <c r="S607" s="58"/>
    </row>
    <row r="608" customFormat="false" ht="12.75" hidden="false" customHeight="false" outlineLevel="0" collapsed="false">
      <c r="A608" s="58" t="n">
        <v>328385</v>
      </c>
      <c r="B608" s="58" t="n">
        <v>37130</v>
      </c>
      <c r="D608" s="58" t="s">
        <v>664</v>
      </c>
      <c r="E608" s="58" t="s">
        <v>665</v>
      </c>
      <c r="F608" s="58" t="n">
        <v>795.92</v>
      </c>
      <c r="H608" s="89" t="n">
        <v>795.92</v>
      </c>
      <c r="I608" s="58" t="n">
        <v>24</v>
      </c>
      <c r="M608" s="58" t="s">
        <v>670</v>
      </c>
      <c r="O608" s="58"/>
      <c r="P608" s="58"/>
      <c r="Q608" s="58"/>
      <c r="R608" s="58"/>
      <c r="S608" s="58"/>
    </row>
    <row r="609" customFormat="false" ht="12.75" hidden="false" customHeight="false" outlineLevel="0" collapsed="false">
      <c r="A609" s="58" t="n">
        <v>328386</v>
      </c>
      <c r="B609" s="58" t="n">
        <v>37130</v>
      </c>
      <c r="D609" s="58" t="s">
        <v>664</v>
      </c>
      <c r="E609" s="58" t="s">
        <v>665</v>
      </c>
      <c r="F609" s="58" t="n">
        <v>6508.55</v>
      </c>
      <c r="H609" s="89" t="n">
        <v>6508.55</v>
      </c>
      <c r="I609" s="58" t="n">
        <v>24</v>
      </c>
      <c r="M609" s="58" t="s">
        <v>670</v>
      </c>
      <c r="O609" s="58"/>
      <c r="P609" s="58"/>
      <c r="Q609" s="58"/>
      <c r="R609" s="58"/>
      <c r="S609" s="58"/>
    </row>
    <row r="610" customFormat="false" ht="12.75" hidden="false" customHeight="false" outlineLevel="0" collapsed="false">
      <c r="A610" s="58" t="n">
        <v>328387</v>
      </c>
      <c r="B610" s="58" t="n">
        <v>37130</v>
      </c>
      <c r="D610" s="58" t="s">
        <v>664</v>
      </c>
      <c r="E610" s="58" t="s">
        <v>665</v>
      </c>
      <c r="F610" s="58" t="n">
        <v>1026.49</v>
      </c>
      <c r="H610" s="89" t="n">
        <v>1026.49</v>
      </c>
      <c r="I610" s="58" t="n">
        <v>24</v>
      </c>
      <c r="M610" s="58" t="s">
        <v>670</v>
      </c>
      <c r="O610" s="58"/>
      <c r="P610" s="58"/>
      <c r="Q610" s="58"/>
      <c r="R610" s="58"/>
      <c r="S610" s="58"/>
    </row>
    <row r="611" customFormat="false" ht="12.75" hidden="false" customHeight="false" outlineLevel="0" collapsed="false">
      <c r="A611" s="58" t="n">
        <v>328388</v>
      </c>
      <c r="B611" s="58" t="n">
        <v>37130</v>
      </c>
      <c r="D611" s="58" t="s">
        <v>664</v>
      </c>
      <c r="E611" s="58" t="s">
        <v>665</v>
      </c>
      <c r="F611" s="58" t="n">
        <v>873.79</v>
      </c>
      <c r="H611" s="89" t="n">
        <v>873.79</v>
      </c>
      <c r="I611" s="58" t="n">
        <v>24</v>
      </c>
      <c r="M611" s="58" t="s">
        <v>670</v>
      </c>
      <c r="O611" s="58"/>
      <c r="P611" s="58"/>
      <c r="Q611" s="58"/>
      <c r="R611" s="58"/>
      <c r="S611" s="58"/>
    </row>
    <row r="612" customFormat="false" ht="12.75" hidden="false" customHeight="false" outlineLevel="0" collapsed="false">
      <c r="A612" s="58" t="n">
        <v>328389</v>
      </c>
      <c r="B612" s="58" t="n">
        <v>37130</v>
      </c>
      <c r="D612" s="58" t="s">
        <v>664</v>
      </c>
      <c r="E612" s="58" t="s">
        <v>665</v>
      </c>
      <c r="F612" s="58" t="n">
        <v>1474.1</v>
      </c>
      <c r="H612" s="89" t="n">
        <v>1474.1</v>
      </c>
      <c r="I612" s="58" t="n">
        <v>24</v>
      </c>
      <c r="M612" s="58" t="s">
        <v>670</v>
      </c>
      <c r="O612" s="58"/>
      <c r="P612" s="58"/>
      <c r="Q612" s="58"/>
      <c r="R612" s="58"/>
      <c r="S612" s="58"/>
    </row>
    <row r="613" customFormat="false" ht="12.75" hidden="false" customHeight="false" outlineLevel="0" collapsed="false">
      <c r="A613" s="58" t="n">
        <v>328391</v>
      </c>
      <c r="B613" s="58" t="n">
        <v>37130</v>
      </c>
      <c r="D613" s="58" t="s">
        <v>664</v>
      </c>
      <c r="E613" s="58" t="s">
        <v>665</v>
      </c>
      <c r="F613" s="58" t="n">
        <v>1063.97</v>
      </c>
      <c r="H613" s="89" t="n">
        <v>1063.97</v>
      </c>
      <c r="I613" s="58" t="n">
        <v>24</v>
      </c>
      <c r="M613" s="58" t="s">
        <v>671</v>
      </c>
      <c r="O613" s="58"/>
      <c r="P613" s="58"/>
      <c r="Q613" s="58"/>
      <c r="R613" s="58"/>
      <c r="S613" s="58"/>
    </row>
    <row r="614" customFormat="false" ht="12.75" hidden="false" customHeight="false" outlineLevel="0" collapsed="false">
      <c r="A614" s="58" t="n">
        <v>328392</v>
      </c>
      <c r="B614" s="58" t="n">
        <v>37130</v>
      </c>
      <c r="D614" s="58" t="s">
        <v>664</v>
      </c>
      <c r="E614" s="58" t="s">
        <v>665</v>
      </c>
      <c r="F614" s="58" t="n">
        <v>5219.76</v>
      </c>
      <c r="H614" s="89" t="n">
        <v>5219.76</v>
      </c>
      <c r="I614" s="58" t="n">
        <v>24</v>
      </c>
      <c r="M614" s="58" t="s">
        <v>671</v>
      </c>
      <c r="O614" s="58"/>
      <c r="P614" s="58"/>
      <c r="Q614" s="58"/>
      <c r="R614" s="58"/>
      <c r="S614" s="58"/>
    </row>
    <row r="615" customFormat="false" ht="12.75" hidden="false" customHeight="false" outlineLevel="0" collapsed="false">
      <c r="A615" s="58" t="n">
        <v>328394</v>
      </c>
      <c r="B615" s="58" t="n">
        <v>37130</v>
      </c>
      <c r="D615" s="58" t="s">
        <v>664</v>
      </c>
      <c r="E615" s="58" t="s">
        <v>665</v>
      </c>
      <c r="F615" s="58" t="n">
        <v>3164.2</v>
      </c>
      <c r="H615" s="89" t="n">
        <v>3164.2</v>
      </c>
      <c r="I615" s="58" t="n">
        <v>24</v>
      </c>
      <c r="M615" s="58" t="s">
        <v>671</v>
      </c>
      <c r="O615" s="58"/>
      <c r="P615" s="58"/>
      <c r="Q615" s="58"/>
      <c r="R615" s="58"/>
      <c r="S615" s="58"/>
    </row>
    <row r="616" customFormat="false" ht="12.75" hidden="false" customHeight="false" outlineLevel="0" collapsed="false">
      <c r="A616" s="58" t="n">
        <v>328396</v>
      </c>
      <c r="B616" s="58" t="n">
        <v>37130</v>
      </c>
      <c r="D616" s="58" t="s">
        <v>664</v>
      </c>
      <c r="E616" s="58" t="s">
        <v>665</v>
      </c>
      <c r="F616" s="58" t="n">
        <v>3591.19</v>
      </c>
      <c r="H616" s="89" t="n">
        <v>3591.19</v>
      </c>
      <c r="I616" s="58" t="n">
        <v>24</v>
      </c>
      <c r="M616" s="58" t="s">
        <v>671</v>
      </c>
      <c r="O616" s="58"/>
      <c r="P616" s="58"/>
      <c r="Q616" s="58"/>
      <c r="R616" s="58"/>
      <c r="S616" s="58"/>
    </row>
    <row r="617" customFormat="false" ht="12.75" hidden="false" customHeight="false" outlineLevel="0" collapsed="false">
      <c r="A617" s="58" t="n">
        <v>328409</v>
      </c>
      <c r="B617" s="58" t="n">
        <v>37130</v>
      </c>
      <c r="D617" s="58" t="s">
        <v>664</v>
      </c>
      <c r="E617" s="58" t="s">
        <v>665</v>
      </c>
      <c r="F617" s="58" t="n">
        <v>2771.47</v>
      </c>
      <c r="H617" s="89" t="n">
        <v>2771.47</v>
      </c>
      <c r="I617" s="58" t="n">
        <v>24</v>
      </c>
      <c r="M617" s="58" t="s">
        <v>671</v>
      </c>
      <c r="O617" s="58"/>
      <c r="P617" s="58"/>
      <c r="Q617" s="58"/>
      <c r="R617" s="58"/>
      <c r="S617" s="58"/>
    </row>
    <row r="618" customFormat="false" ht="12.75" hidden="false" customHeight="false" outlineLevel="0" collapsed="false">
      <c r="A618" s="58" t="n">
        <v>328412</v>
      </c>
      <c r="B618" s="58" t="n">
        <v>37130</v>
      </c>
      <c r="D618" s="58" t="s">
        <v>664</v>
      </c>
      <c r="E618" s="58" t="s">
        <v>665</v>
      </c>
      <c r="F618" s="58" t="n">
        <v>698.31</v>
      </c>
      <c r="H618" s="89" t="n">
        <v>698.31</v>
      </c>
      <c r="I618" s="58" t="n">
        <v>24</v>
      </c>
      <c r="M618" s="58" t="s">
        <v>672</v>
      </c>
      <c r="O618" s="58"/>
      <c r="P618" s="58"/>
      <c r="Q618" s="58"/>
      <c r="R618" s="58"/>
      <c r="S618" s="58"/>
    </row>
    <row r="619" customFormat="false" ht="12.75" hidden="false" customHeight="false" outlineLevel="0" collapsed="false">
      <c r="A619" s="58" t="n">
        <v>328413</v>
      </c>
      <c r="B619" s="58" t="n">
        <v>37130</v>
      </c>
      <c r="D619" s="58" t="s">
        <v>664</v>
      </c>
      <c r="E619" s="58" t="s">
        <v>665</v>
      </c>
      <c r="F619" s="58" t="n">
        <v>500.35</v>
      </c>
      <c r="H619" s="89" t="n">
        <v>500.35</v>
      </c>
      <c r="I619" s="58" t="n">
        <v>24</v>
      </c>
      <c r="M619" s="58" t="s">
        <v>672</v>
      </c>
      <c r="O619" s="58"/>
      <c r="P619" s="58"/>
      <c r="Q619" s="58"/>
      <c r="R619" s="58"/>
      <c r="S619" s="58"/>
    </row>
    <row r="620" customFormat="false" ht="12.75" hidden="false" customHeight="false" outlineLevel="0" collapsed="false">
      <c r="A620" s="58" t="n">
        <v>328414</v>
      </c>
      <c r="B620" s="58" t="n">
        <v>37130</v>
      </c>
      <c r="D620" s="58" t="s">
        <v>664</v>
      </c>
      <c r="E620" s="58" t="s">
        <v>665</v>
      </c>
      <c r="F620" s="58" t="n">
        <v>3158.17</v>
      </c>
      <c r="H620" s="89" t="n">
        <v>3158.17</v>
      </c>
      <c r="I620" s="58" t="n">
        <v>24</v>
      </c>
      <c r="M620" s="58" t="s">
        <v>673</v>
      </c>
      <c r="O620" s="58"/>
      <c r="P620" s="58"/>
      <c r="Q620" s="58"/>
      <c r="R620" s="58"/>
      <c r="S620" s="58"/>
    </row>
    <row r="621" customFormat="false" ht="12.75" hidden="false" customHeight="false" outlineLevel="0" collapsed="false">
      <c r="A621" s="58" t="n">
        <v>328415</v>
      </c>
      <c r="B621" s="58" t="n">
        <v>37130</v>
      </c>
      <c r="D621" s="58" t="s">
        <v>664</v>
      </c>
      <c r="E621" s="58" t="s">
        <v>665</v>
      </c>
      <c r="F621" s="58" t="n">
        <v>2572.29</v>
      </c>
      <c r="H621" s="89" t="n">
        <v>2572.29</v>
      </c>
      <c r="I621" s="58" t="n">
        <v>24</v>
      </c>
      <c r="M621" s="58" t="s">
        <v>673</v>
      </c>
      <c r="O621" s="58"/>
      <c r="P621" s="58"/>
      <c r="Q621" s="58"/>
      <c r="R621" s="58"/>
      <c r="S621" s="58"/>
    </row>
    <row r="622" customFormat="false" ht="12.75" hidden="false" customHeight="false" outlineLevel="0" collapsed="false">
      <c r="A622" s="58" t="n">
        <v>328416</v>
      </c>
      <c r="B622" s="58" t="n">
        <v>37130</v>
      </c>
      <c r="D622" s="58" t="s">
        <v>664</v>
      </c>
      <c r="E622" s="58" t="s">
        <v>665</v>
      </c>
      <c r="F622" s="58" t="n">
        <v>1053.19</v>
      </c>
      <c r="H622" s="89" t="n">
        <v>1053.19</v>
      </c>
      <c r="I622" s="58" t="n">
        <v>24</v>
      </c>
      <c r="M622" s="58" t="s">
        <v>673</v>
      </c>
      <c r="O622" s="58"/>
      <c r="P622" s="58"/>
      <c r="Q622" s="58"/>
      <c r="R622" s="58"/>
      <c r="S622" s="58"/>
    </row>
    <row r="623" customFormat="false" ht="12.75" hidden="false" customHeight="false" outlineLevel="0" collapsed="false">
      <c r="A623" s="58" t="n">
        <v>328419</v>
      </c>
      <c r="B623" s="58" t="n">
        <v>37130</v>
      </c>
      <c r="D623" s="58" t="s">
        <v>664</v>
      </c>
      <c r="E623" s="58" t="s">
        <v>665</v>
      </c>
      <c r="F623" s="58" t="n">
        <v>1676.84</v>
      </c>
      <c r="H623" s="89" t="n">
        <v>1676.84</v>
      </c>
      <c r="I623" s="58" t="n">
        <v>24</v>
      </c>
      <c r="M623" s="58" t="s">
        <v>673</v>
      </c>
      <c r="O623" s="58"/>
      <c r="P623" s="58"/>
      <c r="Q623" s="58"/>
      <c r="R623" s="58"/>
      <c r="S623" s="58"/>
    </row>
    <row r="624" customFormat="false" ht="12.75" hidden="false" customHeight="false" outlineLevel="0" collapsed="false">
      <c r="A624" s="58" t="n">
        <v>328422</v>
      </c>
      <c r="B624" s="58" t="n">
        <v>37130</v>
      </c>
      <c r="D624" s="58" t="s">
        <v>664</v>
      </c>
      <c r="E624" s="58" t="s">
        <v>665</v>
      </c>
      <c r="F624" s="58" t="n">
        <v>6579.16</v>
      </c>
      <c r="H624" s="89" t="n">
        <v>6579.16</v>
      </c>
      <c r="I624" s="58" t="n">
        <v>24</v>
      </c>
      <c r="M624" s="58" t="s">
        <v>674</v>
      </c>
      <c r="O624" s="58"/>
      <c r="P624" s="58"/>
      <c r="Q624" s="58"/>
      <c r="R624" s="58"/>
      <c r="S624" s="58"/>
    </row>
    <row r="625" customFormat="false" ht="12.75" hidden="false" customHeight="false" outlineLevel="0" collapsed="false">
      <c r="A625" s="58" t="n">
        <v>328423</v>
      </c>
      <c r="B625" s="58" t="n">
        <v>37130</v>
      </c>
      <c r="D625" s="58" t="s">
        <v>664</v>
      </c>
      <c r="E625" s="58" t="s">
        <v>665</v>
      </c>
      <c r="F625" s="58" t="n">
        <v>5459.92</v>
      </c>
      <c r="H625" s="89" t="n">
        <v>5459.92</v>
      </c>
      <c r="I625" s="58" t="n">
        <v>24</v>
      </c>
      <c r="M625" s="58" t="s">
        <v>674</v>
      </c>
      <c r="O625" s="58"/>
      <c r="P625" s="58"/>
      <c r="Q625" s="58"/>
      <c r="R625" s="58"/>
      <c r="S625" s="58"/>
    </row>
    <row r="626" customFormat="false" ht="12.75" hidden="false" customHeight="false" outlineLevel="0" collapsed="false">
      <c r="A626" s="58" t="n">
        <v>328424</v>
      </c>
      <c r="B626" s="58" t="n">
        <v>37130</v>
      </c>
      <c r="D626" s="58" t="s">
        <v>664</v>
      </c>
      <c r="E626" s="58" t="s">
        <v>665</v>
      </c>
      <c r="F626" s="58" t="n">
        <v>979.53</v>
      </c>
      <c r="H626" s="89" t="n">
        <v>979.53</v>
      </c>
      <c r="I626" s="58" t="n">
        <v>24</v>
      </c>
      <c r="M626" s="58" t="s">
        <v>674</v>
      </c>
      <c r="O626" s="58"/>
      <c r="P626" s="58"/>
      <c r="Q626" s="58"/>
      <c r="R626" s="58"/>
      <c r="S626" s="58"/>
    </row>
    <row r="627" customFormat="false" ht="12.75" hidden="false" customHeight="false" outlineLevel="0" collapsed="false">
      <c r="A627" s="58" t="n">
        <v>328425</v>
      </c>
      <c r="B627" s="58" t="n">
        <v>37130</v>
      </c>
      <c r="D627" s="58" t="s">
        <v>664</v>
      </c>
      <c r="E627" s="58" t="s">
        <v>665</v>
      </c>
      <c r="F627" s="58" t="n">
        <v>862.46</v>
      </c>
      <c r="H627" s="89" t="n">
        <v>862.46</v>
      </c>
      <c r="I627" s="58" t="n">
        <v>24</v>
      </c>
      <c r="M627" s="58" t="s">
        <v>674</v>
      </c>
      <c r="O627" s="58"/>
      <c r="P627" s="58"/>
      <c r="Q627" s="58"/>
      <c r="R627" s="58"/>
      <c r="S627" s="58"/>
    </row>
    <row r="628" customFormat="false" ht="12.75" hidden="false" customHeight="false" outlineLevel="0" collapsed="false">
      <c r="A628" s="58" t="n">
        <v>328426</v>
      </c>
      <c r="B628" s="58" t="n">
        <v>37130</v>
      </c>
      <c r="D628" s="58" t="s">
        <v>664</v>
      </c>
      <c r="E628" s="58" t="s">
        <v>665</v>
      </c>
      <c r="F628" s="58" t="n">
        <v>893.16</v>
      </c>
      <c r="H628" s="89" t="n">
        <v>893.16</v>
      </c>
      <c r="I628" s="58" t="n">
        <v>24</v>
      </c>
      <c r="M628" s="58" t="s">
        <v>675</v>
      </c>
      <c r="O628" s="58"/>
      <c r="P628" s="58"/>
      <c r="Q628" s="58"/>
      <c r="R628" s="58"/>
      <c r="S628" s="58"/>
    </row>
    <row r="629" customFormat="false" ht="12.75" hidden="false" customHeight="false" outlineLevel="0" collapsed="false">
      <c r="A629" s="58" t="n">
        <v>328427</v>
      </c>
      <c r="B629" s="58" t="n">
        <v>37130</v>
      </c>
      <c r="D629" s="58" t="s">
        <v>664</v>
      </c>
      <c r="E629" s="58" t="s">
        <v>665</v>
      </c>
      <c r="F629" s="58" t="n">
        <v>753.72</v>
      </c>
      <c r="H629" s="89" t="n">
        <v>753.72</v>
      </c>
      <c r="I629" s="58" t="n">
        <v>24</v>
      </c>
      <c r="M629" s="58" t="s">
        <v>675</v>
      </c>
      <c r="O629" s="58"/>
      <c r="P629" s="58"/>
      <c r="Q629" s="58"/>
      <c r="R629" s="58"/>
      <c r="S629" s="58"/>
    </row>
    <row r="630" customFormat="false" ht="12.75" hidden="false" customHeight="false" outlineLevel="0" collapsed="false">
      <c r="A630" s="58" t="n">
        <v>328428</v>
      </c>
      <c r="B630" s="58" t="n">
        <v>37130</v>
      </c>
      <c r="D630" s="58" t="s">
        <v>664</v>
      </c>
      <c r="E630" s="58" t="s">
        <v>665</v>
      </c>
      <c r="F630" s="58" t="n">
        <v>1681.74</v>
      </c>
      <c r="H630" s="89" t="n">
        <v>1681.74</v>
      </c>
      <c r="I630" s="58" t="n">
        <v>24</v>
      </c>
      <c r="M630" s="58" t="s">
        <v>676</v>
      </c>
      <c r="O630" s="58"/>
      <c r="P630" s="58"/>
      <c r="Q630" s="58"/>
      <c r="R630" s="58"/>
      <c r="S630" s="58"/>
    </row>
    <row r="631" customFormat="false" ht="12.75" hidden="false" customHeight="false" outlineLevel="0" collapsed="false">
      <c r="A631" s="58" t="n">
        <v>328429</v>
      </c>
      <c r="B631" s="58" t="n">
        <v>37130</v>
      </c>
      <c r="D631" s="58" t="s">
        <v>664</v>
      </c>
      <c r="E631" s="58" t="s">
        <v>665</v>
      </c>
      <c r="F631" s="58" t="n">
        <v>1524.95</v>
      </c>
      <c r="H631" s="89" t="n">
        <v>1524.95</v>
      </c>
      <c r="I631" s="58" t="n">
        <v>24</v>
      </c>
      <c r="M631" s="58" t="s">
        <v>676</v>
      </c>
      <c r="O631" s="58"/>
      <c r="P631" s="58"/>
      <c r="Q631" s="58"/>
      <c r="R631" s="58"/>
      <c r="S631" s="58"/>
    </row>
    <row r="632" customFormat="false" ht="12.75" hidden="false" customHeight="false" outlineLevel="0" collapsed="false">
      <c r="A632" s="58" t="n">
        <v>328432</v>
      </c>
      <c r="B632" s="58" t="n">
        <v>37130</v>
      </c>
      <c r="D632" s="58" t="s">
        <v>664</v>
      </c>
      <c r="E632" s="58" t="s">
        <v>665</v>
      </c>
      <c r="F632" s="58" t="n">
        <v>1249.27</v>
      </c>
      <c r="H632" s="89" t="n">
        <v>1249.27</v>
      </c>
      <c r="I632" s="58" t="n">
        <v>24</v>
      </c>
      <c r="M632" s="58" t="s">
        <v>677</v>
      </c>
      <c r="O632" s="58"/>
      <c r="P632" s="58"/>
      <c r="Q632" s="58"/>
      <c r="R632" s="58"/>
      <c r="S632" s="58"/>
    </row>
    <row r="633" customFormat="false" ht="12.75" hidden="false" customHeight="false" outlineLevel="0" collapsed="false">
      <c r="A633" s="58" t="n">
        <v>328438</v>
      </c>
      <c r="B633" s="58" t="n">
        <v>37130</v>
      </c>
      <c r="D633" s="58" t="s">
        <v>664</v>
      </c>
      <c r="E633" s="58" t="s">
        <v>665</v>
      </c>
      <c r="F633" s="58" t="n">
        <v>619.61</v>
      </c>
      <c r="H633" s="89" t="n">
        <v>619.61</v>
      </c>
      <c r="I633" s="58" t="n">
        <v>24</v>
      </c>
      <c r="M633" s="58" t="s">
        <v>678</v>
      </c>
      <c r="O633" s="58"/>
      <c r="P633" s="58"/>
      <c r="Q633" s="58"/>
      <c r="R633" s="58"/>
      <c r="S633" s="58"/>
    </row>
    <row r="634" customFormat="false" ht="12.75" hidden="false" customHeight="false" outlineLevel="0" collapsed="false">
      <c r="A634" s="58" t="n">
        <v>328440</v>
      </c>
      <c r="B634" s="58" t="n">
        <v>37130</v>
      </c>
      <c r="D634" s="58" t="s">
        <v>664</v>
      </c>
      <c r="E634" s="58" t="s">
        <v>665</v>
      </c>
      <c r="F634" s="58" t="n">
        <v>598.57</v>
      </c>
      <c r="H634" s="89" t="n">
        <v>598.57</v>
      </c>
      <c r="I634" s="58" t="n">
        <v>24</v>
      </c>
      <c r="M634" s="58" t="s">
        <v>678</v>
      </c>
      <c r="O634" s="58"/>
      <c r="P634" s="58"/>
      <c r="Q634" s="58"/>
      <c r="R634" s="58"/>
      <c r="S634" s="58"/>
    </row>
    <row r="635" customFormat="false" ht="12.75" hidden="false" customHeight="false" outlineLevel="0" collapsed="false">
      <c r="A635" s="58" t="n">
        <v>328441</v>
      </c>
      <c r="B635" s="58" t="n">
        <v>37130</v>
      </c>
      <c r="D635" s="58" t="s">
        <v>664</v>
      </c>
      <c r="E635" s="58" t="s">
        <v>665</v>
      </c>
      <c r="F635" s="58" t="n">
        <v>9381.87</v>
      </c>
      <c r="H635" s="89" t="n">
        <v>9381.87</v>
      </c>
      <c r="I635" s="58" t="n">
        <v>24</v>
      </c>
      <c r="M635" s="58" t="s">
        <v>679</v>
      </c>
      <c r="O635" s="58"/>
      <c r="P635" s="58"/>
      <c r="Q635" s="58"/>
      <c r="R635" s="58"/>
      <c r="S635" s="58"/>
    </row>
    <row r="636" customFormat="false" ht="12.75" hidden="false" customHeight="false" outlineLevel="0" collapsed="false">
      <c r="A636" s="58" t="n">
        <v>328443</v>
      </c>
      <c r="B636" s="58" t="n">
        <v>37130</v>
      </c>
      <c r="D636" s="58" t="s">
        <v>664</v>
      </c>
      <c r="E636" s="58" t="s">
        <v>665</v>
      </c>
      <c r="F636" s="58" t="n">
        <v>7053.77</v>
      </c>
      <c r="H636" s="89" t="n">
        <v>7053.77</v>
      </c>
      <c r="I636" s="58" t="n">
        <v>24</v>
      </c>
      <c r="M636" s="58" t="s">
        <v>679</v>
      </c>
      <c r="O636" s="58"/>
      <c r="P636" s="58"/>
      <c r="Q636" s="58"/>
      <c r="R636" s="58"/>
      <c r="S636" s="58"/>
    </row>
    <row r="637" customFormat="false" ht="12.75" hidden="false" customHeight="false" outlineLevel="0" collapsed="false">
      <c r="A637" s="58" t="n">
        <v>328449</v>
      </c>
      <c r="B637" s="58" t="n">
        <v>37130</v>
      </c>
      <c r="D637" s="58" t="s">
        <v>664</v>
      </c>
      <c r="E637" s="58" t="s">
        <v>665</v>
      </c>
      <c r="F637" s="58" t="n">
        <v>1617.3</v>
      </c>
      <c r="H637" s="89" t="n">
        <v>1617.3</v>
      </c>
      <c r="I637" s="58" t="n">
        <v>24</v>
      </c>
      <c r="M637" s="58" t="s">
        <v>677</v>
      </c>
      <c r="O637" s="58"/>
      <c r="P637" s="58"/>
      <c r="Q637" s="58"/>
      <c r="R637" s="58"/>
      <c r="S637" s="58"/>
    </row>
    <row r="638" customFormat="false" ht="12.75" hidden="false" customHeight="false" outlineLevel="0" collapsed="false">
      <c r="A638" s="58" t="n">
        <v>328452</v>
      </c>
      <c r="B638" s="58" t="n">
        <v>37130</v>
      </c>
      <c r="D638" s="58" t="s">
        <v>664</v>
      </c>
      <c r="E638" s="58" t="s">
        <v>665</v>
      </c>
      <c r="F638" s="58" t="n">
        <v>5247.58</v>
      </c>
      <c r="H638" s="89" t="n">
        <v>5247.58</v>
      </c>
      <c r="I638" s="58" t="n">
        <v>12</v>
      </c>
      <c r="M638" s="58" t="s">
        <v>680</v>
      </c>
      <c r="O638" s="58"/>
      <c r="P638" s="58"/>
      <c r="Q638" s="58"/>
      <c r="R638" s="58"/>
      <c r="S638" s="58"/>
    </row>
    <row r="639" customFormat="false" ht="12.75" hidden="false" customHeight="false" outlineLevel="0" collapsed="false">
      <c r="A639" s="58" t="n">
        <v>328453</v>
      </c>
      <c r="B639" s="58" t="n">
        <v>37130</v>
      </c>
      <c r="D639" s="58" t="s">
        <v>664</v>
      </c>
      <c r="E639" s="58" t="s">
        <v>665</v>
      </c>
      <c r="F639" s="58" t="n">
        <v>4967.62</v>
      </c>
      <c r="H639" s="89" t="n">
        <v>4967.62</v>
      </c>
      <c r="I639" s="58" t="n">
        <v>12</v>
      </c>
      <c r="M639" s="58" t="s">
        <v>680</v>
      </c>
      <c r="O639" s="58"/>
      <c r="P639" s="58"/>
      <c r="Q639" s="58"/>
      <c r="R639" s="58"/>
      <c r="S639" s="58"/>
    </row>
    <row r="640" customFormat="false" ht="12.75" hidden="false" customHeight="false" outlineLevel="0" collapsed="false">
      <c r="A640" s="58" t="n">
        <v>328454</v>
      </c>
      <c r="B640" s="58" t="n">
        <v>37130</v>
      </c>
      <c r="D640" s="58" t="s">
        <v>664</v>
      </c>
      <c r="E640" s="58" t="s">
        <v>665</v>
      </c>
      <c r="F640" s="58" t="n">
        <v>493.05</v>
      </c>
      <c r="H640" s="89" t="n">
        <v>493.05</v>
      </c>
      <c r="I640" s="58" t="n">
        <v>12</v>
      </c>
      <c r="M640" s="58" t="s">
        <v>680</v>
      </c>
      <c r="O640" s="58"/>
      <c r="P640" s="58"/>
      <c r="Q640" s="58"/>
      <c r="R640" s="58"/>
      <c r="S640" s="58"/>
    </row>
    <row r="641" customFormat="false" ht="12.75" hidden="false" customHeight="false" outlineLevel="0" collapsed="false">
      <c r="A641" s="58" t="n">
        <v>328455</v>
      </c>
      <c r="B641" s="58" t="n">
        <v>37130</v>
      </c>
      <c r="D641" s="58" t="s">
        <v>664</v>
      </c>
      <c r="E641" s="58" t="s">
        <v>665</v>
      </c>
      <c r="F641" s="58" t="n">
        <v>403.2</v>
      </c>
      <c r="H641" s="89" t="n">
        <v>403.2</v>
      </c>
      <c r="I641" s="58" t="n">
        <v>12</v>
      </c>
      <c r="M641" s="58" t="s">
        <v>680</v>
      </c>
    </row>
    <row r="642" customFormat="false" ht="12.75" hidden="false" customHeight="false" outlineLevel="0" collapsed="false">
      <c r="A642" s="58" t="n">
        <v>328456</v>
      </c>
      <c r="B642" s="58" t="n">
        <v>37130</v>
      </c>
      <c r="D642" s="58" t="s">
        <v>664</v>
      </c>
      <c r="E642" s="58" t="s">
        <v>665</v>
      </c>
      <c r="F642" s="58" t="n">
        <v>5220.97</v>
      </c>
      <c r="H642" s="89" t="n">
        <v>5220.97</v>
      </c>
      <c r="I642" s="58" t="n">
        <v>12</v>
      </c>
      <c r="M642" s="58" t="s">
        <v>680</v>
      </c>
    </row>
    <row r="643" customFormat="false" ht="12.75" hidden="false" customHeight="false" outlineLevel="0" collapsed="false">
      <c r="A643" s="58" t="n">
        <v>328506</v>
      </c>
      <c r="B643" s="58" t="n">
        <v>37131</v>
      </c>
      <c r="D643" s="58" t="s">
        <v>664</v>
      </c>
      <c r="E643" s="58" t="s">
        <v>665</v>
      </c>
      <c r="F643" s="58" t="n">
        <v>150397.81</v>
      </c>
      <c r="H643" s="89" t="n">
        <v>150397.81</v>
      </c>
      <c r="I643" s="58" t="n">
        <v>12</v>
      </c>
      <c r="M643" s="58" t="s">
        <v>681</v>
      </c>
    </row>
    <row r="644" customFormat="false" ht="12.75" hidden="false" customHeight="false" outlineLevel="0" collapsed="false">
      <c r="A644" s="58" t="n">
        <v>328507</v>
      </c>
      <c r="B644" s="58" t="n">
        <v>37131</v>
      </c>
      <c r="D644" s="58" t="s">
        <v>664</v>
      </c>
      <c r="E644" s="58" t="s">
        <v>665</v>
      </c>
      <c r="F644" s="58" t="n">
        <v>101383.06</v>
      </c>
      <c r="H644" s="89" t="n">
        <v>101383.06</v>
      </c>
      <c r="I644" s="58" t="n">
        <v>12</v>
      </c>
      <c r="M644" s="58" t="s">
        <v>681</v>
      </c>
    </row>
    <row r="645" customFormat="false" ht="12.75" hidden="false" customHeight="false" outlineLevel="0" collapsed="false">
      <c r="A645" s="58" t="n">
        <v>328509</v>
      </c>
      <c r="B645" s="58" t="n">
        <v>37131</v>
      </c>
      <c r="D645" s="58" t="s">
        <v>664</v>
      </c>
      <c r="E645" s="58" t="s">
        <v>665</v>
      </c>
      <c r="F645" s="58" t="n">
        <v>130153.53</v>
      </c>
      <c r="H645" s="89" t="n">
        <v>130153.53</v>
      </c>
      <c r="I645" s="58" t="n">
        <v>12</v>
      </c>
      <c r="M645" s="58" t="s">
        <v>681</v>
      </c>
    </row>
    <row r="646" customFormat="false" ht="12.75" hidden="false" customHeight="false" outlineLevel="0" collapsed="false">
      <c r="A646" s="58" t="n">
        <v>328516</v>
      </c>
      <c r="B646" s="58" t="n">
        <v>37131</v>
      </c>
      <c r="D646" s="58" t="s">
        <v>664</v>
      </c>
      <c r="E646" s="58" t="s">
        <v>665</v>
      </c>
      <c r="F646" s="58" t="n">
        <v>19363.52</v>
      </c>
      <c r="H646" s="89" t="n">
        <v>19363.52</v>
      </c>
      <c r="I646" s="58" t="n">
        <v>12</v>
      </c>
      <c r="M646" s="58" t="s">
        <v>681</v>
      </c>
    </row>
    <row r="647" customFormat="false" ht="12.75" hidden="false" customHeight="false" outlineLevel="0" collapsed="false">
      <c r="A647" s="58" t="n">
        <v>328517</v>
      </c>
      <c r="B647" s="58" t="n">
        <v>37131</v>
      </c>
      <c r="D647" s="58" t="s">
        <v>664</v>
      </c>
      <c r="E647" s="58" t="s">
        <v>665</v>
      </c>
      <c r="F647" s="58" t="n">
        <v>9799.44</v>
      </c>
      <c r="H647" s="89" t="n">
        <v>9799.44</v>
      </c>
      <c r="I647" s="58" t="n">
        <v>12</v>
      </c>
      <c r="M647" s="58" t="s">
        <v>681</v>
      </c>
    </row>
    <row r="648" customFormat="false" ht="12.75" hidden="false" customHeight="false" outlineLevel="0" collapsed="false">
      <c r="A648" s="58" t="n">
        <v>328518</v>
      </c>
      <c r="B648" s="58" t="n">
        <v>37131</v>
      </c>
      <c r="D648" s="58" t="s">
        <v>664</v>
      </c>
      <c r="E648" s="58" t="s">
        <v>665</v>
      </c>
      <c r="F648" s="58" t="n">
        <v>19153.45</v>
      </c>
      <c r="H648" s="89" t="n">
        <v>19153.45</v>
      </c>
      <c r="I648" s="58" t="n">
        <v>12</v>
      </c>
      <c r="M648" s="58" t="s">
        <v>681</v>
      </c>
    </row>
    <row r="649" customFormat="false" ht="12.75" hidden="false" customHeight="false" outlineLevel="0" collapsed="false">
      <c r="A649" s="58" t="n">
        <v>328520</v>
      </c>
      <c r="B649" s="58" t="n">
        <v>37131</v>
      </c>
      <c r="D649" s="58" t="s">
        <v>664</v>
      </c>
      <c r="E649" s="58" t="s">
        <v>665</v>
      </c>
      <c r="F649" s="58" t="n">
        <v>22858.54</v>
      </c>
      <c r="H649" s="89" t="n">
        <v>22858.54</v>
      </c>
      <c r="I649" s="58" t="n">
        <v>12</v>
      </c>
      <c r="M649" s="58" t="s">
        <v>681</v>
      </c>
    </row>
    <row r="650" customFormat="false" ht="12.75" hidden="false" customHeight="false" outlineLevel="0" collapsed="false">
      <c r="A650" s="58" t="n">
        <v>328522</v>
      </c>
      <c r="B650" s="58" t="n">
        <v>37131</v>
      </c>
      <c r="D650" s="58" t="s">
        <v>664</v>
      </c>
      <c r="E650" s="58" t="s">
        <v>665</v>
      </c>
      <c r="F650" s="58" t="n">
        <v>9533.16</v>
      </c>
      <c r="H650" s="89" t="n">
        <v>9533.16</v>
      </c>
      <c r="I650" s="58" t="n">
        <v>12</v>
      </c>
      <c r="M650" s="58" t="s">
        <v>681</v>
      </c>
    </row>
    <row r="651" customFormat="false" ht="12.75" hidden="false" customHeight="false" outlineLevel="0" collapsed="false">
      <c r="A651" s="58" t="n">
        <v>328529</v>
      </c>
      <c r="B651" s="58" t="n">
        <v>37131</v>
      </c>
      <c r="D651" s="58" t="s">
        <v>664</v>
      </c>
      <c r="E651" s="58" t="s">
        <v>665</v>
      </c>
      <c r="F651" s="58" t="n">
        <v>1029.89</v>
      </c>
      <c r="H651" s="89" t="n">
        <v>1029.89</v>
      </c>
      <c r="I651" s="58" t="n">
        <v>24</v>
      </c>
      <c r="M651" s="58" t="s">
        <v>682</v>
      </c>
    </row>
    <row r="652" customFormat="false" ht="12.75" hidden="false" customHeight="false" outlineLevel="0" collapsed="false">
      <c r="A652" s="58" t="n">
        <v>328532</v>
      </c>
      <c r="B652" s="58" t="n">
        <v>37131</v>
      </c>
      <c r="D652" s="58" t="s">
        <v>664</v>
      </c>
      <c r="E652" s="58" t="s">
        <v>665</v>
      </c>
      <c r="F652" s="58" t="n">
        <v>688.16</v>
      </c>
      <c r="H652" s="89" t="n">
        <v>688.16</v>
      </c>
      <c r="I652" s="58" t="n">
        <v>24</v>
      </c>
      <c r="M652" s="58" t="s">
        <v>682</v>
      </c>
    </row>
    <row r="653" customFormat="false" ht="12.75" hidden="false" customHeight="false" outlineLevel="0" collapsed="false">
      <c r="A653" s="58" t="n">
        <v>328533</v>
      </c>
      <c r="B653" s="58" t="n">
        <v>37131</v>
      </c>
      <c r="D653" s="58" t="s">
        <v>664</v>
      </c>
      <c r="E653" s="58" t="s">
        <v>665</v>
      </c>
      <c r="F653" s="58" t="n">
        <v>518.43</v>
      </c>
      <c r="H653" s="89" t="n">
        <v>518.43</v>
      </c>
      <c r="I653" s="58" t="n">
        <v>24</v>
      </c>
      <c r="M653" s="58" t="s">
        <v>682</v>
      </c>
    </row>
    <row r="654" customFormat="false" ht="12.75" hidden="false" customHeight="false" outlineLevel="0" collapsed="false">
      <c r="A654" s="58" t="n">
        <v>328534</v>
      </c>
      <c r="B654" s="58" t="n">
        <v>37131</v>
      </c>
      <c r="D654" s="58" t="s">
        <v>664</v>
      </c>
      <c r="E654" s="58" t="s">
        <v>665</v>
      </c>
      <c r="F654" s="58" t="n">
        <v>10041.17</v>
      </c>
      <c r="H654" s="89" t="n">
        <v>10041.17</v>
      </c>
      <c r="I654" s="58" t="n">
        <v>24</v>
      </c>
      <c r="M654" s="58" t="s">
        <v>683</v>
      </c>
    </row>
    <row r="655" customFormat="false" ht="12.75" hidden="false" customHeight="false" outlineLevel="0" collapsed="false">
      <c r="A655" s="58" t="n">
        <v>328536</v>
      </c>
      <c r="B655" s="58" t="n">
        <v>37131</v>
      </c>
      <c r="D655" s="58" t="s">
        <v>664</v>
      </c>
      <c r="E655" s="58" t="s">
        <v>665</v>
      </c>
      <c r="F655" s="58" t="n">
        <v>1333.22</v>
      </c>
      <c r="H655" s="89" t="n">
        <v>1333.22</v>
      </c>
      <c r="I655" s="58" t="n">
        <v>24</v>
      </c>
      <c r="M655" s="58" t="s">
        <v>683</v>
      </c>
    </row>
    <row r="656" customFormat="false" ht="12.75" hidden="false" customHeight="false" outlineLevel="0" collapsed="false">
      <c r="A656" s="58" t="n">
        <v>328537</v>
      </c>
      <c r="B656" s="58" t="n">
        <v>37131</v>
      </c>
      <c r="D656" s="58" t="s">
        <v>664</v>
      </c>
      <c r="E656" s="58" t="s">
        <v>665</v>
      </c>
      <c r="F656" s="58" t="n">
        <v>1401.08</v>
      </c>
      <c r="H656" s="89" t="n">
        <v>1401.08</v>
      </c>
      <c r="I656" s="58" t="n">
        <v>24</v>
      </c>
      <c r="M656" s="58" t="s">
        <v>683</v>
      </c>
    </row>
    <row r="657" customFormat="false" ht="12.75" hidden="false" customHeight="false" outlineLevel="0" collapsed="false">
      <c r="A657" s="58" t="n">
        <v>328538</v>
      </c>
      <c r="B657" s="58" t="n">
        <v>37131</v>
      </c>
      <c r="D657" s="58" t="s">
        <v>664</v>
      </c>
      <c r="E657" s="58" t="s">
        <v>665</v>
      </c>
      <c r="F657" s="58" t="n">
        <v>1394.71</v>
      </c>
      <c r="H657" s="89" t="n">
        <v>1394.71</v>
      </c>
      <c r="I657" s="58" t="n">
        <v>24</v>
      </c>
      <c r="M657" s="58" t="s">
        <v>684</v>
      </c>
    </row>
    <row r="658" customFormat="false" ht="12.75" hidden="false" customHeight="false" outlineLevel="0" collapsed="false">
      <c r="A658" s="58" t="n">
        <v>328539</v>
      </c>
      <c r="B658" s="58" t="n">
        <v>37131</v>
      </c>
      <c r="D658" s="58" t="s">
        <v>664</v>
      </c>
      <c r="E658" s="58" t="s">
        <v>665</v>
      </c>
      <c r="F658" s="58" t="n">
        <v>1371.45</v>
      </c>
      <c r="H658" s="89" t="n">
        <v>1371.45</v>
      </c>
      <c r="I658" s="58" t="n">
        <v>24</v>
      </c>
      <c r="M658" s="58" t="s">
        <v>684</v>
      </c>
    </row>
    <row r="659" customFormat="false" ht="12.75" hidden="false" customHeight="false" outlineLevel="0" collapsed="false">
      <c r="A659" s="58" t="n">
        <v>328541</v>
      </c>
      <c r="B659" s="58" t="n">
        <v>37131</v>
      </c>
      <c r="D659" s="58" t="s">
        <v>664</v>
      </c>
      <c r="E659" s="58" t="s">
        <v>665</v>
      </c>
      <c r="F659" s="58" t="n">
        <v>4787.4</v>
      </c>
      <c r="H659" s="89" t="n">
        <v>4787.4</v>
      </c>
      <c r="I659" s="58" t="n">
        <v>24</v>
      </c>
      <c r="M659" s="58" t="s">
        <v>683</v>
      </c>
    </row>
    <row r="660" customFormat="false" ht="12.75" hidden="false" customHeight="false" outlineLevel="0" collapsed="false">
      <c r="A660" s="58" t="n">
        <v>328542</v>
      </c>
      <c r="B660" s="58" t="n">
        <v>37131</v>
      </c>
      <c r="D660" s="58" t="s">
        <v>664</v>
      </c>
      <c r="E660" s="58" t="s">
        <v>665</v>
      </c>
      <c r="F660" s="58" t="n">
        <v>4474.01</v>
      </c>
      <c r="H660" s="89" t="n">
        <v>4474.01</v>
      </c>
      <c r="I660" s="58" t="n">
        <v>24</v>
      </c>
      <c r="M660" s="58" t="s">
        <v>683</v>
      </c>
    </row>
    <row r="661" customFormat="false" ht="12.75" hidden="false" customHeight="false" outlineLevel="0" collapsed="false">
      <c r="A661" s="58" t="n">
        <v>328546</v>
      </c>
      <c r="B661" s="58" t="n">
        <v>37131</v>
      </c>
      <c r="D661" s="58" t="s">
        <v>664</v>
      </c>
      <c r="E661" s="58" t="s">
        <v>665</v>
      </c>
      <c r="F661" s="58" t="n">
        <v>6960.88</v>
      </c>
      <c r="H661" s="89" t="n">
        <v>6960.88</v>
      </c>
      <c r="I661" s="58" t="n">
        <v>12</v>
      </c>
      <c r="M661" s="58" t="s">
        <v>681</v>
      </c>
    </row>
    <row r="662" customFormat="false" ht="12.75" hidden="false" customHeight="false" outlineLevel="0" collapsed="false">
      <c r="A662" s="58" t="n">
        <v>328547</v>
      </c>
      <c r="B662" s="58" t="n">
        <v>37131</v>
      </c>
      <c r="D662" s="58" t="s">
        <v>664</v>
      </c>
      <c r="E662" s="58" t="s">
        <v>665</v>
      </c>
      <c r="F662" s="58" t="n">
        <v>524.15</v>
      </c>
      <c r="H662" s="89" t="n">
        <v>524.15</v>
      </c>
      <c r="I662" s="58" t="n">
        <v>12</v>
      </c>
      <c r="M662" s="58" t="s">
        <v>681</v>
      </c>
    </row>
    <row r="663" customFormat="false" ht="12.75" hidden="false" customHeight="false" outlineLevel="0" collapsed="false">
      <c r="A663" s="58" t="n">
        <v>328551</v>
      </c>
      <c r="B663" s="58" t="n">
        <v>37131</v>
      </c>
      <c r="D663" s="58" t="s">
        <v>664</v>
      </c>
      <c r="E663" s="58" t="s">
        <v>665</v>
      </c>
      <c r="F663" s="58" t="n">
        <v>712.14</v>
      </c>
      <c r="H663" s="89" t="n">
        <v>712.14</v>
      </c>
      <c r="I663" s="58" t="n">
        <v>12</v>
      </c>
      <c r="M663" s="58" t="s">
        <v>681</v>
      </c>
    </row>
    <row r="664" customFormat="false" ht="12.75" hidden="false" customHeight="false" outlineLevel="0" collapsed="false">
      <c r="A664" s="58" t="n">
        <v>328567</v>
      </c>
      <c r="B664" s="58" t="n">
        <v>37131</v>
      </c>
      <c r="D664" s="58" t="s">
        <v>664</v>
      </c>
      <c r="E664" s="58" t="s">
        <v>665</v>
      </c>
      <c r="F664" s="58" t="n">
        <v>-11245.79</v>
      </c>
      <c r="H664" s="89" t="n">
        <v>-11245.79</v>
      </c>
      <c r="I664" s="58" t="n">
        <v>7</v>
      </c>
      <c r="M664" s="58" t="s">
        <v>681</v>
      </c>
    </row>
    <row r="665" customFormat="false" ht="12.75" hidden="false" customHeight="false" outlineLevel="0" collapsed="false">
      <c r="A665" s="58" t="n">
        <v>328601</v>
      </c>
      <c r="B665" s="58" t="n">
        <v>37131</v>
      </c>
      <c r="D665" s="58" t="s">
        <v>664</v>
      </c>
      <c r="E665" s="58" t="s">
        <v>665</v>
      </c>
      <c r="F665" s="58" t="n">
        <v>1058.67</v>
      </c>
      <c r="H665" s="89" t="n">
        <v>1058.67</v>
      </c>
      <c r="I665" s="58" t="n">
        <v>24</v>
      </c>
      <c r="M665" s="58" t="s">
        <v>679</v>
      </c>
    </row>
    <row r="666" customFormat="false" ht="12.75" hidden="false" customHeight="false" outlineLevel="0" collapsed="false">
      <c r="A666" s="58" t="n">
        <v>328602</v>
      </c>
      <c r="B666" s="58" t="n">
        <v>37131</v>
      </c>
      <c r="D666" s="58" t="s">
        <v>664</v>
      </c>
      <c r="E666" s="58" t="s">
        <v>665</v>
      </c>
      <c r="F666" s="58" t="n">
        <v>884.56</v>
      </c>
      <c r="H666" s="89" t="n">
        <v>884.56</v>
      </c>
      <c r="I666" s="58" t="n">
        <v>24</v>
      </c>
      <c r="M666" s="58" t="s">
        <v>679</v>
      </c>
    </row>
    <row r="667" customFormat="false" ht="12.75" hidden="false" customHeight="false" outlineLevel="0" collapsed="false">
      <c r="A667" s="58" t="n">
        <v>328885</v>
      </c>
      <c r="B667" s="58" t="n">
        <v>37133</v>
      </c>
      <c r="D667" s="58" t="s">
        <v>664</v>
      </c>
      <c r="E667" s="58" t="s">
        <v>665</v>
      </c>
      <c r="F667" s="58" t="n">
        <v>6265.62</v>
      </c>
      <c r="H667" s="89" t="n">
        <v>6265.62</v>
      </c>
      <c r="I667" s="58" t="n">
        <v>24</v>
      </c>
      <c r="M667" s="58" t="s">
        <v>668</v>
      </c>
    </row>
    <row r="668" customFormat="false" ht="12.75" hidden="false" customHeight="false" outlineLevel="0" collapsed="false">
      <c r="D668" s="58" t="s">
        <v>685</v>
      </c>
      <c r="F668" s="58" t="n">
        <v>622774.83</v>
      </c>
      <c r="H668" s="89" t="n">
        <v>622774.83</v>
      </c>
    </row>
    <row r="669" customFormat="false" ht="12.75" hidden="false" customHeight="false" outlineLevel="0" collapsed="false">
      <c r="A669" s="58" t="n">
        <v>328015</v>
      </c>
      <c r="B669" s="58" t="n">
        <v>37120</v>
      </c>
      <c r="D669" s="58" t="s">
        <v>686</v>
      </c>
      <c r="E669" s="58" t="s">
        <v>687</v>
      </c>
      <c r="F669" s="58" t="n">
        <v>-182717.98</v>
      </c>
      <c r="H669" s="89" t="n">
        <v>-182717.98</v>
      </c>
      <c r="I669" s="58" t="n">
        <v>24</v>
      </c>
      <c r="M669" s="58" t="s">
        <v>688</v>
      </c>
    </row>
    <row r="670" customFormat="false" ht="12.75" hidden="false" customHeight="false" outlineLevel="0" collapsed="false">
      <c r="A670" s="58" t="n">
        <v>328091</v>
      </c>
      <c r="B670" s="58" t="n">
        <v>37123</v>
      </c>
      <c r="D670" s="58" t="s">
        <v>686</v>
      </c>
      <c r="E670" s="58" t="s">
        <v>687</v>
      </c>
      <c r="F670" s="58" t="n">
        <v>-759636.5626</v>
      </c>
      <c r="H670" s="89" t="n">
        <v>-759636.5626</v>
      </c>
      <c r="I670" s="58" t="n">
        <v>34</v>
      </c>
      <c r="M670" s="58" t="s">
        <v>689</v>
      </c>
    </row>
    <row r="671" customFormat="false" ht="12.75" hidden="false" customHeight="false" outlineLevel="0" collapsed="false">
      <c r="A671" s="58" t="n">
        <v>328092</v>
      </c>
      <c r="B671" s="58" t="n">
        <v>37123</v>
      </c>
      <c r="D671" s="58" t="s">
        <v>686</v>
      </c>
      <c r="E671" s="58" t="s">
        <v>687</v>
      </c>
      <c r="F671" s="58" t="n">
        <v>326254</v>
      </c>
      <c r="H671" s="89" t="n">
        <v>326254</v>
      </c>
      <c r="I671" s="58" t="n">
        <v>34</v>
      </c>
      <c r="M671" s="58" t="s">
        <v>689</v>
      </c>
    </row>
    <row r="672" customFormat="false" ht="12.75" hidden="false" customHeight="false" outlineLevel="0" collapsed="false">
      <c r="A672" s="58" t="n">
        <v>328093</v>
      </c>
      <c r="B672" s="58" t="n">
        <v>37123</v>
      </c>
      <c r="D672" s="58" t="s">
        <v>686</v>
      </c>
      <c r="E672" s="58" t="s">
        <v>687</v>
      </c>
      <c r="F672" s="58" t="n">
        <v>5316.3425</v>
      </c>
      <c r="H672" s="89" t="n">
        <v>5316.3425</v>
      </c>
      <c r="I672" s="58" t="n">
        <v>2</v>
      </c>
      <c r="M672" s="58" t="s">
        <v>689</v>
      </c>
    </row>
    <row r="673" customFormat="false" ht="12.75" hidden="false" customHeight="false" outlineLevel="0" collapsed="false">
      <c r="A673" s="58" t="n">
        <v>328094</v>
      </c>
      <c r="B673" s="58" t="n">
        <v>37123</v>
      </c>
      <c r="D673" s="58" t="s">
        <v>686</v>
      </c>
      <c r="E673" s="58" t="s">
        <v>687</v>
      </c>
      <c r="F673" s="58" t="n">
        <v>-1282449.8571</v>
      </c>
      <c r="H673" s="89" t="n">
        <v>-1282449.8571</v>
      </c>
      <c r="I673" s="58" t="n">
        <v>34</v>
      </c>
      <c r="M673" s="58" t="s">
        <v>689</v>
      </c>
    </row>
    <row r="674" customFormat="false" ht="12.75" hidden="false" customHeight="false" outlineLevel="0" collapsed="false">
      <c r="A674" s="58" t="n">
        <v>328095</v>
      </c>
      <c r="B674" s="58" t="n">
        <v>37123</v>
      </c>
      <c r="D674" s="58" t="s">
        <v>686</v>
      </c>
      <c r="E674" s="58" t="s">
        <v>687</v>
      </c>
      <c r="F674" s="58" t="n">
        <v>222840</v>
      </c>
      <c r="H674" s="89" t="n">
        <v>222840</v>
      </c>
      <c r="I674" s="58" t="n">
        <v>34</v>
      </c>
      <c r="M674" s="58" t="s">
        <v>689</v>
      </c>
    </row>
    <row r="675" customFormat="false" ht="12.75" hidden="false" customHeight="false" outlineLevel="0" collapsed="false">
      <c r="A675" s="58" t="n">
        <v>328096</v>
      </c>
      <c r="B675" s="58" t="n">
        <v>37123</v>
      </c>
      <c r="D675" s="58" t="s">
        <v>686</v>
      </c>
      <c r="E675" s="58" t="s">
        <v>687</v>
      </c>
      <c r="F675" s="58" t="n">
        <v>6615.6023</v>
      </c>
      <c r="H675" s="89" t="n">
        <v>6615.6023</v>
      </c>
      <c r="I675" s="58" t="n">
        <v>2</v>
      </c>
      <c r="M675" s="58" t="s">
        <v>689</v>
      </c>
    </row>
    <row r="676" customFormat="false" ht="12.75" hidden="false" customHeight="false" outlineLevel="0" collapsed="false">
      <c r="A676" s="58" t="n">
        <v>328097</v>
      </c>
      <c r="B676" s="58" t="n">
        <v>37123</v>
      </c>
      <c r="D676" s="58" t="s">
        <v>686</v>
      </c>
      <c r="E676" s="58" t="s">
        <v>687</v>
      </c>
      <c r="F676" s="58" t="n">
        <v>331792</v>
      </c>
      <c r="H676" s="89" t="n">
        <v>331792</v>
      </c>
      <c r="I676" s="58" t="n">
        <v>34</v>
      </c>
      <c r="M676" s="58" t="s">
        <v>689</v>
      </c>
    </row>
    <row r="677" customFormat="false" ht="12.75" hidden="false" customHeight="false" outlineLevel="0" collapsed="false">
      <c r="A677" s="58" t="n">
        <v>328098</v>
      </c>
      <c r="B677" s="58" t="n">
        <v>37123</v>
      </c>
      <c r="D677" s="58" t="s">
        <v>686</v>
      </c>
      <c r="E677" s="58" t="s">
        <v>687</v>
      </c>
      <c r="F677" s="58" t="n">
        <v>9524.5439</v>
      </c>
      <c r="H677" s="89" t="n">
        <v>9524.5439</v>
      </c>
      <c r="I677" s="58" t="n">
        <v>2</v>
      </c>
      <c r="M677" s="58" t="s">
        <v>689</v>
      </c>
    </row>
    <row r="678" customFormat="false" ht="12.75" hidden="false" customHeight="false" outlineLevel="0" collapsed="false">
      <c r="A678" s="58" t="n">
        <v>328099</v>
      </c>
      <c r="B678" s="58" t="n">
        <v>37123</v>
      </c>
      <c r="D678" s="58" t="s">
        <v>686</v>
      </c>
      <c r="E678" s="58" t="s">
        <v>687</v>
      </c>
      <c r="F678" s="58" t="n">
        <v>-531166.2534</v>
      </c>
      <c r="H678" s="89" t="n">
        <v>-531166.2534</v>
      </c>
      <c r="I678" s="58" t="n">
        <v>34</v>
      </c>
      <c r="M678" s="58" t="s">
        <v>689</v>
      </c>
    </row>
    <row r="679" customFormat="false" ht="12.75" hidden="false" customHeight="false" outlineLevel="0" collapsed="false">
      <c r="A679" s="58" t="n">
        <v>328100</v>
      </c>
      <c r="B679" s="58" t="n">
        <v>37123</v>
      </c>
      <c r="D679" s="58" t="s">
        <v>686</v>
      </c>
      <c r="E679" s="58" t="s">
        <v>687</v>
      </c>
      <c r="F679" s="58" t="n">
        <v>224288</v>
      </c>
      <c r="H679" s="89" t="n">
        <v>224288</v>
      </c>
      <c r="I679" s="58" t="n">
        <v>34</v>
      </c>
      <c r="M679" s="58" t="s">
        <v>689</v>
      </c>
    </row>
    <row r="680" customFormat="false" ht="12.75" hidden="false" customHeight="false" outlineLevel="0" collapsed="false">
      <c r="A680" s="58" t="n">
        <v>328101</v>
      </c>
      <c r="B680" s="58" t="n">
        <v>37123</v>
      </c>
      <c r="D680" s="58" t="s">
        <v>686</v>
      </c>
      <c r="E680" s="58" t="s">
        <v>687</v>
      </c>
      <c r="F680" s="58" t="n">
        <v>4378.0929</v>
      </c>
      <c r="H680" s="89" t="n">
        <v>4378.0929</v>
      </c>
      <c r="I680" s="58" t="n">
        <v>2</v>
      </c>
      <c r="M680" s="58" t="s">
        <v>689</v>
      </c>
    </row>
    <row r="681" customFormat="false" ht="12.75" hidden="false" customHeight="false" outlineLevel="0" collapsed="false">
      <c r="A681" s="58" t="n">
        <v>328637</v>
      </c>
      <c r="B681" s="58" t="n">
        <v>37131</v>
      </c>
      <c r="D681" s="58" t="s">
        <v>686</v>
      </c>
      <c r="E681" s="58" t="s">
        <v>687</v>
      </c>
      <c r="F681" s="58" t="n">
        <v>12906.47</v>
      </c>
      <c r="H681" s="89" t="n">
        <v>12906.47</v>
      </c>
      <c r="I681" s="58" t="n">
        <v>20</v>
      </c>
      <c r="M681" s="58" t="s">
        <v>690</v>
      </c>
    </row>
    <row r="682" customFormat="false" ht="12.75" hidden="false" customHeight="false" outlineLevel="0" collapsed="false">
      <c r="A682" s="58" t="n">
        <v>328642</v>
      </c>
      <c r="B682" s="58" t="n">
        <v>37131</v>
      </c>
      <c r="D682" s="58" t="s">
        <v>686</v>
      </c>
      <c r="E682" s="58" t="s">
        <v>687</v>
      </c>
      <c r="F682" s="58" t="n">
        <v>-187948.01</v>
      </c>
      <c r="H682" s="89" t="n">
        <v>-187948.01</v>
      </c>
      <c r="I682" s="58" t="n">
        <v>20</v>
      </c>
      <c r="M682" s="58" t="s">
        <v>690</v>
      </c>
    </row>
    <row r="683" customFormat="false" ht="12.75" hidden="false" customHeight="false" outlineLevel="0" collapsed="false">
      <c r="A683" s="58" t="n">
        <v>328761</v>
      </c>
      <c r="B683" s="58" t="n">
        <v>37132</v>
      </c>
      <c r="D683" s="58" t="s">
        <v>686</v>
      </c>
      <c r="E683" s="58" t="s">
        <v>687</v>
      </c>
      <c r="F683" s="58" t="n">
        <v>9735.19</v>
      </c>
      <c r="H683" s="89" t="n">
        <v>9735.19</v>
      </c>
      <c r="I683" s="58" t="n">
        <v>10</v>
      </c>
      <c r="M683" s="58" t="s">
        <v>691</v>
      </c>
    </row>
    <row r="684" customFormat="false" ht="12.75" hidden="false" customHeight="false" outlineLevel="0" collapsed="false">
      <c r="A684" s="58" t="n">
        <v>328816</v>
      </c>
      <c r="B684" s="58" t="n">
        <v>37133</v>
      </c>
      <c r="D684" s="58" t="s">
        <v>686</v>
      </c>
      <c r="E684" s="58" t="s">
        <v>687</v>
      </c>
      <c r="F684" s="58" t="n">
        <v>-21748.41</v>
      </c>
      <c r="H684" s="89" t="n">
        <v>-21748.41</v>
      </c>
      <c r="I684" s="58" t="n">
        <v>1</v>
      </c>
      <c r="M684" s="58" t="s">
        <v>534</v>
      </c>
    </row>
    <row r="685" customFormat="false" ht="12.75" hidden="false" customHeight="false" outlineLevel="0" collapsed="false">
      <c r="D685" s="58" t="s">
        <v>692</v>
      </c>
      <c r="F685" s="58" t="n">
        <v>-1812016.8315</v>
      </c>
      <c r="H685" s="89" t="n">
        <v>-1812016.8315</v>
      </c>
    </row>
    <row r="686" customFormat="false" ht="12.75" hidden="false" customHeight="false" outlineLevel="0" collapsed="false">
      <c r="D686" s="58" t="s">
        <v>693</v>
      </c>
      <c r="F686" s="58" t="n">
        <v>-4716134.2018</v>
      </c>
      <c r="H686" s="89" t="n">
        <v>-4716134.2018</v>
      </c>
    </row>
    <row r="687" customFormat="false" ht="12.75" hidden="false" customHeight="false" outlineLevel="0" collapsed="false">
      <c r="H687" s="89"/>
    </row>
    <row r="688" customFormat="false" ht="12.75" hidden="false" customHeight="false" outlineLevel="0" collapsed="false">
      <c r="H688" s="89"/>
    </row>
    <row r="689" customFormat="false" ht="12.75" hidden="false" customHeight="false" outlineLevel="0" collapsed="false">
      <c r="H689" s="89"/>
    </row>
    <row r="690" customFormat="false" ht="12.75" hidden="false" customHeight="false" outlineLevel="0" collapsed="false">
      <c r="H690" s="89"/>
    </row>
    <row r="691" customFormat="false" ht="12.75" hidden="false" customHeight="false" outlineLevel="0" collapsed="false">
      <c r="H691" s="89"/>
    </row>
    <row r="692" customFormat="false" ht="12.75" hidden="false" customHeight="false" outlineLevel="0" collapsed="false">
      <c r="H692" s="89"/>
    </row>
    <row r="693" customFormat="false" ht="12.75" hidden="false" customHeight="false" outlineLevel="0" collapsed="false">
      <c r="H693" s="89"/>
    </row>
    <row r="694" customFormat="false" ht="12.75" hidden="false" customHeight="false" outlineLevel="0" collapsed="false">
      <c r="H694" s="89"/>
    </row>
    <row r="695" customFormat="false" ht="12.75" hidden="false" customHeight="false" outlineLevel="0" collapsed="false">
      <c r="H695" s="89"/>
    </row>
    <row r="696" customFormat="false" ht="12.75" hidden="false" customHeight="false" outlineLevel="0" collapsed="false">
      <c r="H696" s="89"/>
    </row>
    <row r="697" customFormat="false" ht="12.75" hidden="false" customHeight="false" outlineLevel="0" collapsed="false">
      <c r="H697" s="89"/>
    </row>
    <row r="698" customFormat="false" ht="12.75" hidden="false" customHeight="false" outlineLevel="0" collapsed="false">
      <c r="H698" s="89"/>
    </row>
    <row r="699" customFormat="false" ht="12.75" hidden="false" customHeight="false" outlineLevel="0" collapsed="false">
      <c r="H699" s="89"/>
    </row>
    <row r="700" customFormat="false" ht="12.75" hidden="false" customHeight="false" outlineLevel="0" collapsed="false">
      <c r="H700" s="89"/>
    </row>
    <row r="701" customFormat="false" ht="12.75" hidden="false" customHeight="false" outlineLevel="0" collapsed="false">
      <c r="H701" s="89"/>
    </row>
    <row r="702" customFormat="false" ht="12.75" hidden="false" customHeight="false" outlineLevel="0" collapsed="false">
      <c r="H702" s="89"/>
    </row>
    <row r="703" customFormat="false" ht="12.75" hidden="false" customHeight="false" outlineLevel="0" collapsed="false">
      <c r="H703" s="89"/>
    </row>
    <row r="704" customFormat="false" ht="12.75" hidden="false" customHeight="false" outlineLevel="0" collapsed="false">
      <c r="H704" s="89"/>
    </row>
    <row r="705" customFormat="false" ht="12.75" hidden="false" customHeight="false" outlineLevel="0" collapsed="false">
      <c r="H705" s="89"/>
    </row>
    <row r="706" customFormat="false" ht="12.75" hidden="false" customHeight="false" outlineLevel="0" collapsed="false">
      <c r="H706" s="89"/>
    </row>
    <row r="707" customFormat="false" ht="12.75" hidden="false" customHeight="false" outlineLevel="0" collapsed="false">
      <c r="H707" s="89"/>
    </row>
    <row r="708" customFormat="false" ht="12.75" hidden="false" customHeight="false" outlineLevel="0" collapsed="false">
      <c r="H708" s="89"/>
    </row>
    <row r="709" customFormat="false" ht="12.75" hidden="false" customHeight="false" outlineLevel="0" collapsed="false">
      <c r="H709" s="89"/>
    </row>
    <row r="710" customFormat="false" ht="12.75" hidden="false" customHeight="false" outlineLevel="0" collapsed="false">
      <c r="H710" s="89"/>
    </row>
    <row r="711" customFormat="false" ht="12.75" hidden="false" customHeight="false" outlineLevel="0" collapsed="false">
      <c r="H711" s="89"/>
    </row>
    <row r="712" customFormat="false" ht="12.75" hidden="false" customHeight="false" outlineLevel="0" collapsed="false">
      <c r="H712" s="89"/>
    </row>
    <row r="713" customFormat="false" ht="12.75" hidden="false" customHeight="false" outlineLevel="0" collapsed="false">
      <c r="H713" s="89"/>
    </row>
    <row r="714" customFormat="false" ht="12.75" hidden="false" customHeight="false" outlineLevel="0" collapsed="false">
      <c r="H714" s="89"/>
    </row>
    <row r="715" customFormat="false" ht="12.75" hidden="false" customHeight="false" outlineLevel="0" collapsed="false">
      <c r="H715" s="89"/>
    </row>
    <row r="716" customFormat="false" ht="12.75" hidden="false" customHeight="false" outlineLevel="0" collapsed="false">
      <c r="H716" s="89"/>
    </row>
    <row r="717" customFormat="false" ht="12.75" hidden="false" customHeight="false" outlineLevel="0" collapsed="false">
      <c r="H717" s="89"/>
    </row>
    <row r="718" customFormat="false" ht="12.75" hidden="false" customHeight="false" outlineLevel="0" collapsed="false">
      <c r="H718" s="89"/>
    </row>
    <row r="719" customFormat="false" ht="12.75" hidden="false" customHeight="false" outlineLevel="0" collapsed="false">
      <c r="H719" s="89"/>
    </row>
    <row r="720" customFormat="false" ht="12.75" hidden="false" customHeight="false" outlineLevel="0" collapsed="false">
      <c r="H720" s="89"/>
    </row>
    <row r="721" customFormat="false" ht="12.75" hidden="false" customHeight="false" outlineLevel="0" collapsed="false">
      <c r="H721" s="89"/>
    </row>
    <row r="722" customFormat="false" ht="12.75" hidden="false" customHeight="false" outlineLevel="0" collapsed="false">
      <c r="H722" s="89"/>
    </row>
    <row r="723" customFormat="false" ht="12.75" hidden="false" customHeight="false" outlineLevel="0" collapsed="false">
      <c r="H723" s="89"/>
    </row>
    <row r="724" customFormat="false" ht="12.75" hidden="false" customHeight="false" outlineLevel="0" collapsed="false">
      <c r="H724" s="89"/>
    </row>
    <row r="725" customFormat="false" ht="12.75" hidden="false" customHeight="false" outlineLevel="0" collapsed="false">
      <c r="H725" s="89"/>
    </row>
    <row r="726" customFormat="false" ht="12.75" hidden="false" customHeight="false" outlineLevel="0" collapsed="false">
      <c r="H726" s="89"/>
    </row>
    <row r="727" customFormat="false" ht="12.75" hidden="false" customHeight="false" outlineLevel="0" collapsed="false">
      <c r="H727" s="89"/>
    </row>
    <row r="728" customFormat="false" ht="12.75" hidden="false" customHeight="false" outlineLevel="0" collapsed="false">
      <c r="H728" s="89"/>
    </row>
    <row r="729" customFormat="false" ht="12.75" hidden="false" customHeight="false" outlineLevel="0" collapsed="false">
      <c r="H729" s="89"/>
    </row>
    <row r="730" customFormat="false" ht="12.75" hidden="false" customHeight="false" outlineLevel="0" collapsed="false">
      <c r="H730" s="89"/>
    </row>
    <row r="731" customFormat="false" ht="12.75" hidden="false" customHeight="false" outlineLevel="0" collapsed="false">
      <c r="H731" s="89"/>
    </row>
    <row r="732" customFormat="false" ht="12.75" hidden="false" customHeight="false" outlineLevel="0" collapsed="false">
      <c r="H732" s="89"/>
    </row>
    <row r="733" customFormat="false" ht="12.75" hidden="false" customHeight="false" outlineLevel="0" collapsed="false">
      <c r="H733" s="89"/>
    </row>
    <row r="734" customFormat="false" ht="12.75" hidden="false" customHeight="false" outlineLevel="0" collapsed="false">
      <c r="H734" s="89"/>
    </row>
    <row r="735" customFormat="false" ht="12.75" hidden="false" customHeight="false" outlineLevel="0" collapsed="false">
      <c r="H735" s="89"/>
    </row>
    <row r="736" customFormat="false" ht="12.75" hidden="false" customHeight="false" outlineLevel="0" collapsed="false">
      <c r="H736" s="89"/>
    </row>
    <row r="737" customFormat="false" ht="12.75" hidden="false" customHeight="false" outlineLevel="0" collapsed="false">
      <c r="H737" s="89"/>
    </row>
    <row r="738" customFormat="false" ht="12.75" hidden="false" customHeight="false" outlineLevel="0" collapsed="false">
      <c r="H738" s="89"/>
    </row>
    <row r="739" customFormat="false" ht="12.75" hidden="false" customHeight="false" outlineLevel="0" collapsed="false">
      <c r="H739" s="89"/>
    </row>
    <row r="740" customFormat="false" ht="12.75" hidden="false" customHeight="false" outlineLevel="0" collapsed="false">
      <c r="H740" s="89"/>
    </row>
    <row r="741" customFormat="false" ht="12.75" hidden="false" customHeight="false" outlineLevel="0" collapsed="false">
      <c r="H741" s="89"/>
    </row>
    <row r="742" customFormat="false" ht="12.75" hidden="false" customHeight="false" outlineLevel="0" collapsed="false">
      <c r="H742" s="89"/>
    </row>
    <row r="743" customFormat="false" ht="12.75" hidden="false" customHeight="false" outlineLevel="0" collapsed="false">
      <c r="H743" s="89"/>
    </row>
    <row r="744" customFormat="false" ht="12.75" hidden="false" customHeight="false" outlineLevel="0" collapsed="false">
      <c r="H744" s="89"/>
    </row>
    <row r="745" customFormat="false" ht="12.75" hidden="false" customHeight="false" outlineLevel="0" collapsed="false">
      <c r="H745" s="89"/>
    </row>
    <row r="746" customFormat="false" ht="12.75" hidden="false" customHeight="false" outlineLevel="0" collapsed="false">
      <c r="H746" s="89"/>
    </row>
    <row r="747" customFormat="false" ht="12.75" hidden="false" customHeight="false" outlineLevel="0" collapsed="false">
      <c r="H747" s="89"/>
    </row>
    <row r="748" customFormat="false" ht="12.75" hidden="false" customHeight="false" outlineLevel="0" collapsed="false">
      <c r="H748" s="89"/>
    </row>
    <row r="749" customFormat="false" ht="12.75" hidden="false" customHeight="false" outlineLevel="0" collapsed="false">
      <c r="H749" s="89"/>
    </row>
    <row r="750" customFormat="false" ht="12.75" hidden="false" customHeight="false" outlineLevel="0" collapsed="false">
      <c r="H750" s="89"/>
    </row>
    <row r="751" customFormat="false" ht="12.75" hidden="false" customHeight="false" outlineLevel="0" collapsed="false">
      <c r="H751" s="89"/>
    </row>
    <row r="752" customFormat="false" ht="12.75" hidden="false" customHeight="false" outlineLevel="0" collapsed="false">
      <c r="H752" s="89"/>
    </row>
    <row r="753" customFormat="false" ht="12.75" hidden="false" customHeight="false" outlineLevel="0" collapsed="false">
      <c r="H753" s="89"/>
    </row>
    <row r="754" customFormat="false" ht="12.75" hidden="false" customHeight="false" outlineLevel="0" collapsed="false">
      <c r="H754" s="89"/>
    </row>
    <row r="755" customFormat="false" ht="12.75" hidden="false" customHeight="false" outlineLevel="0" collapsed="false">
      <c r="H755" s="89"/>
    </row>
    <row r="756" customFormat="false" ht="12.75" hidden="false" customHeight="false" outlineLevel="0" collapsed="false">
      <c r="H756" s="89"/>
    </row>
    <row r="757" customFormat="false" ht="12.75" hidden="false" customHeight="false" outlineLevel="0" collapsed="false">
      <c r="H757" s="89"/>
    </row>
    <row r="758" customFormat="false" ht="12.75" hidden="false" customHeight="false" outlineLevel="0" collapsed="false">
      <c r="H758" s="89"/>
    </row>
    <row r="759" customFormat="false" ht="12.75" hidden="false" customHeight="false" outlineLevel="0" collapsed="false">
      <c r="H759" s="89"/>
    </row>
    <row r="760" customFormat="false" ht="12.75" hidden="false" customHeight="false" outlineLevel="0" collapsed="false">
      <c r="H760" s="89"/>
    </row>
    <row r="761" customFormat="false" ht="12.75" hidden="false" customHeight="false" outlineLevel="0" collapsed="false">
      <c r="H761" s="89"/>
    </row>
    <row r="762" customFormat="false" ht="12.75" hidden="false" customHeight="false" outlineLevel="0" collapsed="false">
      <c r="H762" s="89"/>
    </row>
    <row r="763" customFormat="false" ht="12.75" hidden="false" customHeight="false" outlineLevel="0" collapsed="false">
      <c r="H763" s="89"/>
    </row>
    <row r="764" customFormat="false" ht="12.75" hidden="false" customHeight="false" outlineLevel="0" collapsed="false">
      <c r="H764" s="89"/>
    </row>
    <row r="765" customFormat="false" ht="12.75" hidden="false" customHeight="false" outlineLevel="0" collapsed="false">
      <c r="H765" s="89"/>
    </row>
    <row r="766" customFormat="false" ht="12.75" hidden="false" customHeight="false" outlineLevel="0" collapsed="false">
      <c r="H766" s="89"/>
    </row>
    <row r="767" customFormat="false" ht="12.75" hidden="false" customHeight="false" outlineLevel="0" collapsed="false">
      <c r="H767" s="89"/>
    </row>
    <row r="768" customFormat="false" ht="12.75" hidden="false" customHeight="false" outlineLevel="0" collapsed="false">
      <c r="H768" s="89"/>
    </row>
    <row r="769" customFormat="false" ht="12.75" hidden="false" customHeight="false" outlineLevel="0" collapsed="false">
      <c r="H769" s="89"/>
    </row>
    <row r="770" customFormat="false" ht="12.75" hidden="false" customHeight="false" outlineLevel="0" collapsed="false">
      <c r="H770" s="89"/>
    </row>
    <row r="771" customFormat="false" ht="12.75" hidden="false" customHeight="false" outlineLevel="0" collapsed="false">
      <c r="H771" s="89"/>
    </row>
    <row r="772" customFormat="false" ht="12.75" hidden="false" customHeight="false" outlineLevel="0" collapsed="false">
      <c r="H772" s="89"/>
    </row>
    <row r="773" customFormat="false" ht="12.75" hidden="false" customHeight="false" outlineLevel="0" collapsed="false">
      <c r="H773" s="89"/>
    </row>
    <row r="774" customFormat="false" ht="12.75" hidden="false" customHeight="false" outlineLevel="0" collapsed="false">
      <c r="H774" s="89"/>
    </row>
    <row r="775" customFormat="false" ht="12.75" hidden="false" customHeight="false" outlineLevel="0" collapsed="false">
      <c r="H775" s="89"/>
    </row>
    <row r="776" customFormat="false" ht="12.75" hidden="false" customHeight="false" outlineLevel="0" collapsed="false">
      <c r="H776" s="89"/>
    </row>
    <row r="777" customFormat="false" ht="12.75" hidden="false" customHeight="false" outlineLevel="0" collapsed="false">
      <c r="H777" s="89"/>
    </row>
    <row r="778" customFormat="false" ht="12.75" hidden="false" customHeight="false" outlineLevel="0" collapsed="false">
      <c r="H778" s="89"/>
    </row>
    <row r="779" customFormat="false" ht="12.75" hidden="false" customHeight="false" outlineLevel="0" collapsed="false">
      <c r="H779" s="89"/>
    </row>
    <row r="780" customFormat="false" ht="12.75" hidden="false" customHeight="false" outlineLevel="0" collapsed="false">
      <c r="H780" s="89"/>
    </row>
    <row r="781" customFormat="false" ht="12.75" hidden="false" customHeight="false" outlineLevel="0" collapsed="false">
      <c r="H781" s="89"/>
    </row>
    <row r="782" customFormat="false" ht="12.75" hidden="false" customHeight="false" outlineLevel="0" collapsed="false">
      <c r="H782" s="89"/>
    </row>
    <row r="783" customFormat="false" ht="12.75" hidden="false" customHeight="false" outlineLevel="0" collapsed="false">
      <c r="H783" s="89"/>
    </row>
    <row r="784" customFormat="false" ht="12.75" hidden="false" customHeight="false" outlineLevel="0" collapsed="false">
      <c r="H784" s="89"/>
    </row>
    <row r="785" customFormat="false" ht="12.75" hidden="false" customHeight="false" outlineLevel="0" collapsed="false">
      <c r="H785" s="89"/>
    </row>
    <row r="786" customFormat="false" ht="12.75" hidden="false" customHeight="false" outlineLevel="0" collapsed="false">
      <c r="H786" s="89"/>
    </row>
    <row r="787" customFormat="false" ht="12.75" hidden="false" customHeight="false" outlineLevel="0" collapsed="false">
      <c r="H787" s="89"/>
    </row>
    <row r="788" customFormat="false" ht="12.75" hidden="false" customHeight="false" outlineLevel="0" collapsed="false">
      <c r="H788" s="89"/>
    </row>
    <row r="789" customFormat="false" ht="12.75" hidden="false" customHeight="false" outlineLevel="0" collapsed="false">
      <c r="H789" s="89"/>
    </row>
    <row r="790" customFormat="false" ht="12.75" hidden="false" customHeight="false" outlineLevel="0" collapsed="false">
      <c r="H790" s="89"/>
    </row>
    <row r="791" customFormat="false" ht="12.75" hidden="false" customHeight="false" outlineLevel="0" collapsed="false">
      <c r="H791" s="89"/>
    </row>
    <row r="792" customFormat="false" ht="12.75" hidden="false" customHeight="false" outlineLevel="0" collapsed="false">
      <c r="H792" s="89"/>
    </row>
    <row r="793" customFormat="false" ht="12.75" hidden="false" customHeight="false" outlineLevel="0" collapsed="false">
      <c r="H793" s="89"/>
    </row>
    <row r="794" customFormat="false" ht="12.75" hidden="false" customHeight="false" outlineLevel="0" collapsed="false">
      <c r="H794" s="89"/>
    </row>
    <row r="795" customFormat="false" ht="12.75" hidden="false" customHeight="false" outlineLevel="0" collapsed="false">
      <c r="H795" s="89"/>
    </row>
    <row r="796" customFormat="false" ht="12.75" hidden="false" customHeight="false" outlineLevel="0" collapsed="false">
      <c r="H796" s="89"/>
    </row>
    <row r="797" customFormat="false" ht="12.75" hidden="false" customHeight="false" outlineLevel="0" collapsed="false">
      <c r="H797" s="89"/>
    </row>
    <row r="798" customFormat="false" ht="12.75" hidden="false" customHeight="false" outlineLevel="0" collapsed="false">
      <c r="H798" s="89"/>
    </row>
    <row r="799" customFormat="false" ht="12.75" hidden="false" customHeight="false" outlineLevel="0" collapsed="false">
      <c r="H799" s="89"/>
    </row>
    <row r="800" customFormat="false" ht="12.75" hidden="false" customHeight="false" outlineLevel="0" collapsed="false">
      <c r="H800" s="89"/>
    </row>
    <row r="801" customFormat="false" ht="12.75" hidden="false" customHeight="false" outlineLevel="0" collapsed="false">
      <c r="H801" s="89"/>
    </row>
    <row r="802" customFormat="false" ht="12.75" hidden="false" customHeight="false" outlineLevel="0" collapsed="false">
      <c r="H802" s="89"/>
    </row>
    <row r="803" customFormat="false" ht="12.75" hidden="false" customHeight="false" outlineLevel="0" collapsed="false">
      <c r="H803" s="89"/>
    </row>
    <row r="804" customFormat="false" ht="12.75" hidden="false" customHeight="false" outlineLevel="0" collapsed="false">
      <c r="H804" s="89"/>
    </row>
    <row r="805" customFormat="false" ht="12.75" hidden="false" customHeight="false" outlineLevel="0" collapsed="false">
      <c r="H805" s="89"/>
    </row>
    <row r="806" customFormat="false" ht="12.75" hidden="false" customHeight="false" outlineLevel="0" collapsed="false">
      <c r="H806" s="89"/>
    </row>
    <row r="807" customFormat="false" ht="12.75" hidden="false" customHeight="false" outlineLevel="0" collapsed="false">
      <c r="H807" s="89"/>
    </row>
    <row r="808" customFormat="false" ht="12.75" hidden="false" customHeight="false" outlineLevel="0" collapsed="false">
      <c r="H808" s="89"/>
    </row>
    <row r="809" customFormat="false" ht="12.75" hidden="false" customHeight="false" outlineLevel="0" collapsed="false">
      <c r="H809" s="89"/>
    </row>
    <row r="810" customFormat="false" ht="12.75" hidden="false" customHeight="false" outlineLevel="0" collapsed="false">
      <c r="H810" s="89"/>
    </row>
    <row r="811" customFormat="false" ht="12.75" hidden="false" customHeight="false" outlineLevel="0" collapsed="false">
      <c r="H811" s="89"/>
    </row>
    <row r="812" customFormat="false" ht="12.75" hidden="false" customHeight="false" outlineLevel="0" collapsed="false">
      <c r="H812" s="89"/>
    </row>
    <row r="813" customFormat="false" ht="12.75" hidden="false" customHeight="false" outlineLevel="0" collapsed="false">
      <c r="H813" s="89"/>
    </row>
    <row r="814" customFormat="false" ht="12.75" hidden="false" customHeight="false" outlineLevel="0" collapsed="false">
      <c r="H814" s="89"/>
    </row>
    <row r="815" customFormat="false" ht="12.75" hidden="false" customHeight="false" outlineLevel="0" collapsed="false">
      <c r="H815" s="89"/>
    </row>
    <row r="816" customFormat="false" ht="12.75" hidden="false" customHeight="false" outlineLevel="0" collapsed="false">
      <c r="H816" s="89"/>
    </row>
    <row r="817" customFormat="false" ht="12.75" hidden="false" customHeight="false" outlineLevel="0" collapsed="false">
      <c r="H817" s="89"/>
    </row>
    <row r="818" customFormat="false" ht="12.75" hidden="false" customHeight="false" outlineLevel="0" collapsed="false">
      <c r="H818" s="89"/>
    </row>
    <row r="819" customFormat="false" ht="12.75" hidden="false" customHeight="false" outlineLevel="0" collapsed="false">
      <c r="H819" s="89"/>
    </row>
    <row r="820" customFormat="false" ht="12.75" hidden="false" customHeight="false" outlineLevel="0" collapsed="false">
      <c r="H820" s="89"/>
    </row>
    <row r="821" customFormat="false" ht="12.75" hidden="false" customHeight="false" outlineLevel="0" collapsed="false">
      <c r="H821" s="89"/>
    </row>
    <row r="822" customFormat="false" ht="12.75" hidden="false" customHeight="false" outlineLevel="0" collapsed="false">
      <c r="H822" s="89"/>
    </row>
    <row r="823" customFormat="false" ht="12.75" hidden="false" customHeight="false" outlineLevel="0" collapsed="false">
      <c r="H823" s="89"/>
    </row>
    <row r="824" customFormat="false" ht="12.75" hidden="false" customHeight="false" outlineLevel="0" collapsed="false">
      <c r="H824" s="89"/>
    </row>
    <row r="825" customFormat="false" ht="12.75" hidden="false" customHeight="false" outlineLevel="0" collapsed="false">
      <c r="H825" s="89"/>
    </row>
    <row r="826" customFormat="false" ht="12.75" hidden="false" customHeight="false" outlineLevel="0" collapsed="false">
      <c r="H826" s="89"/>
    </row>
    <row r="827" customFormat="false" ht="12.75" hidden="false" customHeight="false" outlineLevel="0" collapsed="false">
      <c r="H827" s="89"/>
    </row>
    <row r="828" customFormat="false" ht="12.75" hidden="false" customHeight="false" outlineLevel="0" collapsed="false">
      <c r="H828" s="89"/>
    </row>
    <row r="829" customFormat="false" ht="12.75" hidden="false" customHeight="false" outlineLevel="0" collapsed="false">
      <c r="H829" s="89"/>
    </row>
    <row r="830" customFormat="false" ht="12.75" hidden="false" customHeight="false" outlineLevel="0" collapsed="false">
      <c r="H830" s="89"/>
    </row>
    <row r="831" customFormat="false" ht="12.75" hidden="false" customHeight="false" outlineLevel="0" collapsed="false">
      <c r="H831" s="89"/>
    </row>
    <row r="832" customFormat="false" ht="12.75" hidden="false" customHeight="false" outlineLevel="0" collapsed="false">
      <c r="H832" s="89"/>
    </row>
    <row r="833" customFormat="false" ht="12.75" hidden="false" customHeight="false" outlineLevel="0" collapsed="false">
      <c r="H833" s="89"/>
    </row>
    <row r="834" customFormat="false" ht="12.75" hidden="false" customHeight="false" outlineLevel="0" collapsed="false">
      <c r="H834" s="89"/>
    </row>
    <row r="835" customFormat="false" ht="12.75" hidden="false" customHeight="false" outlineLevel="0" collapsed="false">
      <c r="H835" s="89"/>
    </row>
    <row r="836" customFormat="false" ht="12.75" hidden="false" customHeight="false" outlineLevel="0" collapsed="false">
      <c r="H836" s="89"/>
    </row>
    <row r="837" customFormat="false" ht="12.75" hidden="false" customHeight="false" outlineLevel="0" collapsed="false">
      <c r="H837" s="89"/>
    </row>
    <row r="838" customFormat="false" ht="12.75" hidden="false" customHeight="false" outlineLevel="0" collapsed="false">
      <c r="H838" s="89"/>
    </row>
    <row r="839" customFormat="false" ht="12.75" hidden="false" customHeight="false" outlineLevel="0" collapsed="false">
      <c r="H839" s="89"/>
    </row>
    <row r="840" customFormat="false" ht="12.75" hidden="false" customHeight="false" outlineLevel="0" collapsed="false">
      <c r="H840" s="89"/>
    </row>
    <row r="841" customFormat="false" ht="12.75" hidden="false" customHeight="false" outlineLevel="0" collapsed="false">
      <c r="H841" s="89"/>
    </row>
    <row r="842" customFormat="false" ht="12.75" hidden="false" customHeight="false" outlineLevel="0" collapsed="false">
      <c r="H842" s="89"/>
    </row>
    <row r="843" customFormat="false" ht="12.75" hidden="false" customHeight="false" outlineLevel="0" collapsed="false">
      <c r="H843" s="89"/>
    </row>
    <row r="844" customFormat="false" ht="12.75" hidden="false" customHeight="false" outlineLevel="0" collapsed="false">
      <c r="H844" s="89"/>
    </row>
    <row r="845" customFormat="false" ht="12.75" hidden="false" customHeight="false" outlineLevel="0" collapsed="false">
      <c r="H845" s="89"/>
    </row>
    <row r="846" customFormat="false" ht="12.75" hidden="false" customHeight="false" outlineLevel="0" collapsed="false">
      <c r="H846" s="89"/>
    </row>
    <row r="847" customFormat="false" ht="12.75" hidden="false" customHeight="false" outlineLevel="0" collapsed="false">
      <c r="H847" s="89"/>
    </row>
    <row r="848" customFormat="false" ht="12.75" hidden="false" customHeight="false" outlineLevel="0" collapsed="false">
      <c r="H848" s="89"/>
    </row>
    <row r="849" customFormat="false" ht="12.75" hidden="false" customHeight="false" outlineLevel="0" collapsed="false">
      <c r="H849" s="89"/>
    </row>
    <row r="850" customFormat="false" ht="12.75" hidden="false" customHeight="false" outlineLevel="0" collapsed="false">
      <c r="H850" s="89"/>
    </row>
    <row r="851" customFormat="false" ht="12.75" hidden="false" customHeight="false" outlineLevel="0" collapsed="false">
      <c r="H851" s="89"/>
    </row>
    <row r="852" customFormat="false" ht="12.75" hidden="false" customHeight="false" outlineLevel="0" collapsed="false">
      <c r="H852" s="89"/>
    </row>
    <row r="853" customFormat="false" ht="12.75" hidden="false" customHeight="false" outlineLevel="0" collapsed="false">
      <c r="H853" s="89"/>
    </row>
    <row r="854" customFormat="false" ht="12.75" hidden="false" customHeight="false" outlineLevel="0" collapsed="false">
      <c r="H854" s="89"/>
    </row>
    <row r="855" customFormat="false" ht="12.75" hidden="false" customHeight="false" outlineLevel="0" collapsed="false">
      <c r="H855" s="89"/>
    </row>
    <row r="856" customFormat="false" ht="12.75" hidden="false" customHeight="false" outlineLevel="0" collapsed="false">
      <c r="H856" s="89"/>
    </row>
    <row r="857" customFormat="false" ht="12.75" hidden="false" customHeight="false" outlineLevel="0" collapsed="false">
      <c r="H857" s="89"/>
    </row>
    <row r="858" customFormat="false" ht="12.75" hidden="false" customHeight="false" outlineLevel="0" collapsed="false">
      <c r="H858" s="89"/>
    </row>
    <row r="859" customFormat="false" ht="12.75" hidden="false" customHeight="false" outlineLevel="0" collapsed="false">
      <c r="H859" s="89"/>
    </row>
    <row r="860" customFormat="false" ht="12.75" hidden="false" customHeight="false" outlineLevel="0" collapsed="false">
      <c r="H860" s="89"/>
    </row>
    <row r="861" customFormat="false" ht="12.75" hidden="false" customHeight="false" outlineLevel="0" collapsed="false">
      <c r="H861" s="89"/>
    </row>
    <row r="862" customFormat="false" ht="12.75" hidden="false" customHeight="false" outlineLevel="0" collapsed="false">
      <c r="H862" s="89"/>
    </row>
    <row r="863" customFormat="false" ht="12.75" hidden="false" customHeight="false" outlineLevel="0" collapsed="false">
      <c r="H863" s="89"/>
    </row>
    <row r="864" customFormat="false" ht="12.75" hidden="false" customHeight="false" outlineLevel="0" collapsed="false">
      <c r="H864" s="89"/>
    </row>
    <row r="865" customFormat="false" ht="12.75" hidden="false" customHeight="false" outlineLevel="0" collapsed="false">
      <c r="H865" s="89"/>
    </row>
    <row r="866" customFormat="false" ht="12.75" hidden="false" customHeight="false" outlineLevel="0" collapsed="false">
      <c r="H866" s="89"/>
    </row>
    <row r="867" customFormat="false" ht="12.75" hidden="false" customHeight="false" outlineLevel="0" collapsed="false">
      <c r="H867" s="89"/>
    </row>
    <row r="868" customFormat="false" ht="12.75" hidden="false" customHeight="false" outlineLevel="0" collapsed="false">
      <c r="H868" s="89"/>
    </row>
    <row r="869" customFormat="false" ht="12.75" hidden="false" customHeight="false" outlineLevel="0" collapsed="false">
      <c r="H869" s="89"/>
    </row>
    <row r="870" customFormat="false" ht="12.75" hidden="false" customHeight="false" outlineLevel="0" collapsed="false">
      <c r="H870" s="89"/>
    </row>
    <row r="871" customFormat="false" ht="12.75" hidden="false" customHeight="false" outlineLevel="0" collapsed="false">
      <c r="H871" s="89"/>
    </row>
    <row r="872" customFormat="false" ht="12.75" hidden="false" customHeight="false" outlineLevel="0" collapsed="false">
      <c r="H872" s="89"/>
    </row>
    <row r="873" customFormat="false" ht="12.75" hidden="false" customHeight="false" outlineLevel="0" collapsed="false">
      <c r="H873" s="89"/>
    </row>
    <row r="874" customFormat="false" ht="12.75" hidden="false" customHeight="false" outlineLevel="0" collapsed="false">
      <c r="H874" s="89"/>
    </row>
    <row r="875" customFormat="false" ht="12.75" hidden="false" customHeight="false" outlineLevel="0" collapsed="false">
      <c r="H875" s="89"/>
    </row>
    <row r="876" customFormat="false" ht="12.75" hidden="false" customHeight="false" outlineLevel="0" collapsed="false">
      <c r="H876" s="89"/>
    </row>
    <row r="877" customFormat="false" ht="12.75" hidden="false" customHeight="false" outlineLevel="0" collapsed="false">
      <c r="H877" s="89"/>
    </row>
    <row r="878" customFormat="false" ht="12.75" hidden="false" customHeight="false" outlineLevel="0" collapsed="false">
      <c r="H878" s="89"/>
    </row>
    <row r="879" customFormat="false" ht="12.75" hidden="false" customHeight="false" outlineLevel="0" collapsed="false">
      <c r="H879" s="89"/>
    </row>
    <row r="880" customFormat="false" ht="12.75" hidden="false" customHeight="false" outlineLevel="0" collapsed="false">
      <c r="H880" s="89"/>
    </row>
    <row r="881" customFormat="false" ht="12.75" hidden="false" customHeight="false" outlineLevel="0" collapsed="false">
      <c r="H881" s="89"/>
    </row>
    <row r="882" customFormat="false" ht="12.75" hidden="false" customHeight="false" outlineLevel="0" collapsed="false">
      <c r="H882" s="89"/>
    </row>
    <row r="883" customFormat="false" ht="12.75" hidden="false" customHeight="false" outlineLevel="0" collapsed="false">
      <c r="H883" s="89"/>
    </row>
    <row r="884" customFormat="false" ht="12.75" hidden="false" customHeight="false" outlineLevel="0" collapsed="false">
      <c r="H884" s="89"/>
    </row>
    <row r="885" customFormat="false" ht="12.75" hidden="false" customHeight="false" outlineLevel="0" collapsed="false">
      <c r="H885" s="89"/>
    </row>
    <row r="886" customFormat="false" ht="12.75" hidden="false" customHeight="false" outlineLevel="0" collapsed="false">
      <c r="H886" s="89"/>
    </row>
    <row r="887" customFormat="false" ht="12.75" hidden="false" customHeight="false" outlineLevel="0" collapsed="false">
      <c r="H887" s="89"/>
    </row>
    <row r="888" customFormat="false" ht="12.75" hidden="false" customHeight="false" outlineLevel="0" collapsed="false">
      <c r="H888" s="89"/>
    </row>
    <row r="889" customFormat="false" ht="12.75" hidden="false" customHeight="false" outlineLevel="0" collapsed="false">
      <c r="H889" s="89"/>
    </row>
    <row r="890" customFormat="false" ht="12.75" hidden="false" customHeight="false" outlineLevel="0" collapsed="false">
      <c r="H890" s="89"/>
    </row>
    <row r="891" customFormat="false" ht="12.75" hidden="false" customHeight="false" outlineLevel="0" collapsed="false">
      <c r="H891" s="89"/>
    </row>
    <row r="892" customFormat="false" ht="12.75" hidden="false" customHeight="false" outlineLevel="0" collapsed="false">
      <c r="H892" s="89"/>
    </row>
    <row r="893" customFormat="false" ht="12.75" hidden="false" customHeight="false" outlineLevel="0" collapsed="false">
      <c r="H893" s="89"/>
    </row>
    <row r="894" customFormat="false" ht="12.75" hidden="false" customHeight="false" outlineLevel="0" collapsed="false">
      <c r="H894" s="89"/>
    </row>
    <row r="895" customFormat="false" ht="12.75" hidden="false" customHeight="false" outlineLevel="0" collapsed="false">
      <c r="H895" s="89"/>
    </row>
    <row r="896" customFormat="false" ht="12.75" hidden="false" customHeight="false" outlineLevel="0" collapsed="false">
      <c r="H896" s="89"/>
    </row>
    <row r="897" customFormat="false" ht="12.75" hidden="false" customHeight="false" outlineLevel="0" collapsed="false">
      <c r="H897" s="89"/>
    </row>
    <row r="898" customFormat="false" ht="12.75" hidden="false" customHeight="false" outlineLevel="0" collapsed="false">
      <c r="H898" s="89"/>
    </row>
    <row r="899" customFormat="false" ht="12.75" hidden="false" customHeight="false" outlineLevel="0" collapsed="false">
      <c r="H899" s="89"/>
    </row>
    <row r="900" customFormat="false" ht="12.75" hidden="false" customHeight="false" outlineLevel="0" collapsed="false">
      <c r="H900" s="89"/>
    </row>
    <row r="901" customFormat="false" ht="12.75" hidden="false" customHeight="false" outlineLevel="0" collapsed="false">
      <c r="H901" s="89"/>
    </row>
    <row r="902" customFormat="false" ht="12.75" hidden="false" customHeight="false" outlineLevel="0" collapsed="false">
      <c r="H902" s="89"/>
    </row>
    <row r="903" customFormat="false" ht="12.75" hidden="false" customHeight="false" outlineLevel="0" collapsed="false">
      <c r="H903" s="89"/>
    </row>
    <row r="904" customFormat="false" ht="12.75" hidden="false" customHeight="false" outlineLevel="0" collapsed="false">
      <c r="H904" s="89"/>
    </row>
    <row r="905" customFormat="false" ht="12.75" hidden="false" customHeight="false" outlineLevel="0" collapsed="false">
      <c r="H905" s="89"/>
    </row>
    <row r="906" customFormat="false" ht="12.75" hidden="false" customHeight="false" outlineLevel="0" collapsed="false">
      <c r="H906" s="89"/>
    </row>
    <row r="907" customFormat="false" ht="12.75" hidden="false" customHeight="false" outlineLevel="0" collapsed="false">
      <c r="H907" s="89"/>
    </row>
    <row r="908" customFormat="false" ht="12.75" hidden="false" customHeight="false" outlineLevel="0" collapsed="false">
      <c r="H908" s="89"/>
    </row>
    <row r="909" customFormat="false" ht="12.75" hidden="false" customHeight="false" outlineLevel="0" collapsed="false">
      <c r="H909" s="89"/>
    </row>
    <row r="910" customFormat="false" ht="12.75" hidden="false" customHeight="false" outlineLevel="0" collapsed="false">
      <c r="H910" s="89"/>
    </row>
    <row r="911" customFormat="false" ht="12.75" hidden="false" customHeight="false" outlineLevel="0" collapsed="false">
      <c r="H911" s="89"/>
    </row>
    <row r="912" customFormat="false" ht="12.75" hidden="false" customHeight="false" outlineLevel="0" collapsed="false">
      <c r="H912" s="89"/>
    </row>
    <row r="913" customFormat="false" ht="12.75" hidden="false" customHeight="false" outlineLevel="0" collapsed="false">
      <c r="H913" s="89"/>
    </row>
    <row r="914" customFormat="false" ht="12.75" hidden="false" customHeight="false" outlineLevel="0" collapsed="false">
      <c r="H914" s="89"/>
    </row>
    <row r="915" customFormat="false" ht="12.75" hidden="false" customHeight="false" outlineLevel="0" collapsed="false">
      <c r="H915" s="89"/>
    </row>
    <row r="916" customFormat="false" ht="12.75" hidden="false" customHeight="false" outlineLevel="0" collapsed="false">
      <c r="H916" s="89"/>
    </row>
    <row r="917" customFormat="false" ht="12.75" hidden="false" customHeight="false" outlineLevel="0" collapsed="false">
      <c r="H917" s="89"/>
    </row>
    <row r="918" customFormat="false" ht="12.75" hidden="false" customHeight="false" outlineLevel="0" collapsed="false">
      <c r="H918" s="89"/>
    </row>
    <row r="919" customFormat="false" ht="12.75" hidden="false" customHeight="false" outlineLevel="0" collapsed="false">
      <c r="H919" s="89"/>
    </row>
    <row r="920" customFormat="false" ht="12.75" hidden="false" customHeight="false" outlineLevel="0" collapsed="false">
      <c r="H920" s="89"/>
    </row>
    <row r="921" customFormat="false" ht="12.75" hidden="false" customHeight="false" outlineLevel="0" collapsed="false">
      <c r="H921" s="89"/>
    </row>
    <row r="922" customFormat="false" ht="12.75" hidden="false" customHeight="false" outlineLevel="0" collapsed="false">
      <c r="H922" s="89"/>
    </row>
    <row r="923" customFormat="false" ht="12.75" hidden="false" customHeight="false" outlineLevel="0" collapsed="false">
      <c r="H923" s="89"/>
    </row>
    <row r="924" customFormat="false" ht="12.75" hidden="false" customHeight="false" outlineLevel="0" collapsed="false">
      <c r="H924" s="89"/>
    </row>
    <row r="925" customFormat="false" ht="12.75" hidden="false" customHeight="false" outlineLevel="0" collapsed="false">
      <c r="H925" s="89"/>
    </row>
    <row r="926" customFormat="false" ht="12.75" hidden="false" customHeight="false" outlineLevel="0" collapsed="false">
      <c r="H926" s="89"/>
    </row>
    <row r="927" customFormat="false" ht="12.75" hidden="false" customHeight="false" outlineLevel="0" collapsed="false">
      <c r="H927" s="89"/>
    </row>
    <row r="928" customFormat="false" ht="12.75" hidden="false" customHeight="false" outlineLevel="0" collapsed="false">
      <c r="H928" s="89"/>
    </row>
    <row r="929" customFormat="false" ht="12.75" hidden="false" customHeight="false" outlineLevel="0" collapsed="false">
      <c r="H929" s="89"/>
    </row>
    <row r="930" customFormat="false" ht="12.75" hidden="false" customHeight="false" outlineLevel="0" collapsed="false">
      <c r="H930" s="89"/>
    </row>
    <row r="931" customFormat="false" ht="12.75" hidden="false" customHeight="false" outlineLevel="0" collapsed="false">
      <c r="H931" s="89"/>
    </row>
    <row r="932" customFormat="false" ht="12.75" hidden="false" customHeight="false" outlineLevel="0" collapsed="false">
      <c r="H932" s="89"/>
    </row>
    <row r="933" customFormat="false" ht="12.75" hidden="false" customHeight="false" outlineLevel="0" collapsed="false">
      <c r="H933" s="89"/>
    </row>
    <row r="934" customFormat="false" ht="12.75" hidden="false" customHeight="false" outlineLevel="0" collapsed="false">
      <c r="H934" s="89"/>
    </row>
    <row r="935" customFormat="false" ht="12.75" hidden="false" customHeight="false" outlineLevel="0" collapsed="false">
      <c r="H935" s="89"/>
    </row>
    <row r="936" customFormat="false" ht="12.75" hidden="false" customHeight="false" outlineLevel="0" collapsed="false">
      <c r="H936" s="89"/>
    </row>
    <row r="937" customFormat="false" ht="12.75" hidden="false" customHeight="false" outlineLevel="0" collapsed="false">
      <c r="H937" s="89"/>
    </row>
    <row r="938" customFormat="false" ht="12.75" hidden="false" customHeight="false" outlineLevel="0" collapsed="false">
      <c r="H938" s="89"/>
    </row>
    <row r="939" customFormat="false" ht="12.75" hidden="false" customHeight="false" outlineLevel="0" collapsed="false">
      <c r="H939" s="89"/>
    </row>
    <row r="940" customFormat="false" ht="12.75" hidden="false" customHeight="false" outlineLevel="0" collapsed="false">
      <c r="H940" s="89"/>
    </row>
    <row r="941" customFormat="false" ht="12.75" hidden="false" customHeight="false" outlineLevel="0" collapsed="false">
      <c r="H941" s="89"/>
    </row>
    <row r="942" customFormat="false" ht="12.75" hidden="false" customHeight="false" outlineLevel="0" collapsed="false">
      <c r="H942" s="89"/>
    </row>
    <row r="943" customFormat="false" ht="12.75" hidden="false" customHeight="false" outlineLevel="0" collapsed="false">
      <c r="H943" s="89"/>
    </row>
    <row r="944" customFormat="false" ht="12.75" hidden="false" customHeight="false" outlineLevel="0" collapsed="false">
      <c r="H944" s="89"/>
    </row>
    <row r="945" customFormat="false" ht="12.75" hidden="false" customHeight="false" outlineLevel="0" collapsed="false">
      <c r="H945" s="89"/>
    </row>
    <row r="946" customFormat="false" ht="12.75" hidden="false" customHeight="false" outlineLevel="0" collapsed="false">
      <c r="H946" s="89"/>
    </row>
    <row r="947" customFormat="false" ht="12.75" hidden="false" customHeight="false" outlineLevel="0" collapsed="false">
      <c r="H947" s="89"/>
    </row>
    <row r="948" customFormat="false" ht="12.75" hidden="false" customHeight="false" outlineLevel="0" collapsed="false">
      <c r="H948" s="89"/>
    </row>
    <row r="949" customFormat="false" ht="12.75" hidden="false" customHeight="false" outlineLevel="0" collapsed="false">
      <c r="H949" s="89"/>
    </row>
    <row r="950" customFormat="false" ht="12.75" hidden="false" customHeight="false" outlineLevel="0" collapsed="false">
      <c r="H950" s="89"/>
    </row>
    <row r="951" customFormat="false" ht="12.75" hidden="false" customHeight="false" outlineLevel="0" collapsed="false">
      <c r="H951" s="89"/>
    </row>
    <row r="952" customFormat="false" ht="12.75" hidden="false" customHeight="false" outlineLevel="0" collapsed="false">
      <c r="H952" s="89"/>
    </row>
    <row r="953" customFormat="false" ht="12.75" hidden="false" customHeight="false" outlineLevel="0" collapsed="false">
      <c r="H953" s="89"/>
    </row>
    <row r="954" customFormat="false" ht="12.75" hidden="false" customHeight="false" outlineLevel="0" collapsed="false">
      <c r="H954" s="89"/>
    </row>
    <row r="955" customFormat="false" ht="12.75" hidden="false" customHeight="false" outlineLevel="0" collapsed="false">
      <c r="H955" s="89"/>
    </row>
    <row r="956" customFormat="false" ht="12.75" hidden="false" customHeight="false" outlineLevel="0" collapsed="false">
      <c r="H956" s="89"/>
    </row>
    <row r="957" customFormat="false" ht="12.75" hidden="false" customHeight="false" outlineLevel="0" collapsed="false">
      <c r="H957" s="89"/>
    </row>
    <row r="958" customFormat="false" ht="12.75" hidden="false" customHeight="false" outlineLevel="0" collapsed="false">
      <c r="H958" s="89"/>
    </row>
    <row r="959" customFormat="false" ht="12.75" hidden="false" customHeight="false" outlineLevel="0" collapsed="false">
      <c r="H959" s="89"/>
    </row>
    <row r="960" customFormat="false" ht="12.75" hidden="false" customHeight="false" outlineLevel="0" collapsed="false">
      <c r="H960" s="89"/>
    </row>
    <row r="961" customFormat="false" ht="12.75" hidden="false" customHeight="false" outlineLevel="0" collapsed="false">
      <c r="H961" s="89"/>
    </row>
    <row r="962" customFormat="false" ht="12.75" hidden="false" customHeight="false" outlineLevel="0" collapsed="false">
      <c r="H962" s="89"/>
    </row>
    <row r="963" customFormat="false" ht="12.75" hidden="false" customHeight="false" outlineLevel="0" collapsed="false">
      <c r="H963" s="89"/>
    </row>
    <row r="964" customFormat="false" ht="12.75" hidden="false" customHeight="false" outlineLevel="0" collapsed="false">
      <c r="H964" s="89"/>
    </row>
    <row r="965" customFormat="false" ht="12.75" hidden="false" customHeight="false" outlineLevel="0" collapsed="false">
      <c r="H965" s="89"/>
    </row>
    <row r="966" customFormat="false" ht="12.75" hidden="false" customHeight="false" outlineLevel="0" collapsed="false">
      <c r="H966" s="89"/>
    </row>
    <row r="967" customFormat="false" ht="12.75" hidden="false" customHeight="false" outlineLevel="0" collapsed="false">
      <c r="H967" s="89"/>
    </row>
    <row r="968" customFormat="false" ht="12.75" hidden="false" customHeight="false" outlineLevel="0" collapsed="false">
      <c r="H968" s="89"/>
    </row>
    <row r="969" customFormat="false" ht="12.75" hidden="false" customHeight="false" outlineLevel="0" collapsed="false">
      <c r="H969" s="89"/>
    </row>
    <row r="970" customFormat="false" ht="12.75" hidden="false" customHeight="false" outlineLevel="0" collapsed="false">
      <c r="H970" s="89"/>
    </row>
    <row r="971" customFormat="false" ht="12.75" hidden="false" customHeight="false" outlineLevel="0" collapsed="false">
      <c r="H971" s="89"/>
    </row>
    <row r="972" customFormat="false" ht="12.75" hidden="false" customHeight="false" outlineLevel="0" collapsed="false">
      <c r="H972" s="89"/>
    </row>
    <row r="973" customFormat="false" ht="12.75" hidden="false" customHeight="false" outlineLevel="0" collapsed="false">
      <c r="H973" s="89"/>
    </row>
    <row r="974" customFormat="false" ht="12.75" hidden="false" customHeight="false" outlineLevel="0" collapsed="false">
      <c r="H974" s="89"/>
    </row>
    <row r="975" customFormat="false" ht="12.75" hidden="false" customHeight="false" outlineLevel="0" collapsed="false">
      <c r="H975" s="89"/>
    </row>
    <row r="976" customFormat="false" ht="12.75" hidden="false" customHeight="false" outlineLevel="0" collapsed="false">
      <c r="H976" s="89"/>
    </row>
    <row r="977" customFormat="false" ht="12.75" hidden="false" customHeight="false" outlineLevel="0" collapsed="false">
      <c r="H977" s="89"/>
    </row>
    <row r="978" customFormat="false" ht="12.75" hidden="false" customHeight="false" outlineLevel="0" collapsed="false">
      <c r="H978" s="89"/>
    </row>
    <row r="979" customFormat="false" ht="12.75" hidden="false" customHeight="false" outlineLevel="0" collapsed="false">
      <c r="H979" s="89"/>
    </row>
    <row r="980" customFormat="false" ht="12.75" hidden="false" customHeight="false" outlineLevel="0" collapsed="false">
      <c r="H980" s="89"/>
    </row>
    <row r="981" customFormat="false" ht="12.75" hidden="false" customHeight="false" outlineLevel="0" collapsed="false">
      <c r="H981" s="89"/>
    </row>
    <row r="982" customFormat="false" ht="12.75" hidden="false" customHeight="false" outlineLevel="0" collapsed="false">
      <c r="H982" s="89"/>
    </row>
    <row r="983" customFormat="false" ht="12.75" hidden="false" customHeight="false" outlineLevel="0" collapsed="false">
      <c r="H983" s="89"/>
    </row>
    <row r="984" customFormat="false" ht="12.75" hidden="false" customHeight="false" outlineLevel="0" collapsed="false">
      <c r="H984" s="89"/>
    </row>
    <row r="985" customFormat="false" ht="12.75" hidden="false" customHeight="false" outlineLevel="0" collapsed="false">
      <c r="H985" s="89"/>
    </row>
    <row r="986" customFormat="false" ht="12.75" hidden="false" customHeight="false" outlineLevel="0" collapsed="false">
      <c r="H986" s="89"/>
    </row>
    <row r="987" customFormat="false" ht="12.75" hidden="false" customHeight="false" outlineLevel="0" collapsed="false">
      <c r="H987" s="89"/>
    </row>
    <row r="988" customFormat="false" ht="12.75" hidden="false" customHeight="false" outlineLevel="0" collapsed="false">
      <c r="H988" s="89"/>
    </row>
    <row r="989" customFormat="false" ht="12.75" hidden="false" customHeight="false" outlineLevel="0" collapsed="false">
      <c r="H989" s="89"/>
    </row>
    <row r="990" customFormat="false" ht="12.75" hidden="false" customHeight="false" outlineLevel="0" collapsed="false">
      <c r="H990" s="89"/>
    </row>
    <row r="991" customFormat="false" ht="12.75" hidden="false" customHeight="false" outlineLevel="0" collapsed="false">
      <c r="H991" s="89"/>
    </row>
    <row r="992" customFormat="false" ht="12.75" hidden="false" customHeight="false" outlineLevel="0" collapsed="false">
      <c r="H992" s="89"/>
    </row>
    <row r="993" customFormat="false" ht="12.75" hidden="false" customHeight="false" outlineLevel="0" collapsed="false">
      <c r="H993" s="89"/>
    </row>
    <row r="994" customFormat="false" ht="12.75" hidden="false" customHeight="false" outlineLevel="0" collapsed="false">
      <c r="H994" s="89"/>
    </row>
    <row r="995" customFormat="false" ht="12.75" hidden="false" customHeight="false" outlineLevel="0" collapsed="false">
      <c r="H995" s="89"/>
    </row>
    <row r="996" customFormat="false" ht="12.75" hidden="false" customHeight="false" outlineLevel="0" collapsed="false">
      <c r="H996" s="89"/>
    </row>
    <row r="997" customFormat="false" ht="12.75" hidden="false" customHeight="false" outlineLevel="0" collapsed="false">
      <c r="H997" s="89"/>
    </row>
    <row r="998" customFormat="false" ht="12.75" hidden="false" customHeight="false" outlineLevel="0" collapsed="false">
      <c r="H998" s="89"/>
    </row>
    <row r="999" customFormat="false" ht="12.75" hidden="false" customHeight="false" outlineLevel="0" collapsed="false">
      <c r="H999" s="89"/>
    </row>
    <row r="1000" customFormat="false" ht="12.75" hidden="false" customHeight="false" outlineLevel="0" collapsed="false">
      <c r="H1000" s="89"/>
    </row>
    <row r="1001" customFormat="false" ht="12.75" hidden="false" customHeight="false" outlineLevel="0" collapsed="false">
      <c r="H1001" s="89"/>
    </row>
    <row r="1002" customFormat="false" ht="12.75" hidden="false" customHeight="false" outlineLevel="0" collapsed="false">
      <c r="H1002" s="89"/>
    </row>
    <row r="1003" customFormat="false" ht="12.75" hidden="false" customHeight="false" outlineLevel="0" collapsed="false">
      <c r="H1003" s="89"/>
    </row>
    <row r="1004" customFormat="false" ht="12.75" hidden="false" customHeight="false" outlineLevel="0" collapsed="false">
      <c r="H1004" s="89"/>
    </row>
    <row r="1005" customFormat="false" ht="12.75" hidden="false" customHeight="false" outlineLevel="0" collapsed="false">
      <c r="H1005" s="89"/>
    </row>
    <row r="1006" customFormat="false" ht="12.75" hidden="false" customHeight="false" outlineLevel="0" collapsed="false">
      <c r="H1006" s="89"/>
    </row>
    <row r="1007" customFormat="false" ht="12.75" hidden="false" customHeight="false" outlineLevel="0" collapsed="false">
      <c r="H1007" s="89"/>
    </row>
    <row r="1008" customFormat="false" ht="12.75" hidden="false" customHeight="false" outlineLevel="0" collapsed="false">
      <c r="H1008" s="89"/>
    </row>
    <row r="1009" customFormat="false" ht="12.75" hidden="false" customHeight="false" outlineLevel="0" collapsed="false">
      <c r="H1009" s="89"/>
    </row>
    <row r="1010" customFormat="false" ht="12.75" hidden="false" customHeight="false" outlineLevel="0" collapsed="false">
      <c r="H1010" s="89"/>
    </row>
    <row r="1011" customFormat="false" ht="12.75" hidden="false" customHeight="false" outlineLevel="0" collapsed="false">
      <c r="H1011" s="89"/>
    </row>
    <row r="1012" customFormat="false" ht="12.75" hidden="false" customHeight="false" outlineLevel="0" collapsed="false">
      <c r="H1012" s="89"/>
    </row>
    <row r="1013" customFormat="false" ht="12.75" hidden="false" customHeight="false" outlineLevel="0" collapsed="false">
      <c r="H1013" s="89"/>
    </row>
    <row r="1014" customFormat="false" ht="12.75" hidden="false" customHeight="false" outlineLevel="0" collapsed="false">
      <c r="H1014" s="89"/>
    </row>
    <row r="1015" customFormat="false" ht="12.75" hidden="false" customHeight="false" outlineLevel="0" collapsed="false">
      <c r="H1015" s="89"/>
    </row>
    <row r="1016" customFormat="false" ht="12.75" hidden="false" customHeight="false" outlineLevel="0" collapsed="false">
      <c r="H1016" s="89"/>
    </row>
    <row r="1017" customFormat="false" ht="12.75" hidden="false" customHeight="false" outlineLevel="0" collapsed="false">
      <c r="H1017" s="89"/>
    </row>
    <row r="1018" customFormat="false" ht="12.75" hidden="false" customHeight="false" outlineLevel="0" collapsed="false">
      <c r="H1018" s="89"/>
    </row>
    <row r="1019" customFormat="false" ht="12.75" hidden="false" customHeight="false" outlineLevel="0" collapsed="false">
      <c r="H1019" s="89"/>
    </row>
    <row r="1020" customFormat="false" ht="12.75" hidden="false" customHeight="false" outlineLevel="0" collapsed="false">
      <c r="H1020" s="89"/>
    </row>
    <row r="1021" customFormat="false" ht="12.75" hidden="false" customHeight="false" outlineLevel="0" collapsed="false">
      <c r="H1021" s="89"/>
    </row>
    <row r="1022" customFormat="false" ht="12.75" hidden="false" customHeight="false" outlineLevel="0" collapsed="false">
      <c r="H1022" s="89"/>
    </row>
    <row r="1023" customFormat="false" ht="12.75" hidden="false" customHeight="false" outlineLevel="0" collapsed="false">
      <c r="H1023" s="89"/>
    </row>
    <row r="1024" customFormat="false" ht="12.75" hidden="false" customHeight="false" outlineLevel="0" collapsed="false">
      <c r="H1024" s="89"/>
    </row>
    <row r="1025" customFormat="false" ht="12.75" hidden="false" customHeight="false" outlineLevel="0" collapsed="false">
      <c r="H1025" s="89"/>
    </row>
    <row r="1026" customFormat="false" ht="12.75" hidden="false" customHeight="false" outlineLevel="0" collapsed="false">
      <c r="H1026" s="89"/>
    </row>
    <row r="1027" customFormat="false" ht="12.75" hidden="false" customHeight="false" outlineLevel="0" collapsed="false">
      <c r="H1027" s="89"/>
    </row>
    <row r="1028" customFormat="false" ht="12.75" hidden="false" customHeight="false" outlineLevel="0" collapsed="false">
      <c r="H1028" s="89"/>
    </row>
    <row r="1029" customFormat="false" ht="12.75" hidden="false" customHeight="false" outlineLevel="0" collapsed="false">
      <c r="H1029" s="89"/>
    </row>
    <row r="1030" customFormat="false" ht="12.75" hidden="false" customHeight="false" outlineLevel="0" collapsed="false">
      <c r="H1030" s="89"/>
    </row>
    <row r="1031" customFormat="false" ht="12.75" hidden="false" customHeight="false" outlineLevel="0" collapsed="false">
      <c r="H1031" s="89"/>
    </row>
    <row r="1032" customFormat="false" ht="12.75" hidden="false" customHeight="false" outlineLevel="0" collapsed="false">
      <c r="H1032" s="89"/>
    </row>
    <row r="1033" customFormat="false" ht="12.75" hidden="false" customHeight="false" outlineLevel="0" collapsed="false">
      <c r="H1033" s="89"/>
    </row>
    <row r="1034" customFormat="false" ht="12.75" hidden="false" customHeight="false" outlineLevel="0" collapsed="false">
      <c r="H1034" s="89"/>
    </row>
    <row r="1035" customFormat="false" ht="12.75" hidden="false" customHeight="false" outlineLevel="0" collapsed="false">
      <c r="H1035" s="89"/>
    </row>
    <row r="1036" customFormat="false" ht="12.75" hidden="false" customHeight="false" outlineLevel="0" collapsed="false">
      <c r="H1036" s="89"/>
    </row>
    <row r="1037" customFormat="false" ht="12.75" hidden="false" customHeight="false" outlineLevel="0" collapsed="false">
      <c r="H1037" s="89"/>
    </row>
    <row r="1038" customFormat="false" ht="12.75" hidden="false" customHeight="false" outlineLevel="0" collapsed="false">
      <c r="H1038" s="89"/>
    </row>
    <row r="1039" customFormat="false" ht="12.75" hidden="false" customHeight="false" outlineLevel="0" collapsed="false">
      <c r="H1039" s="89"/>
    </row>
    <row r="1040" customFormat="false" ht="12.75" hidden="false" customHeight="false" outlineLevel="0" collapsed="false">
      <c r="H1040" s="89"/>
    </row>
    <row r="1041" customFormat="false" ht="12.75" hidden="false" customHeight="false" outlineLevel="0" collapsed="false">
      <c r="H1041" s="89"/>
    </row>
    <row r="1042" customFormat="false" ht="12.75" hidden="false" customHeight="false" outlineLevel="0" collapsed="false">
      <c r="H1042" s="89"/>
    </row>
    <row r="1043" customFormat="false" ht="12.75" hidden="false" customHeight="false" outlineLevel="0" collapsed="false">
      <c r="H1043" s="89"/>
    </row>
    <row r="1044" customFormat="false" ht="12.75" hidden="false" customHeight="false" outlineLevel="0" collapsed="false">
      <c r="H1044" s="89"/>
    </row>
    <row r="1045" customFormat="false" ht="12.75" hidden="false" customHeight="false" outlineLevel="0" collapsed="false">
      <c r="H1045" s="89"/>
    </row>
    <row r="1046" customFormat="false" ht="12.75" hidden="false" customHeight="false" outlineLevel="0" collapsed="false">
      <c r="H1046" s="89"/>
    </row>
    <row r="1047" customFormat="false" ht="12.75" hidden="false" customHeight="false" outlineLevel="0" collapsed="false">
      <c r="H1047" s="89"/>
    </row>
    <row r="1048" customFormat="false" ht="12.75" hidden="false" customHeight="false" outlineLevel="0" collapsed="false">
      <c r="H1048" s="89"/>
    </row>
    <row r="1049" customFormat="false" ht="12.75" hidden="false" customHeight="false" outlineLevel="0" collapsed="false">
      <c r="H1049" s="89"/>
    </row>
    <row r="1050" customFormat="false" ht="12.75" hidden="false" customHeight="false" outlineLevel="0" collapsed="false">
      <c r="H1050" s="89"/>
    </row>
    <row r="1051" customFormat="false" ht="12.75" hidden="false" customHeight="false" outlineLevel="0" collapsed="false">
      <c r="H1051" s="89"/>
    </row>
    <row r="1052" customFormat="false" ht="12.75" hidden="false" customHeight="false" outlineLevel="0" collapsed="false">
      <c r="H1052" s="89"/>
    </row>
    <row r="1053" customFormat="false" ht="12.75" hidden="false" customHeight="false" outlineLevel="0" collapsed="false">
      <c r="H1053" s="89"/>
    </row>
    <row r="1054" customFormat="false" ht="12.75" hidden="false" customHeight="false" outlineLevel="0" collapsed="false">
      <c r="H1054" s="89"/>
    </row>
    <row r="1055" customFormat="false" ht="12.75" hidden="false" customHeight="false" outlineLevel="0" collapsed="false">
      <c r="H1055" s="89"/>
    </row>
    <row r="1056" customFormat="false" ht="12.75" hidden="false" customHeight="false" outlineLevel="0" collapsed="false">
      <c r="H1056" s="89"/>
    </row>
    <row r="1057" customFormat="false" ht="12.75" hidden="false" customHeight="false" outlineLevel="0" collapsed="false">
      <c r="H1057" s="89"/>
    </row>
    <row r="1058" customFormat="false" ht="12.75" hidden="false" customHeight="false" outlineLevel="0" collapsed="false">
      <c r="H1058" s="89"/>
    </row>
    <row r="1059" customFormat="false" ht="12.75" hidden="false" customHeight="false" outlineLevel="0" collapsed="false">
      <c r="H1059" s="89"/>
    </row>
    <row r="1060" customFormat="false" ht="12.75" hidden="false" customHeight="false" outlineLevel="0" collapsed="false">
      <c r="H1060" s="89"/>
    </row>
    <row r="1061" customFormat="false" ht="12.75" hidden="false" customHeight="false" outlineLevel="0" collapsed="false">
      <c r="H1061" s="89"/>
    </row>
    <row r="1062" customFormat="false" ht="12.75" hidden="false" customHeight="false" outlineLevel="0" collapsed="false">
      <c r="H1062" s="89"/>
    </row>
    <row r="1063" customFormat="false" ht="12.75" hidden="false" customHeight="false" outlineLevel="0" collapsed="false">
      <c r="H1063" s="89"/>
    </row>
    <row r="1064" customFormat="false" ht="12.75" hidden="false" customHeight="false" outlineLevel="0" collapsed="false">
      <c r="H1064" s="89"/>
    </row>
    <row r="1065" customFormat="false" ht="12.75" hidden="false" customHeight="false" outlineLevel="0" collapsed="false">
      <c r="H1065" s="89"/>
    </row>
    <row r="1066" customFormat="false" ht="12.75" hidden="false" customHeight="false" outlineLevel="0" collapsed="false">
      <c r="H1066" s="89"/>
    </row>
    <row r="1067" customFormat="false" ht="12.75" hidden="false" customHeight="false" outlineLevel="0" collapsed="false">
      <c r="H1067" s="89"/>
    </row>
    <row r="1068" customFormat="false" ht="12.75" hidden="false" customHeight="false" outlineLevel="0" collapsed="false">
      <c r="H1068" s="89"/>
    </row>
    <row r="1069" customFormat="false" ht="12.75" hidden="false" customHeight="false" outlineLevel="0" collapsed="false">
      <c r="H1069" s="89"/>
    </row>
    <row r="1070" customFormat="false" ht="12.75" hidden="false" customHeight="false" outlineLevel="0" collapsed="false">
      <c r="H1070" s="89"/>
    </row>
    <row r="1071" customFormat="false" ht="12.75" hidden="false" customHeight="false" outlineLevel="0" collapsed="false">
      <c r="H1071" s="89"/>
    </row>
    <row r="1072" customFormat="false" ht="12.75" hidden="false" customHeight="false" outlineLevel="0" collapsed="false">
      <c r="H1072" s="89"/>
    </row>
    <row r="1073" customFormat="false" ht="12.75" hidden="false" customHeight="false" outlineLevel="0" collapsed="false">
      <c r="H1073" s="89"/>
    </row>
    <row r="1074" customFormat="false" ht="12.75" hidden="false" customHeight="false" outlineLevel="0" collapsed="false">
      <c r="H1074" s="89"/>
    </row>
    <row r="1075" customFormat="false" ht="12.75" hidden="false" customHeight="false" outlineLevel="0" collapsed="false">
      <c r="H1075" s="89"/>
    </row>
    <row r="1076" customFormat="false" ht="12.75" hidden="false" customHeight="false" outlineLevel="0" collapsed="false">
      <c r="H1076" s="89"/>
    </row>
    <row r="1077" customFormat="false" ht="12.75" hidden="false" customHeight="false" outlineLevel="0" collapsed="false">
      <c r="H1077" s="89"/>
    </row>
    <row r="1078" customFormat="false" ht="12.75" hidden="false" customHeight="false" outlineLevel="0" collapsed="false">
      <c r="H1078" s="89"/>
    </row>
    <row r="1079" customFormat="false" ht="12.75" hidden="false" customHeight="false" outlineLevel="0" collapsed="false">
      <c r="H1079" s="89"/>
    </row>
    <row r="1080" customFormat="false" ht="12.75" hidden="false" customHeight="false" outlineLevel="0" collapsed="false">
      <c r="H1080" s="89"/>
    </row>
    <row r="1081" customFormat="false" ht="12.75" hidden="false" customHeight="false" outlineLevel="0" collapsed="false">
      <c r="H1081" s="89"/>
    </row>
    <row r="1082" customFormat="false" ht="12.75" hidden="false" customHeight="false" outlineLevel="0" collapsed="false">
      <c r="H1082" s="89"/>
    </row>
    <row r="1083" customFormat="false" ht="12.75" hidden="false" customHeight="false" outlineLevel="0" collapsed="false">
      <c r="H1083" s="89"/>
    </row>
    <row r="1084" customFormat="false" ht="12.75" hidden="false" customHeight="false" outlineLevel="0" collapsed="false">
      <c r="H1084" s="89"/>
    </row>
    <row r="1085" customFormat="false" ht="12.75" hidden="false" customHeight="false" outlineLevel="0" collapsed="false">
      <c r="H1085" s="89"/>
    </row>
    <row r="1086" customFormat="false" ht="12.75" hidden="false" customHeight="false" outlineLevel="0" collapsed="false">
      <c r="H1086" s="89"/>
    </row>
    <row r="1087" customFormat="false" ht="12.75" hidden="false" customHeight="false" outlineLevel="0" collapsed="false">
      <c r="H1087" s="89"/>
    </row>
    <row r="1088" customFormat="false" ht="12.75" hidden="false" customHeight="false" outlineLevel="0" collapsed="false">
      <c r="H1088" s="89"/>
    </row>
    <row r="1089" customFormat="false" ht="12.75" hidden="false" customHeight="false" outlineLevel="0" collapsed="false">
      <c r="H1089" s="89"/>
    </row>
    <row r="1090" customFormat="false" ht="12.75" hidden="false" customHeight="false" outlineLevel="0" collapsed="false">
      <c r="H1090" s="89"/>
    </row>
    <row r="1091" customFormat="false" ht="12.75" hidden="false" customHeight="false" outlineLevel="0" collapsed="false">
      <c r="H1091" s="89"/>
    </row>
    <row r="1092" customFormat="false" ht="12.75" hidden="false" customHeight="false" outlineLevel="0" collapsed="false">
      <c r="H1092" s="89"/>
    </row>
    <row r="1093" customFormat="false" ht="12.75" hidden="false" customHeight="false" outlineLevel="0" collapsed="false">
      <c r="H1093" s="89"/>
    </row>
    <row r="1094" customFormat="false" ht="12.75" hidden="false" customHeight="false" outlineLevel="0" collapsed="false">
      <c r="H1094" s="89"/>
    </row>
    <row r="1095" customFormat="false" ht="12.75" hidden="false" customHeight="false" outlineLevel="0" collapsed="false">
      <c r="H1095" s="89"/>
    </row>
    <row r="1096" customFormat="false" ht="12.75" hidden="false" customHeight="false" outlineLevel="0" collapsed="false">
      <c r="H1096" s="89"/>
    </row>
    <row r="1097" customFormat="false" ht="12.75" hidden="false" customHeight="false" outlineLevel="0" collapsed="false">
      <c r="H1097" s="89"/>
    </row>
    <row r="1098" customFormat="false" ht="12.75" hidden="false" customHeight="false" outlineLevel="0" collapsed="false">
      <c r="H1098" s="89"/>
    </row>
    <row r="1099" customFormat="false" ht="12.75" hidden="false" customHeight="false" outlineLevel="0" collapsed="false">
      <c r="H1099" s="89"/>
    </row>
    <row r="1100" customFormat="false" ht="12.75" hidden="false" customHeight="false" outlineLevel="0" collapsed="false">
      <c r="H1100" s="89"/>
    </row>
    <row r="1101" customFormat="false" ht="12.75" hidden="false" customHeight="false" outlineLevel="0" collapsed="false">
      <c r="H1101" s="89"/>
    </row>
    <row r="1102" customFormat="false" ht="12.75" hidden="false" customHeight="false" outlineLevel="0" collapsed="false">
      <c r="H1102" s="89"/>
    </row>
    <row r="1103" customFormat="false" ht="12.75" hidden="false" customHeight="false" outlineLevel="0" collapsed="false">
      <c r="H1103" s="89"/>
    </row>
    <row r="1104" customFormat="false" ht="12.75" hidden="false" customHeight="false" outlineLevel="0" collapsed="false">
      <c r="H1104" s="89"/>
    </row>
    <row r="1105" customFormat="false" ht="12.75" hidden="false" customHeight="false" outlineLevel="0" collapsed="false">
      <c r="H1105" s="89"/>
    </row>
    <row r="1106" customFormat="false" ht="12.75" hidden="false" customHeight="false" outlineLevel="0" collapsed="false">
      <c r="H1106" s="89"/>
    </row>
    <row r="1107" customFormat="false" ht="12.75" hidden="false" customHeight="false" outlineLevel="0" collapsed="false">
      <c r="H1107" s="89"/>
    </row>
    <row r="1108" customFormat="false" ht="12.75" hidden="false" customHeight="false" outlineLevel="0" collapsed="false">
      <c r="H1108" s="89"/>
    </row>
    <row r="1109" customFormat="false" ht="12.75" hidden="false" customHeight="false" outlineLevel="0" collapsed="false">
      <c r="H1109" s="89"/>
    </row>
    <row r="1110" customFormat="false" ht="12.75" hidden="false" customHeight="false" outlineLevel="0" collapsed="false">
      <c r="H1110" s="89"/>
    </row>
    <row r="1111" customFormat="false" ht="12.75" hidden="false" customHeight="false" outlineLevel="0" collapsed="false">
      <c r="H1111" s="89"/>
    </row>
    <row r="1112" customFormat="false" ht="12.75" hidden="false" customHeight="false" outlineLevel="0" collapsed="false">
      <c r="H1112" s="89"/>
    </row>
    <row r="1113" customFormat="false" ht="12.75" hidden="false" customHeight="false" outlineLevel="0" collapsed="false">
      <c r="H1113" s="89"/>
    </row>
    <row r="1114" customFormat="false" ht="12.75" hidden="false" customHeight="false" outlineLevel="0" collapsed="false">
      <c r="H1114" s="89"/>
    </row>
    <row r="1115" customFormat="false" ht="12.75" hidden="false" customHeight="false" outlineLevel="0" collapsed="false">
      <c r="H1115" s="89"/>
    </row>
    <row r="1116" customFormat="false" ht="12.75" hidden="false" customHeight="false" outlineLevel="0" collapsed="false">
      <c r="H1116" s="89"/>
    </row>
    <row r="1117" customFormat="false" ht="12.75" hidden="false" customHeight="false" outlineLevel="0" collapsed="false">
      <c r="H1117" s="89"/>
    </row>
    <row r="1118" customFormat="false" ht="12.75" hidden="false" customHeight="false" outlineLevel="0" collapsed="false">
      <c r="H1118" s="89"/>
    </row>
    <row r="1119" customFormat="false" ht="12.75" hidden="false" customHeight="false" outlineLevel="0" collapsed="false">
      <c r="H1119" s="89"/>
    </row>
    <row r="1120" customFormat="false" ht="12.75" hidden="false" customHeight="false" outlineLevel="0" collapsed="false">
      <c r="H1120" s="89"/>
    </row>
    <row r="1121" customFormat="false" ht="12.75" hidden="false" customHeight="false" outlineLevel="0" collapsed="false">
      <c r="H1121" s="89"/>
    </row>
    <row r="1122" customFormat="false" ht="12.75" hidden="false" customHeight="false" outlineLevel="0" collapsed="false">
      <c r="H1122" s="89"/>
    </row>
    <row r="1123" customFormat="false" ht="12.75" hidden="false" customHeight="false" outlineLevel="0" collapsed="false">
      <c r="H1123" s="89"/>
    </row>
    <row r="1124" customFormat="false" ht="12.75" hidden="false" customHeight="false" outlineLevel="0" collapsed="false">
      <c r="H1124" s="89"/>
    </row>
    <row r="1125" customFormat="false" ht="12.75" hidden="false" customHeight="false" outlineLevel="0" collapsed="false">
      <c r="H1125" s="89"/>
    </row>
    <row r="1126" customFormat="false" ht="12.75" hidden="false" customHeight="false" outlineLevel="0" collapsed="false">
      <c r="H1126" s="89"/>
    </row>
    <row r="1127" customFormat="false" ht="12.75" hidden="false" customHeight="false" outlineLevel="0" collapsed="false">
      <c r="H1127" s="89"/>
    </row>
    <row r="1128" customFormat="false" ht="12.75" hidden="false" customHeight="false" outlineLevel="0" collapsed="false">
      <c r="H1128" s="89"/>
    </row>
    <row r="1129" customFormat="false" ht="12.75" hidden="false" customHeight="false" outlineLevel="0" collapsed="false">
      <c r="H1129" s="89"/>
    </row>
    <row r="1130" customFormat="false" ht="12.75" hidden="false" customHeight="false" outlineLevel="0" collapsed="false">
      <c r="H1130" s="89"/>
    </row>
    <row r="1131" customFormat="false" ht="12.75" hidden="false" customHeight="false" outlineLevel="0" collapsed="false">
      <c r="H1131" s="89"/>
    </row>
    <row r="1132" customFormat="false" ht="12.75" hidden="false" customHeight="false" outlineLevel="0" collapsed="false">
      <c r="H1132" s="89"/>
    </row>
    <row r="1133" customFormat="false" ht="12.75" hidden="false" customHeight="false" outlineLevel="0" collapsed="false">
      <c r="H1133" s="89"/>
    </row>
    <row r="1134" customFormat="false" ht="12.75" hidden="false" customHeight="false" outlineLevel="0" collapsed="false">
      <c r="H1134" s="89"/>
    </row>
    <row r="1135" customFormat="false" ht="12.75" hidden="false" customHeight="false" outlineLevel="0" collapsed="false">
      <c r="H1135" s="89"/>
    </row>
    <row r="1136" customFormat="false" ht="12.75" hidden="false" customHeight="false" outlineLevel="0" collapsed="false">
      <c r="H1136" s="89"/>
    </row>
    <row r="1137" customFormat="false" ht="12.75" hidden="false" customHeight="false" outlineLevel="0" collapsed="false">
      <c r="H1137" s="89"/>
    </row>
    <row r="1138" customFormat="false" ht="12.75" hidden="false" customHeight="false" outlineLevel="0" collapsed="false">
      <c r="H1138" s="89"/>
    </row>
    <row r="1139" customFormat="false" ht="12.75" hidden="false" customHeight="false" outlineLevel="0" collapsed="false">
      <c r="H1139" s="89"/>
    </row>
    <row r="1140" customFormat="false" ht="12.75" hidden="false" customHeight="false" outlineLevel="0" collapsed="false">
      <c r="H1140" s="89"/>
    </row>
    <row r="1141" customFormat="false" ht="12.75" hidden="false" customHeight="false" outlineLevel="0" collapsed="false">
      <c r="H1141" s="89"/>
    </row>
    <row r="1142" customFormat="false" ht="12.75" hidden="false" customHeight="false" outlineLevel="0" collapsed="false">
      <c r="H1142" s="89"/>
    </row>
    <row r="1143" customFormat="false" ht="12.75" hidden="false" customHeight="false" outlineLevel="0" collapsed="false">
      <c r="H1143" s="89"/>
    </row>
    <row r="1144" customFormat="false" ht="12.75" hidden="false" customHeight="false" outlineLevel="0" collapsed="false">
      <c r="H1144" s="89"/>
    </row>
    <row r="1145" customFormat="false" ht="12.75" hidden="false" customHeight="false" outlineLevel="0" collapsed="false">
      <c r="H1145" s="89"/>
    </row>
    <row r="1146" customFormat="false" ht="12.75" hidden="false" customHeight="false" outlineLevel="0" collapsed="false">
      <c r="H1146" s="89"/>
    </row>
    <row r="1147" customFormat="false" ht="12.75" hidden="false" customHeight="false" outlineLevel="0" collapsed="false">
      <c r="H1147" s="89"/>
    </row>
    <row r="1148" customFormat="false" ht="12.75" hidden="false" customHeight="false" outlineLevel="0" collapsed="false">
      <c r="H1148" s="89"/>
    </row>
    <row r="1149" customFormat="false" ht="12.75" hidden="false" customHeight="false" outlineLevel="0" collapsed="false">
      <c r="H1149" s="89"/>
    </row>
    <row r="1150" customFormat="false" ht="12.75" hidden="false" customHeight="false" outlineLevel="0" collapsed="false">
      <c r="H1150" s="89"/>
    </row>
    <row r="1151" customFormat="false" ht="12.75" hidden="false" customHeight="false" outlineLevel="0" collapsed="false">
      <c r="H1151" s="89"/>
    </row>
    <row r="1152" customFormat="false" ht="12.75" hidden="false" customHeight="false" outlineLevel="0" collapsed="false">
      <c r="H1152" s="89"/>
    </row>
    <row r="1153" customFormat="false" ht="12.75" hidden="false" customHeight="false" outlineLevel="0" collapsed="false">
      <c r="H1153" s="89"/>
    </row>
    <row r="1154" customFormat="false" ht="12.75" hidden="false" customHeight="false" outlineLevel="0" collapsed="false">
      <c r="H1154" s="89"/>
    </row>
    <row r="1155" customFormat="false" ht="12.75" hidden="false" customHeight="false" outlineLevel="0" collapsed="false">
      <c r="H1155" s="89"/>
    </row>
    <row r="1156" customFormat="false" ht="12.75" hidden="false" customHeight="false" outlineLevel="0" collapsed="false">
      <c r="H1156" s="89"/>
    </row>
    <row r="1157" customFormat="false" ht="12.75" hidden="false" customHeight="false" outlineLevel="0" collapsed="false">
      <c r="H1157" s="89"/>
    </row>
    <row r="1158" customFormat="false" ht="12.75" hidden="false" customHeight="false" outlineLevel="0" collapsed="false">
      <c r="H1158" s="89"/>
    </row>
    <row r="1159" customFormat="false" ht="12.75" hidden="false" customHeight="false" outlineLevel="0" collapsed="false">
      <c r="H1159" s="89"/>
    </row>
    <row r="1160" customFormat="false" ht="12.75" hidden="false" customHeight="false" outlineLevel="0" collapsed="false">
      <c r="H1160" s="89"/>
    </row>
    <row r="1161" customFormat="false" ht="12.75" hidden="false" customHeight="false" outlineLevel="0" collapsed="false">
      <c r="H1161" s="89"/>
    </row>
    <row r="1162" customFormat="false" ht="12.75" hidden="false" customHeight="false" outlineLevel="0" collapsed="false">
      <c r="H1162" s="89"/>
    </row>
    <row r="1163" customFormat="false" ht="12.75" hidden="false" customHeight="false" outlineLevel="0" collapsed="false">
      <c r="H1163" s="89"/>
    </row>
    <row r="1164" customFormat="false" ht="12.75" hidden="false" customHeight="false" outlineLevel="0" collapsed="false">
      <c r="H1164" s="89"/>
    </row>
    <row r="1165" customFormat="false" ht="12.75" hidden="false" customHeight="false" outlineLevel="0" collapsed="false">
      <c r="H1165" s="89"/>
    </row>
    <row r="1166" customFormat="false" ht="12.75" hidden="false" customHeight="false" outlineLevel="0" collapsed="false">
      <c r="H1166" s="89"/>
    </row>
    <row r="1167" customFormat="false" ht="12.75" hidden="false" customHeight="false" outlineLevel="0" collapsed="false">
      <c r="H1167" s="89"/>
    </row>
    <row r="1168" customFormat="false" ht="12.75" hidden="false" customHeight="false" outlineLevel="0" collapsed="false">
      <c r="H1168" s="89"/>
    </row>
    <row r="1169" customFormat="false" ht="12.75" hidden="false" customHeight="false" outlineLevel="0" collapsed="false">
      <c r="H1169" s="89"/>
    </row>
    <row r="1170" customFormat="false" ht="12.75" hidden="false" customHeight="false" outlineLevel="0" collapsed="false">
      <c r="H1170" s="89"/>
    </row>
    <row r="1171" customFormat="false" ht="12.75" hidden="false" customHeight="false" outlineLevel="0" collapsed="false">
      <c r="H1171" s="89"/>
    </row>
    <row r="1172" customFormat="false" ht="12.75" hidden="false" customHeight="false" outlineLevel="0" collapsed="false">
      <c r="H1172" s="89"/>
    </row>
    <row r="1173" customFormat="false" ht="12.75" hidden="false" customHeight="false" outlineLevel="0" collapsed="false">
      <c r="H1173" s="89"/>
    </row>
    <row r="1174" customFormat="false" ht="12.75" hidden="false" customHeight="false" outlineLevel="0" collapsed="false">
      <c r="H1174" s="89"/>
    </row>
    <row r="1175" customFormat="false" ht="12.75" hidden="false" customHeight="false" outlineLevel="0" collapsed="false">
      <c r="H1175" s="89"/>
    </row>
    <row r="1176" customFormat="false" ht="12.75" hidden="false" customHeight="false" outlineLevel="0" collapsed="false">
      <c r="H1176" s="89"/>
    </row>
    <row r="1177" customFormat="false" ht="12.75" hidden="false" customHeight="false" outlineLevel="0" collapsed="false">
      <c r="H1177" s="89"/>
    </row>
    <row r="1178" customFormat="false" ht="12.75" hidden="false" customHeight="false" outlineLevel="0" collapsed="false">
      <c r="H1178" s="89"/>
    </row>
    <row r="1179" customFormat="false" ht="12.75" hidden="false" customHeight="false" outlineLevel="0" collapsed="false">
      <c r="H1179" s="89"/>
    </row>
    <row r="1180" customFormat="false" ht="12.75" hidden="false" customHeight="false" outlineLevel="0" collapsed="false">
      <c r="H1180" s="89"/>
    </row>
    <row r="1181" customFormat="false" ht="12.75" hidden="false" customHeight="false" outlineLevel="0" collapsed="false">
      <c r="H1181" s="89"/>
    </row>
    <row r="1182" customFormat="false" ht="12.75" hidden="false" customHeight="false" outlineLevel="0" collapsed="false">
      <c r="H1182" s="89"/>
    </row>
    <row r="1183" customFormat="false" ht="12.75" hidden="false" customHeight="false" outlineLevel="0" collapsed="false">
      <c r="H1183" s="89"/>
    </row>
    <row r="1184" customFormat="false" ht="12.75" hidden="false" customHeight="false" outlineLevel="0" collapsed="false">
      <c r="H1184" s="89"/>
    </row>
    <row r="1185" customFormat="false" ht="12.75" hidden="false" customHeight="false" outlineLevel="0" collapsed="false">
      <c r="H1185" s="89"/>
    </row>
    <row r="1186" customFormat="false" ht="12.75" hidden="false" customHeight="false" outlineLevel="0" collapsed="false">
      <c r="H1186" s="89"/>
    </row>
    <row r="1187" customFormat="false" ht="12.75" hidden="false" customHeight="false" outlineLevel="0" collapsed="false">
      <c r="H1187" s="89"/>
    </row>
    <row r="1188" customFormat="false" ht="12.75" hidden="false" customHeight="false" outlineLevel="0" collapsed="false">
      <c r="H1188" s="89"/>
    </row>
    <row r="1189" customFormat="false" ht="12.75" hidden="false" customHeight="false" outlineLevel="0" collapsed="false">
      <c r="H1189" s="89"/>
    </row>
    <row r="1190" customFormat="false" ht="12.75" hidden="false" customHeight="false" outlineLevel="0" collapsed="false">
      <c r="H1190" s="89"/>
    </row>
    <row r="1191" customFormat="false" ht="12.75" hidden="false" customHeight="false" outlineLevel="0" collapsed="false">
      <c r="H1191" s="89"/>
    </row>
    <row r="1192" customFormat="false" ht="12.75" hidden="false" customHeight="false" outlineLevel="0" collapsed="false">
      <c r="H1192" s="89"/>
    </row>
    <row r="1193" customFormat="false" ht="12.75" hidden="false" customHeight="false" outlineLevel="0" collapsed="false">
      <c r="H1193" s="89"/>
    </row>
    <row r="1194" customFormat="false" ht="12.75" hidden="false" customHeight="false" outlineLevel="0" collapsed="false">
      <c r="H1194" s="89"/>
    </row>
    <row r="1195" customFormat="false" ht="12.75" hidden="false" customHeight="false" outlineLevel="0" collapsed="false">
      <c r="H1195" s="89"/>
    </row>
    <row r="1196" customFormat="false" ht="12.75" hidden="false" customHeight="false" outlineLevel="0" collapsed="false">
      <c r="H1196" s="89"/>
    </row>
    <row r="1197" customFormat="false" ht="12.75" hidden="false" customHeight="false" outlineLevel="0" collapsed="false">
      <c r="H1197" s="89"/>
    </row>
    <row r="1198" customFormat="false" ht="12.75" hidden="false" customHeight="false" outlineLevel="0" collapsed="false">
      <c r="H1198" s="89"/>
    </row>
    <row r="1199" customFormat="false" ht="12.75" hidden="false" customHeight="false" outlineLevel="0" collapsed="false">
      <c r="H1199" s="89"/>
    </row>
    <row r="1200" customFormat="false" ht="12.75" hidden="false" customHeight="false" outlineLevel="0" collapsed="false">
      <c r="H1200" s="89"/>
    </row>
    <row r="1201" customFormat="false" ht="12.75" hidden="false" customHeight="false" outlineLevel="0" collapsed="false">
      <c r="H1201" s="89"/>
    </row>
    <row r="1202" customFormat="false" ht="12.75" hidden="false" customHeight="false" outlineLevel="0" collapsed="false">
      <c r="H1202" s="89"/>
    </row>
    <row r="1203" customFormat="false" ht="12.75" hidden="false" customHeight="false" outlineLevel="0" collapsed="false">
      <c r="H1203" s="89"/>
    </row>
    <row r="1204" customFormat="false" ht="12.75" hidden="false" customHeight="false" outlineLevel="0" collapsed="false">
      <c r="H1204" s="89"/>
    </row>
    <row r="1205" customFormat="false" ht="12.75" hidden="false" customHeight="false" outlineLevel="0" collapsed="false">
      <c r="H1205" s="89"/>
    </row>
    <row r="1206" customFormat="false" ht="12.75" hidden="false" customHeight="false" outlineLevel="0" collapsed="false">
      <c r="H1206" s="89"/>
    </row>
    <row r="1207" customFormat="false" ht="12.75" hidden="false" customHeight="false" outlineLevel="0" collapsed="false">
      <c r="H1207" s="89"/>
    </row>
    <row r="1208" customFormat="false" ht="12.75" hidden="false" customHeight="false" outlineLevel="0" collapsed="false">
      <c r="H1208" s="89"/>
    </row>
    <row r="1209" customFormat="false" ht="12.75" hidden="false" customHeight="false" outlineLevel="0" collapsed="false">
      <c r="H1209" s="89"/>
    </row>
    <row r="1210" customFormat="false" ht="12.75" hidden="false" customHeight="false" outlineLevel="0" collapsed="false">
      <c r="H1210" s="89"/>
    </row>
    <row r="1211" customFormat="false" ht="12.75" hidden="false" customHeight="false" outlineLevel="0" collapsed="false">
      <c r="H1211" s="89"/>
    </row>
    <row r="1212" customFormat="false" ht="12.75" hidden="false" customHeight="false" outlineLevel="0" collapsed="false">
      <c r="H1212" s="89"/>
    </row>
    <row r="1213" customFormat="false" ht="12.75" hidden="false" customHeight="false" outlineLevel="0" collapsed="false">
      <c r="H1213" s="89"/>
    </row>
    <row r="1214" customFormat="false" ht="12.75" hidden="false" customHeight="false" outlineLevel="0" collapsed="false">
      <c r="H1214" s="89"/>
    </row>
    <row r="1215" customFormat="false" ht="12.75" hidden="false" customHeight="false" outlineLevel="0" collapsed="false">
      <c r="H1215" s="89"/>
    </row>
    <row r="1216" customFormat="false" ht="12.75" hidden="false" customHeight="false" outlineLevel="0" collapsed="false">
      <c r="H1216" s="89"/>
    </row>
    <row r="1217" customFormat="false" ht="12.75" hidden="false" customHeight="false" outlineLevel="0" collapsed="false">
      <c r="H1217" s="89"/>
    </row>
    <row r="1218" customFormat="false" ht="12.75" hidden="false" customHeight="false" outlineLevel="0" collapsed="false">
      <c r="H1218" s="89"/>
    </row>
    <row r="1219" customFormat="false" ht="12.75" hidden="false" customHeight="false" outlineLevel="0" collapsed="false">
      <c r="H1219" s="89"/>
    </row>
    <row r="1220" customFormat="false" ht="12.75" hidden="false" customHeight="false" outlineLevel="0" collapsed="false">
      <c r="H1220" s="89"/>
    </row>
    <row r="1221" customFormat="false" ht="12.75" hidden="false" customHeight="false" outlineLevel="0" collapsed="false">
      <c r="H1221" s="89"/>
    </row>
    <row r="1222" customFormat="false" ht="12.75" hidden="false" customHeight="false" outlineLevel="0" collapsed="false">
      <c r="H1222" s="89"/>
    </row>
    <row r="1223" customFormat="false" ht="12.75" hidden="false" customHeight="false" outlineLevel="0" collapsed="false">
      <c r="H1223" s="89"/>
    </row>
    <row r="1224" customFormat="false" ht="12.75" hidden="false" customHeight="false" outlineLevel="0" collapsed="false">
      <c r="H1224" s="89"/>
    </row>
    <row r="1225" customFormat="false" ht="12.75" hidden="false" customHeight="false" outlineLevel="0" collapsed="false">
      <c r="H1225" s="89"/>
    </row>
    <row r="1226" customFormat="false" ht="12.75" hidden="false" customHeight="false" outlineLevel="0" collapsed="false">
      <c r="H1226" s="89"/>
    </row>
    <row r="1227" customFormat="false" ht="12.75" hidden="false" customHeight="false" outlineLevel="0" collapsed="false">
      <c r="H1227" s="89"/>
    </row>
    <row r="1228" customFormat="false" ht="12.75" hidden="false" customHeight="false" outlineLevel="0" collapsed="false">
      <c r="H1228" s="89"/>
    </row>
    <row r="1229" customFormat="false" ht="12.75" hidden="false" customHeight="false" outlineLevel="0" collapsed="false">
      <c r="H1229" s="89"/>
    </row>
    <row r="1230" customFormat="false" ht="12.75" hidden="false" customHeight="false" outlineLevel="0" collapsed="false">
      <c r="H1230" s="89"/>
    </row>
    <row r="1231" customFormat="false" ht="12.75" hidden="false" customHeight="false" outlineLevel="0" collapsed="false">
      <c r="H1231" s="89"/>
    </row>
    <row r="1232" customFormat="false" ht="12.75" hidden="false" customHeight="false" outlineLevel="0" collapsed="false">
      <c r="H1232" s="89"/>
    </row>
    <row r="1233" customFormat="false" ht="12.75" hidden="false" customHeight="false" outlineLevel="0" collapsed="false">
      <c r="H1233" s="89"/>
    </row>
    <row r="1234" customFormat="false" ht="12.75" hidden="false" customHeight="false" outlineLevel="0" collapsed="false">
      <c r="H1234" s="89"/>
    </row>
    <row r="1235" customFormat="false" ht="12.75" hidden="false" customHeight="false" outlineLevel="0" collapsed="false">
      <c r="H1235" s="89"/>
    </row>
    <row r="1236" customFormat="false" ht="12.75" hidden="false" customHeight="false" outlineLevel="0" collapsed="false">
      <c r="H1236" s="89"/>
    </row>
    <row r="1237" customFormat="false" ht="12.75" hidden="false" customHeight="false" outlineLevel="0" collapsed="false">
      <c r="H1237" s="89"/>
    </row>
    <row r="1238" customFormat="false" ht="12.75" hidden="false" customHeight="false" outlineLevel="0" collapsed="false">
      <c r="H1238" s="89"/>
    </row>
    <row r="1239" customFormat="false" ht="12.75" hidden="false" customHeight="false" outlineLevel="0" collapsed="false">
      <c r="H1239" s="89"/>
    </row>
    <row r="1240" customFormat="false" ht="12.75" hidden="false" customHeight="false" outlineLevel="0" collapsed="false">
      <c r="H1240" s="89"/>
    </row>
    <row r="1241" customFormat="false" ht="12.75" hidden="false" customHeight="false" outlineLevel="0" collapsed="false">
      <c r="H1241" s="89"/>
    </row>
    <row r="1242" customFormat="false" ht="12.75" hidden="false" customHeight="false" outlineLevel="0" collapsed="false">
      <c r="H1242" s="89"/>
    </row>
    <row r="1243" customFormat="false" ht="12.75" hidden="false" customHeight="false" outlineLevel="0" collapsed="false">
      <c r="H1243" s="89"/>
    </row>
    <row r="1244" customFormat="false" ht="12.75" hidden="false" customHeight="false" outlineLevel="0" collapsed="false">
      <c r="H1244" s="89"/>
    </row>
    <row r="1245" customFormat="false" ht="12.75" hidden="false" customHeight="false" outlineLevel="0" collapsed="false">
      <c r="H1245" s="89"/>
    </row>
    <row r="1246" customFormat="false" ht="12.75" hidden="false" customHeight="false" outlineLevel="0" collapsed="false">
      <c r="H1246" s="89"/>
    </row>
    <row r="1247" customFormat="false" ht="12.75" hidden="false" customHeight="false" outlineLevel="0" collapsed="false">
      <c r="H1247" s="89"/>
    </row>
    <row r="1248" customFormat="false" ht="12.75" hidden="false" customHeight="false" outlineLevel="0" collapsed="false">
      <c r="H1248" s="89"/>
    </row>
    <row r="1249" customFormat="false" ht="12.75" hidden="false" customHeight="false" outlineLevel="0" collapsed="false">
      <c r="H1249" s="89"/>
    </row>
    <row r="1250" customFormat="false" ht="12.75" hidden="false" customHeight="false" outlineLevel="0" collapsed="false">
      <c r="H1250" s="89"/>
    </row>
    <row r="1251" customFormat="false" ht="12.75" hidden="false" customHeight="false" outlineLevel="0" collapsed="false">
      <c r="H1251" s="89"/>
    </row>
    <row r="1252" customFormat="false" ht="12.75" hidden="false" customHeight="false" outlineLevel="0" collapsed="false">
      <c r="H1252" s="89"/>
    </row>
    <row r="1253" customFormat="false" ht="12.75" hidden="false" customHeight="false" outlineLevel="0" collapsed="false">
      <c r="H1253" s="89"/>
    </row>
    <row r="1254" customFormat="false" ht="12.75" hidden="false" customHeight="false" outlineLevel="0" collapsed="false">
      <c r="H1254" s="89"/>
    </row>
    <row r="1255" customFormat="false" ht="12.75" hidden="false" customHeight="false" outlineLevel="0" collapsed="false">
      <c r="H1255" s="89"/>
    </row>
    <row r="1256" customFormat="false" ht="12.75" hidden="false" customHeight="false" outlineLevel="0" collapsed="false">
      <c r="H1256" s="89"/>
    </row>
    <row r="1257" customFormat="false" ht="12.75" hidden="false" customHeight="false" outlineLevel="0" collapsed="false">
      <c r="H1257" s="89"/>
    </row>
    <row r="1258" customFormat="false" ht="12.75" hidden="false" customHeight="false" outlineLevel="0" collapsed="false">
      <c r="H1258" s="89"/>
    </row>
    <row r="1259" customFormat="false" ht="12.75" hidden="false" customHeight="false" outlineLevel="0" collapsed="false">
      <c r="H1259" s="89"/>
    </row>
    <row r="1260" customFormat="false" ht="12.75" hidden="false" customHeight="false" outlineLevel="0" collapsed="false">
      <c r="H1260" s="89"/>
    </row>
    <row r="1261" customFormat="false" ht="12.75" hidden="false" customHeight="false" outlineLevel="0" collapsed="false">
      <c r="H1261" s="89"/>
    </row>
    <row r="1262" customFormat="false" ht="12.75" hidden="false" customHeight="false" outlineLevel="0" collapsed="false">
      <c r="H1262" s="89"/>
    </row>
    <row r="1263" customFormat="false" ht="12.75" hidden="false" customHeight="false" outlineLevel="0" collapsed="false">
      <c r="H1263" s="89"/>
    </row>
    <row r="1264" customFormat="false" ht="12.75" hidden="false" customHeight="false" outlineLevel="0" collapsed="false">
      <c r="H1264" s="89"/>
    </row>
    <row r="1265" customFormat="false" ht="12.75" hidden="false" customHeight="false" outlineLevel="0" collapsed="false">
      <c r="H1265" s="89"/>
    </row>
    <row r="1266" customFormat="false" ht="12.75" hidden="false" customHeight="false" outlineLevel="0" collapsed="false">
      <c r="H1266" s="89"/>
    </row>
    <row r="1267" customFormat="false" ht="12.75" hidden="false" customHeight="false" outlineLevel="0" collapsed="false">
      <c r="H1267" s="89"/>
    </row>
    <row r="1268" customFormat="false" ht="12.75" hidden="false" customHeight="false" outlineLevel="0" collapsed="false">
      <c r="H1268" s="89"/>
    </row>
    <row r="1269" customFormat="false" ht="12.75" hidden="false" customHeight="false" outlineLevel="0" collapsed="false">
      <c r="H1269" s="89"/>
    </row>
    <row r="1270" customFormat="false" ht="12.75" hidden="false" customHeight="false" outlineLevel="0" collapsed="false">
      <c r="H1270" s="89"/>
    </row>
    <row r="1271" customFormat="false" ht="12.75" hidden="false" customHeight="false" outlineLevel="0" collapsed="false">
      <c r="H1271" s="89"/>
    </row>
    <row r="1272" customFormat="false" ht="12.75" hidden="false" customHeight="false" outlineLevel="0" collapsed="false">
      <c r="H1272" s="89"/>
    </row>
    <row r="1273" customFormat="false" ht="12.75" hidden="false" customHeight="false" outlineLevel="0" collapsed="false">
      <c r="H1273" s="89"/>
    </row>
    <row r="1274" customFormat="false" ht="12.75" hidden="false" customHeight="false" outlineLevel="0" collapsed="false">
      <c r="H1274" s="89"/>
    </row>
    <row r="1275" customFormat="false" ht="12.75" hidden="false" customHeight="false" outlineLevel="0" collapsed="false">
      <c r="H1275" s="89"/>
    </row>
    <row r="1276" customFormat="false" ht="12.75" hidden="false" customHeight="false" outlineLevel="0" collapsed="false">
      <c r="H1276" s="89"/>
    </row>
    <row r="1277" customFormat="false" ht="12.75" hidden="false" customHeight="false" outlineLevel="0" collapsed="false">
      <c r="H1277" s="89"/>
    </row>
    <row r="1278" customFormat="false" ht="12.75" hidden="false" customHeight="false" outlineLevel="0" collapsed="false">
      <c r="H1278" s="89"/>
    </row>
    <row r="1279" customFormat="false" ht="12.75" hidden="false" customHeight="false" outlineLevel="0" collapsed="false">
      <c r="H1279" s="89"/>
    </row>
    <row r="1280" customFormat="false" ht="12.75" hidden="false" customHeight="false" outlineLevel="0" collapsed="false">
      <c r="H1280" s="89"/>
    </row>
    <row r="1281" customFormat="false" ht="12.75" hidden="false" customHeight="false" outlineLevel="0" collapsed="false">
      <c r="H1281" s="89"/>
    </row>
    <row r="1282" customFormat="false" ht="12.75" hidden="false" customHeight="false" outlineLevel="0" collapsed="false">
      <c r="H1282" s="89"/>
    </row>
    <row r="1283" customFormat="false" ht="12.75" hidden="false" customHeight="false" outlineLevel="0" collapsed="false">
      <c r="H1283" s="89"/>
    </row>
    <row r="1284" customFormat="false" ht="12.75" hidden="false" customHeight="false" outlineLevel="0" collapsed="false">
      <c r="H1284" s="89"/>
    </row>
    <row r="1285" customFormat="false" ht="12.75" hidden="false" customHeight="false" outlineLevel="0" collapsed="false">
      <c r="H1285" s="89"/>
    </row>
    <row r="1286" customFormat="false" ht="12.75" hidden="false" customHeight="false" outlineLevel="0" collapsed="false">
      <c r="H1286" s="89"/>
    </row>
    <row r="1287" customFormat="false" ht="12.75" hidden="false" customHeight="false" outlineLevel="0" collapsed="false">
      <c r="H1287" s="89"/>
    </row>
    <row r="1288" customFormat="false" ht="12.75" hidden="false" customHeight="false" outlineLevel="0" collapsed="false">
      <c r="H1288" s="89"/>
    </row>
    <row r="1289" customFormat="false" ht="12.75" hidden="false" customHeight="false" outlineLevel="0" collapsed="false">
      <c r="H1289" s="89"/>
    </row>
    <row r="1290" customFormat="false" ht="12.75" hidden="false" customHeight="false" outlineLevel="0" collapsed="false">
      <c r="H1290" s="89"/>
    </row>
    <row r="1291" customFormat="false" ht="12.75" hidden="false" customHeight="false" outlineLevel="0" collapsed="false">
      <c r="H1291" s="89"/>
    </row>
    <row r="1292" customFormat="false" ht="12.75" hidden="false" customHeight="false" outlineLevel="0" collapsed="false">
      <c r="H1292" s="89"/>
    </row>
    <row r="1293" customFormat="false" ht="12.75" hidden="false" customHeight="false" outlineLevel="0" collapsed="false">
      <c r="H1293" s="89"/>
    </row>
    <row r="1294" customFormat="false" ht="12.75" hidden="false" customHeight="false" outlineLevel="0" collapsed="false">
      <c r="H1294" s="89"/>
    </row>
    <row r="1295" customFormat="false" ht="12.75" hidden="false" customHeight="false" outlineLevel="0" collapsed="false">
      <c r="H1295" s="89"/>
    </row>
    <row r="1296" customFormat="false" ht="12.75" hidden="false" customHeight="false" outlineLevel="0" collapsed="false">
      <c r="H1296" s="89"/>
    </row>
    <row r="1297" customFormat="false" ht="12.75" hidden="false" customHeight="false" outlineLevel="0" collapsed="false">
      <c r="H1297" s="89"/>
    </row>
    <row r="1298" customFormat="false" ht="12.75" hidden="false" customHeight="false" outlineLevel="0" collapsed="false">
      <c r="H1298" s="89"/>
    </row>
    <row r="1299" customFormat="false" ht="12.75" hidden="false" customHeight="false" outlineLevel="0" collapsed="false">
      <c r="H1299" s="89"/>
    </row>
    <row r="1300" customFormat="false" ht="12.75" hidden="false" customHeight="false" outlineLevel="0" collapsed="false">
      <c r="H1300" s="89"/>
    </row>
    <row r="1301" customFormat="false" ht="12.75" hidden="false" customHeight="false" outlineLevel="0" collapsed="false">
      <c r="H1301" s="89"/>
    </row>
    <row r="1302" customFormat="false" ht="12.75" hidden="false" customHeight="false" outlineLevel="0" collapsed="false">
      <c r="H1302" s="89"/>
    </row>
    <row r="1303" customFormat="false" ht="12.75" hidden="false" customHeight="false" outlineLevel="0" collapsed="false">
      <c r="H1303" s="89"/>
    </row>
    <row r="1304" customFormat="false" ht="12.75" hidden="false" customHeight="false" outlineLevel="0" collapsed="false">
      <c r="H1304" s="89"/>
    </row>
    <row r="1305" customFormat="false" ht="12.75" hidden="false" customHeight="false" outlineLevel="0" collapsed="false">
      <c r="H1305" s="89"/>
    </row>
    <row r="1306" customFormat="false" ht="12.75" hidden="false" customHeight="false" outlineLevel="0" collapsed="false">
      <c r="H1306" s="89"/>
    </row>
    <row r="1307" customFormat="false" ht="12.75" hidden="false" customHeight="false" outlineLevel="0" collapsed="false">
      <c r="H1307" s="89"/>
    </row>
    <row r="1308" customFormat="false" ht="12.75" hidden="false" customHeight="false" outlineLevel="0" collapsed="false">
      <c r="H1308" s="89"/>
    </row>
    <row r="1309" customFormat="false" ht="12.75" hidden="false" customHeight="false" outlineLevel="0" collapsed="false">
      <c r="H1309" s="89"/>
    </row>
    <row r="1310" customFormat="false" ht="12.75" hidden="false" customHeight="false" outlineLevel="0" collapsed="false">
      <c r="H1310" s="89"/>
    </row>
    <row r="1311" customFormat="false" ht="12.75" hidden="false" customHeight="false" outlineLevel="0" collapsed="false">
      <c r="H1311" s="89"/>
    </row>
    <row r="1312" customFormat="false" ht="12.75" hidden="false" customHeight="false" outlineLevel="0" collapsed="false">
      <c r="H1312" s="89"/>
    </row>
    <row r="1313" customFormat="false" ht="12.75" hidden="false" customHeight="false" outlineLevel="0" collapsed="false">
      <c r="H1313" s="89"/>
    </row>
    <row r="1314" customFormat="false" ht="12.75" hidden="false" customHeight="false" outlineLevel="0" collapsed="false">
      <c r="H1314" s="89"/>
    </row>
    <row r="1315" customFormat="false" ht="12.75" hidden="false" customHeight="false" outlineLevel="0" collapsed="false">
      <c r="H1315" s="89"/>
    </row>
    <row r="1316" customFormat="false" ht="12.75" hidden="false" customHeight="false" outlineLevel="0" collapsed="false">
      <c r="H1316" s="89"/>
    </row>
    <row r="1317" customFormat="false" ht="12.75" hidden="false" customHeight="false" outlineLevel="0" collapsed="false">
      <c r="H1317" s="89"/>
    </row>
    <row r="1318" customFormat="false" ht="12.75" hidden="false" customHeight="false" outlineLevel="0" collapsed="false">
      <c r="H1318" s="89"/>
    </row>
    <row r="1319" customFormat="false" ht="12.75" hidden="false" customHeight="false" outlineLevel="0" collapsed="false">
      <c r="H1319" s="89"/>
    </row>
    <row r="1320" customFormat="false" ht="12.75" hidden="false" customHeight="false" outlineLevel="0" collapsed="false">
      <c r="H1320" s="89"/>
    </row>
    <row r="1321" customFormat="false" ht="12.75" hidden="false" customHeight="false" outlineLevel="0" collapsed="false">
      <c r="H1321" s="89"/>
    </row>
    <row r="1322" customFormat="false" ht="12.75" hidden="false" customHeight="false" outlineLevel="0" collapsed="false">
      <c r="H1322" s="89"/>
    </row>
    <row r="1323" customFormat="false" ht="12.75" hidden="false" customHeight="false" outlineLevel="0" collapsed="false">
      <c r="H1323" s="89"/>
    </row>
    <row r="1324" customFormat="false" ht="12.75" hidden="false" customHeight="false" outlineLevel="0" collapsed="false">
      <c r="H1324" s="89"/>
    </row>
    <row r="1325" customFormat="false" ht="12.75" hidden="false" customHeight="false" outlineLevel="0" collapsed="false">
      <c r="H1325" s="89"/>
    </row>
    <row r="1326" customFormat="false" ht="12.75" hidden="false" customHeight="false" outlineLevel="0" collapsed="false">
      <c r="H1326" s="89"/>
    </row>
    <row r="1327" customFormat="false" ht="12.75" hidden="false" customHeight="false" outlineLevel="0" collapsed="false">
      <c r="H1327" s="89"/>
    </row>
    <row r="1328" customFormat="false" ht="12.75" hidden="false" customHeight="false" outlineLevel="0" collapsed="false">
      <c r="H1328" s="89"/>
    </row>
    <row r="1329" customFormat="false" ht="12.75" hidden="false" customHeight="false" outlineLevel="0" collapsed="false">
      <c r="H1329" s="89"/>
    </row>
    <row r="1330" customFormat="false" ht="12.75" hidden="false" customHeight="false" outlineLevel="0" collapsed="false">
      <c r="H1330" s="89"/>
    </row>
    <row r="1331" customFormat="false" ht="12.75" hidden="false" customHeight="false" outlineLevel="0" collapsed="false">
      <c r="H1331" s="89"/>
    </row>
    <row r="1332" customFormat="false" ht="12.75" hidden="false" customHeight="false" outlineLevel="0" collapsed="false">
      <c r="H1332" s="89"/>
    </row>
    <row r="1333" customFormat="false" ht="12.75" hidden="false" customHeight="false" outlineLevel="0" collapsed="false">
      <c r="H1333" s="89"/>
    </row>
    <row r="1334" customFormat="false" ht="12.75" hidden="false" customHeight="false" outlineLevel="0" collapsed="false">
      <c r="H1334" s="89"/>
    </row>
    <row r="1335" customFormat="false" ht="12.75" hidden="false" customHeight="false" outlineLevel="0" collapsed="false">
      <c r="H1335" s="89"/>
    </row>
    <row r="1336" customFormat="false" ht="12.75" hidden="false" customHeight="false" outlineLevel="0" collapsed="false">
      <c r="H1336" s="89"/>
    </row>
    <row r="1337" customFormat="false" ht="12.75" hidden="false" customHeight="false" outlineLevel="0" collapsed="false">
      <c r="H1337" s="89"/>
    </row>
    <row r="1338" customFormat="false" ht="12.75" hidden="false" customHeight="false" outlineLevel="0" collapsed="false">
      <c r="H1338" s="89"/>
    </row>
    <row r="1339" customFormat="false" ht="12.75" hidden="false" customHeight="false" outlineLevel="0" collapsed="false">
      <c r="H1339" s="89"/>
    </row>
    <row r="1340" customFormat="false" ht="12.75" hidden="false" customHeight="false" outlineLevel="0" collapsed="false">
      <c r="H1340" s="89"/>
    </row>
    <row r="1341" customFormat="false" ht="12.75" hidden="false" customHeight="false" outlineLevel="0" collapsed="false">
      <c r="H1341" s="89"/>
    </row>
    <row r="1342" customFormat="false" ht="12.75" hidden="false" customHeight="false" outlineLevel="0" collapsed="false">
      <c r="H1342" s="89"/>
    </row>
    <row r="1343" customFormat="false" ht="12.75" hidden="false" customHeight="false" outlineLevel="0" collapsed="false">
      <c r="H1343" s="89"/>
    </row>
    <row r="1344" customFormat="false" ht="12.75" hidden="false" customHeight="false" outlineLevel="0" collapsed="false">
      <c r="H1344" s="89"/>
    </row>
    <row r="1345" customFormat="false" ht="12.75" hidden="false" customHeight="false" outlineLevel="0" collapsed="false">
      <c r="H1345" s="89"/>
    </row>
    <row r="1346" customFormat="false" ht="12.75" hidden="false" customHeight="false" outlineLevel="0" collapsed="false">
      <c r="H1346" s="89"/>
    </row>
    <row r="1347" customFormat="false" ht="12.75" hidden="false" customHeight="false" outlineLevel="0" collapsed="false">
      <c r="H1347" s="89"/>
    </row>
    <row r="1348" customFormat="false" ht="12.75" hidden="false" customHeight="false" outlineLevel="0" collapsed="false">
      <c r="H1348" s="89"/>
    </row>
    <row r="1349" customFormat="false" ht="12.75" hidden="false" customHeight="false" outlineLevel="0" collapsed="false">
      <c r="H1349" s="89"/>
    </row>
    <row r="1350" customFormat="false" ht="12.75" hidden="false" customHeight="false" outlineLevel="0" collapsed="false">
      <c r="H1350" s="89"/>
    </row>
    <row r="1351" customFormat="false" ht="12.75" hidden="false" customHeight="false" outlineLevel="0" collapsed="false">
      <c r="H1351" s="89"/>
    </row>
    <row r="1352" customFormat="false" ht="12.75" hidden="false" customHeight="false" outlineLevel="0" collapsed="false">
      <c r="H1352" s="89"/>
    </row>
    <row r="1353" customFormat="false" ht="12.75" hidden="false" customHeight="false" outlineLevel="0" collapsed="false">
      <c r="H1353" s="89"/>
    </row>
    <row r="1354" customFormat="false" ht="12.75" hidden="false" customHeight="false" outlineLevel="0" collapsed="false">
      <c r="H1354" s="89"/>
    </row>
    <row r="1355" customFormat="false" ht="12.75" hidden="false" customHeight="false" outlineLevel="0" collapsed="false">
      <c r="H1355" s="89"/>
    </row>
    <row r="1356" customFormat="false" ht="12.75" hidden="false" customHeight="false" outlineLevel="0" collapsed="false">
      <c r="H1356" s="89"/>
    </row>
    <row r="1357" customFormat="false" ht="12.75" hidden="false" customHeight="false" outlineLevel="0" collapsed="false">
      <c r="H1357" s="89"/>
    </row>
    <row r="1358" customFormat="false" ht="12.75" hidden="false" customHeight="false" outlineLevel="0" collapsed="false">
      <c r="H1358" s="89"/>
    </row>
    <row r="1359" customFormat="false" ht="12.75" hidden="false" customHeight="false" outlineLevel="0" collapsed="false">
      <c r="H1359" s="89"/>
    </row>
    <row r="1360" customFormat="false" ht="12.75" hidden="false" customHeight="false" outlineLevel="0" collapsed="false">
      <c r="H1360" s="89"/>
    </row>
    <row r="1361" customFormat="false" ht="12.75" hidden="false" customHeight="false" outlineLevel="0" collapsed="false">
      <c r="H1361" s="89"/>
    </row>
    <row r="1362" customFormat="false" ht="12.75" hidden="false" customHeight="false" outlineLevel="0" collapsed="false">
      <c r="H1362" s="89"/>
    </row>
    <row r="1363" customFormat="false" ht="12.75" hidden="false" customHeight="false" outlineLevel="0" collapsed="false">
      <c r="H1363" s="89"/>
    </row>
    <row r="1364" customFormat="false" ht="12.75" hidden="false" customHeight="false" outlineLevel="0" collapsed="false">
      <c r="H1364" s="89"/>
    </row>
    <row r="1365" customFormat="false" ht="12.75" hidden="false" customHeight="false" outlineLevel="0" collapsed="false">
      <c r="H1365" s="89"/>
    </row>
    <row r="1366" customFormat="false" ht="12.75" hidden="false" customHeight="false" outlineLevel="0" collapsed="false">
      <c r="H1366" s="89"/>
    </row>
    <row r="1367" customFormat="false" ht="12.75" hidden="false" customHeight="false" outlineLevel="0" collapsed="false">
      <c r="H1367" s="89"/>
    </row>
    <row r="1368" customFormat="false" ht="12.75" hidden="false" customHeight="false" outlineLevel="0" collapsed="false">
      <c r="H1368" s="89"/>
    </row>
    <row r="1369" customFormat="false" ht="12.75" hidden="false" customHeight="false" outlineLevel="0" collapsed="false">
      <c r="H1369" s="89"/>
    </row>
    <row r="1370" customFormat="false" ht="12.75" hidden="false" customHeight="false" outlineLevel="0" collapsed="false">
      <c r="H1370" s="89"/>
    </row>
    <row r="1371" customFormat="false" ht="12.75" hidden="false" customHeight="false" outlineLevel="0" collapsed="false">
      <c r="H1371" s="89"/>
    </row>
    <row r="1372" customFormat="false" ht="12.75" hidden="false" customHeight="false" outlineLevel="0" collapsed="false">
      <c r="H1372" s="89"/>
    </row>
    <row r="1373" customFormat="false" ht="12.75" hidden="false" customHeight="false" outlineLevel="0" collapsed="false">
      <c r="H1373" s="89"/>
    </row>
    <row r="1374" customFormat="false" ht="12.75" hidden="false" customHeight="false" outlineLevel="0" collapsed="false">
      <c r="H1374" s="89"/>
    </row>
    <row r="1375" customFormat="false" ht="12.75" hidden="false" customHeight="false" outlineLevel="0" collapsed="false">
      <c r="H1375" s="89"/>
    </row>
    <row r="1376" customFormat="false" ht="12.75" hidden="false" customHeight="false" outlineLevel="0" collapsed="false">
      <c r="H1376" s="89"/>
    </row>
    <row r="1377" customFormat="false" ht="12.75" hidden="false" customHeight="false" outlineLevel="0" collapsed="false">
      <c r="H1377" s="89"/>
    </row>
    <row r="1378" customFormat="false" ht="12.75" hidden="false" customHeight="false" outlineLevel="0" collapsed="false">
      <c r="H1378" s="89"/>
    </row>
    <row r="1379" customFormat="false" ht="12.75" hidden="false" customHeight="false" outlineLevel="0" collapsed="false">
      <c r="H1379" s="89"/>
    </row>
    <row r="1380" customFormat="false" ht="12.75" hidden="false" customHeight="false" outlineLevel="0" collapsed="false">
      <c r="H1380" s="89"/>
    </row>
    <row r="1381" customFormat="false" ht="12.75" hidden="false" customHeight="false" outlineLevel="0" collapsed="false">
      <c r="H1381" s="89"/>
    </row>
    <row r="1382" customFormat="false" ht="12.75" hidden="false" customHeight="false" outlineLevel="0" collapsed="false">
      <c r="H1382" s="89"/>
    </row>
    <row r="1383" customFormat="false" ht="12.75" hidden="false" customHeight="false" outlineLevel="0" collapsed="false">
      <c r="H1383" s="89"/>
    </row>
    <row r="1384" customFormat="false" ht="12.75" hidden="false" customHeight="false" outlineLevel="0" collapsed="false">
      <c r="H1384" s="89"/>
    </row>
    <row r="1385" customFormat="false" ht="12.75" hidden="false" customHeight="false" outlineLevel="0" collapsed="false">
      <c r="H1385" s="89"/>
    </row>
    <row r="1386" customFormat="false" ht="12.75" hidden="false" customHeight="false" outlineLevel="0" collapsed="false">
      <c r="H1386" s="89"/>
    </row>
    <row r="1387" customFormat="false" ht="12.75" hidden="false" customHeight="false" outlineLevel="0" collapsed="false">
      <c r="H1387" s="89"/>
    </row>
    <row r="1388" customFormat="false" ht="12.75" hidden="false" customHeight="false" outlineLevel="0" collapsed="false">
      <c r="H1388" s="89"/>
    </row>
    <row r="1389" customFormat="false" ht="12.75" hidden="false" customHeight="false" outlineLevel="0" collapsed="false">
      <c r="H1389" s="89"/>
    </row>
    <row r="1390" customFormat="false" ht="12.75" hidden="false" customHeight="false" outlineLevel="0" collapsed="false">
      <c r="H1390" s="89"/>
    </row>
    <row r="1391" customFormat="false" ht="12.75" hidden="false" customHeight="false" outlineLevel="0" collapsed="false">
      <c r="H1391" s="89"/>
    </row>
    <row r="1392" customFormat="false" ht="12.75" hidden="false" customHeight="false" outlineLevel="0" collapsed="false">
      <c r="H1392" s="89"/>
    </row>
    <row r="1393" customFormat="false" ht="12.75" hidden="false" customHeight="false" outlineLevel="0" collapsed="false">
      <c r="H1393" s="89"/>
    </row>
    <row r="1394" customFormat="false" ht="12.75" hidden="false" customHeight="false" outlineLevel="0" collapsed="false">
      <c r="H1394" s="89"/>
    </row>
    <row r="1395" customFormat="false" ht="12.75" hidden="false" customHeight="false" outlineLevel="0" collapsed="false">
      <c r="H1395" s="89"/>
    </row>
    <row r="1396" customFormat="false" ht="12.75" hidden="false" customHeight="false" outlineLevel="0" collapsed="false">
      <c r="H1396" s="89"/>
    </row>
    <row r="1397" customFormat="false" ht="12.75" hidden="false" customHeight="false" outlineLevel="0" collapsed="false">
      <c r="H1397" s="89"/>
    </row>
    <row r="1398" customFormat="false" ht="12.75" hidden="false" customHeight="false" outlineLevel="0" collapsed="false">
      <c r="H1398" s="89"/>
    </row>
    <row r="1399" customFormat="false" ht="12.75" hidden="false" customHeight="false" outlineLevel="0" collapsed="false">
      <c r="H1399" s="89"/>
    </row>
    <row r="1400" customFormat="false" ht="12.75" hidden="false" customHeight="false" outlineLevel="0" collapsed="false">
      <c r="H1400" s="89"/>
    </row>
    <row r="1401" customFormat="false" ht="12.75" hidden="false" customHeight="false" outlineLevel="0" collapsed="false">
      <c r="H1401" s="89"/>
    </row>
    <row r="1402" customFormat="false" ht="12.75" hidden="false" customHeight="false" outlineLevel="0" collapsed="false">
      <c r="H1402" s="89"/>
    </row>
    <row r="1403" customFormat="false" ht="12.75" hidden="false" customHeight="false" outlineLevel="0" collapsed="false">
      <c r="H1403" s="89"/>
    </row>
    <row r="1404" customFormat="false" ht="12.75" hidden="false" customHeight="false" outlineLevel="0" collapsed="false">
      <c r="H1404" s="89"/>
    </row>
    <row r="1405" customFormat="false" ht="12.75" hidden="false" customHeight="false" outlineLevel="0" collapsed="false">
      <c r="H1405" s="89"/>
    </row>
    <row r="1406" customFormat="false" ht="12.75" hidden="false" customHeight="false" outlineLevel="0" collapsed="false">
      <c r="H1406" s="89"/>
    </row>
    <row r="1407" customFormat="false" ht="12.75" hidden="false" customHeight="false" outlineLevel="0" collapsed="false">
      <c r="H1407" s="89"/>
    </row>
    <row r="1408" customFormat="false" ht="12.75" hidden="false" customHeight="false" outlineLevel="0" collapsed="false">
      <c r="H1408" s="89"/>
    </row>
    <row r="1409" customFormat="false" ht="12.75" hidden="false" customHeight="false" outlineLevel="0" collapsed="false">
      <c r="H1409" s="89"/>
    </row>
    <row r="1410" customFormat="false" ht="12.75" hidden="false" customHeight="false" outlineLevel="0" collapsed="false">
      <c r="H1410" s="89"/>
    </row>
    <row r="1411" customFormat="false" ht="12.75" hidden="false" customHeight="false" outlineLevel="0" collapsed="false">
      <c r="H1411" s="89"/>
    </row>
    <row r="1412" customFormat="false" ht="12.75" hidden="false" customHeight="false" outlineLevel="0" collapsed="false">
      <c r="H1412" s="89"/>
    </row>
    <row r="1413" customFormat="false" ht="12.75" hidden="false" customHeight="false" outlineLevel="0" collapsed="false">
      <c r="H1413" s="89"/>
    </row>
    <row r="1414" customFormat="false" ht="12.75" hidden="false" customHeight="false" outlineLevel="0" collapsed="false">
      <c r="H1414" s="89"/>
    </row>
    <row r="1415" customFormat="false" ht="12.75" hidden="false" customHeight="false" outlineLevel="0" collapsed="false">
      <c r="H1415" s="89"/>
    </row>
    <row r="1416" customFormat="false" ht="12.75" hidden="false" customHeight="false" outlineLevel="0" collapsed="false">
      <c r="H1416" s="89"/>
    </row>
    <row r="1417" customFormat="false" ht="12.75" hidden="false" customHeight="false" outlineLevel="0" collapsed="false">
      <c r="H1417" s="89"/>
    </row>
    <row r="1418" customFormat="false" ht="12.75" hidden="false" customHeight="false" outlineLevel="0" collapsed="false">
      <c r="H1418" s="89"/>
    </row>
    <row r="1419" customFormat="false" ht="12.75" hidden="false" customHeight="false" outlineLevel="0" collapsed="false">
      <c r="H1419" s="89"/>
    </row>
    <row r="1420" customFormat="false" ht="12.75" hidden="false" customHeight="false" outlineLevel="0" collapsed="false">
      <c r="H1420" s="89"/>
    </row>
    <row r="1421" customFormat="false" ht="12.75" hidden="false" customHeight="false" outlineLevel="0" collapsed="false">
      <c r="H1421" s="89"/>
    </row>
    <row r="1422" customFormat="false" ht="12.75" hidden="false" customHeight="false" outlineLevel="0" collapsed="false">
      <c r="H1422" s="89"/>
    </row>
    <row r="1423" customFormat="false" ht="12.75" hidden="false" customHeight="false" outlineLevel="0" collapsed="false">
      <c r="H1423" s="89"/>
    </row>
    <row r="1424" customFormat="false" ht="12.75" hidden="false" customHeight="false" outlineLevel="0" collapsed="false">
      <c r="H1424" s="89"/>
    </row>
    <row r="1425" customFormat="false" ht="12.75" hidden="false" customHeight="false" outlineLevel="0" collapsed="false">
      <c r="H1425" s="89"/>
    </row>
    <row r="1426" customFormat="false" ht="12.75" hidden="false" customHeight="false" outlineLevel="0" collapsed="false">
      <c r="H1426" s="89"/>
    </row>
    <row r="1427" customFormat="false" ht="12.75" hidden="false" customHeight="false" outlineLevel="0" collapsed="false">
      <c r="H1427" s="89"/>
    </row>
    <row r="1428" customFormat="false" ht="12.75" hidden="false" customHeight="false" outlineLevel="0" collapsed="false">
      <c r="H1428" s="89"/>
    </row>
    <row r="1429" customFormat="false" ht="12.75" hidden="false" customHeight="false" outlineLevel="0" collapsed="false">
      <c r="H1429" s="89"/>
    </row>
    <row r="1430" customFormat="false" ht="12.75" hidden="false" customHeight="false" outlineLevel="0" collapsed="false">
      <c r="H1430" s="89"/>
    </row>
    <row r="1431" customFormat="false" ht="12.75" hidden="false" customHeight="false" outlineLevel="0" collapsed="false">
      <c r="H1431" s="89"/>
    </row>
    <row r="1432" customFormat="false" ht="12.75" hidden="false" customHeight="false" outlineLevel="0" collapsed="false">
      <c r="H1432" s="89"/>
    </row>
    <row r="1433" customFormat="false" ht="12.75" hidden="false" customHeight="false" outlineLevel="0" collapsed="false">
      <c r="H1433" s="89"/>
    </row>
    <row r="1434" customFormat="false" ht="12.75" hidden="false" customHeight="false" outlineLevel="0" collapsed="false">
      <c r="H1434" s="89"/>
    </row>
    <row r="1435" customFormat="false" ht="12.75" hidden="false" customHeight="false" outlineLevel="0" collapsed="false">
      <c r="H1435" s="89"/>
    </row>
    <row r="1436" customFormat="false" ht="12.75" hidden="false" customHeight="false" outlineLevel="0" collapsed="false">
      <c r="H1436" s="89"/>
    </row>
    <row r="1437" customFormat="false" ht="12.75" hidden="false" customHeight="false" outlineLevel="0" collapsed="false">
      <c r="H1437" s="89"/>
    </row>
    <row r="1438" customFormat="false" ht="12.75" hidden="false" customHeight="false" outlineLevel="0" collapsed="false">
      <c r="H1438" s="89"/>
    </row>
    <row r="1439" customFormat="false" ht="12.75" hidden="false" customHeight="false" outlineLevel="0" collapsed="false">
      <c r="H1439" s="89"/>
    </row>
    <row r="1440" customFormat="false" ht="12.75" hidden="false" customHeight="false" outlineLevel="0" collapsed="false">
      <c r="H1440" s="89"/>
    </row>
    <row r="1441" customFormat="false" ht="12.75" hidden="false" customHeight="false" outlineLevel="0" collapsed="false">
      <c r="H1441" s="89"/>
    </row>
    <row r="1442" customFormat="false" ht="12.75" hidden="false" customHeight="false" outlineLevel="0" collapsed="false">
      <c r="H1442" s="89"/>
    </row>
    <row r="1443" customFormat="false" ht="12.75" hidden="false" customHeight="false" outlineLevel="0" collapsed="false">
      <c r="H1443" s="89"/>
    </row>
    <row r="1444" customFormat="false" ht="12.75" hidden="false" customHeight="false" outlineLevel="0" collapsed="false">
      <c r="H1444" s="89"/>
    </row>
    <row r="1445" customFormat="false" ht="12.75" hidden="false" customHeight="false" outlineLevel="0" collapsed="false">
      <c r="H1445" s="89"/>
    </row>
    <row r="1446" customFormat="false" ht="12.75" hidden="false" customHeight="false" outlineLevel="0" collapsed="false">
      <c r="H1446" s="89"/>
    </row>
    <row r="1447" customFormat="false" ht="12.75" hidden="false" customHeight="false" outlineLevel="0" collapsed="false">
      <c r="H1447" s="89"/>
    </row>
    <row r="1448" customFormat="false" ht="12.75" hidden="false" customHeight="false" outlineLevel="0" collapsed="false">
      <c r="H1448" s="89"/>
    </row>
    <row r="1449" customFormat="false" ht="12.75" hidden="false" customHeight="false" outlineLevel="0" collapsed="false">
      <c r="H1449" s="89"/>
    </row>
    <row r="1450" customFormat="false" ht="12.75" hidden="false" customHeight="false" outlineLevel="0" collapsed="false">
      <c r="H1450" s="89"/>
    </row>
    <row r="1451" customFormat="false" ht="12.75" hidden="false" customHeight="false" outlineLevel="0" collapsed="false">
      <c r="H1451" s="89"/>
    </row>
    <row r="1452" customFormat="false" ht="12.75" hidden="false" customHeight="false" outlineLevel="0" collapsed="false">
      <c r="H1452" s="89"/>
    </row>
    <row r="1453" customFormat="false" ht="12.75" hidden="false" customHeight="false" outlineLevel="0" collapsed="false">
      <c r="H1453" s="89"/>
    </row>
    <row r="1454" customFormat="false" ht="12.75" hidden="false" customHeight="false" outlineLevel="0" collapsed="false">
      <c r="H1454" s="89"/>
    </row>
    <row r="1455" customFormat="false" ht="12.75" hidden="false" customHeight="false" outlineLevel="0" collapsed="false">
      <c r="H1455" s="89"/>
    </row>
    <row r="1456" customFormat="false" ht="12.75" hidden="false" customHeight="false" outlineLevel="0" collapsed="false">
      <c r="H1456" s="89"/>
    </row>
    <row r="1457" customFormat="false" ht="12.75" hidden="false" customHeight="false" outlineLevel="0" collapsed="false">
      <c r="H1457" s="89"/>
    </row>
    <row r="1458" customFormat="false" ht="12.75" hidden="false" customHeight="false" outlineLevel="0" collapsed="false">
      <c r="H1458" s="89"/>
    </row>
    <row r="1459" customFormat="false" ht="12.75" hidden="false" customHeight="false" outlineLevel="0" collapsed="false">
      <c r="H1459" s="89"/>
    </row>
    <row r="1460" customFormat="false" ht="12.75" hidden="false" customHeight="false" outlineLevel="0" collapsed="false">
      <c r="H1460" s="89"/>
    </row>
    <row r="1461" customFormat="false" ht="12.75" hidden="false" customHeight="false" outlineLevel="0" collapsed="false">
      <c r="H1461" s="89"/>
    </row>
    <row r="1462" customFormat="false" ht="12.75" hidden="false" customHeight="false" outlineLevel="0" collapsed="false">
      <c r="H1462" s="89"/>
    </row>
    <row r="1463" customFormat="false" ht="12.75" hidden="false" customHeight="false" outlineLevel="0" collapsed="false">
      <c r="H1463" s="89"/>
    </row>
    <row r="1464" customFormat="false" ht="12.75" hidden="false" customHeight="false" outlineLevel="0" collapsed="false">
      <c r="H1464" s="89"/>
    </row>
    <row r="1465" customFormat="false" ht="12.75" hidden="false" customHeight="false" outlineLevel="0" collapsed="false">
      <c r="H1465" s="89"/>
    </row>
    <row r="1466" customFormat="false" ht="12.75" hidden="false" customHeight="false" outlineLevel="0" collapsed="false">
      <c r="H1466" s="89"/>
    </row>
    <row r="1467" customFormat="false" ht="12.75" hidden="false" customHeight="false" outlineLevel="0" collapsed="false">
      <c r="H1467" s="89"/>
    </row>
    <row r="1468" customFormat="false" ht="12.75" hidden="false" customHeight="false" outlineLevel="0" collapsed="false">
      <c r="H1468" s="89"/>
    </row>
    <row r="1469" customFormat="false" ht="12.75" hidden="false" customHeight="false" outlineLevel="0" collapsed="false">
      <c r="H1469" s="89"/>
    </row>
    <row r="1470" customFormat="false" ht="12.75" hidden="false" customHeight="false" outlineLevel="0" collapsed="false">
      <c r="H1470" s="89"/>
    </row>
    <row r="1471" customFormat="false" ht="12.75" hidden="false" customHeight="false" outlineLevel="0" collapsed="false">
      <c r="H1471" s="89"/>
    </row>
    <row r="1472" customFormat="false" ht="12.75" hidden="false" customHeight="false" outlineLevel="0" collapsed="false">
      <c r="H1472" s="89"/>
    </row>
    <row r="1473" customFormat="false" ht="12.75" hidden="false" customHeight="false" outlineLevel="0" collapsed="false">
      <c r="H1473" s="89"/>
    </row>
    <row r="1474" customFormat="false" ht="12.75" hidden="false" customHeight="false" outlineLevel="0" collapsed="false">
      <c r="H1474" s="89"/>
    </row>
    <row r="1475" customFormat="false" ht="12.75" hidden="false" customHeight="false" outlineLevel="0" collapsed="false">
      <c r="H1475" s="89"/>
    </row>
    <row r="1476" customFormat="false" ht="12.75" hidden="false" customHeight="false" outlineLevel="0" collapsed="false">
      <c r="H1476" s="89"/>
    </row>
    <row r="1477" customFormat="false" ht="12.75" hidden="false" customHeight="false" outlineLevel="0" collapsed="false">
      <c r="H1477" s="89"/>
    </row>
    <row r="1478" customFormat="false" ht="12.75" hidden="false" customHeight="false" outlineLevel="0" collapsed="false">
      <c r="H1478" s="89"/>
    </row>
    <row r="1479" customFormat="false" ht="12.75" hidden="false" customHeight="false" outlineLevel="0" collapsed="false">
      <c r="H1479" s="89"/>
    </row>
    <row r="1480" customFormat="false" ht="12.75" hidden="false" customHeight="false" outlineLevel="0" collapsed="false">
      <c r="H1480" s="89"/>
    </row>
    <row r="1481" customFormat="false" ht="12.75" hidden="false" customHeight="false" outlineLevel="0" collapsed="false">
      <c r="H1481" s="89"/>
    </row>
    <row r="1482" customFormat="false" ht="12.75" hidden="false" customHeight="false" outlineLevel="0" collapsed="false">
      <c r="H1482" s="89"/>
    </row>
    <row r="1483" customFormat="false" ht="12.75" hidden="false" customHeight="false" outlineLevel="0" collapsed="false">
      <c r="H1483" s="89"/>
    </row>
    <row r="1484" customFormat="false" ht="12.75" hidden="false" customHeight="false" outlineLevel="0" collapsed="false">
      <c r="H1484" s="89"/>
    </row>
    <row r="1485" customFormat="false" ht="12.75" hidden="false" customHeight="false" outlineLevel="0" collapsed="false">
      <c r="H1485" s="89"/>
    </row>
    <row r="1486" customFormat="false" ht="12.75" hidden="false" customHeight="false" outlineLevel="0" collapsed="false">
      <c r="H1486" s="89"/>
    </row>
    <row r="1487" customFormat="false" ht="12.75" hidden="false" customHeight="false" outlineLevel="0" collapsed="false">
      <c r="H1487" s="89"/>
    </row>
    <row r="1488" customFormat="false" ht="12.75" hidden="false" customHeight="false" outlineLevel="0" collapsed="false">
      <c r="H1488" s="89"/>
    </row>
    <row r="1489" customFormat="false" ht="12.75" hidden="false" customHeight="false" outlineLevel="0" collapsed="false">
      <c r="H1489" s="89"/>
    </row>
    <row r="1490" customFormat="false" ht="12.75" hidden="false" customHeight="false" outlineLevel="0" collapsed="false">
      <c r="H1490" s="89"/>
    </row>
    <row r="1491" customFormat="false" ht="12.75" hidden="false" customHeight="false" outlineLevel="0" collapsed="false">
      <c r="H1491" s="89"/>
    </row>
    <row r="1492" customFormat="false" ht="12.75" hidden="false" customHeight="false" outlineLevel="0" collapsed="false">
      <c r="H1492" s="89"/>
    </row>
    <row r="1493" customFormat="false" ht="12.75" hidden="false" customHeight="false" outlineLevel="0" collapsed="false">
      <c r="H1493" s="89"/>
    </row>
    <row r="1494" customFormat="false" ht="12.75" hidden="false" customHeight="false" outlineLevel="0" collapsed="false">
      <c r="H1494" s="89"/>
    </row>
    <row r="1495" customFormat="false" ht="12.75" hidden="false" customHeight="false" outlineLevel="0" collapsed="false">
      <c r="H1495" s="89"/>
    </row>
    <row r="1496" customFormat="false" ht="12.75" hidden="false" customHeight="false" outlineLevel="0" collapsed="false">
      <c r="H1496" s="89"/>
    </row>
    <row r="1497" customFormat="false" ht="12.75" hidden="false" customHeight="false" outlineLevel="0" collapsed="false">
      <c r="H1497" s="89"/>
    </row>
    <row r="1498" customFormat="false" ht="12.75" hidden="false" customHeight="false" outlineLevel="0" collapsed="false">
      <c r="H1498" s="89"/>
    </row>
    <row r="1499" customFormat="false" ht="12.75" hidden="false" customHeight="false" outlineLevel="0" collapsed="false">
      <c r="H1499" s="89"/>
    </row>
    <row r="1500" customFormat="false" ht="12.75" hidden="false" customHeight="false" outlineLevel="0" collapsed="false">
      <c r="H1500" s="89"/>
    </row>
    <row r="1501" customFormat="false" ht="12.75" hidden="false" customHeight="false" outlineLevel="0" collapsed="false">
      <c r="H1501" s="89"/>
    </row>
    <row r="1502" customFormat="false" ht="12.75" hidden="false" customHeight="false" outlineLevel="0" collapsed="false">
      <c r="H1502" s="89"/>
    </row>
    <row r="1503" customFormat="false" ht="12.75" hidden="false" customHeight="false" outlineLevel="0" collapsed="false">
      <c r="H1503" s="89"/>
    </row>
    <row r="1504" customFormat="false" ht="12.75" hidden="false" customHeight="false" outlineLevel="0" collapsed="false">
      <c r="H1504" s="89"/>
    </row>
    <row r="1505" customFormat="false" ht="12.75" hidden="false" customHeight="false" outlineLevel="0" collapsed="false">
      <c r="H1505" s="89"/>
    </row>
    <row r="1506" customFormat="false" ht="12.75" hidden="false" customHeight="false" outlineLevel="0" collapsed="false">
      <c r="H1506" s="89"/>
    </row>
    <row r="1507" customFormat="false" ht="12.75" hidden="false" customHeight="false" outlineLevel="0" collapsed="false">
      <c r="H1507" s="89"/>
    </row>
    <row r="1508" customFormat="false" ht="12.75" hidden="false" customHeight="false" outlineLevel="0" collapsed="false">
      <c r="H1508" s="89"/>
    </row>
    <row r="1509" customFormat="false" ht="12.75" hidden="false" customHeight="false" outlineLevel="0" collapsed="false">
      <c r="H1509" s="89"/>
    </row>
    <row r="1510" customFormat="false" ht="12.75" hidden="false" customHeight="false" outlineLevel="0" collapsed="false">
      <c r="H1510" s="89"/>
    </row>
    <row r="1511" customFormat="false" ht="12.75" hidden="false" customHeight="false" outlineLevel="0" collapsed="false">
      <c r="H1511" s="89"/>
    </row>
    <row r="1512" customFormat="false" ht="12.75" hidden="false" customHeight="false" outlineLevel="0" collapsed="false">
      <c r="H1512" s="89"/>
    </row>
    <row r="1513" customFormat="false" ht="12.75" hidden="false" customHeight="false" outlineLevel="0" collapsed="false">
      <c r="H1513" s="89"/>
    </row>
    <row r="1514" customFormat="false" ht="12.75" hidden="false" customHeight="false" outlineLevel="0" collapsed="false">
      <c r="H1514" s="89"/>
    </row>
    <row r="1515" customFormat="false" ht="12.75" hidden="false" customHeight="false" outlineLevel="0" collapsed="false">
      <c r="H1515" s="89"/>
    </row>
    <row r="1516" customFormat="false" ht="12.75" hidden="false" customHeight="false" outlineLevel="0" collapsed="false">
      <c r="H1516" s="89"/>
    </row>
    <row r="1517" customFormat="false" ht="12.75" hidden="false" customHeight="false" outlineLevel="0" collapsed="false">
      <c r="H1517" s="89"/>
    </row>
    <row r="1518" customFormat="false" ht="12.75" hidden="false" customHeight="false" outlineLevel="0" collapsed="false">
      <c r="H1518" s="89"/>
    </row>
    <row r="1519" customFormat="false" ht="12.75" hidden="false" customHeight="false" outlineLevel="0" collapsed="false">
      <c r="H1519" s="89"/>
    </row>
    <row r="1520" customFormat="false" ht="12.75" hidden="false" customHeight="false" outlineLevel="0" collapsed="false">
      <c r="H1520" s="89"/>
    </row>
    <row r="1521" customFormat="false" ht="12.75" hidden="false" customHeight="false" outlineLevel="0" collapsed="false">
      <c r="H1521" s="89"/>
    </row>
    <row r="1522" customFormat="false" ht="12.75" hidden="false" customHeight="false" outlineLevel="0" collapsed="false">
      <c r="H1522" s="89"/>
    </row>
    <row r="1523" customFormat="false" ht="12.75" hidden="false" customHeight="false" outlineLevel="0" collapsed="false">
      <c r="H1523" s="89"/>
    </row>
    <row r="1524" customFormat="false" ht="12.75" hidden="false" customHeight="false" outlineLevel="0" collapsed="false">
      <c r="H1524" s="89"/>
    </row>
    <row r="1525" customFormat="false" ht="12.75" hidden="false" customHeight="false" outlineLevel="0" collapsed="false">
      <c r="H1525" s="89"/>
    </row>
    <row r="1526" customFormat="false" ht="12.75" hidden="false" customHeight="false" outlineLevel="0" collapsed="false">
      <c r="H1526" s="89"/>
    </row>
    <row r="1527" customFormat="false" ht="12.75" hidden="false" customHeight="false" outlineLevel="0" collapsed="false">
      <c r="H1527" s="89"/>
    </row>
    <row r="1528" customFormat="false" ht="12.75" hidden="false" customHeight="false" outlineLevel="0" collapsed="false">
      <c r="H1528" s="89"/>
    </row>
    <row r="1529" customFormat="false" ht="12.75" hidden="false" customHeight="false" outlineLevel="0" collapsed="false">
      <c r="H1529" s="89"/>
    </row>
    <row r="1530" customFormat="false" ht="12.75" hidden="false" customHeight="false" outlineLevel="0" collapsed="false">
      <c r="H1530" s="89"/>
    </row>
    <row r="1531" customFormat="false" ht="12.75" hidden="false" customHeight="false" outlineLevel="0" collapsed="false">
      <c r="H1531" s="89"/>
    </row>
    <row r="1532" customFormat="false" ht="12.75" hidden="false" customHeight="false" outlineLevel="0" collapsed="false">
      <c r="H1532" s="89"/>
    </row>
    <row r="1533" customFormat="false" ht="12.75" hidden="false" customHeight="false" outlineLevel="0" collapsed="false">
      <c r="H1533" s="89"/>
    </row>
    <row r="1534" customFormat="false" ht="12.75" hidden="false" customHeight="false" outlineLevel="0" collapsed="false">
      <c r="H1534" s="89"/>
    </row>
    <row r="1535" customFormat="false" ht="12.75" hidden="false" customHeight="false" outlineLevel="0" collapsed="false">
      <c r="H1535" s="89"/>
    </row>
    <row r="1536" customFormat="false" ht="12.75" hidden="false" customHeight="false" outlineLevel="0" collapsed="false">
      <c r="H1536" s="89"/>
    </row>
    <row r="1537" customFormat="false" ht="12.75" hidden="false" customHeight="false" outlineLevel="0" collapsed="false">
      <c r="H1537" s="89"/>
    </row>
    <row r="1538" customFormat="false" ht="12.75" hidden="false" customHeight="false" outlineLevel="0" collapsed="false">
      <c r="H1538" s="89"/>
    </row>
    <row r="1539" customFormat="false" ht="12.75" hidden="false" customHeight="false" outlineLevel="0" collapsed="false">
      <c r="H1539" s="89"/>
    </row>
    <row r="1540" customFormat="false" ht="12.75" hidden="false" customHeight="false" outlineLevel="0" collapsed="false">
      <c r="H1540" s="89"/>
    </row>
    <row r="1541" customFormat="false" ht="12.75" hidden="false" customHeight="false" outlineLevel="0" collapsed="false">
      <c r="H1541" s="89"/>
    </row>
    <row r="1542" customFormat="false" ht="12.75" hidden="false" customHeight="false" outlineLevel="0" collapsed="false">
      <c r="H1542" s="89"/>
    </row>
    <row r="1543" customFormat="false" ht="12.75" hidden="false" customHeight="false" outlineLevel="0" collapsed="false">
      <c r="H1543" s="89"/>
    </row>
    <row r="1544" customFormat="false" ht="12.75" hidden="false" customHeight="false" outlineLevel="0" collapsed="false">
      <c r="H1544" s="89"/>
    </row>
    <row r="1545" customFormat="false" ht="12.75" hidden="false" customHeight="false" outlineLevel="0" collapsed="false">
      <c r="H1545" s="89"/>
    </row>
    <row r="1546" customFormat="false" ht="12.75" hidden="false" customHeight="false" outlineLevel="0" collapsed="false">
      <c r="H1546" s="89"/>
    </row>
    <row r="1547" customFormat="false" ht="12.75" hidden="false" customHeight="false" outlineLevel="0" collapsed="false">
      <c r="H1547" s="89"/>
    </row>
    <row r="1548" customFormat="false" ht="12.75" hidden="false" customHeight="false" outlineLevel="0" collapsed="false">
      <c r="H1548" s="89"/>
    </row>
    <row r="1549" customFormat="false" ht="12.75" hidden="false" customHeight="false" outlineLevel="0" collapsed="false">
      <c r="H1549" s="89"/>
    </row>
    <row r="1550" customFormat="false" ht="12.75" hidden="false" customHeight="false" outlineLevel="0" collapsed="false">
      <c r="H1550" s="89"/>
    </row>
    <row r="1551" customFormat="false" ht="12.75" hidden="false" customHeight="false" outlineLevel="0" collapsed="false">
      <c r="H1551" s="89"/>
    </row>
    <row r="1552" customFormat="false" ht="12.75" hidden="false" customHeight="false" outlineLevel="0" collapsed="false">
      <c r="H1552" s="89"/>
    </row>
    <row r="1553" customFormat="false" ht="12.75" hidden="false" customHeight="false" outlineLevel="0" collapsed="false">
      <c r="H1553" s="89"/>
    </row>
    <row r="1554" customFormat="false" ht="12.75" hidden="false" customHeight="false" outlineLevel="0" collapsed="false">
      <c r="H1554" s="89"/>
    </row>
    <row r="1555" customFormat="false" ht="12.75" hidden="false" customHeight="false" outlineLevel="0" collapsed="false">
      <c r="H1555" s="89"/>
    </row>
    <row r="1556" customFormat="false" ht="12.75" hidden="false" customHeight="false" outlineLevel="0" collapsed="false">
      <c r="H1556" s="89"/>
    </row>
    <row r="1557" customFormat="false" ht="12.75" hidden="false" customHeight="false" outlineLevel="0" collapsed="false">
      <c r="H1557" s="89"/>
    </row>
    <row r="1558" customFormat="false" ht="12.75" hidden="false" customHeight="false" outlineLevel="0" collapsed="false">
      <c r="H1558" s="89"/>
    </row>
    <row r="1559" customFormat="false" ht="12.75" hidden="false" customHeight="false" outlineLevel="0" collapsed="false">
      <c r="H1559" s="89"/>
    </row>
    <row r="1560" customFormat="false" ht="12.75" hidden="false" customHeight="false" outlineLevel="0" collapsed="false">
      <c r="H1560" s="89"/>
    </row>
    <row r="1561" customFormat="false" ht="12.75" hidden="false" customHeight="false" outlineLevel="0" collapsed="false">
      <c r="H1561" s="89"/>
    </row>
    <row r="1562" customFormat="false" ht="12.75" hidden="false" customHeight="false" outlineLevel="0" collapsed="false">
      <c r="H1562" s="89"/>
    </row>
    <row r="1563" customFormat="false" ht="12.75" hidden="false" customHeight="false" outlineLevel="0" collapsed="false">
      <c r="H1563" s="89"/>
    </row>
    <row r="1564" customFormat="false" ht="12.75" hidden="false" customHeight="false" outlineLevel="0" collapsed="false">
      <c r="H1564" s="89"/>
    </row>
    <row r="1565" customFormat="false" ht="12.75" hidden="false" customHeight="false" outlineLevel="0" collapsed="false">
      <c r="H1565" s="89"/>
    </row>
    <row r="1566" customFormat="false" ht="12.75" hidden="false" customHeight="false" outlineLevel="0" collapsed="false">
      <c r="H1566" s="89"/>
    </row>
    <row r="1567" customFormat="false" ht="12.75" hidden="false" customHeight="false" outlineLevel="0" collapsed="false">
      <c r="H1567" s="89"/>
    </row>
    <row r="1568" customFormat="false" ht="12.75" hidden="false" customHeight="false" outlineLevel="0" collapsed="false">
      <c r="H1568" s="89"/>
    </row>
    <row r="1569" customFormat="false" ht="12.75" hidden="false" customHeight="false" outlineLevel="0" collapsed="false">
      <c r="H1569" s="89"/>
    </row>
    <row r="1570" customFormat="false" ht="12.75" hidden="false" customHeight="false" outlineLevel="0" collapsed="false">
      <c r="H1570" s="89"/>
    </row>
    <row r="1571" customFormat="false" ht="12.75" hidden="false" customHeight="false" outlineLevel="0" collapsed="false">
      <c r="H1571" s="89"/>
    </row>
    <row r="1572" customFormat="false" ht="12.75" hidden="false" customHeight="false" outlineLevel="0" collapsed="false">
      <c r="H1572" s="89"/>
    </row>
    <row r="1573" customFormat="false" ht="12.75" hidden="false" customHeight="false" outlineLevel="0" collapsed="false">
      <c r="H1573" s="89"/>
    </row>
    <row r="1574" customFormat="false" ht="12.75" hidden="false" customHeight="false" outlineLevel="0" collapsed="false">
      <c r="H1574" s="89"/>
    </row>
    <row r="1575" customFormat="false" ht="12.75" hidden="false" customHeight="false" outlineLevel="0" collapsed="false">
      <c r="H1575" s="89"/>
    </row>
    <row r="1576" customFormat="false" ht="12.75" hidden="false" customHeight="false" outlineLevel="0" collapsed="false">
      <c r="H1576" s="89"/>
    </row>
    <row r="1577" customFormat="false" ht="12.75" hidden="false" customHeight="false" outlineLevel="0" collapsed="false">
      <c r="H1577" s="89"/>
    </row>
    <row r="1578" customFormat="false" ht="12.75" hidden="false" customHeight="false" outlineLevel="0" collapsed="false">
      <c r="H1578" s="89"/>
    </row>
    <row r="1579" customFormat="false" ht="12.75" hidden="false" customHeight="false" outlineLevel="0" collapsed="false">
      <c r="H1579" s="89"/>
    </row>
    <row r="1580" customFormat="false" ht="12.75" hidden="false" customHeight="false" outlineLevel="0" collapsed="false">
      <c r="H1580" s="89"/>
    </row>
    <row r="1581" customFormat="false" ht="12.75" hidden="false" customHeight="false" outlineLevel="0" collapsed="false">
      <c r="H1581" s="89"/>
    </row>
    <row r="1582" customFormat="false" ht="12.75" hidden="false" customHeight="false" outlineLevel="0" collapsed="false">
      <c r="H1582" s="89"/>
    </row>
    <row r="1583" customFormat="false" ht="12.75" hidden="false" customHeight="false" outlineLevel="0" collapsed="false">
      <c r="H1583" s="89"/>
    </row>
    <row r="1584" customFormat="false" ht="12.75" hidden="false" customHeight="false" outlineLevel="0" collapsed="false">
      <c r="H1584" s="89"/>
    </row>
    <row r="1585" customFormat="false" ht="12.75" hidden="false" customHeight="false" outlineLevel="0" collapsed="false">
      <c r="H1585" s="89"/>
    </row>
    <row r="1586" customFormat="false" ht="12.75" hidden="false" customHeight="false" outlineLevel="0" collapsed="false">
      <c r="H1586" s="89"/>
    </row>
    <row r="1587" customFormat="false" ht="12.75" hidden="false" customHeight="false" outlineLevel="0" collapsed="false">
      <c r="H1587" s="89"/>
    </row>
    <row r="1588" customFormat="false" ht="12.75" hidden="false" customHeight="false" outlineLevel="0" collapsed="false">
      <c r="H1588" s="89"/>
    </row>
    <row r="1589" customFormat="false" ht="12.75" hidden="false" customHeight="false" outlineLevel="0" collapsed="false">
      <c r="H1589" s="89"/>
    </row>
    <row r="1590" customFormat="false" ht="12.75" hidden="false" customHeight="false" outlineLevel="0" collapsed="false">
      <c r="H1590" s="89"/>
    </row>
    <row r="1591" customFormat="false" ht="12.75" hidden="false" customHeight="false" outlineLevel="0" collapsed="false">
      <c r="H1591" s="89"/>
    </row>
    <row r="1592" customFormat="false" ht="12.75" hidden="false" customHeight="false" outlineLevel="0" collapsed="false">
      <c r="H1592" s="89"/>
    </row>
    <row r="1593" customFormat="false" ht="12.75" hidden="false" customHeight="false" outlineLevel="0" collapsed="false">
      <c r="H1593" s="89"/>
    </row>
    <row r="1594" customFormat="false" ht="12.75" hidden="false" customHeight="false" outlineLevel="0" collapsed="false">
      <c r="H1594" s="89"/>
    </row>
    <row r="1595" customFormat="false" ht="12.75" hidden="false" customHeight="false" outlineLevel="0" collapsed="false">
      <c r="H1595" s="89"/>
    </row>
    <row r="1596" customFormat="false" ht="12.75" hidden="false" customHeight="false" outlineLevel="0" collapsed="false">
      <c r="H1596" s="89"/>
    </row>
    <row r="1597" customFormat="false" ht="12.75" hidden="false" customHeight="false" outlineLevel="0" collapsed="false">
      <c r="H1597" s="89"/>
    </row>
    <row r="1598" customFormat="false" ht="12.75" hidden="false" customHeight="false" outlineLevel="0" collapsed="false">
      <c r="H1598" s="89"/>
    </row>
    <row r="1599" customFormat="false" ht="12.75" hidden="false" customHeight="false" outlineLevel="0" collapsed="false">
      <c r="H1599" s="89"/>
    </row>
    <row r="1600" customFormat="false" ht="12.75" hidden="false" customHeight="false" outlineLevel="0" collapsed="false">
      <c r="H1600" s="89"/>
    </row>
    <row r="1601" customFormat="false" ht="12.75" hidden="false" customHeight="false" outlineLevel="0" collapsed="false">
      <c r="H1601" s="89"/>
    </row>
    <row r="1602" customFormat="false" ht="12.75" hidden="false" customHeight="false" outlineLevel="0" collapsed="false">
      <c r="H1602" s="89"/>
    </row>
    <row r="1603" customFormat="false" ht="12.75" hidden="false" customHeight="false" outlineLevel="0" collapsed="false">
      <c r="H1603" s="89"/>
    </row>
    <row r="1604" customFormat="false" ht="12.75" hidden="false" customHeight="false" outlineLevel="0" collapsed="false">
      <c r="H1604" s="89"/>
    </row>
    <row r="1605" customFormat="false" ht="12.75" hidden="false" customHeight="false" outlineLevel="0" collapsed="false">
      <c r="H1605" s="89"/>
    </row>
    <row r="1606" customFormat="false" ht="12.75" hidden="false" customHeight="false" outlineLevel="0" collapsed="false">
      <c r="H1606" s="89"/>
    </row>
    <row r="1607" customFormat="false" ht="12.75" hidden="false" customHeight="false" outlineLevel="0" collapsed="false">
      <c r="H1607" s="89"/>
    </row>
    <row r="1608" customFormat="false" ht="12.75" hidden="false" customHeight="false" outlineLevel="0" collapsed="false">
      <c r="H1608" s="89"/>
    </row>
    <row r="1609" customFormat="false" ht="12.75" hidden="false" customHeight="false" outlineLevel="0" collapsed="false">
      <c r="H1609" s="89"/>
    </row>
    <row r="1610" customFormat="false" ht="12.75" hidden="false" customHeight="false" outlineLevel="0" collapsed="false">
      <c r="H1610" s="89"/>
    </row>
    <row r="1611" customFormat="false" ht="12.75" hidden="false" customHeight="false" outlineLevel="0" collapsed="false">
      <c r="H1611" s="89"/>
    </row>
    <row r="1612" customFormat="false" ht="12.75" hidden="false" customHeight="false" outlineLevel="0" collapsed="false">
      <c r="H1612" s="89"/>
    </row>
    <row r="1613" customFormat="false" ht="12.75" hidden="false" customHeight="false" outlineLevel="0" collapsed="false">
      <c r="H1613" s="89"/>
    </row>
    <row r="1614" customFormat="false" ht="12.75" hidden="false" customHeight="false" outlineLevel="0" collapsed="false">
      <c r="H1614" s="89"/>
    </row>
    <row r="1615" customFormat="false" ht="12.75" hidden="false" customHeight="false" outlineLevel="0" collapsed="false">
      <c r="H1615" s="89"/>
    </row>
    <row r="1616" customFormat="false" ht="12.75" hidden="false" customHeight="false" outlineLevel="0" collapsed="false">
      <c r="H1616" s="89"/>
    </row>
    <row r="1617" customFormat="false" ht="12.75" hidden="false" customHeight="false" outlineLevel="0" collapsed="false">
      <c r="H1617" s="89"/>
    </row>
    <row r="1618" customFormat="false" ht="12.75" hidden="false" customHeight="false" outlineLevel="0" collapsed="false">
      <c r="H1618" s="89"/>
    </row>
    <row r="1619" customFormat="false" ht="12.75" hidden="false" customHeight="false" outlineLevel="0" collapsed="false">
      <c r="H1619" s="89"/>
    </row>
    <row r="1620" customFormat="false" ht="12.75" hidden="false" customHeight="false" outlineLevel="0" collapsed="false">
      <c r="H1620" s="89"/>
    </row>
    <row r="1621" customFormat="false" ht="12.75" hidden="false" customHeight="false" outlineLevel="0" collapsed="false">
      <c r="H1621" s="89"/>
    </row>
    <row r="1622" customFormat="false" ht="12.75" hidden="false" customHeight="false" outlineLevel="0" collapsed="false">
      <c r="H1622" s="89"/>
    </row>
    <row r="1623" customFormat="false" ht="12.75" hidden="false" customHeight="false" outlineLevel="0" collapsed="false">
      <c r="H1623" s="89"/>
    </row>
    <row r="1624" customFormat="false" ht="12.75" hidden="false" customHeight="false" outlineLevel="0" collapsed="false">
      <c r="H1624" s="89"/>
    </row>
    <row r="1625" customFormat="false" ht="12.75" hidden="false" customHeight="false" outlineLevel="0" collapsed="false">
      <c r="H1625" s="89"/>
    </row>
    <row r="1626" customFormat="false" ht="12.75" hidden="false" customHeight="false" outlineLevel="0" collapsed="false">
      <c r="H1626" s="89"/>
    </row>
    <row r="1627" customFormat="false" ht="12.75" hidden="false" customHeight="false" outlineLevel="0" collapsed="false">
      <c r="H1627" s="89"/>
    </row>
    <row r="1628" customFormat="false" ht="12.75" hidden="false" customHeight="false" outlineLevel="0" collapsed="false">
      <c r="H1628" s="89"/>
    </row>
    <row r="1629" customFormat="false" ht="12.75" hidden="false" customHeight="false" outlineLevel="0" collapsed="false">
      <c r="H1629" s="89"/>
    </row>
    <row r="1630" customFormat="false" ht="12.75" hidden="false" customHeight="false" outlineLevel="0" collapsed="false">
      <c r="H1630" s="89"/>
    </row>
    <row r="1631" customFormat="false" ht="12.75" hidden="false" customHeight="false" outlineLevel="0" collapsed="false">
      <c r="H1631" s="89"/>
    </row>
    <row r="1632" customFormat="false" ht="12.75" hidden="false" customHeight="false" outlineLevel="0" collapsed="false">
      <c r="H1632" s="89"/>
    </row>
    <row r="1633" customFormat="false" ht="12.75" hidden="false" customHeight="false" outlineLevel="0" collapsed="false">
      <c r="H1633" s="89"/>
    </row>
    <row r="1634" customFormat="false" ht="12.75" hidden="false" customHeight="false" outlineLevel="0" collapsed="false">
      <c r="H1634" s="89"/>
    </row>
    <row r="1635" customFormat="false" ht="12.75" hidden="false" customHeight="false" outlineLevel="0" collapsed="false">
      <c r="H1635" s="89"/>
    </row>
    <row r="1636" customFormat="false" ht="12.75" hidden="false" customHeight="false" outlineLevel="0" collapsed="false">
      <c r="H1636" s="89"/>
    </row>
    <row r="1637" customFormat="false" ht="12.75" hidden="false" customHeight="false" outlineLevel="0" collapsed="false">
      <c r="H1637" s="89"/>
    </row>
    <row r="1638" customFormat="false" ht="12.75" hidden="false" customHeight="false" outlineLevel="0" collapsed="false">
      <c r="H1638" s="89"/>
    </row>
    <row r="1639" customFormat="false" ht="12.75" hidden="false" customHeight="false" outlineLevel="0" collapsed="false">
      <c r="H1639" s="89"/>
    </row>
    <row r="1640" customFormat="false" ht="12.75" hidden="false" customHeight="false" outlineLevel="0" collapsed="false">
      <c r="H1640" s="89"/>
    </row>
    <row r="1641" customFormat="false" ht="12.75" hidden="false" customHeight="false" outlineLevel="0" collapsed="false">
      <c r="H1641" s="89"/>
    </row>
    <row r="1642" customFormat="false" ht="12.75" hidden="false" customHeight="false" outlineLevel="0" collapsed="false">
      <c r="H1642" s="89"/>
    </row>
    <row r="1643" customFormat="false" ht="12.75" hidden="false" customHeight="false" outlineLevel="0" collapsed="false">
      <c r="H1643" s="89"/>
    </row>
    <row r="1644" customFormat="false" ht="12.75" hidden="false" customHeight="false" outlineLevel="0" collapsed="false">
      <c r="H1644" s="89"/>
    </row>
    <row r="1645" customFormat="false" ht="12.75" hidden="false" customHeight="false" outlineLevel="0" collapsed="false">
      <c r="H1645" s="89"/>
    </row>
    <row r="1646" customFormat="false" ht="12.75" hidden="false" customHeight="false" outlineLevel="0" collapsed="false">
      <c r="H1646" s="89"/>
    </row>
    <row r="1647" customFormat="false" ht="12.75" hidden="false" customHeight="false" outlineLevel="0" collapsed="false">
      <c r="H1647" s="89"/>
    </row>
    <row r="1648" customFormat="false" ht="12.75" hidden="false" customHeight="false" outlineLevel="0" collapsed="false">
      <c r="H1648" s="89"/>
    </row>
    <row r="1649" customFormat="false" ht="12.75" hidden="false" customHeight="false" outlineLevel="0" collapsed="false">
      <c r="H1649" s="89"/>
    </row>
    <row r="1650" customFormat="false" ht="12.75" hidden="false" customHeight="false" outlineLevel="0" collapsed="false">
      <c r="H1650" s="89"/>
    </row>
    <row r="1651" customFormat="false" ht="12.75" hidden="false" customHeight="false" outlineLevel="0" collapsed="false">
      <c r="H1651" s="89"/>
    </row>
    <row r="1652" customFormat="false" ht="12.75" hidden="false" customHeight="false" outlineLevel="0" collapsed="false">
      <c r="H1652" s="89"/>
    </row>
    <row r="1653" customFormat="false" ht="12.75" hidden="false" customHeight="false" outlineLevel="0" collapsed="false">
      <c r="H1653" s="89"/>
    </row>
    <row r="1654" customFormat="false" ht="12.75" hidden="false" customHeight="false" outlineLevel="0" collapsed="false">
      <c r="H1654" s="89"/>
    </row>
    <row r="1655" customFormat="false" ht="12.75" hidden="false" customHeight="false" outlineLevel="0" collapsed="false">
      <c r="H1655" s="89"/>
    </row>
    <row r="1656" customFormat="false" ht="12.75" hidden="false" customHeight="false" outlineLevel="0" collapsed="false">
      <c r="H1656" s="89"/>
    </row>
    <row r="1657" customFormat="false" ht="12.75" hidden="false" customHeight="false" outlineLevel="0" collapsed="false">
      <c r="H1657" s="89"/>
    </row>
    <row r="1658" customFormat="false" ht="12.75" hidden="false" customHeight="false" outlineLevel="0" collapsed="false">
      <c r="H1658" s="89"/>
    </row>
    <row r="1659" customFormat="false" ht="12.75" hidden="false" customHeight="false" outlineLevel="0" collapsed="false">
      <c r="H1659" s="89"/>
    </row>
    <row r="1660" customFormat="false" ht="12.75" hidden="false" customHeight="false" outlineLevel="0" collapsed="false">
      <c r="H1660" s="89"/>
    </row>
    <row r="1661" customFormat="false" ht="12.75" hidden="false" customHeight="false" outlineLevel="0" collapsed="false">
      <c r="H1661" s="89"/>
    </row>
    <row r="1662" customFormat="false" ht="12.75" hidden="false" customHeight="false" outlineLevel="0" collapsed="false">
      <c r="H1662" s="89"/>
    </row>
    <row r="1663" customFormat="false" ht="12.75" hidden="false" customHeight="false" outlineLevel="0" collapsed="false">
      <c r="H1663" s="89"/>
    </row>
    <row r="1664" customFormat="false" ht="12.75" hidden="false" customHeight="false" outlineLevel="0" collapsed="false">
      <c r="H1664" s="89"/>
    </row>
    <row r="1665" customFormat="false" ht="12.75" hidden="false" customHeight="false" outlineLevel="0" collapsed="false">
      <c r="H1665" s="89"/>
    </row>
    <row r="1666" customFormat="false" ht="12.75" hidden="false" customHeight="false" outlineLevel="0" collapsed="false">
      <c r="H1666" s="89"/>
    </row>
    <row r="1667" customFormat="false" ht="12.75" hidden="false" customHeight="false" outlineLevel="0" collapsed="false">
      <c r="H1667" s="89"/>
    </row>
    <row r="1668" customFormat="false" ht="12.75" hidden="false" customHeight="false" outlineLevel="0" collapsed="false">
      <c r="H1668" s="89"/>
    </row>
    <row r="1669" customFormat="false" ht="12.75" hidden="false" customHeight="false" outlineLevel="0" collapsed="false">
      <c r="H1669" s="89"/>
    </row>
    <row r="1670" customFormat="false" ht="12.75" hidden="false" customHeight="false" outlineLevel="0" collapsed="false">
      <c r="H1670" s="89"/>
    </row>
    <row r="1671" customFormat="false" ht="12.75" hidden="false" customHeight="false" outlineLevel="0" collapsed="false">
      <c r="H1671" s="89"/>
    </row>
    <row r="1672" customFormat="false" ht="12.75" hidden="false" customHeight="false" outlineLevel="0" collapsed="false">
      <c r="H1672" s="89"/>
    </row>
    <row r="1673" customFormat="false" ht="12.75" hidden="false" customHeight="false" outlineLevel="0" collapsed="false">
      <c r="H1673" s="89"/>
    </row>
    <row r="1674" customFormat="false" ht="12.75" hidden="false" customHeight="false" outlineLevel="0" collapsed="false">
      <c r="H1674" s="89"/>
    </row>
    <row r="1675" customFormat="false" ht="12.75" hidden="false" customHeight="false" outlineLevel="0" collapsed="false">
      <c r="H1675" s="89"/>
    </row>
    <row r="1676" customFormat="false" ht="12.75" hidden="false" customHeight="false" outlineLevel="0" collapsed="false">
      <c r="H1676" s="89"/>
    </row>
    <row r="1677" customFormat="false" ht="12.75" hidden="false" customHeight="false" outlineLevel="0" collapsed="false">
      <c r="H1677" s="89"/>
    </row>
    <row r="1678" customFormat="false" ht="12.75" hidden="false" customHeight="false" outlineLevel="0" collapsed="false">
      <c r="H1678" s="89"/>
    </row>
    <row r="1679" customFormat="false" ht="12.75" hidden="false" customHeight="false" outlineLevel="0" collapsed="false">
      <c r="H1679" s="89"/>
    </row>
    <row r="1680" customFormat="false" ht="12.75" hidden="false" customHeight="false" outlineLevel="0" collapsed="false">
      <c r="H1680" s="89"/>
    </row>
    <row r="1681" customFormat="false" ht="12.75" hidden="false" customHeight="false" outlineLevel="0" collapsed="false">
      <c r="H1681" s="89"/>
    </row>
    <row r="1682" customFormat="false" ht="12.75" hidden="false" customHeight="false" outlineLevel="0" collapsed="false">
      <c r="H1682" s="89"/>
    </row>
    <row r="1683" customFormat="false" ht="12.75" hidden="false" customHeight="false" outlineLevel="0" collapsed="false">
      <c r="H1683" s="89"/>
    </row>
    <row r="1684" customFormat="false" ht="12.75" hidden="false" customHeight="false" outlineLevel="0" collapsed="false">
      <c r="H1684" s="89"/>
    </row>
    <row r="1685" customFormat="false" ht="12.75" hidden="false" customHeight="false" outlineLevel="0" collapsed="false">
      <c r="H1685" s="89"/>
    </row>
    <row r="1686" customFormat="false" ht="12.75" hidden="false" customHeight="false" outlineLevel="0" collapsed="false">
      <c r="H1686" s="89"/>
    </row>
  </sheetData>
  <mergeCells count="2">
    <mergeCell ref="E3:K3"/>
    <mergeCell ref="D4:E4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&amp;L&amp;F Gas Deals&amp;C&amp;P&amp;R&amp;D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30" activeCellId="0" sqref="D3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9.56"/>
    <col collapsed="false" customWidth="true" hidden="false" outlineLevel="0" max="2" min="2" style="3" width="11.42"/>
    <col collapsed="false" customWidth="true" hidden="false" outlineLevel="0" max="3" min="3" style="6" width="9.28"/>
    <col collapsed="false" customWidth="true" hidden="false" outlineLevel="0" max="4" min="4" style="3" width="6.56"/>
    <col collapsed="false" customWidth="true" hidden="false" outlineLevel="0" max="5" min="5" style="3" width="24.28"/>
    <col collapsed="false" customWidth="true" hidden="false" outlineLevel="0" max="6" min="6" style="3" width="10.99"/>
    <col collapsed="false" customWidth="true" hidden="false" outlineLevel="0" max="7" min="7" style="3" width="18.7"/>
    <col collapsed="false" customWidth="true" hidden="false" outlineLevel="0" max="8" min="8" style="3" width="8.56"/>
    <col collapsed="false" customWidth="true" hidden="false" outlineLevel="0" max="9" min="9" style="3" width="7.99"/>
    <col collapsed="false" customWidth="true" hidden="false" outlineLevel="0" max="10" min="10" style="3" width="8.14"/>
    <col collapsed="false" customWidth="true" hidden="false" outlineLevel="0" max="11" min="11" style="3" width="10.41"/>
    <col collapsed="false" customWidth="true" hidden="false" outlineLevel="0" max="12" min="12" style="3" width="9.99"/>
    <col collapsed="false" customWidth="true" hidden="false" outlineLevel="0" max="13" min="13" style="3" width="12.28"/>
    <col collapsed="false" customWidth="true" hidden="false" outlineLevel="0" max="14" min="14" style="3" width="13.14"/>
    <col collapsed="false" customWidth="true" hidden="false" outlineLevel="0" max="15" min="15" style="3" width="12.56"/>
    <col collapsed="false" customWidth="true" hidden="false" outlineLevel="0" max="16" min="16" style="3" width="15.56"/>
    <col collapsed="false" customWidth="true" hidden="false" outlineLevel="0" max="17" min="17" style="3" width="10.28"/>
    <col collapsed="false" customWidth="true" hidden="false" outlineLevel="0" max="18" min="18" style="3" width="13.14"/>
    <col collapsed="false" customWidth="true" hidden="false" outlineLevel="0" max="19" min="19" style="4" width="38.85"/>
    <col collapsed="false" customWidth="true" hidden="false" outlineLevel="0" max="20" min="20" style="4" width="20.56"/>
    <col collapsed="false" customWidth="true" hidden="false" outlineLevel="0" max="21" min="21" style="4" width="14.14"/>
    <col collapsed="false" customWidth="true" hidden="false" outlineLevel="0" max="22" min="22" style="4" width="14.7"/>
    <col collapsed="false" customWidth="true" hidden="false" outlineLevel="0" max="24" min="23" style="4" width="15.28"/>
    <col collapsed="false" customWidth="true" hidden="false" outlineLevel="0" max="25" min="25" style="5" width="88.13"/>
    <col collapsed="false" customWidth="false" hidden="false" outlineLevel="0" max="257" min="26" style="3" width="9.14"/>
  </cols>
  <sheetData>
    <row r="1" customFormat="false" ht="15.75" hidden="false" customHeight="false" outlineLevel="0" collapsed="false">
      <c r="A1" s="1" t="s">
        <v>694</v>
      </c>
      <c r="B1" s="1"/>
      <c r="C1" s="2"/>
      <c r="D1" s="1"/>
      <c r="E1" s="1"/>
    </row>
    <row r="2" customFormat="false" ht="15.75" hidden="false" customHeight="false" outlineLevel="0" collapsed="false">
      <c r="A2" s="1" t="s">
        <v>695</v>
      </c>
      <c r="D2" s="7"/>
      <c r="E2" s="8"/>
    </row>
    <row r="3" customFormat="false" ht="16.5" hidden="false" customHeight="false" outlineLevel="0" collapsed="false">
      <c r="D3" s="9" t="s">
        <v>2</v>
      </c>
      <c r="E3" s="3" t="s">
        <v>696</v>
      </c>
    </row>
    <row r="4" customFormat="false" ht="27" hidden="false" customHeight="false" outlineLevel="0" collapsed="false">
      <c r="A4" s="10" t="s">
        <v>4</v>
      </c>
      <c r="B4" s="11" t="s">
        <v>5</v>
      </c>
      <c r="C4" s="33" t="s">
        <v>6</v>
      </c>
      <c r="D4" s="11"/>
      <c r="E4" s="11" t="s">
        <v>7</v>
      </c>
      <c r="F4" s="11" t="s">
        <v>8</v>
      </c>
      <c r="G4" s="11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1" t="s">
        <v>15</v>
      </c>
      <c r="N4" s="12" t="s">
        <v>16</v>
      </c>
      <c r="O4" s="12" t="s">
        <v>17</v>
      </c>
      <c r="P4" s="12" t="s">
        <v>18</v>
      </c>
      <c r="Q4" s="12" t="s">
        <v>19</v>
      </c>
      <c r="R4" s="12" t="s">
        <v>20</v>
      </c>
      <c r="S4" s="12" t="s">
        <v>21</v>
      </c>
      <c r="T4" s="13" t="s">
        <v>22</v>
      </c>
      <c r="U4" s="13" t="s">
        <v>23</v>
      </c>
      <c r="V4" s="13" t="s">
        <v>24</v>
      </c>
      <c r="W4" s="13" t="s">
        <v>25</v>
      </c>
      <c r="X4" s="12" t="s">
        <v>27</v>
      </c>
      <c r="Y4" s="92" t="s">
        <v>28</v>
      </c>
      <c r="Z4" s="93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</row>
    <row r="5" customFormat="false" ht="3" hidden="false" customHeight="true" outlineLevel="0" collapsed="false">
      <c r="A5" s="94"/>
      <c r="B5" s="95"/>
      <c r="C5" s="96"/>
      <c r="D5" s="95"/>
      <c r="E5" s="95"/>
      <c r="F5" s="95"/>
      <c r="G5" s="95"/>
      <c r="H5" s="94"/>
      <c r="I5" s="94"/>
      <c r="J5" s="94"/>
      <c r="K5" s="94"/>
      <c r="L5" s="94"/>
      <c r="M5" s="95"/>
      <c r="N5" s="95"/>
      <c r="O5" s="94"/>
      <c r="P5" s="94"/>
      <c r="Q5" s="94"/>
      <c r="R5" s="94"/>
      <c r="S5" s="97"/>
      <c r="T5" s="97"/>
      <c r="U5" s="97"/>
      <c r="V5" s="97"/>
      <c r="W5" s="97"/>
      <c r="X5" s="97"/>
      <c r="Y5" s="98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</row>
    <row r="6" customFormat="false" ht="27" hidden="false" customHeight="true" outlineLevel="0" collapsed="false">
      <c r="A6" s="15" t="n">
        <v>37071</v>
      </c>
      <c r="B6" s="16" t="s">
        <v>697</v>
      </c>
      <c r="C6" s="99" t="s">
        <v>88</v>
      </c>
      <c r="D6" s="18"/>
      <c r="E6" s="23" t="s">
        <v>698</v>
      </c>
      <c r="F6" s="16" t="s">
        <v>32</v>
      </c>
      <c r="G6" s="23" t="s">
        <v>699</v>
      </c>
      <c r="H6" s="16" t="n">
        <v>18</v>
      </c>
      <c r="I6" s="16" t="n">
        <v>18</v>
      </c>
      <c r="J6" s="15" t="n">
        <v>37104</v>
      </c>
      <c r="K6" s="16" t="n">
        <v>36</v>
      </c>
      <c r="L6" s="16" t="n">
        <v>-89469</v>
      </c>
      <c r="M6" s="20" t="n">
        <v>8663517</v>
      </c>
      <c r="N6" s="20" t="n">
        <v>1396543</v>
      </c>
      <c r="O6" s="20"/>
      <c r="P6" s="20"/>
      <c r="Q6" s="20" t="n">
        <v>-83600</v>
      </c>
      <c r="R6" s="20" t="n">
        <v>-32249</v>
      </c>
      <c r="S6" s="21" t="s">
        <v>34</v>
      </c>
      <c r="T6" s="21" t="s">
        <v>40</v>
      </c>
      <c r="U6" s="21" t="n">
        <v>1640813.26</v>
      </c>
      <c r="V6" s="21" t="n">
        <v>-128421</v>
      </c>
      <c r="W6" s="21"/>
      <c r="X6" s="21"/>
      <c r="Y6" s="30" t="s">
        <v>700</v>
      </c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</row>
    <row r="7" customFormat="false" ht="27" hidden="false" customHeight="true" outlineLevel="0" collapsed="false">
      <c r="A7" s="15" t="n">
        <v>37071</v>
      </c>
      <c r="B7" s="16" t="s">
        <v>701</v>
      </c>
      <c r="C7" s="99" t="s">
        <v>92</v>
      </c>
      <c r="D7" s="18"/>
      <c r="E7" s="23" t="s">
        <v>702</v>
      </c>
      <c r="F7" s="16" t="s">
        <v>102</v>
      </c>
      <c r="G7" s="23" t="s">
        <v>103</v>
      </c>
      <c r="H7" s="16" t="n">
        <v>1</v>
      </c>
      <c r="I7" s="16" t="n">
        <v>1</v>
      </c>
      <c r="J7" s="15" t="n">
        <v>37104</v>
      </c>
      <c r="K7" s="16" t="n">
        <v>60</v>
      </c>
      <c r="L7" s="16" t="n">
        <v>22944</v>
      </c>
      <c r="M7" s="20" t="n">
        <v>-1702039</v>
      </c>
      <c r="N7" s="20" t="n">
        <v>-431469</v>
      </c>
      <c r="O7" s="20" t="n">
        <v>11147</v>
      </c>
      <c r="P7" s="20" t="n">
        <v>35250</v>
      </c>
      <c r="Q7" s="20" t="n">
        <v>17213</v>
      </c>
      <c r="R7" s="20" t="n">
        <v>5770</v>
      </c>
      <c r="S7" s="21" t="s">
        <v>34</v>
      </c>
      <c r="T7" s="21"/>
      <c r="U7" s="21" t="n">
        <v>-469288</v>
      </c>
      <c r="V7" s="21" t="n">
        <v>8836</v>
      </c>
      <c r="W7" s="21"/>
      <c r="X7" s="21"/>
      <c r="Y7" s="30" t="s">
        <v>703</v>
      </c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</row>
    <row r="8" customFormat="false" ht="27" hidden="false" customHeight="true" outlineLevel="0" collapsed="false">
      <c r="A8" s="15" t="n">
        <v>37071</v>
      </c>
      <c r="B8" s="16" t="s">
        <v>109</v>
      </c>
      <c r="C8" s="99" t="s">
        <v>92</v>
      </c>
      <c r="D8" s="100"/>
      <c r="E8" s="16" t="s">
        <v>704</v>
      </c>
      <c r="F8" s="16" t="s">
        <v>56</v>
      </c>
      <c r="G8" s="23" t="s">
        <v>57</v>
      </c>
      <c r="H8" s="16" t="n">
        <v>2</v>
      </c>
      <c r="I8" s="16" t="n">
        <v>1</v>
      </c>
      <c r="J8" s="15" t="n">
        <v>37257</v>
      </c>
      <c r="K8" s="16" t="n">
        <v>96</v>
      </c>
      <c r="L8" s="16" t="n">
        <v>-18861</v>
      </c>
      <c r="M8" s="20" t="n">
        <v>1509684</v>
      </c>
      <c r="N8" s="20" t="n">
        <v>126794</v>
      </c>
      <c r="O8" s="20" t="n">
        <v>6939</v>
      </c>
      <c r="P8" s="20" t="n">
        <v>21943</v>
      </c>
      <c r="Q8" s="20" t="n">
        <v>-42605</v>
      </c>
      <c r="R8" s="20" t="n">
        <v>-6647</v>
      </c>
      <c r="S8" s="21" t="s">
        <v>705</v>
      </c>
      <c r="T8" s="21" t="s">
        <v>40</v>
      </c>
      <c r="U8" s="21" t="n">
        <v>277072</v>
      </c>
      <c r="V8" s="21" t="n">
        <v>-6721</v>
      </c>
      <c r="W8" s="21" t="n">
        <v>-94305</v>
      </c>
      <c r="X8" s="21"/>
      <c r="Y8" s="101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</row>
    <row r="9" customFormat="false" ht="27" hidden="false" customHeight="true" outlineLevel="0" collapsed="false">
      <c r="A9" s="15" t="n">
        <v>37071</v>
      </c>
      <c r="B9" s="16" t="s">
        <v>706</v>
      </c>
      <c r="C9" s="99" t="s">
        <v>88</v>
      </c>
      <c r="D9" s="100"/>
      <c r="E9" s="16" t="s">
        <v>707</v>
      </c>
      <c r="F9" s="16" t="s">
        <v>708</v>
      </c>
      <c r="G9" s="23" t="s">
        <v>152</v>
      </c>
      <c r="H9" s="16" t="n">
        <v>18</v>
      </c>
      <c r="I9" s="16" t="n">
        <v>7</v>
      </c>
      <c r="J9" s="15" t="n">
        <v>37104</v>
      </c>
      <c r="K9" s="16" t="n">
        <v>35</v>
      </c>
      <c r="L9" s="16" t="n">
        <v>-121718</v>
      </c>
      <c r="M9" s="20" t="n">
        <v>12432298</v>
      </c>
      <c r="N9" s="20" t="n">
        <v>2006372</v>
      </c>
      <c r="O9" s="20" t="n">
        <v>87438</v>
      </c>
      <c r="P9" s="20" t="n">
        <v>276503</v>
      </c>
      <c r="Q9" s="20" t="n">
        <v>0</v>
      </c>
      <c r="R9" s="20" t="n">
        <v>-13734</v>
      </c>
      <c r="S9" s="21" t="s">
        <v>34</v>
      </c>
      <c r="T9" s="21"/>
      <c r="U9" s="21" t="n">
        <v>2417815</v>
      </c>
      <c r="V9" s="21" t="n">
        <v>-229395</v>
      </c>
      <c r="W9" s="21"/>
      <c r="X9" s="21" t="n">
        <v>-168313</v>
      </c>
      <c r="Y9" s="102" t="s">
        <v>709</v>
      </c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</row>
    <row r="10" customFormat="false" ht="27" hidden="false" customHeight="true" outlineLevel="0" collapsed="false">
      <c r="A10" s="15" t="n">
        <v>37070</v>
      </c>
      <c r="B10" s="16" t="s">
        <v>710</v>
      </c>
      <c r="C10" s="99" t="s">
        <v>92</v>
      </c>
      <c r="D10" s="100"/>
      <c r="E10" s="16" t="s">
        <v>711</v>
      </c>
      <c r="F10" s="16" t="s">
        <v>102</v>
      </c>
      <c r="G10" s="23" t="s">
        <v>103</v>
      </c>
      <c r="H10" s="16" t="n">
        <v>1</v>
      </c>
      <c r="I10" s="16" t="n">
        <v>1</v>
      </c>
      <c r="J10" s="15" t="n">
        <v>37073</v>
      </c>
      <c r="K10" s="16" t="n">
        <v>18</v>
      </c>
      <c r="L10" s="16" t="n">
        <v>-44349</v>
      </c>
      <c r="M10" s="20" t="n">
        <v>2510327</v>
      </c>
      <c r="N10" s="20" t="n">
        <v>236702</v>
      </c>
      <c r="O10" s="20" t="n">
        <v>69000</v>
      </c>
      <c r="P10" s="20" t="n">
        <v>218000</v>
      </c>
      <c r="Q10" s="20" t="n">
        <v>-13400</v>
      </c>
      <c r="R10" s="20" t="n">
        <v>-5259</v>
      </c>
      <c r="S10" s="21" t="s">
        <v>34</v>
      </c>
      <c r="T10" s="21"/>
      <c r="U10" s="21" t="n">
        <v>273752</v>
      </c>
      <c r="V10" s="21" t="n">
        <v>-18391</v>
      </c>
      <c r="W10" s="21"/>
      <c r="X10" s="21"/>
      <c r="Y10" s="103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</row>
    <row r="11" customFormat="false" ht="27" hidden="false" customHeight="true" outlineLevel="0" collapsed="false">
      <c r="A11" s="15" t="n">
        <v>37070</v>
      </c>
      <c r="B11" s="16" t="s">
        <v>109</v>
      </c>
      <c r="C11" s="99" t="s">
        <v>92</v>
      </c>
      <c r="D11" s="100"/>
      <c r="E11" s="16" t="s">
        <v>712</v>
      </c>
      <c r="F11" s="16" t="s">
        <v>56</v>
      </c>
      <c r="G11" s="23" t="s">
        <v>57</v>
      </c>
      <c r="H11" s="16" t="n">
        <v>4</v>
      </c>
      <c r="I11" s="16" t="n">
        <v>4</v>
      </c>
      <c r="J11" s="15" t="n">
        <v>37135</v>
      </c>
      <c r="K11" s="16" t="n">
        <v>96</v>
      </c>
      <c r="L11" s="16" t="n">
        <v>-104457</v>
      </c>
      <c r="M11" s="20" t="n">
        <v>8550283</v>
      </c>
      <c r="N11" s="20" t="n">
        <v>799462</v>
      </c>
      <c r="O11" s="20" t="n">
        <v>51043</v>
      </c>
      <c r="P11" s="20" t="n">
        <v>161412</v>
      </c>
      <c r="Q11" s="20" t="n">
        <v>-256899</v>
      </c>
      <c r="R11" s="20" t="n">
        <v>-9449</v>
      </c>
      <c r="S11" s="21" t="s">
        <v>163</v>
      </c>
      <c r="T11" s="21" t="s">
        <v>40</v>
      </c>
      <c r="U11" s="21" t="n">
        <v>1625797</v>
      </c>
      <c r="V11" s="21" t="n">
        <v>-37703</v>
      </c>
      <c r="W11" s="21" t="n">
        <v>-522284</v>
      </c>
      <c r="X11" s="21"/>
      <c r="Y11" s="103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</row>
    <row r="12" customFormat="false" ht="27" hidden="false" customHeight="true" outlineLevel="0" collapsed="false">
      <c r="A12" s="15" t="n">
        <v>37069</v>
      </c>
      <c r="B12" s="16" t="s">
        <v>701</v>
      </c>
      <c r="C12" s="99" t="s">
        <v>92</v>
      </c>
      <c r="D12" s="100"/>
      <c r="E12" s="16" t="s">
        <v>713</v>
      </c>
      <c r="F12" s="16" t="s">
        <v>102</v>
      </c>
      <c r="G12" s="23" t="s">
        <v>103</v>
      </c>
      <c r="H12" s="16" t="n">
        <v>1</v>
      </c>
      <c r="I12" s="16" t="n">
        <v>1</v>
      </c>
      <c r="J12" s="15" t="n">
        <v>37104</v>
      </c>
      <c r="K12" s="16" t="n">
        <v>46</v>
      </c>
      <c r="L12" s="16" t="n">
        <v>-12547</v>
      </c>
      <c r="M12" s="20" t="n">
        <v>854133</v>
      </c>
      <c r="N12" s="20" t="n">
        <v>126229</v>
      </c>
      <c r="O12" s="20" t="n">
        <v>6210</v>
      </c>
      <c r="P12" s="20" t="n">
        <v>19638</v>
      </c>
      <c r="Q12" s="20" t="n">
        <v>-5270</v>
      </c>
      <c r="R12" s="20" t="n">
        <v>-5606</v>
      </c>
      <c r="S12" s="21" t="s">
        <v>34</v>
      </c>
      <c r="T12" s="21"/>
      <c r="U12" s="21" t="n">
        <v>158003</v>
      </c>
      <c r="V12" s="21" t="n">
        <v>-5274</v>
      </c>
      <c r="W12" s="21"/>
      <c r="X12" s="21" t="n">
        <v>-15623</v>
      </c>
      <c r="Y12" s="103" t="s">
        <v>714</v>
      </c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</row>
    <row r="13" customFormat="false" ht="27" hidden="false" customHeight="true" outlineLevel="0" collapsed="false">
      <c r="A13" s="15" t="n">
        <v>37069</v>
      </c>
      <c r="B13" s="104" t="s">
        <v>697</v>
      </c>
      <c r="C13" s="99" t="s">
        <v>88</v>
      </c>
      <c r="D13" s="9"/>
      <c r="E13" s="16" t="s">
        <v>715</v>
      </c>
      <c r="F13" s="16" t="s">
        <v>32</v>
      </c>
      <c r="G13" s="23" t="s">
        <v>716</v>
      </c>
      <c r="H13" s="16" t="n">
        <v>15</v>
      </c>
      <c r="I13" s="16" t="n">
        <v>15</v>
      </c>
      <c r="J13" s="15" t="n">
        <v>37104</v>
      </c>
      <c r="K13" s="16" t="n">
        <v>36</v>
      </c>
      <c r="L13" s="16" t="n">
        <v>-77155</v>
      </c>
      <c r="M13" s="20" t="n">
        <v>7079127</v>
      </c>
      <c r="N13" s="20" t="n">
        <v>938434</v>
      </c>
      <c r="O13" s="20" t="n">
        <v>170808</v>
      </c>
      <c r="P13" s="20" t="n">
        <v>540142</v>
      </c>
      <c r="Q13" s="20" t="n">
        <v>-43000</v>
      </c>
      <c r="R13" s="20" t="n">
        <v>-27603</v>
      </c>
      <c r="S13" s="21" t="s">
        <v>34</v>
      </c>
      <c r="T13" s="21" t="s">
        <v>40</v>
      </c>
      <c r="U13" s="21" t="n">
        <v>1118752</v>
      </c>
      <c r="V13" s="21" t="n">
        <v>-109715</v>
      </c>
      <c r="W13" s="21"/>
      <c r="X13" s="21"/>
      <c r="Y13" s="103" t="s">
        <v>717</v>
      </c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</row>
    <row r="14" customFormat="false" ht="38.85" hidden="false" customHeight="true" outlineLevel="0" collapsed="false">
      <c r="A14" s="15" t="n">
        <v>37068</v>
      </c>
      <c r="B14" s="16" t="s">
        <v>135</v>
      </c>
      <c r="C14" s="99" t="s">
        <v>92</v>
      </c>
      <c r="D14" s="100"/>
      <c r="E14" s="16" t="s">
        <v>718</v>
      </c>
      <c r="F14" s="16" t="s">
        <v>102</v>
      </c>
      <c r="G14" s="23" t="s">
        <v>719</v>
      </c>
      <c r="H14" s="16" t="n">
        <v>18</v>
      </c>
      <c r="I14" s="16" t="n">
        <v>18</v>
      </c>
      <c r="J14" s="15" t="n">
        <v>37104</v>
      </c>
      <c r="K14" s="16" t="n">
        <v>58</v>
      </c>
      <c r="L14" s="16" t="n">
        <v>-163947</v>
      </c>
      <c r="M14" s="20" t="n">
        <v>10759822</v>
      </c>
      <c r="N14" s="20" t="n">
        <v>1561868</v>
      </c>
      <c r="O14" s="20" t="n">
        <v>78521</v>
      </c>
      <c r="P14" s="20" t="n">
        <v>248305</v>
      </c>
      <c r="Q14" s="20" t="n">
        <v>-150000</v>
      </c>
      <c r="R14" s="20" t="n">
        <v>-18801</v>
      </c>
      <c r="S14" s="21" t="s">
        <v>34</v>
      </c>
      <c r="T14" s="105" t="s">
        <v>720</v>
      </c>
      <c r="U14" s="105" t="n">
        <v>1884245</v>
      </c>
      <c r="V14" s="105" t="n">
        <v>-153576</v>
      </c>
      <c r="W14" s="105"/>
      <c r="X14" s="105"/>
      <c r="Y14" s="103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</row>
    <row r="15" customFormat="false" ht="27" hidden="false" customHeight="true" outlineLevel="0" collapsed="false">
      <c r="A15" s="15" t="n">
        <v>37067</v>
      </c>
      <c r="B15" s="16" t="s">
        <v>104</v>
      </c>
      <c r="C15" s="99" t="s">
        <v>92</v>
      </c>
      <c r="D15" s="100"/>
      <c r="E15" s="16" t="s">
        <v>721</v>
      </c>
      <c r="F15" s="16" t="s">
        <v>102</v>
      </c>
      <c r="G15" s="23" t="s">
        <v>117</v>
      </c>
      <c r="H15" s="16" t="n">
        <v>1</v>
      </c>
      <c r="I15" s="16" t="n">
        <v>1</v>
      </c>
      <c r="J15" s="15" t="n">
        <v>37073</v>
      </c>
      <c r="K15" s="16" t="n">
        <v>36</v>
      </c>
      <c r="L15" s="16" t="n">
        <v>-30397</v>
      </c>
      <c r="M15" s="20" t="n">
        <v>1885370</v>
      </c>
      <c r="N15" s="20" t="n">
        <v>171541</v>
      </c>
      <c r="O15" s="20" t="n">
        <v>14729</v>
      </c>
      <c r="P15" s="20" t="n">
        <v>46577</v>
      </c>
      <c r="Q15" s="20" t="n">
        <v>-5471</v>
      </c>
      <c r="R15" s="20" t="n">
        <v>-5498</v>
      </c>
      <c r="S15" s="21" t="s">
        <v>34</v>
      </c>
      <c r="T15" s="21" t="s">
        <v>722</v>
      </c>
      <c r="U15" s="21" t="n">
        <v>195882</v>
      </c>
      <c r="V15" s="21" t="n">
        <v>-13371</v>
      </c>
      <c r="W15" s="21"/>
      <c r="X15" s="21"/>
      <c r="Y15" s="103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</row>
    <row r="16" customFormat="false" ht="27" hidden="false" customHeight="true" outlineLevel="0" collapsed="false">
      <c r="A16" s="15" t="n">
        <v>37067</v>
      </c>
      <c r="B16" s="16" t="s">
        <v>723</v>
      </c>
      <c r="C16" s="99" t="s">
        <v>92</v>
      </c>
      <c r="D16" s="100"/>
      <c r="E16" s="16" t="s">
        <v>724</v>
      </c>
      <c r="F16" s="16" t="s">
        <v>130</v>
      </c>
      <c r="G16" s="23" t="s">
        <v>131</v>
      </c>
      <c r="H16" s="16" t="n">
        <v>1</v>
      </c>
      <c r="I16" s="16" t="n">
        <v>1</v>
      </c>
      <c r="J16" s="15" t="n">
        <v>37135</v>
      </c>
      <c r="K16" s="16" t="n">
        <v>81</v>
      </c>
      <c r="L16" s="16" t="n">
        <v>-16491</v>
      </c>
      <c r="M16" s="20" t="n">
        <v>1287199</v>
      </c>
      <c r="N16" s="20" t="n">
        <v>162789</v>
      </c>
      <c r="O16" s="20" t="n">
        <v>7346</v>
      </c>
      <c r="P16" s="20" t="n">
        <v>23230</v>
      </c>
      <c r="Q16" s="20" t="n">
        <v>-46500</v>
      </c>
      <c r="R16" s="20" t="n">
        <v>-5964</v>
      </c>
      <c r="S16" s="21" t="s">
        <v>725</v>
      </c>
      <c r="T16" s="21"/>
      <c r="U16" s="21" t="n">
        <v>225887</v>
      </c>
      <c r="V16" s="21" t="n">
        <v>-10634</v>
      </c>
      <c r="W16" s="21"/>
      <c r="X16" s="21"/>
      <c r="Y16" s="103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</row>
    <row r="17" customFormat="false" ht="27.95" hidden="false" customHeight="true" outlineLevel="0" collapsed="false">
      <c r="A17" s="15" t="n">
        <v>37063</v>
      </c>
      <c r="B17" s="16" t="s">
        <v>64</v>
      </c>
      <c r="C17" s="99" t="s">
        <v>88</v>
      </c>
      <c r="D17" s="9"/>
      <c r="E17" s="16" t="s">
        <v>726</v>
      </c>
      <c r="F17" s="16" t="s">
        <v>102</v>
      </c>
      <c r="G17" s="23" t="s">
        <v>727</v>
      </c>
      <c r="H17" s="16" t="n">
        <v>22</v>
      </c>
      <c r="I17" s="16" t="n">
        <v>22</v>
      </c>
      <c r="J17" s="15" t="n">
        <v>37104</v>
      </c>
      <c r="K17" s="16" t="n">
        <v>58</v>
      </c>
      <c r="L17" s="16" t="n">
        <v>95163</v>
      </c>
      <c r="M17" s="20" t="n">
        <v>7815186</v>
      </c>
      <c r="N17" s="20" t="n">
        <v>1266237</v>
      </c>
      <c r="O17" s="20" t="n">
        <v>57126</v>
      </c>
      <c r="P17" s="20" t="n">
        <v>108648</v>
      </c>
      <c r="Q17" s="20" t="n">
        <v>-98500</v>
      </c>
      <c r="R17" s="20" t="n">
        <v>-21853</v>
      </c>
      <c r="S17" s="21" t="s">
        <v>728</v>
      </c>
      <c r="T17" s="21" t="s">
        <v>722</v>
      </c>
      <c r="U17" s="21" t="n">
        <v>1431644</v>
      </c>
      <c r="V17" s="21" t="n">
        <v>-45054</v>
      </c>
      <c r="W17" s="21"/>
      <c r="X17" s="21"/>
      <c r="Y17" s="103" t="s">
        <v>729</v>
      </c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customFormat="false" ht="27" hidden="false" customHeight="true" outlineLevel="0" collapsed="false">
      <c r="A18" s="15" t="n">
        <v>37063</v>
      </c>
      <c r="B18" s="16" t="s">
        <v>701</v>
      </c>
      <c r="C18" s="99" t="s">
        <v>92</v>
      </c>
      <c r="D18" s="100"/>
      <c r="E18" s="16" t="s">
        <v>730</v>
      </c>
      <c r="F18" s="16" t="s">
        <v>102</v>
      </c>
      <c r="G18" s="23" t="s">
        <v>103</v>
      </c>
      <c r="H18" s="16" t="n">
        <v>1</v>
      </c>
      <c r="I18" s="16" t="n">
        <v>1</v>
      </c>
      <c r="J18" s="15" t="n">
        <v>37104</v>
      </c>
      <c r="K18" s="16" t="n">
        <v>60</v>
      </c>
      <c r="L18" s="16" t="n">
        <v>-22951</v>
      </c>
      <c r="M18" s="20" t="n">
        <v>1702039</v>
      </c>
      <c r="N18" s="20" t="n">
        <v>278893</v>
      </c>
      <c r="O18" s="20" t="n">
        <v>11147</v>
      </c>
      <c r="P18" s="20" t="n">
        <v>35250</v>
      </c>
      <c r="Q18" s="20" t="n">
        <v>-17213</v>
      </c>
      <c r="R18" s="20" t="n">
        <v>-5767</v>
      </c>
      <c r="S18" s="21" t="s">
        <v>34</v>
      </c>
      <c r="T18" s="21"/>
      <c r="U18" s="21" t="n">
        <v>311998</v>
      </c>
      <c r="V18" s="21" t="n">
        <v>-10126</v>
      </c>
      <c r="W18" s="21"/>
      <c r="X18" s="21"/>
      <c r="Y18" s="103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</row>
    <row r="19" customFormat="false" ht="27" hidden="false" customHeight="true" outlineLevel="0" collapsed="false">
      <c r="A19" s="15" t="n">
        <v>37063</v>
      </c>
      <c r="B19" s="16" t="s">
        <v>109</v>
      </c>
      <c r="C19" s="99" t="s">
        <v>92</v>
      </c>
      <c r="D19" s="100"/>
      <c r="E19" s="23" t="s">
        <v>731</v>
      </c>
      <c r="F19" s="16" t="s">
        <v>56</v>
      </c>
      <c r="G19" s="23" t="s">
        <v>57</v>
      </c>
      <c r="H19" s="16" t="n">
        <v>1</v>
      </c>
      <c r="I19" s="16" t="n">
        <v>1</v>
      </c>
      <c r="J19" s="15" t="n">
        <v>37073</v>
      </c>
      <c r="K19" s="16" t="n">
        <v>94</v>
      </c>
      <c r="L19" s="16" t="n">
        <v>15447</v>
      </c>
      <c r="M19" s="20" t="n">
        <v>-1210733</v>
      </c>
      <c r="N19" s="20" t="n">
        <v>-172591</v>
      </c>
      <c r="O19" s="20" t="n">
        <v>2500</v>
      </c>
      <c r="P19" s="20" t="n">
        <v>7900</v>
      </c>
      <c r="Q19" s="20" t="n">
        <v>19976</v>
      </c>
      <c r="R19" s="20" t="n">
        <v>5906</v>
      </c>
      <c r="S19" s="21" t="s">
        <v>732</v>
      </c>
      <c r="T19" s="21" t="s">
        <v>40</v>
      </c>
      <c r="U19" s="21" t="n">
        <v>-204494</v>
      </c>
      <c r="V19" s="21" t="n">
        <v>6021</v>
      </c>
      <c r="W19" s="21"/>
      <c r="X19" s="21"/>
      <c r="Y19" s="103" t="s">
        <v>733</v>
      </c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</row>
    <row r="20" customFormat="false" ht="27" hidden="false" customHeight="true" outlineLevel="0" collapsed="false">
      <c r="A20" s="15" t="n">
        <v>37061</v>
      </c>
      <c r="B20" s="16" t="s">
        <v>109</v>
      </c>
      <c r="C20" s="99" t="s">
        <v>92</v>
      </c>
      <c r="D20" s="100"/>
      <c r="E20" s="106" t="s">
        <v>734</v>
      </c>
      <c r="F20" s="16" t="s">
        <v>56</v>
      </c>
      <c r="G20" s="23" t="s">
        <v>57</v>
      </c>
      <c r="H20" s="16" t="n">
        <v>6</v>
      </c>
      <c r="I20" s="16" t="n">
        <v>1</v>
      </c>
      <c r="J20" s="15" t="n">
        <v>37073</v>
      </c>
      <c r="K20" s="16" t="n">
        <v>96</v>
      </c>
      <c r="L20" s="16" t="n">
        <v>84098</v>
      </c>
      <c r="M20" s="20" t="n">
        <v>-5667231</v>
      </c>
      <c r="N20" s="20" t="n">
        <v>-1113324</v>
      </c>
      <c r="O20" s="20" t="n">
        <v>30756</v>
      </c>
      <c r="P20" s="20" t="n">
        <v>119117</v>
      </c>
      <c r="Q20" s="20" t="n">
        <v>211340</v>
      </c>
      <c r="R20" s="20" t="n">
        <v>23160</v>
      </c>
      <c r="S20" s="21" t="s">
        <v>732</v>
      </c>
      <c r="T20" s="21" t="s">
        <v>40</v>
      </c>
      <c r="U20" s="21" t="n">
        <v>-1374804</v>
      </c>
      <c r="V20" s="21" t="n">
        <v>26980</v>
      </c>
      <c r="W20" s="21"/>
      <c r="X20" s="21"/>
      <c r="Y20" s="103" t="s">
        <v>733</v>
      </c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</row>
    <row r="21" customFormat="false" ht="27" hidden="false" customHeight="true" outlineLevel="0" collapsed="false">
      <c r="A21" s="15" t="n">
        <v>37061</v>
      </c>
      <c r="B21" s="16" t="s">
        <v>701</v>
      </c>
      <c r="C21" s="99" t="s">
        <v>92</v>
      </c>
      <c r="D21" s="100"/>
      <c r="E21" s="16" t="s">
        <v>735</v>
      </c>
      <c r="F21" s="16" t="s">
        <v>102</v>
      </c>
      <c r="G21" s="23" t="s">
        <v>103</v>
      </c>
      <c r="H21" s="16" t="n">
        <v>1</v>
      </c>
      <c r="I21" s="16" t="n">
        <v>1</v>
      </c>
      <c r="J21" s="15" t="n">
        <v>37104</v>
      </c>
      <c r="K21" s="16" t="n">
        <v>60</v>
      </c>
      <c r="L21" s="16" t="n">
        <v>2050</v>
      </c>
      <c r="M21" s="20" t="n">
        <v>162906</v>
      </c>
      <c r="N21" s="20" t="n">
        <v>1975</v>
      </c>
      <c r="O21" s="20" t="n">
        <v>1208</v>
      </c>
      <c r="P21" s="20" t="n">
        <v>2327</v>
      </c>
      <c r="Q21" s="20" t="n">
        <v>-1537</v>
      </c>
      <c r="R21" s="20" t="n">
        <v>-5762</v>
      </c>
      <c r="S21" s="21" t="s">
        <v>34</v>
      </c>
      <c r="T21" s="21"/>
      <c r="U21" s="21" t="n">
        <v>12438</v>
      </c>
      <c r="V21" s="21" t="n">
        <v>-1114</v>
      </c>
      <c r="W21" s="21" t="n">
        <v>-2050</v>
      </c>
      <c r="X21" s="21"/>
      <c r="Y21" s="103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</row>
    <row r="22" customFormat="false" ht="27" hidden="false" customHeight="true" outlineLevel="0" collapsed="false">
      <c r="A22" s="15" t="n">
        <v>37057</v>
      </c>
      <c r="B22" s="16" t="s">
        <v>736</v>
      </c>
      <c r="C22" s="99" t="s">
        <v>92</v>
      </c>
      <c r="D22" s="100"/>
      <c r="E22" s="16" t="s">
        <v>737</v>
      </c>
      <c r="F22" s="16" t="s">
        <v>144</v>
      </c>
      <c r="G22" s="23" t="s">
        <v>738</v>
      </c>
      <c r="H22" s="16" t="n">
        <v>15</v>
      </c>
      <c r="I22" s="16" t="n">
        <v>15</v>
      </c>
      <c r="J22" s="15" t="n">
        <v>37257</v>
      </c>
      <c r="K22" s="16" t="n">
        <v>24</v>
      </c>
      <c r="L22" s="16" t="n">
        <v>11714</v>
      </c>
      <c r="M22" s="20" t="n">
        <v>610605</v>
      </c>
      <c r="N22" s="20" t="n">
        <v>75578</v>
      </c>
      <c r="O22" s="20" t="n">
        <v>12508</v>
      </c>
      <c r="P22" s="20"/>
      <c r="Q22" s="20" t="n">
        <v>-11900</v>
      </c>
      <c r="R22" s="20" t="n">
        <v>-9917</v>
      </c>
      <c r="S22" s="21" t="s">
        <v>34</v>
      </c>
      <c r="T22" s="21" t="s">
        <v>739</v>
      </c>
      <c r="U22" s="21" t="n">
        <v>101394</v>
      </c>
      <c r="V22" s="21" t="n">
        <v>-3999</v>
      </c>
      <c r="W22" s="21"/>
      <c r="X22" s="21"/>
      <c r="Y22" s="103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</row>
    <row r="23" customFormat="false" ht="27" hidden="false" customHeight="true" outlineLevel="0" collapsed="false">
      <c r="A23" s="15" t="n">
        <v>37057</v>
      </c>
      <c r="B23" s="16" t="s">
        <v>109</v>
      </c>
      <c r="C23" s="99" t="s">
        <v>92</v>
      </c>
      <c r="D23" s="100"/>
      <c r="E23" s="16" t="s">
        <v>740</v>
      </c>
      <c r="F23" s="16" t="s">
        <v>56</v>
      </c>
      <c r="G23" s="23" t="s">
        <v>57</v>
      </c>
      <c r="H23" s="16" t="n">
        <v>5</v>
      </c>
      <c r="I23" s="16" t="n">
        <v>2</v>
      </c>
      <c r="J23" s="15" t="n">
        <v>37104</v>
      </c>
      <c r="K23" s="16" t="n">
        <v>96</v>
      </c>
      <c r="L23" s="16" t="n">
        <v>15384</v>
      </c>
      <c r="M23" s="20" t="n">
        <v>1289103</v>
      </c>
      <c r="N23" s="20" t="n">
        <v>123087</v>
      </c>
      <c r="O23" s="20" t="n">
        <v>8460</v>
      </c>
      <c r="P23" s="20" t="n">
        <v>26753</v>
      </c>
      <c r="Q23" s="20" t="n">
        <v>-38226</v>
      </c>
      <c r="R23" s="20" t="n">
        <v>-9011</v>
      </c>
      <c r="S23" s="21" t="s">
        <v>166</v>
      </c>
      <c r="T23" s="21" t="s">
        <v>40</v>
      </c>
      <c r="U23" s="21" t="n">
        <v>252957</v>
      </c>
      <c r="V23" s="21" t="n">
        <v>-5710</v>
      </c>
      <c r="W23" s="21" t="n">
        <v>-76922</v>
      </c>
      <c r="X23" s="21"/>
      <c r="Y23" s="103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</row>
    <row r="24" customFormat="false" ht="27" hidden="false" customHeight="true" outlineLevel="0" collapsed="false">
      <c r="A24" s="15" t="n">
        <v>37049</v>
      </c>
      <c r="B24" s="16" t="s">
        <v>109</v>
      </c>
      <c r="C24" s="99" t="s">
        <v>92</v>
      </c>
      <c r="D24" s="100"/>
      <c r="E24" s="16" t="s">
        <v>741</v>
      </c>
      <c r="F24" s="16" t="s">
        <v>56</v>
      </c>
      <c r="G24" s="23" t="s">
        <v>57</v>
      </c>
      <c r="H24" s="16" t="n">
        <v>1</v>
      </c>
      <c r="I24" s="16" t="n">
        <v>1</v>
      </c>
      <c r="J24" s="15" t="n">
        <v>37104</v>
      </c>
      <c r="K24" s="16" t="n">
        <v>96</v>
      </c>
      <c r="L24" s="16" t="n">
        <v>13468</v>
      </c>
      <c r="M24" s="20" t="n">
        <v>1076022</v>
      </c>
      <c r="N24" s="20" t="n">
        <v>113346</v>
      </c>
      <c r="O24" s="20" t="n">
        <v>6000</v>
      </c>
      <c r="P24" s="20" t="n">
        <v>19000</v>
      </c>
      <c r="Q24" s="20" t="n">
        <v>-33721</v>
      </c>
      <c r="R24" s="20" t="n">
        <v>-6098</v>
      </c>
      <c r="S24" s="21" t="s">
        <v>166</v>
      </c>
      <c r="T24" s="21" t="s">
        <v>40</v>
      </c>
      <c r="U24" s="21" t="n">
        <v>225138</v>
      </c>
      <c r="V24" s="21" t="n">
        <v>-4631</v>
      </c>
      <c r="W24" s="21" t="n">
        <v>-67341</v>
      </c>
      <c r="X24" s="21"/>
      <c r="Y24" s="103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</row>
    <row r="25" customFormat="false" ht="27" hidden="false" customHeight="true" outlineLevel="0" collapsed="false">
      <c r="A25" s="15" t="n">
        <v>37048</v>
      </c>
      <c r="B25" s="16" t="s">
        <v>109</v>
      </c>
      <c r="C25" s="99" t="s">
        <v>92</v>
      </c>
      <c r="D25" s="100"/>
      <c r="E25" s="16" t="s">
        <v>742</v>
      </c>
      <c r="F25" s="16" t="s">
        <v>56</v>
      </c>
      <c r="G25" s="23" t="s">
        <v>57</v>
      </c>
      <c r="H25" s="16" t="n">
        <v>7</v>
      </c>
      <c r="I25" s="16" t="n">
        <v>1</v>
      </c>
      <c r="J25" s="15" t="n">
        <v>37104</v>
      </c>
      <c r="K25" s="16" t="n">
        <v>96</v>
      </c>
      <c r="L25" s="16" t="n">
        <v>28326</v>
      </c>
      <c r="M25" s="20" t="n">
        <v>2418979</v>
      </c>
      <c r="N25" s="20" t="n">
        <v>341513</v>
      </c>
      <c r="O25" s="20" t="n">
        <v>39608</v>
      </c>
      <c r="P25" s="20" t="n">
        <v>158433</v>
      </c>
      <c r="Q25" s="20" t="n">
        <v>-71296</v>
      </c>
      <c r="R25" s="20" t="n">
        <v>-9608</v>
      </c>
      <c r="S25" s="21" t="s">
        <v>166</v>
      </c>
      <c r="T25" s="21" t="s">
        <v>40</v>
      </c>
      <c r="U25" s="21" t="n">
        <v>573773</v>
      </c>
      <c r="V25" s="21" t="n">
        <v>-9725</v>
      </c>
      <c r="W25" s="21" t="n">
        <v>-141630</v>
      </c>
      <c r="X25" s="21"/>
      <c r="Y25" s="103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</row>
    <row r="26" customFormat="false" ht="27" hidden="false" customHeight="true" outlineLevel="0" collapsed="false">
      <c r="A26" s="15" t="n">
        <v>37047</v>
      </c>
      <c r="B26" s="16" t="s">
        <v>743</v>
      </c>
      <c r="C26" s="99" t="s">
        <v>92</v>
      </c>
      <c r="D26" s="100"/>
      <c r="E26" s="16" t="s">
        <v>744</v>
      </c>
      <c r="F26" s="16" t="s">
        <v>130</v>
      </c>
      <c r="G26" s="23" t="s">
        <v>97</v>
      </c>
      <c r="H26" s="16" t="n">
        <v>18</v>
      </c>
      <c r="I26" s="16" t="n">
        <v>18</v>
      </c>
      <c r="J26" s="15" t="n">
        <v>37073</v>
      </c>
      <c r="K26" s="16" t="n">
        <v>84</v>
      </c>
      <c r="L26" s="16" t="n">
        <v>138722</v>
      </c>
      <c r="M26" s="20" t="n">
        <v>16441910</v>
      </c>
      <c r="N26" s="20" t="n">
        <v>609894</v>
      </c>
      <c r="O26" s="20" t="n">
        <v>51000</v>
      </c>
      <c r="P26" s="20" t="n">
        <v>161000</v>
      </c>
      <c r="Q26" s="20" t="n">
        <v>-75900</v>
      </c>
      <c r="R26" s="20" t="n">
        <v>-23468</v>
      </c>
      <c r="S26" s="21" t="s">
        <v>745</v>
      </c>
      <c r="T26" s="21"/>
      <c r="U26" s="21" t="n">
        <v>804410</v>
      </c>
      <c r="V26" s="21" t="n">
        <v>-95148</v>
      </c>
      <c r="W26" s="21"/>
      <c r="X26" s="21"/>
      <c r="Y26" s="103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</row>
    <row r="27" customFormat="false" ht="27" hidden="false" customHeight="true" outlineLevel="0" collapsed="false">
      <c r="A27" s="15" t="n">
        <v>37047</v>
      </c>
      <c r="B27" s="16" t="s">
        <v>746</v>
      </c>
      <c r="C27" s="99" t="s">
        <v>92</v>
      </c>
      <c r="D27" s="100"/>
      <c r="E27" s="16" t="s">
        <v>747</v>
      </c>
      <c r="F27" s="16" t="s">
        <v>144</v>
      </c>
      <c r="G27" s="23" t="s">
        <v>748</v>
      </c>
      <c r="H27" s="16" t="n">
        <v>1</v>
      </c>
      <c r="I27" s="16" t="n">
        <v>1</v>
      </c>
      <c r="J27" s="15" t="n">
        <v>37073</v>
      </c>
      <c r="K27" s="16" t="n">
        <v>42</v>
      </c>
      <c r="L27" s="16" t="n">
        <v>9998</v>
      </c>
      <c r="M27" s="20" t="n">
        <v>579203</v>
      </c>
      <c r="N27" s="20" t="n">
        <v>69544</v>
      </c>
      <c r="O27" s="20" t="n">
        <v>11036</v>
      </c>
      <c r="P27" s="20" t="n">
        <v>44144.3</v>
      </c>
      <c r="Q27" s="20" t="n">
        <v>-8525</v>
      </c>
      <c r="R27" s="20" t="n">
        <v>-5563</v>
      </c>
      <c r="S27" s="21" t="s">
        <v>749</v>
      </c>
      <c r="T27" s="21" t="s">
        <v>739</v>
      </c>
      <c r="U27" s="21" t="n">
        <v>87985</v>
      </c>
      <c r="V27" s="21" t="n">
        <v>-4353</v>
      </c>
      <c r="W27" s="21"/>
      <c r="X27" s="21"/>
      <c r="Y27" s="103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</row>
    <row r="28" customFormat="false" ht="27" hidden="false" customHeight="true" outlineLevel="0" collapsed="false">
      <c r="A28" s="15" t="n">
        <v>37043</v>
      </c>
      <c r="B28" s="16" t="s">
        <v>750</v>
      </c>
      <c r="C28" s="99" t="s">
        <v>92</v>
      </c>
      <c r="D28" s="8"/>
      <c r="E28" s="16" t="s">
        <v>751</v>
      </c>
      <c r="F28" s="16" t="s">
        <v>144</v>
      </c>
      <c r="G28" s="23" t="s">
        <v>748</v>
      </c>
      <c r="H28" s="16" t="n">
        <v>5</v>
      </c>
      <c r="I28" s="16" t="n">
        <v>5</v>
      </c>
      <c r="J28" s="15" t="n">
        <v>37073</v>
      </c>
      <c r="K28" s="16" t="n">
        <v>42</v>
      </c>
      <c r="L28" s="16" t="n">
        <v>40239</v>
      </c>
      <c r="M28" s="20" t="n">
        <v>2166809</v>
      </c>
      <c r="N28" s="20" t="n">
        <v>228158</v>
      </c>
      <c r="O28" s="20" t="n">
        <v>44443</v>
      </c>
      <c r="P28" s="20" t="n">
        <v>177770.71</v>
      </c>
      <c r="Q28" s="20" t="n">
        <v>-31789</v>
      </c>
      <c r="R28" s="20" t="n">
        <v>-7883</v>
      </c>
      <c r="S28" s="21" t="s">
        <v>749</v>
      </c>
      <c r="T28" s="21" t="s">
        <v>739</v>
      </c>
      <c r="U28" s="21" t="n">
        <v>284555</v>
      </c>
      <c r="V28" s="21" t="n">
        <v>-16725</v>
      </c>
      <c r="W28" s="21"/>
      <c r="X28" s="21"/>
      <c r="Y28" s="103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27" hidden="false" customHeight="true" outlineLevel="0" collapsed="false">
      <c r="A29" s="15" t="n">
        <v>37042</v>
      </c>
      <c r="B29" s="16" t="s">
        <v>109</v>
      </c>
      <c r="C29" s="99" t="s">
        <v>92</v>
      </c>
      <c r="D29" s="100"/>
      <c r="E29" s="16" t="s">
        <v>752</v>
      </c>
      <c r="F29" s="16" t="s">
        <v>56</v>
      </c>
      <c r="G29" s="23" t="s">
        <v>57</v>
      </c>
      <c r="H29" s="16" t="n">
        <v>2</v>
      </c>
      <c r="I29" s="16" t="n">
        <v>1</v>
      </c>
      <c r="J29" s="15" t="n">
        <v>37104</v>
      </c>
      <c r="K29" s="16" t="n">
        <v>96</v>
      </c>
      <c r="L29" s="16" t="n">
        <v>19430</v>
      </c>
      <c r="M29" s="20" t="n">
        <v>1643419</v>
      </c>
      <c r="N29" s="20" t="n">
        <v>204155</v>
      </c>
      <c r="O29" s="20" t="n">
        <v>27358</v>
      </c>
      <c r="P29" s="20" t="n">
        <v>109433</v>
      </c>
      <c r="Q29" s="20" t="n">
        <v>-48597</v>
      </c>
      <c r="R29" s="20" t="n">
        <v>-6665</v>
      </c>
      <c r="S29" s="21" t="s">
        <v>753</v>
      </c>
      <c r="T29" s="21" t="s">
        <v>40</v>
      </c>
      <c r="U29" s="21" t="n">
        <v>363327</v>
      </c>
      <c r="V29" s="21" t="n">
        <v>-6762</v>
      </c>
      <c r="W29" s="21" t="n">
        <v>-97148</v>
      </c>
      <c r="X29" s="21"/>
      <c r="Y29" s="103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27" hidden="false" customHeight="true" outlineLevel="0" collapsed="false">
      <c r="A30" s="15" t="n">
        <v>37036</v>
      </c>
      <c r="B30" s="16" t="s">
        <v>135</v>
      </c>
      <c r="C30" s="99" t="s">
        <v>92</v>
      </c>
      <c r="D30" s="16"/>
      <c r="E30" s="16" t="s">
        <v>754</v>
      </c>
      <c r="F30" s="16" t="s">
        <v>102</v>
      </c>
      <c r="G30" s="23" t="s">
        <v>143</v>
      </c>
      <c r="H30" s="16" t="n">
        <v>3</v>
      </c>
      <c r="I30" s="16" t="n">
        <v>3</v>
      </c>
      <c r="J30" s="15" t="n">
        <v>37135</v>
      </c>
      <c r="K30" s="16" t="n">
        <v>36</v>
      </c>
      <c r="L30" s="16" t="n">
        <v>13033</v>
      </c>
      <c r="M30" s="20" t="n">
        <v>1033029</v>
      </c>
      <c r="N30" s="20" t="n">
        <v>48286</v>
      </c>
      <c r="O30" s="20" t="n">
        <v>11000</v>
      </c>
      <c r="P30" s="20" t="n">
        <v>34785</v>
      </c>
      <c r="Q30" s="20" t="n">
        <v>-11900</v>
      </c>
      <c r="R30" s="20" t="n">
        <v>-999</v>
      </c>
      <c r="S30" s="21" t="s">
        <v>755</v>
      </c>
      <c r="T30" s="21"/>
      <c r="U30" s="21" t="n">
        <v>83011</v>
      </c>
      <c r="V30" s="21" t="n">
        <v>-21826</v>
      </c>
      <c r="W30" s="21"/>
      <c r="X30" s="21"/>
      <c r="Y30" s="103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27" hidden="false" customHeight="true" outlineLevel="0" collapsed="false">
      <c r="A31" s="15" t="n">
        <v>37036</v>
      </c>
      <c r="B31" s="16" t="s">
        <v>135</v>
      </c>
      <c r="C31" s="99" t="s">
        <v>92</v>
      </c>
      <c r="D31" s="16"/>
      <c r="E31" s="16" t="s">
        <v>754</v>
      </c>
      <c r="F31" s="16" t="s">
        <v>102</v>
      </c>
      <c r="G31" s="23" t="s">
        <v>143</v>
      </c>
      <c r="H31" s="16" t="n">
        <v>5</v>
      </c>
      <c r="I31" s="16" t="n">
        <v>5</v>
      </c>
      <c r="J31" s="15" t="n">
        <v>37073</v>
      </c>
      <c r="K31" s="16" t="n">
        <v>36</v>
      </c>
      <c r="L31" s="16" t="n">
        <v>32934</v>
      </c>
      <c r="M31" s="20" t="n">
        <v>2554026</v>
      </c>
      <c r="N31" s="20" t="n">
        <v>146932</v>
      </c>
      <c r="O31" s="20" t="n">
        <v>32000</v>
      </c>
      <c r="P31" s="20" t="n">
        <v>101193</v>
      </c>
      <c r="Q31" s="20" t="n">
        <v>-31250</v>
      </c>
      <c r="R31" s="20" t="n">
        <v>-1832</v>
      </c>
      <c r="S31" s="21" t="s">
        <v>756</v>
      </c>
      <c r="T31" s="21"/>
      <c r="U31" s="21" t="n">
        <v>233783</v>
      </c>
      <c r="V31" s="21" t="n">
        <v>-53769</v>
      </c>
      <c r="W31" s="21"/>
      <c r="X31" s="21"/>
      <c r="Y31" s="103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27" hidden="false" customHeight="true" outlineLevel="0" collapsed="false">
      <c r="A32" s="15" t="n">
        <v>37036</v>
      </c>
      <c r="B32" s="16" t="s">
        <v>109</v>
      </c>
      <c r="C32" s="99" t="s">
        <v>92</v>
      </c>
      <c r="D32" s="16"/>
      <c r="E32" s="16" t="s">
        <v>757</v>
      </c>
      <c r="F32" s="16" t="s">
        <v>56</v>
      </c>
      <c r="G32" s="23" t="s">
        <v>57</v>
      </c>
      <c r="H32" s="16" t="n">
        <v>9</v>
      </c>
      <c r="I32" s="16" t="n">
        <v>1</v>
      </c>
      <c r="J32" s="15" t="n">
        <v>37073</v>
      </c>
      <c r="K32" s="16" t="n">
        <v>96</v>
      </c>
      <c r="L32" s="16" t="n">
        <v>11537</v>
      </c>
      <c r="M32" s="20" t="n">
        <v>934295</v>
      </c>
      <c r="N32" s="20" t="n">
        <v>35923</v>
      </c>
      <c r="O32" s="20" t="n">
        <v>3900</v>
      </c>
      <c r="P32" s="20" t="n">
        <v>12300</v>
      </c>
      <c r="Q32" s="20" t="n">
        <v>-29606</v>
      </c>
      <c r="R32" s="20" t="n">
        <v>-31616</v>
      </c>
      <c r="S32" s="21" t="s">
        <v>758</v>
      </c>
      <c r="T32" s="21" t="s">
        <v>40</v>
      </c>
      <c r="U32" s="21" t="n">
        <v>159866</v>
      </c>
      <c r="V32" s="21" t="n">
        <v>-5033</v>
      </c>
      <c r="W32" s="21" t="n">
        <v>-57687</v>
      </c>
      <c r="X32" s="21"/>
      <c r="Y32" s="103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27" hidden="false" customHeight="true" outlineLevel="0" collapsed="false">
      <c r="A33" s="15" t="n">
        <v>37033</v>
      </c>
      <c r="B33" s="16" t="s">
        <v>759</v>
      </c>
      <c r="C33" s="99" t="s">
        <v>92</v>
      </c>
      <c r="D33" s="16"/>
      <c r="E33" s="16" t="s">
        <v>760</v>
      </c>
      <c r="F33" s="16" t="s">
        <v>144</v>
      </c>
      <c r="G33" s="23" t="s">
        <v>738</v>
      </c>
      <c r="H33" s="16" t="n">
        <v>1</v>
      </c>
      <c r="I33" s="16" t="n">
        <v>1</v>
      </c>
      <c r="J33" s="15" t="n">
        <v>37257</v>
      </c>
      <c r="K33" s="16" t="n">
        <v>48</v>
      </c>
      <c r="L33" s="16" t="n">
        <v>1324</v>
      </c>
      <c r="M33" s="20" t="n">
        <v>113278</v>
      </c>
      <c r="N33" s="20" t="n">
        <v>24657</v>
      </c>
      <c r="O33" s="20" t="n">
        <v>1324</v>
      </c>
      <c r="P33" s="20" t="n">
        <v>5294.82</v>
      </c>
      <c r="Q33" s="20" t="n">
        <v>-1205</v>
      </c>
      <c r="R33" s="20" t="n">
        <v>-3157</v>
      </c>
      <c r="S33" s="21" t="s">
        <v>705</v>
      </c>
      <c r="T33" s="21" t="s">
        <v>722</v>
      </c>
      <c r="U33" s="21" t="n">
        <v>29715</v>
      </c>
      <c r="V33" s="21" t="n">
        <v>-696</v>
      </c>
      <c r="W33" s="21"/>
      <c r="X33" s="21"/>
      <c r="Y33" s="103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2.75" hidden="false" customHeight="false" outlineLevel="0" collapsed="false">
      <c r="A34" s="39"/>
      <c r="B34" s="8"/>
      <c r="C34" s="40"/>
      <c r="D34" s="8"/>
      <c r="E34" s="8"/>
      <c r="F34" s="8"/>
      <c r="G34" s="41"/>
      <c r="H34" s="8"/>
      <c r="I34" s="8"/>
      <c r="J34" s="39"/>
      <c r="K34" s="8"/>
      <c r="L34" s="8"/>
      <c r="M34" s="42"/>
      <c r="N34" s="42"/>
      <c r="O34" s="42"/>
      <c r="P34" s="42"/>
      <c r="Q34" s="42"/>
      <c r="R34" s="42"/>
      <c r="S34" s="41"/>
      <c r="T34" s="41"/>
      <c r="U34" s="41"/>
      <c r="V34" s="41"/>
      <c r="W34" s="41"/>
      <c r="X34" s="41"/>
      <c r="Y34" s="3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39"/>
      <c r="B35" s="8"/>
      <c r="C35" s="40"/>
      <c r="D35" s="7"/>
      <c r="E35" s="8"/>
      <c r="F35" s="8"/>
      <c r="G35" s="41"/>
      <c r="H35" s="8"/>
      <c r="I35" s="8"/>
      <c r="J35" s="39"/>
      <c r="K35" s="8"/>
      <c r="L35" s="8"/>
      <c r="M35" s="42"/>
      <c r="N35" s="42"/>
      <c r="O35" s="42"/>
      <c r="P35" s="42"/>
      <c r="Q35" s="42"/>
      <c r="R35" s="42"/>
      <c r="S35" s="41"/>
      <c r="T35" s="41"/>
      <c r="U35" s="41"/>
      <c r="V35" s="41"/>
      <c r="W35" s="41"/>
      <c r="X35" s="41"/>
      <c r="Y35" s="3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2.75" hidden="false" customHeight="false" outlineLevel="0" collapsed="false">
      <c r="A36" s="39"/>
      <c r="B36" s="8"/>
      <c r="C36" s="40"/>
      <c r="D36" s="8"/>
      <c r="E36" s="8"/>
      <c r="F36" s="8"/>
      <c r="G36" s="41"/>
      <c r="H36" s="8"/>
      <c r="I36" s="8"/>
      <c r="J36" s="39"/>
      <c r="K36" s="8"/>
      <c r="L36" s="8"/>
      <c r="M36" s="42"/>
      <c r="N36" s="42"/>
      <c r="O36" s="42"/>
      <c r="P36" s="42"/>
      <c r="Q36" s="42"/>
      <c r="R36" s="42"/>
      <c r="S36" s="41"/>
      <c r="T36" s="41"/>
      <c r="U36" s="41"/>
      <c r="V36" s="41"/>
      <c r="W36" s="41"/>
      <c r="X36" s="41"/>
      <c r="Y36" s="3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2.75" hidden="false" customHeight="false" outlineLevel="0" collapsed="false">
      <c r="A37" s="39"/>
      <c r="B37" s="8"/>
      <c r="C37" s="40"/>
      <c r="D37" s="8"/>
      <c r="E37" s="8"/>
      <c r="F37" s="8"/>
      <c r="G37" s="41"/>
      <c r="H37" s="8"/>
      <c r="I37" s="8"/>
      <c r="J37" s="39"/>
      <c r="K37" s="8"/>
      <c r="L37" s="8"/>
      <c r="M37" s="42"/>
      <c r="N37" s="42"/>
      <c r="O37" s="42"/>
      <c r="P37" s="42"/>
      <c r="Q37" s="42"/>
      <c r="R37" s="42"/>
      <c r="S37" s="41"/>
      <c r="T37" s="41"/>
      <c r="U37" s="41"/>
      <c r="V37" s="41"/>
      <c r="W37" s="41"/>
      <c r="X37" s="41"/>
      <c r="Y37" s="3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2.75" hidden="false" customHeight="false" outlineLevel="0" collapsed="false">
      <c r="A38" s="39"/>
      <c r="B38" s="8"/>
      <c r="C38" s="40"/>
      <c r="D38" s="8"/>
      <c r="E38" s="8"/>
      <c r="F38" s="8"/>
      <c r="G38" s="41"/>
      <c r="H38" s="8"/>
      <c r="I38" s="8"/>
      <c r="J38" s="39"/>
      <c r="K38" s="8"/>
      <c r="L38" s="8"/>
      <c r="M38" s="42"/>
      <c r="N38" s="42"/>
      <c r="O38" s="42"/>
      <c r="P38" s="42"/>
      <c r="Q38" s="42"/>
      <c r="R38" s="42"/>
      <c r="S38" s="41"/>
      <c r="T38" s="41"/>
      <c r="U38" s="41"/>
      <c r="V38" s="41"/>
      <c r="W38" s="41"/>
      <c r="X38" s="41"/>
      <c r="Y38" s="3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2.75" hidden="false" customHeight="false" outlineLevel="0" collapsed="false">
      <c r="A39" s="39"/>
      <c r="B39" s="8"/>
      <c r="C39" s="40"/>
      <c r="D39" s="8"/>
      <c r="E39" s="8"/>
      <c r="F39" s="8"/>
      <c r="G39" s="41"/>
      <c r="H39" s="8"/>
      <c r="I39" s="8"/>
      <c r="J39" s="39"/>
      <c r="K39" s="8"/>
      <c r="L39" s="8"/>
      <c r="M39" s="42"/>
      <c r="N39" s="42"/>
      <c r="O39" s="42"/>
      <c r="P39" s="42"/>
      <c r="Q39" s="42"/>
      <c r="R39" s="42"/>
      <c r="S39" s="41"/>
      <c r="T39" s="41"/>
      <c r="U39" s="41"/>
      <c r="V39" s="41"/>
      <c r="W39" s="41"/>
      <c r="X39" s="41"/>
      <c r="Y39" s="3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0" customFormat="false" ht="12.75" hidden="false" customHeight="false" outlineLevel="0" collapsed="false">
      <c r="A40" s="39"/>
      <c r="B40" s="8"/>
      <c r="C40" s="40"/>
      <c r="D40" s="8"/>
      <c r="E40" s="8"/>
      <c r="F40" s="8"/>
      <c r="G40" s="41"/>
      <c r="H40" s="8"/>
      <c r="I40" s="8"/>
      <c r="J40" s="39"/>
      <c r="K40" s="8"/>
      <c r="L40" s="8"/>
      <c r="M40" s="42"/>
      <c r="N40" s="42"/>
      <c r="O40" s="42"/>
      <c r="P40" s="42"/>
      <c r="Q40" s="42"/>
      <c r="R40" s="42"/>
      <c r="S40" s="41"/>
      <c r="T40" s="41"/>
      <c r="U40" s="41"/>
      <c r="V40" s="41"/>
      <c r="W40" s="41"/>
      <c r="X40" s="41"/>
      <c r="Y40" s="3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</row>
    <row r="41" customFormat="false" ht="12.75" hidden="false" customHeight="false" outlineLevel="0" collapsed="false">
      <c r="A41" s="39"/>
      <c r="B41" s="8"/>
      <c r="C41" s="40"/>
      <c r="D41" s="8"/>
      <c r="E41" s="8"/>
      <c r="F41" s="8"/>
      <c r="G41" s="41"/>
      <c r="H41" s="8"/>
      <c r="I41" s="8"/>
      <c r="J41" s="39"/>
      <c r="K41" s="8"/>
      <c r="L41" s="8"/>
      <c r="M41" s="42"/>
      <c r="N41" s="42"/>
      <c r="O41" s="42"/>
      <c r="P41" s="42"/>
      <c r="Q41" s="42"/>
      <c r="R41" s="42"/>
      <c r="S41" s="41"/>
      <c r="T41" s="41"/>
      <c r="U41" s="41"/>
      <c r="V41" s="41"/>
      <c r="W41" s="41"/>
      <c r="X41" s="41"/>
      <c r="Y41" s="3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</row>
    <row r="42" customFormat="false" ht="12.75" hidden="false" customHeight="false" outlineLevel="0" collapsed="false">
      <c r="A42" s="39"/>
      <c r="B42" s="8"/>
      <c r="C42" s="40"/>
      <c r="D42" s="8"/>
      <c r="E42" s="8"/>
      <c r="F42" s="8"/>
      <c r="G42" s="41"/>
      <c r="H42" s="8"/>
      <c r="I42" s="8"/>
      <c r="J42" s="39"/>
      <c r="K42" s="8"/>
      <c r="L42" s="8"/>
      <c r="M42" s="42"/>
      <c r="N42" s="42"/>
      <c r="O42" s="42"/>
      <c r="P42" s="42"/>
      <c r="Q42" s="42"/>
      <c r="R42" s="42"/>
      <c r="S42" s="41"/>
      <c r="T42" s="41"/>
      <c r="U42" s="41"/>
      <c r="V42" s="41"/>
      <c r="W42" s="41"/>
      <c r="X42" s="41"/>
      <c r="Y42" s="3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</row>
    <row r="43" customFormat="false" ht="12.75" hidden="false" customHeight="false" outlineLevel="0" collapsed="false">
      <c r="A43" s="39"/>
      <c r="B43" s="8"/>
      <c r="C43" s="40"/>
      <c r="D43" s="8"/>
      <c r="E43" s="8"/>
      <c r="F43" s="8"/>
      <c r="G43" s="41"/>
      <c r="H43" s="8"/>
      <c r="I43" s="8"/>
      <c r="J43" s="39"/>
      <c r="K43" s="8"/>
      <c r="L43" s="8"/>
      <c r="M43" s="42"/>
      <c r="N43" s="42"/>
      <c r="O43" s="42"/>
      <c r="P43" s="42"/>
      <c r="Q43" s="42"/>
      <c r="R43" s="42"/>
      <c r="S43" s="41"/>
      <c r="T43" s="41"/>
      <c r="U43" s="41"/>
      <c r="V43" s="41"/>
      <c r="W43" s="41"/>
      <c r="X43" s="41"/>
      <c r="Y43" s="3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</row>
    <row r="44" customFormat="false" ht="12.75" hidden="false" customHeight="false" outlineLevel="0" collapsed="false">
      <c r="A44" s="39"/>
      <c r="B44" s="8"/>
      <c r="C44" s="40"/>
      <c r="D44" s="8"/>
      <c r="E44" s="8"/>
      <c r="F44" s="8"/>
      <c r="G44" s="41"/>
      <c r="H44" s="8"/>
      <c r="I44" s="8"/>
      <c r="J44" s="39"/>
      <c r="K44" s="8"/>
      <c r="L44" s="8"/>
      <c r="M44" s="42"/>
      <c r="N44" s="42"/>
      <c r="O44" s="42"/>
      <c r="P44" s="42"/>
      <c r="Q44" s="42"/>
      <c r="R44" s="42"/>
      <c r="S44" s="41"/>
      <c r="T44" s="41"/>
      <c r="U44" s="41"/>
      <c r="V44" s="41"/>
      <c r="W44" s="41"/>
      <c r="X44" s="41"/>
      <c r="Y44" s="3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</row>
    <row r="45" customFormat="false" ht="12.75" hidden="false" customHeight="false" outlineLevel="0" collapsed="false">
      <c r="A45" s="39"/>
      <c r="B45" s="8"/>
      <c r="C45" s="40"/>
      <c r="D45" s="8"/>
      <c r="E45" s="8"/>
      <c r="F45" s="8"/>
      <c r="G45" s="41"/>
      <c r="H45" s="8"/>
      <c r="I45" s="8"/>
      <c r="J45" s="39"/>
      <c r="K45" s="8"/>
      <c r="L45" s="8"/>
      <c r="M45" s="42"/>
      <c r="N45" s="42"/>
      <c r="O45" s="42"/>
      <c r="P45" s="42"/>
      <c r="Q45" s="42"/>
      <c r="R45" s="42"/>
      <c r="S45" s="41"/>
      <c r="T45" s="41"/>
      <c r="U45" s="41"/>
      <c r="V45" s="41"/>
      <c r="W45" s="41"/>
      <c r="X45" s="41"/>
      <c r="Y45" s="3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</row>
    <row r="55" customFormat="false" ht="12.75" hidden="false" customHeight="false" outlineLevel="0" collapsed="false">
      <c r="H55" s="43"/>
      <c r="I55" s="43"/>
      <c r="R55" s="43"/>
    </row>
  </sheetData>
  <printOptions headings="false" gridLines="false" gridLinesSet="true" horizontalCentered="false" verticalCentered="false"/>
  <pageMargins left="0" right="0" top="0.5" bottom="0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2001-07-01T18:07:28Z</dcterms:created>
  <dc:creator>Cutler Family</dc:creator>
  <dc:description/>
  <dc:language>en-US</dc:language>
  <cp:lastModifiedBy>kcutler</cp:lastModifiedBy>
  <cp:lastPrinted>2001-08-29T18:49:31Z</cp:lastPrinted>
  <dcterms:modified xsi:type="dcterms:W3CDTF">2001-07-02T03:30:05Z</dcterms:modified>
  <cp:revision>0</cp:revision>
  <dc:subject/>
  <dc:title/>
</cp:coreProperties>
</file>