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GW'!$A$1:$AE$21</definedName>
    <definedName function="false" hidden="false" localSheetId="2" name="_xlnm.Print_Area" vbProcedure="false">'WTI GW Change'!$A$1:$AE$21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<sst xmlns="http://schemas.openxmlformats.org/spreadsheetml/2006/main" count="168" uniqueCount="57">
  <si>
    <t xml:space="preserve">
20-Jun-2001
03:55:07 PM</t>
  </si>
  <si>
    <t xml:space="preserve">EOL Crude
e
A
1177418
010
NXC1
WTI NXC1</t>
  </si>
  <si>
    <t xml:space="preserve">EOL Crude
e
A
1177418
010
NXC1-OPT
WTI NXC1</t>
  </si>
  <si>
    <t xml:space="preserve">EOL Crude
e
A
1177418
020
NXC2
WTI NXC1</t>
  </si>
  <si>
    <t xml:space="preserve">EOL Crude
e
B
1177419
010
NXC2
WTI NXC2</t>
  </si>
  <si>
    <t xml:space="preserve">EOL Crude
e
B
1177419
020
NXC1
WTI NXC2</t>
  </si>
  <si>
    <t xml:space="preserve">EOL Crude
e
C
1177420
010
NXC1
WTI HEDGE</t>
  </si>
  <si>
    <t xml:space="preserve">EOL Crude
e
C
1177420
020
NXC2
WTI HEDGE</t>
  </si>
  <si>
    <t xml:space="preserve">EOL Crude
e
D
1177421
01
GDP-HEHUB
OIL-NG-GW</t>
  </si>
  <si>
    <t xml:space="preserve">EOL Crude
e
D
1177421
01
IF-HEHUB
OIL-NG-GW</t>
  </si>
  <si>
    <t xml:space="preserve">EOL Crude
e
D
1177421
01
NX1
OIL-NG-GW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</si>
  <si>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</si>
  <si>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</si>
  <si>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</si>
  <si>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</si>
  <si>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</si>
  <si>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</si>
  <si>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</si>
  <si>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</si>
  <si>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</si>
  <si>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</si>
  <si>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</si>
  <si>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</si>
  <si>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</si>
  <si>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</si>
  <si>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</si>
  <si>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</si>
  <si>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</si>
  <si>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</si>
  <si>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</si>
  <si>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Natural Gas</t>
  </si>
  <si>
    <t xml:space="preserve">(Inc. Options)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</si>
  <si>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</si>
  <si>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</si>
  <si>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</si>
  <si>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</si>
  <si>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</si>
  <si>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</si>
  <si>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</si>
  <si>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</si>
  <si>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</si>
  <si>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</si>
  <si>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</si>
  <si>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</si>
  <si>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OIL-NG-GW</t>
  </si>
  <si>
    <t xml:space="preserve">Book</t>
  </si>
  <si>
    <t xml:space="preserve">OPTIONS</t>
  </si>
  <si>
    <t xml:space="preserve">Position</t>
  </si>
  <si>
    <t xml:space="preserve">NX1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</si>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</sst>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  <numFmt numFmtId="174" formatCode="[$-409]d\-mmm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5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31</xdr:row>
          <xdr:rowOff>76320</xdr:rowOff>
        </xdr:from>
        <xdr:to>
          <xdr:col>6</xdr:col>
          <xdr:colOff>0</xdr:colOff>
          <xdr:row>33</xdr:row>
          <xdr:rowOff>66240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31</xdr:row>
          <xdr:rowOff>66600</xdr:rowOff>
        </xdr:from>
        <xdr:to>
          <xdr:col>7</xdr:col>
          <xdr:colOff>587520</xdr:colOff>
          <xdr:row>33</xdr:row>
          <xdr:rowOff>66240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 t="s">
        <v>8</v>
      </c>
      <c r="Q1" s="6"/>
      <c r="R1" s="6" t="s">
        <v>9</v>
      </c>
      <c r="S1" s="6"/>
      <c r="T1" s="6" t="s">
        <v>10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11</v>
      </c>
      <c r="FC1" s="6"/>
      <c r="FD1" s="6" t="s">
        <v>12</v>
      </c>
      <c r="FE1" s="6"/>
      <c r="FF1" s="6" t="s">
        <v>13</v>
      </c>
      <c r="FG1" s="6"/>
      <c r="FH1" s="6" t="s">
        <v>14</v>
      </c>
      <c r="FI1" s="6"/>
      <c r="FJ1" s="6" t="s">
        <v>15</v>
      </c>
      <c r="FK1" s="6"/>
      <c r="FL1" s="6" t="s">
        <v>16</v>
      </c>
      <c r="FM1" s="6"/>
      <c r="FN1" s="6" t="s">
        <v>17</v>
      </c>
      <c r="FO1" s="6"/>
      <c r="FP1" s="6" t="s">
        <v>18</v>
      </c>
      <c r="FQ1" s="6"/>
      <c r="FR1" s="6" t="s">
        <v>19</v>
      </c>
      <c r="FS1" s="6"/>
      <c r="FT1" s="6" t="s">
        <v>20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21</v>
      </c>
      <c r="C2" s="9" t="s">
        <v>22</v>
      </c>
      <c r="D2" s="9" t="s">
        <v>21</v>
      </c>
      <c r="E2" s="9" t="s">
        <v>22</v>
      </c>
      <c r="F2" s="9" t="s">
        <v>21</v>
      </c>
      <c r="G2" s="9" t="s">
        <v>22</v>
      </c>
      <c r="H2" s="9" t="s">
        <v>21</v>
      </c>
      <c r="I2" s="9" t="s">
        <v>22</v>
      </c>
      <c r="J2" s="9" t="s">
        <v>21</v>
      </c>
      <c r="K2" s="9" t="s">
        <v>22</v>
      </c>
      <c r="L2" s="9" t="s">
        <v>21</v>
      </c>
      <c r="M2" s="9" t="s">
        <v>22</v>
      </c>
      <c r="N2" s="9" t="s">
        <v>21</v>
      </c>
      <c r="O2" s="9" t="s">
        <v>22</v>
      </c>
      <c r="P2" s="9" t="s">
        <v>21</v>
      </c>
      <c r="Q2" s="9" t="s">
        <v>22</v>
      </c>
      <c r="R2" s="9" t="s">
        <v>21</v>
      </c>
      <c r="S2" s="9" t="s">
        <v>22</v>
      </c>
      <c r="T2" s="9" t="s">
        <v>21</v>
      </c>
      <c r="U2" s="9" t="s">
        <v>22</v>
      </c>
      <c r="V2" s="9" t="s">
        <v>23</v>
      </c>
      <c r="W2" s="9" t="s">
        <v>24</v>
      </c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22</v>
      </c>
      <c r="FB2" s="9" t="s">
        <v>21</v>
      </c>
      <c r="FC2" s="9" t="s">
        <v>22</v>
      </c>
      <c r="FD2" s="9" t="s">
        <v>21</v>
      </c>
      <c r="FE2" s="9" t="s">
        <v>22</v>
      </c>
      <c r="FF2" s="9" t="s">
        <v>21</v>
      </c>
      <c r="FG2" s="9" t="s">
        <v>22</v>
      </c>
      <c r="FH2" s="9" t="s">
        <v>21</v>
      </c>
      <c r="FI2" s="9" t="s">
        <v>22</v>
      </c>
      <c r="FJ2" s="9" t="s">
        <v>21</v>
      </c>
      <c r="FK2" s="9" t="s">
        <v>22</v>
      </c>
      <c r="FL2" s="9" t="s">
        <v>21</v>
      </c>
      <c r="FM2" s="9" t="s">
        <v>22</v>
      </c>
      <c r="FN2" s="9" t="s">
        <v>21</v>
      </c>
      <c r="FO2" s="9" t="s">
        <v>22</v>
      </c>
      <c r="FP2" s="9" t="s">
        <v>21</v>
      </c>
      <c r="FQ2" s="10" t="s">
        <v>22</v>
      </c>
      <c r="FR2" s="10" t="s">
        <v>21</v>
      </c>
      <c r="FS2" s="10" t="s">
        <v>22</v>
      </c>
      <c r="FT2" s="10" t="s">
        <v>21</v>
      </c>
      <c r="FU2" s="10" t="s">
        <v>22</v>
      </c>
      <c r="FV2" s="10" t="s">
        <v>23</v>
      </c>
      <c r="FW2" s="10" t="s">
        <v>24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8" t="n">
        <v>37043</v>
      </c>
      <c r="B3" s="9" t="n">
        <v>0</v>
      </c>
      <c r="C3" s="9" t="n">
        <v>0</v>
      </c>
      <c r="D3" s="9"/>
      <c r="E3" s="9"/>
      <c r="F3" s="9"/>
      <c r="G3" s="9"/>
      <c r="H3" s="9" t="n">
        <v>0</v>
      </c>
      <c r="I3" s="9" t="n">
        <v>0</v>
      </c>
      <c r="J3" s="9"/>
      <c r="K3" s="9"/>
      <c r="L3" s="9" t="n">
        <v>0</v>
      </c>
      <c r="M3" s="9" t="n">
        <v>0</v>
      </c>
      <c r="N3" s="9" t="n">
        <v>0</v>
      </c>
      <c r="O3" s="9" t="n">
        <v>0</v>
      </c>
      <c r="P3" s="9"/>
      <c r="Q3" s="9"/>
      <c r="R3" s="9"/>
      <c r="S3" s="9"/>
      <c r="T3" s="9"/>
      <c r="U3" s="9"/>
      <c r="V3" s="9" t="n">
        <v>0</v>
      </c>
      <c r="W3" s="9" t="n">
        <v>0</v>
      </c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</row>
    <row r="4" customFormat="false" ht="12.75" hidden="false" customHeight="false" outlineLevel="0" collapsed="false">
      <c r="A4" s="1" t="n">
        <v>37073</v>
      </c>
      <c r="B4" s="11" t="n">
        <v>0</v>
      </c>
      <c r="C4" s="11" t="n">
        <v>0</v>
      </c>
      <c r="D4" s="11" t="n">
        <v>0</v>
      </c>
      <c r="E4" s="11" t="n">
        <v>0</v>
      </c>
      <c r="F4" s="11"/>
      <c r="G4" s="11"/>
      <c r="H4" s="11" t="n">
        <v>0</v>
      </c>
      <c r="I4" s="11" t="n">
        <v>0</v>
      </c>
      <c r="J4" s="11"/>
      <c r="K4" s="11"/>
      <c r="L4" s="11" t="n">
        <v>0</v>
      </c>
      <c r="M4" s="11" t="n">
        <v>0</v>
      </c>
      <c r="N4" s="11" t="n">
        <v>0</v>
      </c>
      <c r="O4" s="11" t="n">
        <v>0</v>
      </c>
      <c r="P4" s="11"/>
      <c r="Q4" s="11"/>
      <c r="R4" s="11"/>
      <c r="S4" s="11"/>
      <c r="T4" s="11" t="n">
        <v>1E-008</v>
      </c>
      <c r="U4" s="11" t="n">
        <v>0</v>
      </c>
      <c r="V4" s="11" t="n">
        <v>1E-008</v>
      </c>
      <c r="W4" s="11" t="n">
        <v>0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37104</v>
      </c>
      <c r="B5" s="11"/>
      <c r="C5" s="11"/>
      <c r="D5" s="11"/>
      <c r="E5" s="11"/>
      <c r="F5" s="11"/>
      <c r="G5" s="11"/>
      <c r="H5" s="11" t="n">
        <v>1543.1071903</v>
      </c>
      <c r="I5" s="11" t="n">
        <v>0</v>
      </c>
      <c r="J5" s="11"/>
      <c r="K5" s="11"/>
      <c r="L5" s="11"/>
      <c r="M5" s="11"/>
      <c r="N5" s="11" t="n">
        <v>0</v>
      </c>
      <c r="O5" s="11" t="n">
        <v>0</v>
      </c>
      <c r="P5" s="11"/>
      <c r="Q5" s="11"/>
      <c r="R5" s="11"/>
      <c r="S5" s="11"/>
      <c r="T5" s="11"/>
      <c r="U5" s="11"/>
      <c r="V5" s="11" t="n">
        <v>1543.1071903</v>
      </c>
      <c r="W5" s="11" t="n">
        <v>0</v>
      </c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F12" activePane="bottomRight" state="frozen"/>
      <selection pane="topLeft" activeCell="A1" activeCellId="0" sqref="A1"/>
      <selection pane="topRight" activeCell="F1" activeCellId="0" sqref="F1"/>
      <selection pane="bottomLeft" activeCell="A12" activeCellId="0" sqref="A12"/>
      <selection pane="bottomRigh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55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0.1"/>
    <col collapsed="false" customWidth="true" hidden="false" outlineLevel="0" max="23" min="23" style="14" width="7.55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45926.9623713985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B10" s="78"/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0</v>
      </c>
      <c r="G11" s="87"/>
      <c r="H11" s="86" t="n">
        <f aca="false">+H21</f>
        <v>1543.1071903</v>
      </c>
      <c r="I11" s="87"/>
      <c r="J11" s="88" t="n">
        <f aca="false">+J21</f>
        <v>0</v>
      </c>
      <c r="K11" s="89" t="n">
        <f aca="false">+K21</f>
        <v>0</v>
      </c>
      <c r="L11" s="83"/>
      <c r="M11" s="86" t="n">
        <f aca="false">+M21</f>
        <v>0</v>
      </c>
      <c r="N11" s="87"/>
      <c r="O11" s="90" t="n">
        <f aca="false">+O21</f>
        <v>1543.1071903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1543.1071903</v>
      </c>
      <c r="AB11" s="78"/>
      <c r="AC11" s="95" t="n">
        <f aca="false">O11</f>
        <v>1543.1071903</v>
      </c>
      <c r="AD11" s="82"/>
      <c r="AE11" s="96" t="n">
        <f aca="false">SUM(AE12:AE20)</f>
        <v>1E-008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OBS!B4</f>
        <v>0</v>
      </c>
      <c r="G17" s="120"/>
      <c r="H17" s="122" t="n">
        <f aca="false">OBS!H4</f>
        <v>0</v>
      </c>
      <c r="I17" s="120"/>
      <c r="J17" s="123" t="n">
        <f aca="false">OBS!L4</f>
        <v>0</v>
      </c>
      <c r="K17" s="124" t="n">
        <f aca="false">OBS!N4</f>
        <v>0</v>
      </c>
      <c r="L17" s="125"/>
      <c r="M17" s="122" t="n">
        <f aca="false">OBS!E4+OBS!M4</f>
        <v>0</v>
      </c>
      <c r="N17" s="120"/>
      <c r="O17" s="126" t="n">
        <f aca="false">SUM(F17:M17)</f>
        <v>0</v>
      </c>
      <c r="P17" s="125"/>
      <c r="Q17" s="125"/>
      <c r="R17" s="125"/>
      <c r="S17" s="125"/>
      <c r="T17" s="125"/>
      <c r="U17" s="12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0</v>
      </c>
      <c r="AB17" s="15"/>
      <c r="AC17" s="129" t="n">
        <f aca="false">O17</f>
        <v>0</v>
      </c>
      <c r="AE17" s="130" t="n">
        <f aca="false">OBS!P4+OBS!R4+OBS!T4</f>
        <v>1E-008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OBS!B5</f>
        <v>0</v>
      </c>
      <c r="G19" s="120"/>
      <c r="H19" s="122" t="n">
        <f aca="false">OBS!H5</f>
        <v>1543.1071903</v>
      </c>
      <c r="I19" s="120"/>
      <c r="J19" s="123" t="n">
        <f aca="false">OBS!L5</f>
        <v>0</v>
      </c>
      <c r="K19" s="124" t="n">
        <f aca="false">OBS!N5</f>
        <v>0</v>
      </c>
      <c r="L19" s="125"/>
      <c r="M19" s="122" t="n">
        <f aca="false">OBS!E5+OBS!M5</f>
        <v>0</v>
      </c>
      <c r="N19" s="120"/>
      <c r="O19" s="126" t="n">
        <f aca="false">SUM(F19:M19)</f>
        <v>1543.1071903</v>
      </c>
      <c r="P19" s="125"/>
      <c r="Q19" s="125"/>
      <c r="R19" s="125"/>
      <c r="S19" s="125"/>
      <c r="T19" s="125"/>
      <c r="U19" s="12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1543.1071903</v>
      </c>
      <c r="AB19" s="15"/>
      <c r="AC19" s="129" t="n">
        <f aca="false">O19</f>
        <v>1543.1071903</v>
      </c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34" t="e">
        <f aca="false">SUM(#REF!)</f>
        <v>#REF!</v>
      </c>
      <c r="E21" s="135"/>
      <c r="F21" s="136" t="n">
        <f aca="false">SUM(F16:F20)</f>
        <v>0</v>
      </c>
      <c r="G21" s="137"/>
      <c r="H21" s="136" t="n">
        <f aca="false">SUM(H16:H20)</f>
        <v>1543.1071903</v>
      </c>
      <c r="I21" s="137"/>
      <c r="J21" s="138" t="n">
        <f aca="false">SUM(J16:J20)</f>
        <v>0</v>
      </c>
      <c r="K21" s="139" t="n">
        <f aca="false">SUM(K16:K20)</f>
        <v>0</v>
      </c>
      <c r="L21" s="136"/>
      <c r="M21" s="136" t="n">
        <f aca="false">SUM(M16:M20)</f>
        <v>0</v>
      </c>
      <c r="N21" s="137"/>
      <c r="O21" s="140" t="n">
        <f aca="false">SUM(O16:O20)</f>
        <v>1543.1071903</v>
      </c>
      <c r="P21" s="137"/>
      <c r="Q21" s="137" t="e">
        <f aca="false">SUM(#REF!)</f>
        <v>#REF!</v>
      </c>
      <c r="R21" s="137" t="e">
        <f aca="false">SUM(#REF!)</f>
        <v>#REF!</v>
      </c>
      <c r="S21" s="137" t="e">
        <f aca="false">SUM(#REF!)</f>
        <v>#REF!</v>
      </c>
      <c r="T21" s="137" t="e">
        <f aca="false">SUM(#REF!)</f>
        <v>#REF!</v>
      </c>
      <c r="U21" s="134" t="e">
        <f aca="false">SUM(#REF!)</f>
        <v>#REF!</v>
      </c>
      <c r="V21" s="141"/>
      <c r="W21" s="142"/>
      <c r="X21" s="143" t="e">
        <f aca="false">SUM(#REF!)</f>
        <v>#REF!</v>
      </c>
      <c r="Y21" s="143" t="e">
        <f aca="false">SUM(#REF!)</f>
        <v>#REF!</v>
      </c>
      <c r="Z21" s="143" t="e">
        <f aca="false">SUM(#REF!)</f>
        <v>#REF!</v>
      </c>
      <c r="AA21" s="144" t="n">
        <f aca="false">SUM(AA16:AA20)</f>
        <v>1543.1071903</v>
      </c>
      <c r="AB21" s="145"/>
      <c r="AC21" s="144" t="n">
        <f aca="false">SUM(AC12:AC20)</f>
        <v>1543.1071903</v>
      </c>
      <c r="AD21" s="146"/>
      <c r="AE21" s="147" t="n">
        <f aca="false">SUM(AE12:AE20)</f>
        <v>1E-008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7.1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56" t="s">
        <v>50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  <c r="Z3" s="156"/>
      <c r="AA3" s="156"/>
      <c r="AC3" s="156"/>
      <c r="AD3" s="157"/>
      <c r="AE3" s="157"/>
      <c r="AF3" s="157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45926.9623713985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52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158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 t="s">
        <v>47</v>
      </c>
      <c r="AC10" s="79" t="s">
        <v>47</v>
      </c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>+B21</f>
        <v>#REF!</v>
      </c>
      <c r="C11" s="84" t="e">
        <f aca="false">+C21</f>
        <v>#REF!</v>
      </c>
      <c r="D11" s="85" t="e">
        <f aca="false">+D21</f>
        <v>#REF!</v>
      </c>
      <c r="E11" s="83"/>
      <c r="F11" s="86" t="n">
        <f aca="false">+F21</f>
        <v>-873.8383386</v>
      </c>
      <c r="G11" s="87"/>
      <c r="H11" s="86" t="n">
        <f aca="false">+H21</f>
        <v>1543.1071903</v>
      </c>
      <c r="I11" s="87"/>
      <c r="J11" s="88" t="n">
        <f aca="false">+J21</f>
        <v>0</v>
      </c>
      <c r="K11" s="89" t="n">
        <f aca="false">+K21</f>
        <v>0</v>
      </c>
      <c r="L11" s="83"/>
      <c r="M11" s="86" t="n">
        <f aca="false">+M21</f>
        <v>0</v>
      </c>
      <c r="N11" s="87"/>
      <c r="O11" s="90" t="n">
        <f aca="false">+O21</f>
        <v>669.2688517</v>
      </c>
      <c r="P11" s="91"/>
      <c r="Q11" s="84" t="e">
        <f aca="false">+Q21</f>
        <v>#REF!</v>
      </c>
      <c r="R11" s="84" t="e">
        <f aca="false">+R21</f>
        <v>#REF!</v>
      </c>
      <c r="S11" s="84" t="e">
        <f aca="false">+S21</f>
        <v>#REF!</v>
      </c>
      <c r="T11" s="84" t="e">
        <f aca="false">+T21</f>
        <v>#REF!</v>
      </c>
      <c r="U11" s="92" t="e">
        <f aca="false">+U21</f>
        <v>#REF!</v>
      </c>
      <c r="V11" s="24"/>
      <c r="W11" s="83"/>
      <c r="X11" s="93" t="e">
        <f aca="false">+X21</f>
        <v>#REF!</v>
      </c>
      <c r="Y11" s="93" t="e">
        <f aca="false">+Y21</f>
        <v>#REF!</v>
      </c>
      <c r="Z11" s="94" t="e">
        <f aca="false">+Z21</f>
        <v>#REF!</v>
      </c>
      <c r="AA11" s="95" t="n">
        <f aca="false">+AA21</f>
        <v>669.2688517</v>
      </c>
      <c r="AC11" s="95" t="n">
        <f aca="false">O11</f>
        <v>669.2688517</v>
      </c>
      <c r="AD11" s="82"/>
      <c r="AE11" s="96" t="n">
        <f aca="false">SUM(AE12:AE20)</f>
        <v>30.95884398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6"/>
      <c r="AA13" s="108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6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6"/>
      <c r="AA15" s="117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59"/>
      <c r="P16" s="160"/>
      <c r="Q16" s="160"/>
      <c r="R16" s="160"/>
      <c r="S16" s="160"/>
      <c r="T16" s="160"/>
      <c r="U16" s="161"/>
      <c r="V16" s="120"/>
      <c r="W16" s="119"/>
      <c r="X16" s="127"/>
      <c r="Y16" s="128"/>
      <c r="Z16" s="128"/>
      <c r="AA16" s="129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f aca="false">+'WTI GW'!F17-'WTI GW Prior'!F17</f>
        <v>-873.8383386</v>
      </c>
      <c r="G17" s="120"/>
      <c r="H17" s="122" t="n">
        <f aca="false">+'WTI GW'!H17-'WTI GW Prior'!H17</f>
        <v>0</v>
      </c>
      <c r="I17" s="120"/>
      <c r="J17" s="123" t="n">
        <f aca="false">+'WTI GW'!J17-'WTI GW Prior'!J17</f>
        <v>0</v>
      </c>
      <c r="K17" s="124" t="n">
        <f aca="false">+'WTI GW'!K17-'WTI GW Prior'!K17</f>
        <v>0</v>
      </c>
      <c r="L17" s="125"/>
      <c r="M17" s="122" t="n">
        <f aca="false">+'WTI GW'!M17-'WTI GW Prior'!M17</f>
        <v>0</v>
      </c>
      <c r="N17" s="120"/>
      <c r="O17" s="159" t="n">
        <f aca="false">SUM(F17:M17)</f>
        <v>-873.8383386</v>
      </c>
      <c r="P17" s="160"/>
      <c r="Q17" s="160"/>
      <c r="R17" s="160"/>
      <c r="S17" s="160"/>
      <c r="T17" s="160"/>
      <c r="U17" s="161"/>
      <c r="V17" s="120"/>
      <c r="W17" s="119" t="n">
        <f aca="false">A17</f>
        <v>37073</v>
      </c>
      <c r="X17" s="127"/>
      <c r="Y17" s="128"/>
      <c r="Z17" s="128"/>
      <c r="AA17" s="129" t="n">
        <f aca="false">O17-M17</f>
        <v>-873.8383386</v>
      </c>
      <c r="AC17" s="129" t="n">
        <f aca="false">O17</f>
        <v>-873.8383386</v>
      </c>
      <c r="AE17" s="130" t="n">
        <f aca="false">+'WTI GW'!AE17-'WTI GW Prior'!AE17</f>
        <v>30.95884398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59"/>
      <c r="P18" s="160"/>
      <c r="Q18" s="160"/>
      <c r="R18" s="160"/>
      <c r="S18" s="160"/>
      <c r="T18" s="160"/>
      <c r="U18" s="161"/>
      <c r="V18" s="120"/>
      <c r="W18" s="119"/>
      <c r="X18" s="127"/>
      <c r="Y18" s="128"/>
      <c r="Z18" s="128"/>
      <c r="AA18" s="129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f aca="false">+'WTI GW'!F19-'WTI GW Prior'!F19</f>
        <v>0</v>
      </c>
      <c r="G19" s="120"/>
      <c r="H19" s="122" t="n">
        <f aca="false">+'WTI GW'!H19-'WTI GW Prior'!H19</f>
        <v>1543.1071903</v>
      </c>
      <c r="I19" s="120"/>
      <c r="J19" s="123" t="n">
        <f aca="false">+'WTI GW'!J19-'WTI GW Prior'!J19</f>
        <v>0</v>
      </c>
      <c r="K19" s="124" t="n">
        <f aca="false">+'WTI GW'!K19-'WTI GW Prior'!K19</f>
        <v>0</v>
      </c>
      <c r="L19" s="125"/>
      <c r="M19" s="122" t="n">
        <f aca="false">+'WTI GW'!M19-'WTI GW Prior'!M19</f>
        <v>0</v>
      </c>
      <c r="N19" s="120"/>
      <c r="O19" s="159" t="n">
        <f aca="false">SUM(F19:M19)</f>
        <v>1543.1071903</v>
      </c>
      <c r="P19" s="160"/>
      <c r="Q19" s="160"/>
      <c r="R19" s="160"/>
      <c r="S19" s="160"/>
      <c r="T19" s="160"/>
      <c r="U19" s="161"/>
      <c r="V19" s="120"/>
      <c r="W19" s="119" t="n">
        <f aca="false">A19</f>
        <v>37104</v>
      </c>
      <c r="X19" s="127"/>
      <c r="Y19" s="128"/>
      <c r="Z19" s="128"/>
      <c r="AA19" s="129" t="n">
        <f aca="false">O19-M19</f>
        <v>1543.1071903</v>
      </c>
      <c r="AC19" s="129" t="n">
        <f aca="false">O19</f>
        <v>1543.1071903</v>
      </c>
      <c r="AE19" s="109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59"/>
      <c r="P20" s="160"/>
      <c r="Q20" s="160"/>
      <c r="R20" s="160"/>
      <c r="S20" s="160"/>
      <c r="T20" s="160"/>
      <c r="U20" s="161"/>
      <c r="V20" s="120"/>
      <c r="W20" s="119"/>
      <c r="X20" s="127"/>
      <c r="Y20" s="128"/>
      <c r="Z20" s="128"/>
      <c r="AA20" s="129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>SUM(#REF!)</f>
        <v>#REF!</v>
      </c>
      <c r="C21" s="133" t="e">
        <f aca="false">SUM(#REF!)</f>
        <v>#REF!</v>
      </c>
      <c r="D21" s="162" t="e">
        <f aca="false">SUM(#REF!)</f>
        <v>#REF!</v>
      </c>
      <c r="E21" s="133"/>
      <c r="F21" s="163" t="n">
        <f aca="false">SUM(F16:F20)</f>
        <v>-873.8383386</v>
      </c>
      <c r="G21" s="133"/>
      <c r="H21" s="163" t="n">
        <f aca="false">SUM(H16:H20)</f>
        <v>1543.1071903</v>
      </c>
      <c r="I21" s="133"/>
      <c r="J21" s="164" t="n">
        <f aca="false">SUM(J16:J20)</f>
        <v>0</v>
      </c>
      <c r="K21" s="165" t="n">
        <f aca="false">SUM(K16:K20)</f>
        <v>0</v>
      </c>
      <c r="L21" s="163"/>
      <c r="M21" s="163" t="n">
        <f aca="false">SUM(M16:M20)</f>
        <v>0</v>
      </c>
      <c r="N21" s="133"/>
      <c r="O21" s="166" t="n">
        <f aca="false">SUM(O16:O20)</f>
        <v>669.2688517</v>
      </c>
      <c r="P21" s="133"/>
      <c r="Q21" s="133" t="e">
        <f aca="false">SUM(#REF!)</f>
        <v>#REF!</v>
      </c>
      <c r="R21" s="133" t="e">
        <f aca="false">SUM(#REF!)</f>
        <v>#REF!</v>
      </c>
      <c r="S21" s="133" t="e">
        <f aca="false">SUM(#REF!)</f>
        <v>#REF!</v>
      </c>
      <c r="T21" s="133" t="e">
        <f aca="false">SUM(#REF!)</f>
        <v>#REF!</v>
      </c>
      <c r="U21" s="162" t="e">
        <f aca="false">SUM(#REF!)</f>
        <v>#REF!</v>
      </c>
      <c r="V21" s="133"/>
      <c r="W21" s="133"/>
      <c r="X21" s="167" t="e">
        <f aca="false">SUM(#REF!)</f>
        <v>#REF!</v>
      </c>
      <c r="Y21" s="167" t="e">
        <f aca="false">SUM(#REF!)</f>
        <v>#REF!</v>
      </c>
      <c r="Z21" s="167" t="e">
        <f aca="false">SUM(#REF!)</f>
        <v>#REF!</v>
      </c>
      <c r="AA21" s="168" t="n">
        <f aca="false">SUM(AA16:AA20)</f>
        <v>669.2688517</v>
      </c>
      <c r="AB21" s="10"/>
      <c r="AC21" s="168" t="n">
        <f aca="false">SUM(AC12:AC20)</f>
        <v>669.2688517</v>
      </c>
      <c r="AE21" s="147" t="n">
        <f aca="false">SUM(AE12:AE20)</f>
        <v>30.95884398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5</xdr:col>
                    <xdr:colOff>0</xdr:colOff>
                    <xdr:row>31</xdr:row>
                    <xdr:rowOff>76320</xdr:rowOff>
                  </from>
                  <to>
                    <xdr:col>6</xdr:col>
                    <xdr:colOff>0</xdr:colOff>
                    <xdr:row>33</xdr:row>
                    <xdr:rowOff>66240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31</xdr:row>
                    <xdr:rowOff>66600</xdr:rowOff>
                  </from>
                  <to>
                    <xdr:col>7</xdr:col>
                    <xdr:colOff>587520</xdr:colOff>
                    <xdr:row>33</xdr:row>
                    <xdr:rowOff>66240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true" outlineLevel="0" max="5" min="5" style="12" width="5.55"/>
    <col collapsed="false" customWidth="true" hidden="false" outlineLevel="0" max="6" min="6" style="12" width="9.77"/>
    <col collapsed="false" customWidth="true" hidden="false" outlineLevel="0" max="7" min="7" style="12" width="4.66"/>
    <col collapsed="false" customWidth="true" hidden="false" outlineLevel="0" max="8" min="8" style="12" width="9.77"/>
    <col collapsed="false" customWidth="true" hidden="false" outlineLevel="0" max="9" min="9" style="12" width="4.55"/>
    <col collapsed="false" customWidth="true" hidden="false" outlineLevel="0" max="11" min="10" style="12" width="9.77"/>
    <col collapsed="false" customWidth="true" hidden="false" outlineLevel="0" max="12" min="12" style="13" width="4.66"/>
    <col collapsed="false" customWidth="true" hidden="false" outlineLevel="0" max="13" min="13" style="12" width="9.77"/>
    <col collapsed="false" customWidth="true" hidden="false" outlineLevel="0" max="14" min="14" style="12" width="5.66"/>
    <col collapsed="false" customWidth="true" hidden="false" outlineLevel="0" max="15" min="15" style="12" width="9.77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true" outlineLevel="0" max="22" min="22" style="14" width="5.55"/>
    <col collapsed="false" customWidth="true" hidden="false" outlineLevel="0" max="23" min="23" style="14" width="6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2.76"/>
    <col collapsed="false" customWidth="true" hidden="false" outlineLevel="0" max="28" min="28" style="0" width="5.66"/>
    <col collapsed="false" customWidth="true" hidden="false" outlineLevel="0" max="29" min="29" style="14" width="10.77"/>
    <col collapsed="false" customWidth="true" hidden="false" outlineLevel="0" max="30" min="30" style="15" width="5.66"/>
    <col collapsed="false" customWidth="true" hidden="false" outlineLevel="0" max="32" min="31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9" t="s">
        <v>51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70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45925.962371472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26</v>
      </c>
      <c r="C7" s="38"/>
      <c r="D7" s="38"/>
      <c r="E7" s="37"/>
      <c r="F7" s="38" t="s">
        <v>27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28</v>
      </c>
      <c r="Y7" s="40"/>
      <c r="Z7" s="40"/>
      <c r="AA7" s="43" t="s">
        <v>29</v>
      </c>
      <c r="AC7" s="38"/>
      <c r="AE7" s="38" t="s">
        <v>30</v>
      </c>
      <c r="AF7" s="44"/>
    </row>
    <row r="8" customFormat="false" ht="16.5" hidden="false" customHeight="false" outlineLevel="0" collapsed="false">
      <c r="A8" s="45"/>
      <c r="B8" s="46"/>
      <c r="C8" s="46"/>
      <c r="D8" s="47"/>
      <c r="E8" s="48"/>
      <c r="F8" s="49"/>
      <c r="G8" s="49"/>
      <c r="H8" s="49"/>
      <c r="I8" s="49"/>
      <c r="J8" s="49"/>
      <c r="K8" s="49"/>
      <c r="L8" s="50"/>
      <c r="M8" s="49"/>
      <c r="N8" s="49"/>
      <c r="O8" s="39"/>
      <c r="P8" s="39"/>
      <c r="Q8" s="49"/>
      <c r="R8" s="49"/>
      <c r="S8" s="49"/>
      <c r="T8" s="49"/>
      <c r="U8" s="39"/>
      <c r="V8" s="51"/>
      <c r="W8" s="24"/>
      <c r="X8" s="24"/>
      <c r="Y8" s="24"/>
      <c r="Z8" s="24"/>
      <c r="AA8" s="24"/>
      <c r="AC8" s="80" t="s">
        <v>31</v>
      </c>
    </row>
    <row r="9" customFormat="false" ht="15.75" hidden="false" customHeight="false" outlineLevel="0" collapsed="false">
      <c r="A9" s="53"/>
      <c r="B9" s="48" t="s">
        <v>32</v>
      </c>
      <c r="C9" s="48" t="s">
        <v>33</v>
      </c>
      <c r="D9" s="48" t="s">
        <v>34</v>
      </c>
      <c r="E9" s="53"/>
      <c r="F9" s="54" t="s">
        <v>35</v>
      </c>
      <c r="G9" s="48"/>
      <c r="H9" s="54" t="s">
        <v>36</v>
      </c>
      <c r="I9" s="48"/>
      <c r="J9" s="54" t="s">
        <v>37</v>
      </c>
      <c r="K9" s="54"/>
      <c r="L9" s="55"/>
      <c r="M9" s="54" t="s">
        <v>35</v>
      </c>
      <c r="N9" s="48"/>
      <c r="O9" s="56" t="s">
        <v>34</v>
      </c>
      <c r="P9" s="57"/>
      <c r="Q9" s="48" t="s">
        <v>38</v>
      </c>
      <c r="R9" s="48" t="s">
        <v>39</v>
      </c>
      <c r="S9" s="48" t="s">
        <v>40</v>
      </c>
      <c r="T9" s="48" t="s">
        <v>41</v>
      </c>
      <c r="U9" s="58" t="s">
        <v>34</v>
      </c>
      <c r="V9" s="59"/>
      <c r="W9" s="60"/>
      <c r="X9" s="61"/>
      <c r="Y9" s="61"/>
      <c r="Z9" s="61"/>
      <c r="AA9" s="62" t="s">
        <v>42</v>
      </c>
      <c r="AB9" s="63"/>
      <c r="AC9" s="64" t="s">
        <v>43</v>
      </c>
      <c r="AD9" s="65"/>
      <c r="AE9" s="66" t="s">
        <v>44</v>
      </c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65"/>
      <c r="EL9" s="65"/>
      <c r="EM9" s="65"/>
      <c r="EN9" s="65"/>
      <c r="EO9" s="65"/>
      <c r="EP9" s="65"/>
      <c r="EQ9" s="65"/>
      <c r="ER9" s="65"/>
      <c r="ES9" s="65"/>
      <c r="ET9" s="65"/>
      <c r="EU9" s="65"/>
      <c r="EV9" s="65"/>
      <c r="EW9" s="65"/>
      <c r="EX9" s="65"/>
      <c r="EY9" s="65"/>
      <c r="EZ9" s="65"/>
      <c r="FA9" s="65"/>
      <c r="FB9" s="65"/>
      <c r="FC9" s="65"/>
      <c r="FD9" s="65"/>
      <c r="FE9" s="65"/>
      <c r="FF9" s="65"/>
      <c r="FG9" s="65"/>
      <c r="FH9" s="65"/>
      <c r="FI9" s="65"/>
      <c r="FJ9" s="65"/>
      <c r="FK9" s="65"/>
      <c r="FL9" s="65"/>
      <c r="FM9" s="65"/>
      <c r="FN9" s="65"/>
      <c r="FO9" s="65"/>
      <c r="FP9" s="65"/>
      <c r="FQ9" s="65"/>
      <c r="FR9" s="65"/>
      <c r="FS9" s="65"/>
      <c r="FT9" s="65"/>
      <c r="FU9" s="65"/>
      <c r="FV9" s="65"/>
      <c r="FW9" s="65"/>
      <c r="FX9" s="65"/>
      <c r="FY9" s="65"/>
      <c r="FZ9" s="65"/>
      <c r="GA9" s="65"/>
      <c r="GB9" s="65"/>
      <c r="GC9" s="65"/>
      <c r="GD9" s="65"/>
      <c r="GE9" s="65"/>
      <c r="GF9" s="65"/>
      <c r="GG9" s="65"/>
      <c r="GH9" s="65"/>
      <c r="GI9" s="65"/>
      <c r="GJ9" s="65"/>
      <c r="GK9" s="65"/>
      <c r="GL9" s="65"/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A9" s="65"/>
      <c r="HB9" s="65"/>
      <c r="HC9" s="65"/>
      <c r="HD9" s="65"/>
      <c r="HE9" s="65"/>
      <c r="HF9" s="65"/>
      <c r="HG9" s="65"/>
      <c r="HH9" s="65"/>
      <c r="HI9" s="65"/>
      <c r="HJ9" s="65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  <c r="IU9" s="65"/>
      <c r="IV9" s="65"/>
      <c r="IW9" s="65"/>
    </row>
    <row r="10" customFormat="false" ht="16.5" hidden="false" customHeight="false" outlineLevel="0" collapsed="false">
      <c r="A10" s="67"/>
      <c r="B10" s="67"/>
      <c r="C10" s="67"/>
      <c r="D10" s="68"/>
      <c r="E10" s="67"/>
      <c r="F10" s="69" t="s">
        <v>45</v>
      </c>
      <c r="G10" s="70"/>
      <c r="H10" s="69" t="s">
        <v>45</v>
      </c>
      <c r="I10" s="71"/>
      <c r="J10" s="72" t="s">
        <v>35</v>
      </c>
      <c r="K10" s="73" t="s">
        <v>36</v>
      </c>
      <c r="L10" s="74"/>
      <c r="M10" s="54" t="s">
        <v>46</v>
      </c>
      <c r="N10" s="75"/>
      <c r="O10" s="76"/>
      <c r="P10" s="48"/>
      <c r="Q10" s="67"/>
      <c r="R10" s="67"/>
      <c r="S10" s="67"/>
      <c r="T10" s="67"/>
      <c r="U10" s="48"/>
      <c r="V10" s="51"/>
      <c r="W10" s="60"/>
      <c r="X10" s="60"/>
      <c r="Y10" s="60"/>
      <c r="Z10" s="60"/>
      <c r="AA10" s="77"/>
      <c r="AB10" s="78"/>
      <c r="AC10" s="79"/>
      <c r="AD10" s="80"/>
      <c r="AE10" s="81" t="s">
        <v>48</v>
      </c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</row>
    <row r="11" customFormat="false" ht="28.5" hidden="false" customHeight="true" outlineLevel="0" collapsed="false">
      <c r="A11" s="83" t="s">
        <v>49</v>
      </c>
      <c r="B11" s="84" t="e">
        <f aca="false"/>
        <v>#REF!</v>
      </c>
      <c r="C11" s="84" t="e">
        <f aca="false"/>
        <v>#REF!</v>
      </c>
      <c r="D11" s="85" t="e">
        <f aca="false"/>
        <v>#REF!</v>
      </c>
      <c r="E11" s="83"/>
      <c r="F11" s="86" t="n">
        <v>873.8383386</v>
      </c>
      <c r="G11" s="87"/>
      <c r="H11" s="86" t="n">
        <v>0</v>
      </c>
      <c r="I11" s="87"/>
      <c r="J11" s="88" t="n">
        <v>0</v>
      </c>
      <c r="K11" s="89" t="n">
        <v>0</v>
      </c>
      <c r="L11" s="83"/>
      <c r="M11" s="86" t="n">
        <v>0</v>
      </c>
      <c r="N11" s="87"/>
      <c r="O11" s="90" t="n">
        <v>873.8383386</v>
      </c>
      <c r="P11" s="91"/>
      <c r="Q11" s="84" t="e">
        <f aca="false"/>
        <v>#REF!</v>
      </c>
      <c r="R11" s="84" t="e">
        <f aca="false"/>
        <v>#REF!</v>
      </c>
      <c r="S11" s="84" t="e">
        <f aca="false"/>
        <v>#REF!</v>
      </c>
      <c r="T11" s="84" t="e">
        <f aca="false"/>
        <v>#REF!</v>
      </c>
      <c r="U11" s="92" t="e">
        <f aca="false"/>
        <v>#REF!</v>
      </c>
      <c r="V11" s="24"/>
      <c r="W11" s="83"/>
      <c r="X11" s="93" t="e">
        <f aca="false"/>
        <v>#REF!</v>
      </c>
      <c r="Y11" s="93" t="e">
        <f aca="false"/>
        <v>#REF!</v>
      </c>
      <c r="Z11" s="94" t="e">
        <f aca="false"/>
        <v>#REF!</v>
      </c>
      <c r="AA11" s="95" t="n">
        <v>873.8383386</v>
      </c>
      <c r="AB11" s="78"/>
      <c r="AC11" s="95" t="n">
        <v>873.8383386</v>
      </c>
      <c r="AD11" s="82"/>
      <c r="AE11" s="96" t="n">
        <v>-30.95884397</v>
      </c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</row>
    <row r="12" customFormat="false" ht="15.75" hidden="false" customHeight="false" outlineLevel="0" collapsed="false">
      <c r="A12" s="83"/>
      <c r="B12" s="83"/>
      <c r="C12" s="83"/>
      <c r="D12" s="51"/>
      <c r="E12" s="83"/>
      <c r="F12" s="97"/>
      <c r="G12" s="83"/>
      <c r="H12" s="97"/>
      <c r="I12" s="83"/>
      <c r="J12" s="98"/>
      <c r="K12" s="99"/>
      <c r="L12" s="83"/>
      <c r="M12" s="97"/>
      <c r="N12" s="83"/>
      <c r="O12" s="100"/>
      <c r="P12" s="101"/>
      <c r="Q12" s="83"/>
      <c r="R12" s="83"/>
      <c r="S12" s="83"/>
      <c r="T12" s="83"/>
      <c r="U12" s="51"/>
      <c r="V12" s="24"/>
      <c r="W12" s="83"/>
      <c r="X12" s="51"/>
      <c r="Y12" s="51"/>
      <c r="Z12" s="51"/>
      <c r="AA12" s="102"/>
      <c r="AB12" s="78"/>
      <c r="AC12" s="102"/>
      <c r="AD12" s="82"/>
      <c r="AE12" s="103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</row>
    <row r="13" customFormat="false" ht="15.75" hidden="false" customHeight="false" outlineLevel="0" collapsed="false">
      <c r="A13" s="23"/>
      <c r="B13" s="23"/>
      <c r="C13" s="23"/>
      <c r="D13" s="83"/>
      <c r="E13" s="83"/>
      <c r="F13" s="97"/>
      <c r="G13" s="83"/>
      <c r="H13" s="97"/>
      <c r="I13" s="83"/>
      <c r="J13" s="98"/>
      <c r="K13" s="99"/>
      <c r="L13" s="83"/>
      <c r="M13" s="97"/>
      <c r="N13" s="83"/>
      <c r="O13" s="104"/>
      <c r="P13" s="83"/>
      <c r="Q13" s="83"/>
      <c r="R13" s="83"/>
      <c r="S13" s="83"/>
      <c r="T13" s="83"/>
      <c r="U13" s="83"/>
      <c r="V13" s="105"/>
      <c r="W13" s="53"/>
      <c r="X13" s="106"/>
      <c r="Y13" s="106"/>
      <c r="Z13" s="107"/>
      <c r="AA13" s="108"/>
      <c r="AB13" s="15"/>
      <c r="AC13" s="108"/>
      <c r="AE13" s="109"/>
    </row>
    <row r="14" customFormat="false" ht="15.75" hidden="false" customHeight="false" outlineLevel="0" collapsed="false">
      <c r="A14" s="110"/>
      <c r="B14" s="111"/>
      <c r="C14" s="111"/>
      <c r="D14" s="111"/>
      <c r="E14" s="111"/>
      <c r="F14" s="112"/>
      <c r="G14" s="111"/>
      <c r="H14" s="112"/>
      <c r="I14" s="111"/>
      <c r="J14" s="113"/>
      <c r="K14" s="114"/>
      <c r="L14" s="111"/>
      <c r="M14" s="112"/>
      <c r="N14" s="111"/>
      <c r="O14" s="115"/>
      <c r="P14" s="111"/>
      <c r="Q14" s="111"/>
      <c r="R14" s="111"/>
      <c r="S14" s="111"/>
      <c r="T14" s="111"/>
      <c r="U14" s="111"/>
      <c r="V14" s="111"/>
      <c r="W14" s="116"/>
      <c r="X14" s="116"/>
      <c r="Y14" s="116"/>
      <c r="Z14" s="111"/>
      <c r="AA14" s="117"/>
      <c r="AB14" s="15"/>
      <c r="AC14" s="117"/>
      <c r="AE14" s="109"/>
    </row>
    <row r="15" customFormat="false" ht="15.75" hidden="false" customHeight="false" outlineLevel="0" collapsed="false">
      <c r="A15" s="110"/>
      <c r="B15" s="111"/>
      <c r="C15" s="111"/>
      <c r="D15" s="111"/>
      <c r="E15" s="111"/>
      <c r="F15" s="112"/>
      <c r="G15" s="111"/>
      <c r="H15" s="112"/>
      <c r="I15" s="111"/>
      <c r="J15" s="113"/>
      <c r="K15" s="114"/>
      <c r="L15" s="111"/>
      <c r="M15" s="112"/>
      <c r="N15" s="111"/>
      <c r="O15" s="118"/>
      <c r="P15" s="111"/>
      <c r="Q15" s="111"/>
      <c r="R15" s="111"/>
      <c r="S15" s="111"/>
      <c r="T15" s="111"/>
      <c r="U15" s="111"/>
      <c r="V15" s="111"/>
      <c r="W15" s="116"/>
      <c r="X15" s="116"/>
      <c r="Y15" s="116"/>
      <c r="Z15" s="111"/>
      <c r="AA15" s="117"/>
      <c r="AB15" s="15"/>
      <c r="AC15" s="117"/>
      <c r="AE15" s="109"/>
    </row>
    <row r="16" customFormat="false" ht="15.75" hidden="false" customHeight="false" outlineLevel="0" collapsed="false">
      <c r="A16" s="119"/>
      <c r="B16" s="120"/>
      <c r="C16" s="116"/>
      <c r="D16" s="121"/>
      <c r="E16" s="120"/>
      <c r="F16" s="122"/>
      <c r="G16" s="120"/>
      <c r="H16" s="122"/>
      <c r="I16" s="120"/>
      <c r="J16" s="123"/>
      <c r="K16" s="124"/>
      <c r="L16" s="125"/>
      <c r="M16" s="122"/>
      <c r="N16" s="120"/>
      <c r="O16" s="126"/>
      <c r="P16" s="125"/>
      <c r="Q16" s="125"/>
      <c r="R16" s="125"/>
      <c r="S16" s="125"/>
      <c r="T16" s="125"/>
      <c r="U16" s="121"/>
      <c r="V16" s="120"/>
      <c r="W16" s="119"/>
      <c r="X16" s="127"/>
      <c r="Y16" s="128"/>
      <c r="Z16" s="128"/>
      <c r="AA16" s="129"/>
      <c r="AB16" s="15"/>
      <c r="AC16" s="129"/>
      <c r="AE16" s="109"/>
    </row>
    <row r="17" customFormat="false" ht="15.75" hidden="false" customHeight="false" outlineLevel="0" collapsed="false">
      <c r="A17" s="119" t="n">
        <v>37073</v>
      </c>
      <c r="B17" s="120"/>
      <c r="C17" s="116"/>
      <c r="D17" s="121"/>
      <c r="E17" s="120"/>
      <c r="F17" s="122" t="n">
        <v>873.8383386</v>
      </c>
      <c r="G17" s="120"/>
      <c r="H17" s="122" t="n">
        <v>0</v>
      </c>
      <c r="I17" s="120"/>
      <c r="J17" s="123" t="n">
        <v>0</v>
      </c>
      <c r="K17" s="124" t="n">
        <v>0</v>
      </c>
      <c r="L17" s="125"/>
      <c r="M17" s="122" t="n">
        <v>0</v>
      </c>
      <c r="N17" s="120"/>
      <c r="O17" s="126" t="n">
        <v>873.8383386</v>
      </c>
      <c r="P17" s="125"/>
      <c r="Q17" s="125"/>
      <c r="R17" s="125"/>
      <c r="S17" s="125"/>
      <c r="T17" s="125"/>
      <c r="U17" s="121"/>
      <c r="V17" s="120"/>
      <c r="W17" s="119" t="n">
        <v>37073</v>
      </c>
      <c r="X17" s="127"/>
      <c r="Y17" s="128"/>
      <c r="Z17" s="128"/>
      <c r="AA17" s="129" t="n">
        <v>873.8383386</v>
      </c>
      <c r="AB17" s="15"/>
      <c r="AC17" s="129" t="n">
        <v>873.8383386</v>
      </c>
      <c r="AD17" s="171"/>
      <c r="AE17" s="130" t="n">
        <v>-30.95884397</v>
      </c>
    </row>
    <row r="18" customFormat="false" ht="15.75" hidden="false" customHeight="false" outlineLevel="0" collapsed="false">
      <c r="A18" s="119"/>
      <c r="B18" s="120"/>
      <c r="C18" s="116"/>
      <c r="D18" s="121"/>
      <c r="E18" s="120"/>
      <c r="F18" s="122"/>
      <c r="G18" s="120"/>
      <c r="H18" s="122"/>
      <c r="I18" s="120"/>
      <c r="J18" s="123"/>
      <c r="K18" s="124"/>
      <c r="L18" s="125"/>
      <c r="M18" s="122"/>
      <c r="N18" s="120"/>
      <c r="O18" s="126"/>
      <c r="P18" s="125"/>
      <c r="Q18" s="125"/>
      <c r="R18" s="125"/>
      <c r="S18" s="125"/>
      <c r="T18" s="125"/>
      <c r="U18" s="121"/>
      <c r="V18" s="120"/>
      <c r="W18" s="119"/>
      <c r="X18" s="127"/>
      <c r="Y18" s="128"/>
      <c r="Z18" s="128"/>
      <c r="AA18" s="129"/>
      <c r="AB18" s="15"/>
      <c r="AC18" s="129"/>
      <c r="AE18" s="109"/>
    </row>
    <row r="19" customFormat="false" ht="15.75" hidden="false" customHeight="false" outlineLevel="0" collapsed="false">
      <c r="A19" s="119" t="n">
        <v>37104</v>
      </c>
      <c r="B19" s="120"/>
      <c r="C19" s="116"/>
      <c r="D19" s="121"/>
      <c r="E19" s="120"/>
      <c r="F19" s="122" t="n">
        <v>0</v>
      </c>
      <c r="G19" s="120"/>
      <c r="H19" s="122" t="n">
        <v>0</v>
      </c>
      <c r="I19" s="120"/>
      <c r="J19" s="123" t="n">
        <v>0</v>
      </c>
      <c r="K19" s="124" t="n">
        <v>0</v>
      </c>
      <c r="L19" s="125"/>
      <c r="M19" s="122" t="n">
        <v>0</v>
      </c>
      <c r="N19" s="120"/>
      <c r="O19" s="126" t="n">
        <v>0</v>
      </c>
      <c r="P19" s="125"/>
      <c r="Q19" s="125"/>
      <c r="R19" s="125"/>
      <c r="S19" s="125"/>
      <c r="T19" s="125"/>
      <c r="U19" s="121"/>
      <c r="V19" s="120"/>
      <c r="W19" s="119" t="n">
        <v>37104</v>
      </c>
      <c r="X19" s="127"/>
      <c r="Y19" s="128"/>
      <c r="Z19" s="128"/>
      <c r="AA19" s="129" t="n">
        <v>0</v>
      </c>
      <c r="AB19" s="15"/>
      <c r="AC19" s="129" t="n">
        <v>0</v>
      </c>
      <c r="AE19" s="172"/>
    </row>
    <row r="20" customFormat="false" ht="15.75" hidden="false" customHeight="false" outlineLevel="0" collapsed="false">
      <c r="A20" s="119"/>
      <c r="B20" s="120"/>
      <c r="C20" s="116"/>
      <c r="D20" s="121"/>
      <c r="E20" s="120"/>
      <c r="F20" s="122"/>
      <c r="G20" s="120"/>
      <c r="H20" s="122"/>
      <c r="I20" s="120"/>
      <c r="J20" s="123"/>
      <c r="K20" s="124"/>
      <c r="L20" s="125"/>
      <c r="M20" s="122"/>
      <c r="N20" s="120"/>
      <c r="O20" s="126"/>
      <c r="P20" s="125"/>
      <c r="Q20" s="125"/>
      <c r="R20" s="125"/>
      <c r="S20" s="125"/>
      <c r="T20" s="125"/>
      <c r="U20" s="121"/>
      <c r="V20" s="120"/>
      <c r="W20" s="119"/>
      <c r="X20" s="127"/>
      <c r="Y20" s="128"/>
      <c r="Z20" s="128"/>
      <c r="AA20" s="129"/>
      <c r="AB20" s="15"/>
      <c r="AC20" s="129"/>
      <c r="AE20" s="131"/>
    </row>
    <row r="21" customFormat="false" ht="16.5" hidden="false" customHeight="false" outlineLevel="0" collapsed="false">
      <c r="A21" s="132" t="s">
        <v>43</v>
      </c>
      <c r="B21" s="133" t="e">
        <f aca="false"/>
        <v>#REF!</v>
      </c>
      <c r="C21" s="133" t="e">
        <f aca="false"/>
        <v>#REF!</v>
      </c>
      <c r="D21" s="134" t="e">
        <f aca="false"/>
        <v>#REF!</v>
      </c>
      <c r="E21" s="135"/>
      <c r="F21" s="136" t="n">
        <v>873.8383386</v>
      </c>
      <c r="G21" s="137"/>
      <c r="H21" s="136" t="n">
        <v>0</v>
      </c>
      <c r="I21" s="137"/>
      <c r="J21" s="138" t="n">
        <v>0</v>
      </c>
      <c r="K21" s="139" t="n">
        <v>0</v>
      </c>
      <c r="L21" s="136"/>
      <c r="M21" s="136" t="n">
        <v>0</v>
      </c>
      <c r="N21" s="137"/>
      <c r="O21" s="140" t="n">
        <v>873.8383386</v>
      </c>
      <c r="P21" s="137"/>
      <c r="Q21" s="137" t="e">
        <f aca="false"/>
        <v>#REF!</v>
      </c>
      <c r="R21" s="137" t="e">
        <f aca="false"/>
        <v>#REF!</v>
      </c>
      <c r="S21" s="137" t="e">
        <f aca="false"/>
        <v>#REF!</v>
      </c>
      <c r="T21" s="137" t="e">
        <f aca="false"/>
        <v>#REF!</v>
      </c>
      <c r="U21" s="134" t="e">
        <f aca="false"/>
        <v>#REF!</v>
      </c>
      <c r="V21" s="141"/>
      <c r="W21" s="142"/>
      <c r="X21" s="143" t="e">
        <f aca="false"/>
        <v>#REF!</v>
      </c>
      <c r="Y21" s="143" t="e">
        <f aca="false"/>
        <v>#REF!</v>
      </c>
      <c r="Z21" s="143" t="e">
        <f aca="false"/>
        <v>#REF!</v>
      </c>
      <c r="AA21" s="144" t="n">
        <v>873.8383386</v>
      </c>
      <c r="AB21" s="145"/>
      <c r="AC21" s="144" t="n">
        <v>873.8383386</v>
      </c>
      <c r="AD21" s="146"/>
      <c r="AE21" s="147" t="n">
        <v>-30.95884397</v>
      </c>
    </row>
    <row r="22" customFormat="false" ht="12.95" hidden="false" customHeight="true" outlineLevel="0" collapsed="false">
      <c r="A22" s="148"/>
      <c r="B22" s="148"/>
      <c r="C22" s="148"/>
      <c r="D22" s="148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50"/>
      <c r="P22" s="150"/>
      <c r="Q22" s="150"/>
      <c r="R22" s="150"/>
      <c r="S22" s="150"/>
      <c r="T22" s="150"/>
      <c r="U22" s="150"/>
      <c r="V22" s="151"/>
      <c r="AB22" s="15"/>
    </row>
    <row r="23" customFormat="false" ht="12.95" hidden="false" customHeight="true" outlineLevel="0" collapsed="false">
      <c r="A23" s="148"/>
      <c r="B23" s="148"/>
      <c r="C23" s="148"/>
      <c r="D23" s="148"/>
      <c r="E23" s="148"/>
      <c r="F23" s="149"/>
      <c r="G23" s="149"/>
      <c r="H23" s="149"/>
      <c r="I23" s="149"/>
      <c r="J23" s="149"/>
      <c r="K23" s="149"/>
      <c r="L23" s="149"/>
      <c r="M23" s="149"/>
      <c r="N23" s="149"/>
      <c r="O23" s="150"/>
      <c r="P23" s="150"/>
      <c r="Q23" s="150"/>
      <c r="R23" s="150"/>
      <c r="S23" s="150"/>
      <c r="T23" s="150"/>
      <c r="U23" s="150"/>
      <c r="V23" s="151"/>
      <c r="AB23" s="15"/>
    </row>
    <row r="24" customFormat="false" ht="12.95" hidden="false" customHeight="true" outlineLevel="0" collapsed="false">
      <c r="A24" s="148"/>
      <c r="B24" s="148"/>
      <c r="C24" s="148"/>
      <c r="D24" s="148"/>
      <c r="E24" s="148"/>
      <c r="F24" s="149"/>
      <c r="G24" s="149"/>
      <c r="H24" s="149"/>
      <c r="I24" s="149"/>
      <c r="J24" s="149"/>
      <c r="K24" s="149"/>
      <c r="L24" s="149"/>
      <c r="M24" s="149"/>
      <c r="N24" s="149"/>
      <c r="O24" s="150"/>
      <c r="P24" s="150"/>
      <c r="Q24" s="150"/>
      <c r="R24" s="150"/>
      <c r="S24" s="150"/>
      <c r="T24" s="150"/>
      <c r="U24" s="150"/>
      <c r="V24" s="151"/>
      <c r="AB24" s="15"/>
    </row>
    <row r="25" customFormat="false" ht="12.95" hidden="false" customHeight="true" outlineLevel="0" collapsed="false">
      <c r="A25" s="148"/>
      <c r="B25" s="148"/>
      <c r="C25" s="148"/>
      <c r="D25" s="148"/>
      <c r="E25" s="148"/>
      <c r="F25" s="149"/>
      <c r="G25" s="149"/>
      <c r="H25" s="149"/>
      <c r="I25" s="149"/>
      <c r="J25" s="149"/>
      <c r="K25" s="149"/>
      <c r="L25" s="149"/>
      <c r="M25" s="149"/>
      <c r="N25" s="149"/>
      <c r="O25" s="150"/>
      <c r="P25" s="150"/>
      <c r="Q25" s="150"/>
      <c r="R25" s="150"/>
      <c r="S25" s="150"/>
      <c r="T25" s="150"/>
      <c r="U25" s="150"/>
      <c r="V25" s="151"/>
    </row>
    <row r="26" customFormat="false" ht="12.95" hidden="false" customHeight="true" outlineLevel="0" collapsed="false">
      <c r="A26" s="148"/>
      <c r="B26" s="148"/>
      <c r="C26" s="148"/>
      <c r="D26" s="148"/>
      <c r="E26" s="148"/>
      <c r="F26" s="149"/>
      <c r="G26" s="149"/>
      <c r="H26" s="149"/>
      <c r="I26" s="149"/>
      <c r="J26" s="149"/>
      <c r="K26" s="149"/>
      <c r="L26" s="149"/>
      <c r="M26" s="149"/>
      <c r="N26" s="149"/>
      <c r="O26" s="150"/>
      <c r="P26" s="150"/>
      <c r="Q26" s="150"/>
      <c r="R26" s="150"/>
      <c r="S26" s="150"/>
      <c r="T26" s="150"/>
      <c r="U26" s="150"/>
      <c r="V26" s="151"/>
    </row>
    <row r="27" customFormat="false" ht="12.95" hidden="false" customHeight="true" outlineLevel="0" collapsed="false">
      <c r="A27" s="148"/>
      <c r="B27" s="148"/>
      <c r="C27" s="148"/>
      <c r="D27" s="148"/>
      <c r="E27" s="148"/>
      <c r="F27" s="149"/>
      <c r="G27" s="149"/>
      <c r="H27" s="149"/>
      <c r="I27" s="149"/>
      <c r="J27" s="149"/>
      <c r="K27" s="149"/>
      <c r="L27" s="149"/>
      <c r="M27" s="149"/>
      <c r="N27" s="149"/>
      <c r="O27" s="150"/>
      <c r="P27" s="150"/>
      <c r="Q27" s="150"/>
      <c r="R27" s="150"/>
      <c r="S27" s="150"/>
      <c r="T27" s="150"/>
      <c r="U27" s="150"/>
      <c r="V27" s="151"/>
    </row>
    <row r="28" customFormat="false" ht="12.95" hidden="false" customHeight="true" outlineLevel="0" collapsed="false">
      <c r="A28" s="148"/>
      <c r="B28" s="148"/>
      <c r="C28" s="148"/>
      <c r="D28" s="148"/>
      <c r="E28" s="148"/>
      <c r="F28" s="149"/>
      <c r="G28" s="149"/>
      <c r="H28" s="149"/>
      <c r="I28" s="149"/>
      <c r="J28" s="149"/>
      <c r="K28" s="149"/>
      <c r="L28" s="149"/>
      <c r="M28" s="149"/>
      <c r="N28" s="149"/>
      <c r="O28" s="150"/>
      <c r="P28" s="150"/>
      <c r="Q28" s="150"/>
      <c r="R28" s="150"/>
      <c r="S28" s="150"/>
      <c r="T28" s="150"/>
      <c r="U28" s="150"/>
      <c r="V28" s="151"/>
    </row>
    <row r="29" customFormat="false" ht="12.95" hidden="false" customHeight="true" outlineLevel="0" collapsed="false">
      <c r="A29" s="148"/>
      <c r="B29" s="148"/>
      <c r="C29" s="148"/>
      <c r="D29" s="148"/>
      <c r="E29" s="148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50"/>
      <c r="Q29" s="150"/>
      <c r="R29" s="150"/>
      <c r="S29" s="150"/>
      <c r="T29" s="150"/>
      <c r="U29" s="150"/>
      <c r="V29" s="151"/>
    </row>
    <row r="30" customFormat="false" ht="12.95" hidden="false" customHeight="true" outlineLevel="0" collapsed="false">
      <c r="A30" s="148"/>
      <c r="B30" s="148"/>
      <c r="C30" s="148"/>
      <c r="D30" s="148"/>
      <c r="E30" s="148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50"/>
      <c r="Q30" s="150"/>
      <c r="R30" s="150"/>
      <c r="S30" s="150"/>
      <c r="T30" s="150"/>
      <c r="U30" s="150"/>
      <c r="V30" s="151"/>
    </row>
    <row r="31" customFormat="false" ht="12.95" hidden="false" customHeight="true" outlineLevel="0" collapsed="false">
      <c r="A31" s="148"/>
      <c r="B31" s="148"/>
      <c r="C31" s="148"/>
      <c r="D31" s="148"/>
      <c r="E31" s="148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50"/>
      <c r="Q31" s="150"/>
      <c r="R31" s="150"/>
      <c r="S31" s="150"/>
      <c r="T31" s="150"/>
      <c r="U31" s="150"/>
      <c r="V31" s="151"/>
    </row>
    <row r="32" customFormat="false" ht="12.95" hidden="false" customHeight="true" outlineLevel="0" collapsed="false">
      <c r="A32" s="148"/>
      <c r="B32" s="148"/>
      <c r="C32" s="148"/>
      <c r="D32" s="148"/>
      <c r="E32" s="148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P32" s="150"/>
      <c r="Q32" s="150"/>
      <c r="R32" s="150"/>
      <c r="S32" s="150"/>
      <c r="T32" s="150"/>
      <c r="U32" s="150"/>
      <c r="V32" s="151"/>
    </row>
    <row r="33" customFormat="false" ht="12.95" hidden="false" customHeight="true" outlineLevel="0" collapsed="false">
      <c r="A33" s="148"/>
      <c r="B33" s="148"/>
      <c r="C33" s="148"/>
      <c r="D33" s="148"/>
      <c r="E33" s="148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P33" s="150"/>
      <c r="Q33" s="150"/>
      <c r="R33" s="150"/>
      <c r="S33" s="150"/>
      <c r="T33" s="150"/>
      <c r="U33" s="150"/>
      <c r="V33" s="151"/>
    </row>
    <row r="34" customFormat="false" ht="12.75" hidden="false" customHeight="false" outlineLevel="0" collapsed="false">
      <c r="A34" s="148"/>
      <c r="B34" s="148"/>
      <c r="C34" s="148"/>
      <c r="D34" s="148"/>
      <c r="E34" s="148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P34" s="150"/>
      <c r="Q34" s="150"/>
      <c r="R34" s="150"/>
      <c r="S34" s="150"/>
      <c r="T34" s="150"/>
      <c r="U34" s="150"/>
      <c r="V34" s="151"/>
    </row>
    <row r="35" customFormat="false" ht="12.75" hidden="false" customHeight="false" outlineLevel="0" collapsed="false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151"/>
    </row>
    <row r="36" customFormat="false" ht="12.75" hidden="false" customHeight="false" outlineLevel="0" collapsed="false">
      <c r="A36" s="13"/>
      <c r="B36" s="13"/>
      <c r="C36" s="13"/>
      <c r="D36" s="13"/>
      <c r="E36" s="13"/>
      <c r="F36" s="152"/>
      <c r="G36" s="152"/>
      <c r="H36" s="152"/>
      <c r="I36" s="152"/>
      <c r="J36" s="152"/>
      <c r="K36" s="152"/>
      <c r="L36" s="152"/>
      <c r="M36" s="152"/>
      <c r="N36" s="152"/>
      <c r="O36" s="13"/>
      <c r="P36" s="13"/>
      <c r="Q36" s="13"/>
      <c r="R36" s="13"/>
      <c r="S36" s="13"/>
      <c r="T36" s="13"/>
      <c r="U36" s="13"/>
      <c r="V36" s="151"/>
    </row>
    <row r="37" customFormat="false" ht="12.75" hidden="false" customHeight="false" outlineLevel="0" collapsed="false">
      <c r="A37" s="153"/>
      <c r="B37" s="153"/>
      <c r="C37" s="153"/>
      <c r="D37" s="153"/>
      <c r="E37" s="153"/>
      <c r="F37" s="152"/>
      <c r="G37" s="152"/>
      <c r="H37" s="152"/>
      <c r="I37" s="152"/>
      <c r="J37" s="152"/>
      <c r="K37" s="152"/>
      <c r="L37" s="152"/>
      <c r="M37" s="152"/>
      <c r="N37" s="152"/>
      <c r="O37" s="13"/>
      <c r="P37" s="13"/>
      <c r="Q37" s="13"/>
      <c r="R37" s="13"/>
      <c r="S37" s="13"/>
      <c r="T37" s="13"/>
      <c r="U37" s="13"/>
      <c r="V37" s="151"/>
    </row>
    <row r="38" customFormat="false" ht="12.75" hidden="false" customHeight="false" outlineLevel="0" collapsed="false">
      <c r="A38" s="153"/>
      <c r="B38" s="153"/>
      <c r="C38" s="153"/>
      <c r="D38" s="153"/>
      <c r="E38" s="153"/>
      <c r="F38" s="152"/>
      <c r="G38" s="152"/>
      <c r="H38" s="152"/>
      <c r="I38" s="152"/>
      <c r="J38" s="152"/>
      <c r="K38" s="152"/>
      <c r="L38" s="152"/>
      <c r="M38" s="152"/>
      <c r="N38" s="152"/>
      <c r="O38" s="13"/>
      <c r="P38" s="13"/>
      <c r="Q38" s="13"/>
      <c r="R38" s="13"/>
      <c r="S38" s="13"/>
      <c r="T38" s="13"/>
      <c r="U38" s="13"/>
      <c r="V38" s="151"/>
    </row>
    <row r="39" customFormat="false" ht="12.75" hidden="false" customHeight="false" outlineLevel="0" collapsed="false">
      <c r="A39" s="154"/>
      <c r="B39" s="154"/>
      <c r="C39" s="154"/>
      <c r="D39" s="154"/>
      <c r="E39" s="154"/>
      <c r="F39" s="155"/>
      <c r="G39" s="155"/>
      <c r="H39" s="155"/>
      <c r="I39" s="155"/>
      <c r="J39" s="155"/>
      <c r="K39" s="155"/>
      <c r="L39" s="152"/>
      <c r="M39" s="155"/>
      <c r="N39" s="155"/>
      <c r="O39" s="154"/>
      <c r="P39" s="154"/>
      <c r="Q39" s="154"/>
      <c r="R39" s="154"/>
      <c r="S39" s="154"/>
      <c r="T39" s="154"/>
      <c r="U39" s="154"/>
    </row>
    <row r="40" customFormat="false" ht="12.75" hidden="false" customHeight="false" outlineLevel="0" collapsed="false">
      <c r="A40" s="154"/>
      <c r="B40" s="154"/>
      <c r="C40" s="154"/>
      <c r="D40" s="154"/>
      <c r="E40" s="154"/>
      <c r="F40" s="155"/>
      <c r="G40" s="155"/>
      <c r="H40" s="155"/>
      <c r="I40" s="155"/>
      <c r="J40" s="155"/>
      <c r="K40" s="155"/>
      <c r="L40" s="152"/>
      <c r="M40" s="155"/>
      <c r="N40" s="155"/>
      <c r="O40" s="154"/>
      <c r="P40" s="154"/>
      <c r="Q40" s="154"/>
      <c r="R40" s="154"/>
      <c r="S40" s="154"/>
      <c r="T40" s="154"/>
      <c r="U40" s="154"/>
    </row>
    <row r="41" customFormat="false" ht="12.75" hidden="false" customHeight="false" outlineLevel="0" collapsed="false">
      <c r="A41" s="154"/>
      <c r="B41" s="154"/>
      <c r="C41" s="154"/>
      <c r="D41" s="154"/>
      <c r="E41" s="154"/>
      <c r="F41" s="155"/>
      <c r="G41" s="155"/>
      <c r="H41" s="155"/>
      <c r="I41" s="155"/>
      <c r="J41" s="155"/>
      <c r="K41" s="155"/>
      <c r="L41" s="152"/>
      <c r="M41" s="155"/>
      <c r="N41" s="155"/>
      <c r="O41" s="154"/>
      <c r="P41" s="154"/>
      <c r="Q41" s="154"/>
      <c r="R41" s="154"/>
      <c r="S41" s="154"/>
      <c r="T41" s="154"/>
      <c r="U41" s="154"/>
    </row>
    <row r="42" customFormat="false" ht="12.75" hidden="false" customHeight="false" outlineLevel="0" collapsed="false">
      <c r="A42" s="154"/>
      <c r="B42" s="154"/>
      <c r="C42" s="154"/>
      <c r="D42" s="154"/>
      <c r="E42" s="154"/>
      <c r="F42" s="155"/>
      <c r="G42" s="155"/>
      <c r="H42" s="155"/>
      <c r="I42" s="155"/>
      <c r="J42" s="155"/>
      <c r="K42" s="155"/>
      <c r="L42" s="152"/>
      <c r="M42" s="155"/>
      <c r="N42" s="155"/>
      <c r="O42" s="154"/>
      <c r="P42" s="154"/>
      <c r="Q42" s="154"/>
      <c r="R42" s="154"/>
      <c r="S42" s="154"/>
      <c r="T42" s="154"/>
      <c r="U42" s="154"/>
    </row>
    <row r="43" customFormat="false" ht="12.75" hidden="false" customHeight="false" outlineLevel="0" collapsed="false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M43" s="154"/>
      <c r="N43" s="154"/>
      <c r="O43" s="154"/>
      <c r="P43" s="154"/>
      <c r="Q43" s="154"/>
      <c r="R43" s="154"/>
      <c r="S43" s="154"/>
      <c r="T43" s="154"/>
      <c r="U43" s="154"/>
    </row>
    <row r="44" customFormat="false" ht="12.75" hidden="false" customHeight="false" outlineLevel="0" collapsed="false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M44" s="154"/>
      <c r="N44" s="154"/>
      <c r="O44" s="154"/>
      <c r="P44" s="154"/>
      <c r="Q44" s="154"/>
      <c r="R44" s="154"/>
      <c r="S44" s="154"/>
      <c r="T44" s="154"/>
      <c r="U44" s="154"/>
    </row>
    <row r="45" customFormat="false" ht="12.75" hidden="false" customHeight="false" outlineLevel="0" collapsed="false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M45" s="154"/>
      <c r="N45" s="154"/>
      <c r="O45" s="154"/>
      <c r="P45" s="154"/>
      <c r="Q45" s="154"/>
      <c r="R45" s="154"/>
      <c r="S45" s="154"/>
      <c r="T45" s="154"/>
      <c r="U45" s="154"/>
    </row>
    <row r="46" customFormat="false" ht="12.75" hidden="false" customHeight="false" outlineLevel="0" collapsed="false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M46" s="154"/>
      <c r="N46" s="154"/>
      <c r="O46" s="154"/>
      <c r="P46" s="154"/>
      <c r="Q46" s="154"/>
      <c r="R46" s="154"/>
      <c r="S46" s="154"/>
      <c r="T46" s="154"/>
      <c r="U46" s="154"/>
    </row>
    <row r="47" customFormat="false" ht="12.75" hidden="false" customHeight="false" outlineLevel="0" collapsed="false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M47" s="154"/>
      <c r="N47" s="154"/>
      <c r="O47" s="154"/>
      <c r="P47" s="154"/>
      <c r="Q47" s="154"/>
      <c r="R47" s="154"/>
      <c r="S47" s="154"/>
      <c r="T47" s="154"/>
      <c r="U47" s="154"/>
    </row>
    <row r="48" customFormat="false" ht="12.75" hidden="false" customHeight="false" outlineLevel="0" collapsed="false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M48" s="154"/>
      <c r="N48" s="154"/>
      <c r="O48" s="154"/>
      <c r="P48" s="154"/>
      <c r="Q48" s="154"/>
      <c r="R48" s="154"/>
      <c r="S48" s="154"/>
      <c r="T48" s="154"/>
      <c r="U48" s="154"/>
    </row>
    <row r="49" customFormat="false" ht="12.75" hidden="false" customHeight="false" outlineLevel="0" collapsed="false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M49" s="154"/>
      <c r="N49" s="154"/>
      <c r="O49" s="154"/>
      <c r="P49" s="154"/>
      <c r="Q49" s="154"/>
      <c r="R49" s="154"/>
      <c r="S49" s="154"/>
      <c r="T49" s="154"/>
      <c r="U49" s="154"/>
    </row>
    <row r="50" customFormat="false" ht="12.75" hidden="false" customHeight="false" outlineLevel="0" collapsed="false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M50" s="154"/>
      <c r="N50" s="154"/>
      <c r="O50" s="154"/>
      <c r="P50" s="154"/>
      <c r="Q50" s="154"/>
      <c r="R50" s="154"/>
      <c r="S50" s="154"/>
      <c r="T50" s="154"/>
      <c r="U50" s="154"/>
    </row>
    <row r="51" customFormat="false" ht="12.75" hidden="false" customHeight="false" outlineLevel="0" collapsed="false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M51" s="154"/>
      <c r="N51" s="154"/>
      <c r="O51" s="154"/>
      <c r="P51" s="154"/>
      <c r="Q51" s="154"/>
      <c r="R51" s="154"/>
      <c r="S51" s="154"/>
      <c r="T51" s="154"/>
      <c r="U51" s="154"/>
    </row>
    <row r="52" customFormat="false" ht="12.75" hidden="false" customHeight="false" outlineLevel="0" collapsed="false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M52" s="154"/>
      <c r="N52" s="154"/>
      <c r="O52" s="154"/>
      <c r="P52" s="154"/>
      <c r="Q52" s="154"/>
      <c r="R52" s="154"/>
      <c r="S52" s="154"/>
      <c r="T52" s="154"/>
      <c r="U52" s="154"/>
    </row>
    <row r="53" customFormat="false" ht="12.75" hidden="false" customHeight="false" outlineLevel="0" collapsed="false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M53" s="154"/>
      <c r="N53" s="154"/>
      <c r="O53" s="154"/>
      <c r="P53" s="154"/>
      <c r="Q53" s="154"/>
      <c r="R53" s="154"/>
      <c r="S53" s="154"/>
      <c r="T53" s="154"/>
      <c r="U53" s="154"/>
    </row>
    <row r="54" customFormat="false" ht="12.75" hidden="false" customHeight="false" outlineLevel="0" collapsed="false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M54" s="154"/>
      <c r="N54" s="154"/>
      <c r="O54" s="154"/>
      <c r="P54" s="154"/>
      <c r="Q54" s="154"/>
      <c r="R54" s="154"/>
      <c r="S54" s="154"/>
      <c r="T54" s="154"/>
      <c r="U54" s="154"/>
    </row>
    <row r="55" customFormat="false" ht="12.75" hidden="false" customHeight="false" outlineLevel="0" collapsed="false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M55" s="154"/>
      <c r="N55" s="154"/>
      <c r="O55" s="154"/>
      <c r="P55" s="154"/>
      <c r="Q55" s="154"/>
      <c r="R55" s="154"/>
      <c r="S55" s="154"/>
      <c r="T55" s="154"/>
      <c r="U55" s="154"/>
    </row>
    <row r="56" customFormat="false" ht="12.75" hidden="false" customHeight="false" outlineLevel="0" collapsed="false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M56" s="154"/>
      <c r="N56" s="154"/>
      <c r="O56" s="154"/>
      <c r="P56" s="154"/>
      <c r="Q56" s="154"/>
      <c r="R56" s="154"/>
      <c r="S56" s="154"/>
      <c r="T56" s="154"/>
      <c r="U56" s="154"/>
    </row>
    <row r="57" customFormat="false" ht="12.75" hidden="false" customHeight="false" outlineLevel="0" collapsed="false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M57" s="154"/>
      <c r="N57" s="154"/>
      <c r="O57" s="154"/>
      <c r="P57" s="154"/>
      <c r="Q57" s="154"/>
      <c r="R57" s="154"/>
      <c r="S57" s="154"/>
      <c r="T57" s="154"/>
      <c r="U57" s="154"/>
    </row>
    <row r="58" customFormat="false" ht="12.75" hidden="false" customHeight="false" outlineLevel="0" collapsed="false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M58" s="154"/>
      <c r="N58" s="154"/>
      <c r="O58" s="154"/>
      <c r="P58" s="154"/>
      <c r="Q58" s="154"/>
      <c r="R58" s="154"/>
      <c r="S58" s="154"/>
      <c r="T58" s="154"/>
      <c r="U58" s="154"/>
    </row>
    <row r="59" customFormat="false" ht="12.75" hidden="false" customHeight="false" outlineLevel="0" collapsed="false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M59" s="154"/>
      <c r="N59" s="154"/>
      <c r="O59" s="154"/>
      <c r="P59" s="154"/>
      <c r="Q59" s="154"/>
      <c r="R59" s="154"/>
      <c r="S59" s="154"/>
      <c r="T59" s="154"/>
      <c r="U59" s="154"/>
    </row>
    <row r="60" customFormat="false" ht="12.75" hidden="false" customHeight="false" outlineLevel="0" collapsed="false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M60" s="154"/>
      <c r="N60" s="154"/>
      <c r="O60" s="154"/>
      <c r="P60" s="154"/>
      <c r="Q60" s="154"/>
      <c r="R60" s="154"/>
      <c r="S60" s="154"/>
      <c r="T60" s="154"/>
      <c r="U60" s="154"/>
    </row>
    <row r="61" customFormat="false" ht="12.75" hidden="false" customHeight="false" outlineLevel="0" collapsed="false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M61" s="154"/>
      <c r="N61" s="154"/>
      <c r="O61" s="154"/>
      <c r="P61" s="154"/>
      <c r="Q61" s="154"/>
      <c r="R61" s="154"/>
      <c r="S61" s="154"/>
      <c r="T61" s="154"/>
      <c r="U61" s="154"/>
    </row>
    <row r="62" customFormat="false" ht="12.75" hidden="false" customHeight="false" outlineLevel="0" collapsed="false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M62" s="154"/>
      <c r="N62" s="154"/>
      <c r="O62" s="154"/>
      <c r="P62" s="154"/>
      <c r="Q62" s="154"/>
      <c r="R62" s="154"/>
      <c r="S62" s="154"/>
      <c r="T62" s="154"/>
      <c r="U62" s="154"/>
    </row>
    <row r="63" customFormat="false" ht="12.75" hidden="false" customHeight="false" outlineLevel="0" collapsed="false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M63" s="154"/>
      <c r="N63" s="154"/>
      <c r="O63" s="154"/>
      <c r="P63" s="154"/>
      <c r="Q63" s="154"/>
      <c r="R63" s="154"/>
      <c r="S63" s="154"/>
      <c r="T63" s="154"/>
      <c r="U63" s="154"/>
    </row>
    <row r="64" customFormat="false" ht="12.75" hidden="false" customHeight="false" outlineLevel="0" collapsed="false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M64" s="154"/>
      <c r="N64" s="154"/>
      <c r="O64" s="154"/>
      <c r="P64" s="154"/>
      <c r="Q64" s="154"/>
      <c r="R64" s="154"/>
      <c r="S64" s="154"/>
      <c r="T64" s="154"/>
      <c r="U64" s="154"/>
    </row>
    <row r="65" customFormat="false" ht="12.75" hidden="false" customHeight="false" outlineLevel="0" collapsed="false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M65" s="154"/>
      <c r="N65" s="154"/>
      <c r="O65" s="154"/>
      <c r="P65" s="154"/>
      <c r="Q65" s="154"/>
      <c r="R65" s="154"/>
      <c r="S65" s="154"/>
      <c r="T65" s="154"/>
      <c r="U65" s="154"/>
    </row>
    <row r="66" customFormat="false" ht="12.75" hidden="false" customHeight="false" outlineLevel="0" collapsed="false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M66" s="154"/>
      <c r="N66" s="154"/>
      <c r="O66" s="154"/>
      <c r="P66" s="154"/>
      <c r="Q66" s="154"/>
      <c r="R66" s="154"/>
      <c r="S66" s="154"/>
      <c r="T66" s="154"/>
      <c r="U66" s="154"/>
    </row>
    <row r="67" customFormat="false" ht="12.75" hidden="false" customHeight="false" outlineLevel="0" collapsed="false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M67" s="154"/>
      <c r="N67" s="154"/>
      <c r="O67" s="154"/>
      <c r="P67" s="154"/>
      <c r="Q67" s="154"/>
      <c r="R67" s="154"/>
      <c r="S67" s="154"/>
      <c r="T67" s="154"/>
      <c r="U67" s="154"/>
    </row>
    <row r="68" customFormat="false" ht="12.75" hidden="false" customHeight="false" outlineLevel="0" collapsed="false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M68" s="154"/>
      <c r="N68" s="154"/>
      <c r="O68" s="154"/>
      <c r="P68" s="154"/>
      <c r="Q68" s="154"/>
      <c r="R68" s="154"/>
      <c r="S68" s="154"/>
      <c r="T68" s="154"/>
      <c r="U68" s="154"/>
    </row>
    <row r="69" customFormat="false" ht="12.75" hidden="false" customHeight="false" outlineLevel="0" collapsed="false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M69" s="154"/>
      <c r="N69" s="154"/>
      <c r="O69" s="154"/>
      <c r="P69" s="154"/>
      <c r="Q69" s="154"/>
      <c r="R69" s="154"/>
      <c r="S69" s="154"/>
      <c r="T69" s="154"/>
      <c r="U69" s="154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73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8" activeCellId="0" sqref="G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  <col collapsed="false" customWidth="false" hidden="true" outlineLevel="0" max="22" min="22" style="0" width="9.06"/>
    <col collapsed="false" customWidth="true" hidden="false" outlineLevel="0" max="28" min="28" style="0" width="5.66"/>
    <col collapsed="false" customWidth="true" hidden="false" outlineLevel="0" max="30" min="30" style="0" width="5.66"/>
  </cols>
  <sheetData>
    <row r="6" customFormat="false" ht="60" hidden="false" customHeight="false" outlineLevel="0" collapsed="false">
      <c r="A6" s="174" t="s">
        <v>52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</row>
    <row r="7" customFormat="false" ht="60" hidden="false" customHeight="false" outlineLevel="0" collapsed="false">
      <c r="A7" s="174" t="s">
        <v>53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</row>
    <row r="8" customFormat="false" ht="59.25" hidden="false" customHeight="false" outlineLevel="0" collapsed="false">
      <c r="A8" s="175"/>
      <c r="B8" s="175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</row>
    <row r="9" customFormat="false" ht="45" hidden="false" customHeight="false" outlineLevel="0" collapsed="false">
      <c r="B9" s="177" t="s">
        <v>54</v>
      </c>
      <c r="C9" s="178"/>
      <c r="D9" s="178"/>
      <c r="E9" s="178"/>
      <c r="F9" s="178"/>
      <c r="G9" s="178"/>
      <c r="H9" s="179" t="s">
        <v>55</v>
      </c>
      <c r="I9" s="180"/>
      <c r="J9" s="180"/>
      <c r="K9" s="180"/>
      <c r="L9" s="180"/>
      <c r="M9" s="178"/>
      <c r="N9" s="178"/>
    </row>
    <row r="10" customFormat="false" ht="45" hidden="false" customHeight="false" outlineLevel="0" collapsed="false">
      <c r="A10" s="181" t="s">
        <v>56</v>
      </c>
      <c r="B10" s="181"/>
      <c r="D10" s="176"/>
      <c r="E10" s="176"/>
      <c r="F10" s="176"/>
      <c r="G10" s="176"/>
      <c r="H10" s="179"/>
      <c r="I10" s="178"/>
      <c r="J10" s="176"/>
      <c r="K10" s="176"/>
      <c r="L10" s="176"/>
      <c r="M10" s="176"/>
      <c r="N10" s="176"/>
      <c r="O10" s="176"/>
      <c r="P10" s="176"/>
      <c r="Q10" s="176"/>
    </row>
    <row r="11" customFormat="false" ht="45" hidden="false" customHeight="false" outlineLevel="0" collapsed="false">
      <c r="A11" s="182"/>
      <c r="B11" s="176"/>
      <c r="C11" s="176"/>
      <c r="D11" s="176"/>
      <c r="E11" s="176"/>
      <c r="F11" s="176"/>
      <c r="G11" s="176"/>
      <c r="H11" s="179"/>
      <c r="I11" s="176"/>
      <c r="J11" s="176"/>
      <c r="K11" s="176"/>
      <c r="L11" s="176"/>
      <c r="M11" s="176"/>
      <c r="N11" s="176"/>
      <c r="O11" s="176"/>
      <c r="P11" s="176"/>
      <c r="Q11" s="176"/>
    </row>
    <row r="12" customFormat="false" ht="45" hidden="false" customHeight="false" outlineLevel="0" collapsed="false">
      <c r="H12" s="179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2001-06-20T18:31:46Z</cp:lastPrinted>
  <dcterms:modified xsi:type="dcterms:W3CDTF">2001-06-20T18:31:48Z</dcterms:modified>
  <cp:revision>0</cp:revision>
  <dc:subject/>
  <dc:title/>
</cp:coreProperties>
</file>