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<sst xmlns="http://schemas.openxmlformats.org/spreadsheetml/2006/main" count="168" uniqueCount="57">
  <si>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31-May-2001
04:06:43 PM</t>
  </si>
  <si>
    <t xml:space="preserve">EOL Crude
e
A
1156456
010
NXC1
WTI NXC1</t>
  </si>
  <si>
    <t xml:space="preserve">EOL Crude
e
A
1156456
010
NXC1-OPT
WTI NXC1</t>
  </si>
  <si>
    <t xml:space="preserve">EOL Crude
e
A
1156456
020
NXC2
WTI NXC1</t>
  </si>
  <si>
    <t xml:space="preserve">EOL Crude
e
B
1156457
010
NXC2
WTI NXC2</t>
  </si>
  <si>
    <t xml:space="preserve">EOL Crude
e
B
1156457
020
NXC1
WTI NXC2</t>
  </si>
  <si>
    <t xml:space="preserve">EOL Crude
e
C
1156458
010
NXC1
WTI HEDGE</t>
  </si>
  <si>
    <t xml:space="preserve">EOL Crude
e
C
1156458
020
NXC2
WTI HEDGE</t>
  </si>
  <si>
    <t xml:space="preserve">EOL Crude
e
D
1157186
01
GDP-HEHUB
OIL-NG-GW</t>
  </si>
  <si>
    <t xml:space="preserve">EOL Crude
e
D
1157186
01
IF-HEHUB
OIL-NG-GW</t>
  </si>
  <si>
    <t xml:space="preserve">EOL Crude
e
D
1157186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</si>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</sst>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  <numFmt numFmtId="174" formatCode="[$-409]d\-mmm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722.8088294</v>
      </c>
      <c r="C4" s="11" t="n">
        <v>0</v>
      </c>
      <c r="D4" s="11"/>
      <c r="E4" s="11"/>
      <c r="F4" s="11"/>
      <c r="G4" s="11"/>
      <c r="H4" s="11" t="n">
        <v>797.5821553</v>
      </c>
      <c r="I4" s="11" t="n">
        <v>0</v>
      </c>
      <c r="J4" s="11"/>
      <c r="K4" s="11"/>
      <c r="L4" s="11" t="n">
        <v>0</v>
      </c>
      <c r="M4" s="11" t="n">
        <v>-1560.217932</v>
      </c>
      <c r="N4" s="11" t="n">
        <v>667.9750545</v>
      </c>
      <c r="O4" s="11" t="n">
        <v>0</v>
      </c>
      <c r="P4" s="11"/>
      <c r="Q4" s="11"/>
      <c r="R4" s="11"/>
      <c r="S4" s="11"/>
      <c r="T4" s="11" t="n">
        <v>61.81261709</v>
      </c>
      <c r="U4" s="11" t="n">
        <v>0</v>
      </c>
      <c r="V4" s="11" t="n">
        <v>2250.17865629</v>
      </c>
      <c r="W4" s="11" t="n">
        <v>-1560.217932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199.3955392</v>
      </c>
      <c r="O5" s="11" t="n">
        <v>0</v>
      </c>
      <c r="P5" s="11"/>
      <c r="Q5" s="11"/>
      <c r="R5" s="11"/>
      <c r="S5" s="11"/>
      <c r="T5" s="11"/>
      <c r="U5" s="11"/>
      <c r="V5" s="11" t="n">
        <v>199.3955392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 t="n">
        <f aca="false">SUM($B$3:$B$5)</f>
        <v>722.8088294</v>
      </c>
      <c r="C6" s="11" t="n">
        <f aca="false">SUM($C$3:$C$5)</f>
        <v>0</v>
      </c>
      <c r="D6" s="11" t="n">
        <f aca="false">SUM($D$3:$D$5)</f>
        <v>0</v>
      </c>
      <c r="E6" s="11" t="n">
        <f aca="false">SUM($E$3:$E$5)</f>
        <v>0</v>
      </c>
      <c r="F6" s="11" t="n">
        <f aca="false">SUM($F$3:$F$5)</f>
        <v>0</v>
      </c>
      <c r="G6" s="11" t="n">
        <f aca="false">SUM($G$3:$G$5)</f>
        <v>0</v>
      </c>
      <c r="H6" s="11" t="n">
        <f aca="false">SUM($H$3:$H$5)</f>
        <v>797.5821553</v>
      </c>
      <c r="I6" s="11" t="n">
        <f aca="false">SUM($I$3:$I$5)</f>
        <v>0</v>
      </c>
      <c r="J6" s="11" t="n">
        <f aca="false">SUM($J$3:$J$5)</f>
        <v>0</v>
      </c>
      <c r="K6" s="11" t="n">
        <f aca="false">SUM($K$3:$K$5)</f>
        <v>0</v>
      </c>
      <c r="L6" s="11" t="n">
        <f aca="false">SUM($L$3:$L$5)</f>
        <v>0</v>
      </c>
      <c r="M6" s="11" t="n">
        <f aca="false">SUM($M$3:$M$5)</f>
        <v>-1560.217932</v>
      </c>
      <c r="N6" s="11" t="n">
        <f aca="false">SUM($N$3:$N$5)</f>
        <v>867.3705937</v>
      </c>
      <c r="O6" s="11" t="n">
        <f aca="false">SUM($O$3:$O$5)</f>
        <v>0</v>
      </c>
      <c r="P6" s="11" t="n">
        <f aca="false">SUM($P$3:$P$5)</f>
        <v>0</v>
      </c>
      <c r="Q6" s="11" t="n">
        <f aca="false">SUM($Q$3:$Q$5)</f>
        <v>0</v>
      </c>
      <c r="R6" s="11" t="n">
        <f aca="false">SUM($R$3:$R$5)</f>
        <v>0</v>
      </c>
      <c r="S6" s="11" t="n">
        <f aca="false">SUM($S$3:$S$5)</f>
        <v>0</v>
      </c>
      <c r="T6" s="11" t="n">
        <f aca="false">SUM($T$3:$T$5)</f>
        <v>61.81261709</v>
      </c>
      <c r="U6" s="11" t="n">
        <f aca="false">SUM($U$3:$U$5)</f>
        <v>0</v>
      </c>
      <c r="V6" s="11" t="n">
        <f aca="false">SUM($V$3:$V$5)</f>
        <v>2449.57419549</v>
      </c>
      <c r="W6" s="11" t="n">
        <f aca="false">SUM($W$3:$W$5)</f>
        <v>-1560.217932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FR6" s="4" t="n">
        <v>33.333333</v>
      </c>
      <c r="FS6" s="4" t="n">
        <v>0</v>
      </c>
      <c r="FV6" s="4" t="n">
        <v>1329.2461948</v>
      </c>
      <c r="FW6" s="4" t="n">
        <v>-12.884343</v>
      </c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98.272152</v>
      </c>
      <c r="FS8" s="4" t="n">
        <v>0</v>
      </c>
      <c r="FV8" s="4" t="n">
        <v>-400.3648268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V9" s="4" t="n">
        <v>828.7507222</v>
      </c>
      <c r="FW9" s="4" t="n">
        <v>53.1595601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V10" s="4" t="n">
        <v>968.6686375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1046.5624979</v>
      </c>
      <c r="FW11" s="4" t="n">
        <v>0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195.131879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194.1695379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181.4527666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27.3832904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19.6633718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-348.5483629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204.1366438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205.863486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220.3754534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243.6839816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242.2468762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243.2700273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252.5169534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252.0901581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245.9086426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232.5208947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212.3238575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10.9439117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151.5054517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159.7422902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170.3800358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180.621112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181.0767243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187.8973032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186.4391397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186.1746949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182.2530113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174.819115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162.2851725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159.9354783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95.4456594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99.3882983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103.9625304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109.0378957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112.1638904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110.8485836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109.2034722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109.1736624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109.1077459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105.1959837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99.9587485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97.1757903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66.5028645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73.8642584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78.6452112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82.964087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83.260441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86.783607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86.0460141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86.0144657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85.0134655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81.3992589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76.532433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73.4421752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40.6432012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45.0455193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51.4454011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55.8963014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56.7939022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57.1967154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59.4245498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59.3811661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57.5910227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55.1785621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50.924599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45.7635115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-11.9825108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-8.4531409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-5.7521161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-2.0384384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-2.1814625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0.738011799999999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12.281467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12.2270339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10.3748426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8.5774427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4.834068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2.8676024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-6.1951636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-2.9348272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-1.0557617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0.997515299999996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5.509397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4.4275285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14.0934158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14.0785823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14.1721313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13.0413823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9.71433130000001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7.8366074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2.4114264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4.9612929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6.8135765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-11.9046452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-11.2737259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-6.3759247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-8.355322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-8.3046177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-10.4346794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-13.4572179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-16.9273458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-19.2912041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-21.870193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-17.8126855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-15.4058182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-12.445355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-11.8495139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-10.9188401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-7.2601126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-7.2154713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-10.9921846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-13.8983198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-16.5005124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-18.6930185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-20.7022657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-16.8039474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-14.7603351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-12.2631681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-11.682622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-8.9661157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-6.9322286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-6.8881536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-10.8437927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-13.5243893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-15.7688746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-17.7752355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A138" s="2" t="n">
        <v>0</v>
      </c>
      <c r="FB138" s="2" t="n">
        <v>0</v>
      </c>
      <c r="FC138" s="2" t="n">
        <v>0</v>
      </c>
      <c r="FD138" s="2" t="n">
        <v>0</v>
      </c>
      <c r="FE138" s="2" t="n">
        <v>0</v>
      </c>
      <c r="FF138" s="2" t="n">
        <v>0</v>
      </c>
      <c r="FG138" s="2" t="n">
        <v>0</v>
      </c>
      <c r="FH138" s="2" t="n">
        <v>0</v>
      </c>
      <c r="FI138" s="2" t="n">
        <v>0</v>
      </c>
      <c r="FJ138" s="2" t="n">
        <v>0</v>
      </c>
      <c r="FK138" s="2" t="n">
        <v>0</v>
      </c>
      <c r="FL138" s="2" t="n">
        <v>0</v>
      </c>
      <c r="FM138" s="2" t="n">
        <v>0</v>
      </c>
      <c r="FN138" s="2" t="n">
        <v>0</v>
      </c>
      <c r="FO138" s="2" t="n">
        <v>0</v>
      </c>
      <c r="FP138" s="2" t="n">
        <v>0</v>
      </c>
      <c r="FQ138" s="4" t="n">
        <v>0</v>
      </c>
      <c r="FR138" s="4" t="n">
        <v>379.420077</v>
      </c>
      <c r="FS138" s="4" t="n">
        <v>0</v>
      </c>
      <c r="FT138" s="4" t="n">
        <v>0</v>
      </c>
      <c r="FU138" s="4" t="n">
        <v>0</v>
      </c>
      <c r="FV138" s="4" t="n">
        <v>10187.5861107</v>
      </c>
      <c r="FW138" s="4" t="n">
        <v>40.2752171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G38" activeCellId="0" sqref="G3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45926.9626538309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722.8088294</v>
      </c>
      <c r="G11" s="87"/>
      <c r="H11" s="86" t="n">
        <f aca="false">+H21</f>
        <v>797.5821553</v>
      </c>
      <c r="I11" s="87"/>
      <c r="J11" s="88" t="n">
        <f aca="false">+J21</f>
        <v>0</v>
      </c>
      <c r="K11" s="89" t="n">
        <f aca="false">+K21</f>
        <v>867.3705937</v>
      </c>
      <c r="L11" s="83"/>
      <c r="M11" s="86" t="n">
        <f aca="false">+M21</f>
        <v>-1560.217932</v>
      </c>
      <c r="N11" s="87"/>
      <c r="O11" s="90" t="n">
        <f aca="false">+O21</f>
        <v>827.5436464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2387.7615784</v>
      </c>
      <c r="AB11" s="78"/>
      <c r="AC11" s="95" t="n">
        <f aca="false">O11</f>
        <v>827.5436464</v>
      </c>
      <c r="AD11" s="82"/>
      <c r="AE11" s="96" t="n">
        <f aca="false">SUM(AE12:AE20)</f>
        <v>61.81261709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OBS!B4</f>
        <v>722.8088294</v>
      </c>
      <c r="G17" s="120"/>
      <c r="H17" s="122" t="n">
        <f aca="false">OBS!H4</f>
        <v>797.5821553</v>
      </c>
      <c r="I17" s="120"/>
      <c r="J17" s="123" t="n">
        <f aca="false">OBS!L4</f>
        <v>0</v>
      </c>
      <c r="K17" s="124" t="n">
        <f aca="false">OBS!N4</f>
        <v>667.9750545</v>
      </c>
      <c r="L17" s="125"/>
      <c r="M17" s="122" t="n">
        <f aca="false">OBS!E4+OBS!M4</f>
        <v>-1560.217932</v>
      </c>
      <c r="N17" s="120"/>
      <c r="O17" s="126" t="n">
        <f aca="false">SUM(F17:M17)</f>
        <v>628.1481072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2188.3660392</v>
      </c>
      <c r="AB17" s="15"/>
      <c r="AC17" s="129" t="n">
        <v>0</v>
      </c>
      <c r="AE17" s="130" t="n">
        <f aca="false">OBS!P4+OBS!R4+OBS!T4</f>
        <v>61.81261709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OBS!B5</f>
        <v>0</v>
      </c>
      <c r="G19" s="120"/>
      <c r="H19" s="122" t="n">
        <f aca="false">OBS!H5</f>
        <v>0</v>
      </c>
      <c r="I19" s="120"/>
      <c r="J19" s="123" t="n">
        <f aca="false">OBS!L5</f>
        <v>0</v>
      </c>
      <c r="K19" s="124" t="n">
        <f aca="false">OBS!N5</f>
        <v>199.3955392</v>
      </c>
      <c r="L19" s="125"/>
      <c r="M19" s="122" t="n">
        <f aca="false">OBS!E5+OBS!M5</f>
        <v>0</v>
      </c>
      <c r="N19" s="120"/>
      <c r="O19" s="126" t="n">
        <f aca="false">SUM(F19:M19)</f>
        <v>199.3955392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199.3955392</v>
      </c>
      <c r="AB19" s="15"/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722.8088294</v>
      </c>
      <c r="G21" s="137"/>
      <c r="H21" s="136" t="n">
        <f aca="false">SUM(H16:H20)</f>
        <v>797.5821553</v>
      </c>
      <c r="I21" s="137"/>
      <c r="J21" s="138" t="n">
        <f aca="false">SUM(J16:J20)</f>
        <v>0</v>
      </c>
      <c r="K21" s="139" t="n">
        <f aca="false">SUM(K16:K20)</f>
        <v>867.3705937</v>
      </c>
      <c r="L21" s="136"/>
      <c r="M21" s="136" t="n">
        <f aca="false">SUM(M16:M20)</f>
        <v>-1560.217932</v>
      </c>
      <c r="N21" s="137"/>
      <c r="O21" s="140" t="n">
        <f aca="false">SUM(O16:O20)</f>
        <v>827.5436464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2387.7615784</v>
      </c>
      <c r="AB21" s="145"/>
      <c r="AC21" s="144" t="n">
        <f aca="false">SUM(AC12:AC20)</f>
        <v>0</v>
      </c>
      <c r="AD21" s="146"/>
      <c r="AE21" s="147" t="n">
        <f aca="false">SUM(AE12:AE20)</f>
        <v>61.81261709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G38" activeCellId="0" sqref="G3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45926.9626538309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-458.213609</v>
      </c>
      <c r="G11" s="87"/>
      <c r="H11" s="86" t="n">
        <f aca="false">+H21</f>
        <v>-214.0109032</v>
      </c>
      <c r="I11" s="87"/>
      <c r="J11" s="88" t="n">
        <f aca="false">+J21</f>
        <v>0</v>
      </c>
      <c r="K11" s="89" t="n">
        <f aca="false">+K21</f>
        <v>224.5355955</v>
      </c>
      <c r="L11" s="83"/>
      <c r="M11" s="86" t="n">
        <f aca="false">+M21</f>
        <v>59.2013537999999</v>
      </c>
      <c r="N11" s="87"/>
      <c r="O11" s="90" t="n">
        <f aca="false">+O21</f>
        <v>-388.4875629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-447.6889167</v>
      </c>
      <c r="AC11" s="95" t="n">
        <f aca="false">O11</f>
        <v>-388.4875629</v>
      </c>
      <c r="AD11" s="82"/>
      <c r="AE11" s="96" t="n">
        <f aca="false">SUM(AE12:AE20)</f>
        <v>30.91667142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+'WTI GW'!F17-'WTI GW Prior'!F17</f>
        <v>-458.213609</v>
      </c>
      <c r="G17" s="120"/>
      <c r="H17" s="122" t="n">
        <f aca="false">+'WTI GW'!H17-'WTI GW Prior'!H17</f>
        <v>-214.0109032</v>
      </c>
      <c r="I17" s="120"/>
      <c r="J17" s="123" t="n">
        <f aca="false">+'WTI GW'!J17-'WTI GW Prior'!J17</f>
        <v>0</v>
      </c>
      <c r="K17" s="124" t="n">
        <f aca="false">+'WTI GW'!K17-'WTI GW Prior'!K17</f>
        <v>224.4687379</v>
      </c>
      <c r="L17" s="125"/>
      <c r="M17" s="122" t="n">
        <f aca="false">+'WTI GW'!M17-'WTI GW Prior'!M17</f>
        <v>59.2013537999999</v>
      </c>
      <c r="N17" s="120"/>
      <c r="O17" s="159" t="n">
        <f aca="false">SUM(F17:M17)</f>
        <v>-388.5544205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-447.7557743</v>
      </c>
      <c r="AC17" s="129" t="n">
        <f aca="false">O17</f>
        <v>-388.5544205</v>
      </c>
      <c r="AE17" s="130" t="n">
        <f aca="false">+'WTI GW'!AE17-'WTI GW Prior'!AE17</f>
        <v>30.91667142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0</v>
      </c>
      <c r="I19" s="120"/>
      <c r="J19" s="123" t="n">
        <f aca="false">+'WTI GW'!J19-'WTI GW Prior'!J19</f>
        <v>0</v>
      </c>
      <c r="K19" s="124" t="n">
        <f aca="false">+'WTI GW'!K19-'WTI GW Prior'!K19</f>
        <v>0.0668575999999916</v>
      </c>
      <c r="L19" s="125"/>
      <c r="M19" s="122" t="n">
        <f aca="false">+'WTI GW'!M19-'WTI GW Prior'!M19</f>
        <v>0</v>
      </c>
      <c r="N19" s="120"/>
      <c r="O19" s="159" t="n">
        <f aca="false">SUM(F19:M19)</f>
        <v>0.0668575999999916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0.0668575999999916</v>
      </c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-458.213609</v>
      </c>
      <c r="G21" s="133"/>
      <c r="H21" s="163" t="n">
        <f aca="false">SUM(H16:H20)</f>
        <v>-214.0109032</v>
      </c>
      <c r="I21" s="133"/>
      <c r="J21" s="164" t="n">
        <f aca="false">SUM(J16:J20)</f>
        <v>0</v>
      </c>
      <c r="K21" s="165" t="n">
        <f aca="false">SUM(K16:K20)</f>
        <v>224.5355955</v>
      </c>
      <c r="L21" s="163"/>
      <c r="M21" s="163" t="n">
        <f aca="false">SUM(M16:M20)</f>
        <v>59.2013537999999</v>
      </c>
      <c r="N21" s="133"/>
      <c r="O21" s="166" t="n">
        <f aca="false">SUM(O16:O20)</f>
        <v>-388.4875629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-447.6889167</v>
      </c>
      <c r="AB21" s="10"/>
      <c r="AC21" s="168" t="n">
        <f aca="false">SUM(AC12:AC20)</f>
        <v>-388.5544205</v>
      </c>
      <c r="AE21" s="147" t="n">
        <f aca="false">SUM(AE12:AE20)</f>
        <v>30.91667142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8" activeCellId="0" sqref="G3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45925.9626538799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1181.0224384</v>
      </c>
      <c r="G11" s="87"/>
      <c r="H11" s="86" t="n">
        <v>1011.5930585</v>
      </c>
      <c r="I11" s="87"/>
      <c r="J11" s="88" t="n">
        <v>0</v>
      </c>
      <c r="K11" s="89" t="n">
        <v>642.8349982</v>
      </c>
      <c r="L11" s="83"/>
      <c r="M11" s="86" t="n">
        <v>-1619.4192858</v>
      </c>
      <c r="N11" s="87"/>
      <c r="O11" s="90" t="n">
        <v>1216.0312093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2835.4504951</v>
      </c>
      <c r="AB11" s="78"/>
      <c r="AC11" s="95" t="n">
        <v>1216.0312093</v>
      </c>
      <c r="AD11" s="82"/>
      <c r="AE11" s="96" t="n">
        <v>30.89594567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v>1181.0224384</v>
      </c>
      <c r="G17" s="120"/>
      <c r="H17" s="122" t="n">
        <v>1011.5930585</v>
      </c>
      <c r="I17" s="120"/>
      <c r="J17" s="123" t="n">
        <v>0</v>
      </c>
      <c r="K17" s="124" t="n">
        <v>443.5063166</v>
      </c>
      <c r="L17" s="125"/>
      <c r="M17" s="122" t="n">
        <v>-1619.4192858</v>
      </c>
      <c r="N17" s="120"/>
      <c r="O17" s="126" t="n">
        <v>1016.7025277</v>
      </c>
      <c r="P17" s="125"/>
      <c r="Q17" s="125"/>
      <c r="R17" s="125"/>
      <c r="S17" s="125"/>
      <c r="T17" s="125"/>
      <c r="U17" s="121"/>
      <c r="V17" s="120"/>
      <c r="W17" s="119" t="n">
        <v>37073</v>
      </c>
      <c r="X17" s="127"/>
      <c r="Y17" s="128"/>
      <c r="Z17" s="128"/>
      <c r="AA17" s="129" t="n">
        <v>2636.1218135</v>
      </c>
      <c r="AB17" s="15"/>
      <c r="AC17" s="129" t="n">
        <v>0</v>
      </c>
      <c r="AD17" s="171"/>
      <c r="AE17" s="130" t="n">
        <v>30.89594567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199.3286816</v>
      </c>
      <c r="L19" s="125"/>
      <c r="M19" s="122" t="n">
        <v>0</v>
      </c>
      <c r="N19" s="120"/>
      <c r="O19" s="126" t="n">
        <v>199.3286816</v>
      </c>
      <c r="P19" s="125"/>
      <c r="Q19" s="125"/>
      <c r="R19" s="125"/>
      <c r="S19" s="125"/>
      <c r="T19" s="125"/>
      <c r="U19" s="121"/>
      <c r="V19" s="120"/>
      <c r="W19" s="119" t="n">
        <v>37104</v>
      </c>
      <c r="X19" s="127"/>
      <c r="Y19" s="128"/>
      <c r="Z19" s="128"/>
      <c r="AA19" s="129" t="n">
        <v>199.3286816</v>
      </c>
      <c r="AB19" s="15"/>
      <c r="AC19" s="129"/>
      <c r="AE19" s="172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1181.0224384</v>
      </c>
      <c r="G21" s="137"/>
      <c r="H21" s="136" t="n">
        <v>1011.5930585</v>
      </c>
      <c r="I21" s="137"/>
      <c r="J21" s="138" t="n">
        <v>0</v>
      </c>
      <c r="K21" s="139" t="n">
        <v>642.8349982</v>
      </c>
      <c r="L21" s="136"/>
      <c r="M21" s="136" t="n">
        <v>-1619.4192858</v>
      </c>
      <c r="N21" s="137"/>
      <c r="O21" s="140" t="n">
        <v>1216.0312093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2835.4504951</v>
      </c>
      <c r="AB21" s="145"/>
      <c r="AC21" s="144" t="n">
        <v>0</v>
      </c>
      <c r="AD21" s="146"/>
      <c r="AE21" s="147" t="n">
        <v>30.89594567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3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4" t="s">
        <v>52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customFormat="false" ht="60" hidden="false" customHeight="false" outlineLevel="0" collapsed="false">
      <c r="A7" s="174" t="s">
        <v>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customFormat="false" ht="59.25" hidden="false" customHeight="false" outlineLevel="0" collapsed="false">
      <c r="A8" s="175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customFormat="false" ht="45" hidden="false" customHeight="false" outlineLevel="0" collapsed="false">
      <c r="B9" s="177" t="s">
        <v>54</v>
      </c>
      <c r="C9" s="178"/>
      <c r="D9" s="178"/>
      <c r="E9" s="178"/>
      <c r="F9" s="178"/>
      <c r="G9" s="178"/>
      <c r="H9" s="179" t="s">
        <v>55</v>
      </c>
      <c r="I9" s="180"/>
      <c r="J9" s="180"/>
      <c r="K9" s="180"/>
      <c r="L9" s="180"/>
      <c r="M9" s="178"/>
      <c r="N9" s="178"/>
    </row>
    <row r="10" customFormat="false" ht="45" hidden="false" customHeight="false" outlineLevel="0" collapsed="false">
      <c r="A10" s="181" t="s">
        <v>56</v>
      </c>
      <c r="B10" s="181"/>
      <c r="D10" s="176"/>
      <c r="E10" s="176"/>
      <c r="F10" s="176"/>
      <c r="G10" s="176"/>
      <c r="H10" s="179"/>
      <c r="I10" s="178"/>
      <c r="J10" s="176"/>
      <c r="K10" s="176"/>
      <c r="L10" s="176"/>
      <c r="M10" s="176"/>
      <c r="N10" s="176"/>
      <c r="O10" s="176"/>
      <c r="P10" s="176"/>
      <c r="Q10" s="176"/>
    </row>
    <row r="11" customFormat="false" ht="45" hidden="false" customHeight="false" outlineLevel="0" collapsed="false">
      <c r="A11" s="182"/>
      <c r="B11" s="176"/>
      <c r="C11" s="176"/>
      <c r="D11" s="176"/>
      <c r="E11" s="176"/>
      <c r="F11" s="176"/>
      <c r="G11" s="176"/>
      <c r="H11" s="179"/>
      <c r="I11" s="176"/>
      <c r="J11" s="176"/>
      <c r="K11" s="176"/>
      <c r="L11" s="176"/>
      <c r="M11" s="176"/>
      <c r="N11" s="176"/>
      <c r="O11" s="176"/>
      <c r="P11" s="176"/>
      <c r="Q11" s="176"/>
    </row>
    <row r="12" customFormat="false" ht="45" hidden="false" customHeight="false" outlineLevel="0" collapsed="false">
      <c r="H12" s="179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2001-06-04T18:27:59Z</cp:lastPrinted>
  <dcterms:modified xsi:type="dcterms:W3CDTF">2001-06-04T18:28:01Z</dcterms:modified>
  <cp:revision>0</cp:revision>
  <dc:subject/>
  <dc:title/>
</cp:coreProperties>
</file>