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GW'!$A$1:$AB$24</definedName>
    <definedName function="false" hidden="false" localSheetId="2" name="_xlnm.Print_Area" vbProcedure="false">'WTI GW Change'!$A$1:$AB$24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<sst xmlns="http://schemas.openxmlformats.org/spreadsheetml/2006/main" count="150" uniqueCount="51">
  <si>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06-Apr-2001
03:40:11 PM</t>
  </si>
  <si>
    <t xml:space="preserve">EOL Crude
e
A
1099057
010
NXC1
WTI NXC1</t>
  </si>
  <si>
    <t xml:space="preserve">EOL Crude
e
A
1099057
010
NXC1-OPT
WTI NXC1</t>
  </si>
  <si>
    <t xml:space="preserve">EOL Crude
e
A
1099057
020
NXC2
WTI NXC1</t>
  </si>
  <si>
    <t xml:space="preserve">EOL Crude
e
B
1099058
010
NXC2
WTI NXC2</t>
  </si>
  <si>
    <t xml:space="preserve">EOL Crude
e
B
1099058
020
NXC1
WTI NXC2</t>
  </si>
  <si>
    <t xml:space="preserve">EOL Crude
e
C
1099059
010
NXC1
WTI HEDGE</t>
  </si>
  <si>
    <t xml:space="preserve">EOL Crude
e
C
1099059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</si>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</sst>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33</xdr:row>
          <xdr:rowOff>76680</xdr:rowOff>
        </xdr:from>
        <xdr:to>
          <xdr:col>5</xdr:col>
          <xdr:colOff>752040</xdr:colOff>
          <xdr:row>35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33</xdr:row>
          <xdr:rowOff>66960</xdr:rowOff>
        </xdr:from>
        <xdr:to>
          <xdr:col>7</xdr:col>
          <xdr:colOff>587520</xdr:colOff>
          <xdr:row>35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36982</v>
      </c>
      <c r="B3" s="9" t="n">
        <v>0</v>
      </c>
      <c r="C3" s="9" t="n">
        <v>0</v>
      </c>
      <c r="D3" s="9" t="n">
        <v>0</v>
      </c>
      <c r="E3" s="9" t="n">
        <v>0</v>
      </c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 t="n">
        <v>0</v>
      </c>
      <c r="Q3" s="9" t="n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37012</v>
      </c>
      <c r="B4" s="11" t="n">
        <v>269.0555833</v>
      </c>
      <c r="C4" s="11" t="n">
        <v>0</v>
      </c>
      <c r="D4" s="11"/>
      <c r="E4" s="11"/>
      <c r="F4" s="11"/>
      <c r="G4" s="11"/>
      <c r="H4" s="11" t="n">
        <v>-1044.33426</v>
      </c>
      <c r="I4" s="11" t="n">
        <v>0</v>
      </c>
      <c r="J4" s="11"/>
      <c r="K4" s="11"/>
      <c r="L4" s="11" t="n">
        <v>0</v>
      </c>
      <c r="M4" s="11" t="n">
        <v>430.0661226</v>
      </c>
      <c r="N4" s="11" t="n">
        <v>921.764495</v>
      </c>
      <c r="O4" s="11" t="n">
        <v>0</v>
      </c>
      <c r="P4" s="11" t="n">
        <v>146.4858183</v>
      </c>
      <c r="Q4" s="11" t="n">
        <v>430.0661226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37043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-697.5515099</v>
      </c>
      <c r="O5" s="11" t="n">
        <v>0</v>
      </c>
      <c r="P5" s="11" t="n">
        <v>-697.5515099</v>
      </c>
      <c r="Q5" s="11" t="n">
        <v>0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  <row r="515" customFormat="false" ht="12.75" hidden="false" customHeight="false" outlineLevel="0" collapsed="false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45926.9624310195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269.0555833</v>
      </c>
      <c r="G11" s="84"/>
      <c r="H11" s="83" t="n">
        <f aca="false">+H23</f>
        <v>-1044.33426</v>
      </c>
      <c r="I11" s="84"/>
      <c r="J11" s="85" t="n">
        <f aca="false">+J23</f>
        <v>0</v>
      </c>
      <c r="K11" s="86" t="n">
        <f aca="false">+K23</f>
        <v>224.2129851</v>
      </c>
      <c r="L11" s="80"/>
      <c r="M11" s="83" t="n">
        <f aca="false">+M23</f>
        <v>430.0661226</v>
      </c>
      <c r="N11" s="84"/>
      <c r="O11" s="87" t="n">
        <f aca="false">+O23</f>
        <v>-120.999569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-551.0656916</v>
      </c>
      <c r="AB11" s="75"/>
      <c r="AC11" s="92" t="n">
        <f aca="false">O11</f>
        <v>-120.999569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OBS!B4</f>
        <v>269.0555833</v>
      </c>
      <c r="G17" s="114"/>
      <c r="H17" s="116" t="n">
        <f aca="false">OBS!H4</f>
        <v>-1044.33426</v>
      </c>
      <c r="I17" s="114"/>
      <c r="J17" s="117" t="n">
        <f aca="false">OBS!L4</f>
        <v>0</v>
      </c>
      <c r="K17" s="118" t="n">
        <f aca="false">OBS!N4</f>
        <v>921.764495</v>
      </c>
      <c r="L17" s="119"/>
      <c r="M17" s="116" t="n">
        <f aca="false">OBS!E4+OBS!M4</f>
        <v>430.0661226</v>
      </c>
      <c r="N17" s="114"/>
      <c r="O17" s="120" t="n">
        <f aca="false">SUM(F17:M17)</f>
        <v>576.5519409</v>
      </c>
      <c r="P17" s="119"/>
      <c r="Q17" s="119"/>
      <c r="R17" s="119"/>
      <c r="S17" s="119"/>
      <c r="T17" s="119"/>
      <c r="U17" s="115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146.4858183</v>
      </c>
      <c r="AB17" s="15"/>
      <c r="AC17" s="123" t="n">
        <f aca="false">O17</f>
        <v>576.5519409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OBS!B5</f>
        <v>0</v>
      </c>
      <c r="G19" s="114"/>
      <c r="H19" s="116" t="n">
        <f aca="false">OBS!H5</f>
        <v>0</v>
      </c>
      <c r="I19" s="114"/>
      <c r="J19" s="117" t="n">
        <f aca="false">OBS!L5</f>
        <v>0</v>
      </c>
      <c r="K19" s="118" t="n">
        <f aca="false">OBS!N5</f>
        <v>-697.5515099</v>
      </c>
      <c r="L19" s="119"/>
      <c r="M19" s="116" t="n">
        <f aca="false">OBS!E5+OBS!M5</f>
        <v>0</v>
      </c>
      <c r="N19" s="114"/>
      <c r="O19" s="120" t="n">
        <f aca="false">SUM(F19:M19)</f>
        <v>-697.5515099</v>
      </c>
      <c r="P19" s="119"/>
      <c r="Q19" s="119"/>
      <c r="R19" s="119"/>
      <c r="S19" s="119"/>
      <c r="T19" s="119"/>
      <c r="U19" s="115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-697.5515099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OBS!B6</f>
        <v>0</v>
      </c>
      <c r="G21" s="114"/>
      <c r="H21" s="116" t="n">
        <f aca="false">OBS!H6</f>
        <v>0</v>
      </c>
      <c r="I21" s="114"/>
      <c r="J21" s="117" t="n">
        <f aca="false">OBS!L6</f>
        <v>0</v>
      </c>
      <c r="K21" s="118" t="n">
        <f aca="false">OBS!N6</f>
        <v>0</v>
      </c>
      <c r="L21" s="119"/>
      <c r="M21" s="116" t="n">
        <f aca="false">OBS!E6+OBS!M6</f>
        <v>0</v>
      </c>
      <c r="N21" s="114"/>
      <c r="O21" s="120" t="n">
        <f aca="false">SUM(F21:M21)</f>
        <v>0</v>
      </c>
      <c r="P21" s="119"/>
      <c r="Q21" s="119"/>
      <c r="R21" s="119"/>
      <c r="S21" s="119"/>
      <c r="T21" s="119"/>
      <c r="U21" s="115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26" t="n">
        <f aca="false">SUM(D16:D17)</f>
        <v>0</v>
      </c>
      <c r="E23" s="127"/>
      <c r="F23" s="128" t="n">
        <f aca="false">SUM(F16:F22)</f>
        <v>269.0555833</v>
      </c>
      <c r="G23" s="129"/>
      <c r="H23" s="128" t="n">
        <f aca="false">SUM(H16:H22)</f>
        <v>-1044.33426</v>
      </c>
      <c r="I23" s="129"/>
      <c r="J23" s="130" t="n">
        <f aca="false">SUM(J16:J22)</f>
        <v>0</v>
      </c>
      <c r="K23" s="131" t="n">
        <f aca="false">SUM(K16:K22)</f>
        <v>224.2129851</v>
      </c>
      <c r="L23" s="128"/>
      <c r="M23" s="128" t="n">
        <f aca="false">SUM(M16:M22)</f>
        <v>430.0661226</v>
      </c>
      <c r="N23" s="129"/>
      <c r="O23" s="132" t="n">
        <f aca="false">SUM(O16:O22)</f>
        <v>-120.999569</v>
      </c>
      <c r="P23" s="129"/>
      <c r="Q23" s="129" t="n">
        <f aca="false">SUM(Q16:Q17)</f>
        <v>0</v>
      </c>
      <c r="R23" s="129" t="n">
        <f aca="false">SUM(R16:R17)</f>
        <v>0</v>
      </c>
      <c r="S23" s="129" t="n">
        <f aca="false">SUM(S16:S17)</f>
        <v>0</v>
      </c>
      <c r="T23" s="129" t="n">
        <f aca="false">SUM(T16:T17)</f>
        <v>0</v>
      </c>
      <c r="U23" s="126" t="n">
        <f aca="false">SUM(U16:U17)</f>
        <v>0</v>
      </c>
      <c r="V23" s="133"/>
      <c r="W23" s="134"/>
      <c r="X23" s="135" t="n">
        <f aca="false">SUM(X16:X17)</f>
        <v>0</v>
      </c>
      <c r="Y23" s="135" t="n">
        <f aca="false">SUM(Y16:Y17)</f>
        <v>0</v>
      </c>
      <c r="Z23" s="135" t="n">
        <f aca="false">SUM(Z16:Z17)</f>
        <v>0</v>
      </c>
      <c r="AA23" s="136" t="n">
        <f aca="false">SUM(AA16:AA22)</f>
        <v>-551.0656916</v>
      </c>
      <c r="AB23" s="137"/>
      <c r="AC23" s="136" t="n">
        <f aca="false">SUM(AC16:AC17)</f>
        <v>576.5519409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45926.9624310195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114.6195072</v>
      </c>
      <c r="G11" s="84"/>
      <c r="H11" s="83" t="n">
        <f aca="false">+H23</f>
        <v>134.3617401</v>
      </c>
      <c r="I11" s="84"/>
      <c r="J11" s="85" t="n">
        <f aca="false">+J23</f>
        <v>0</v>
      </c>
      <c r="K11" s="86" t="n">
        <f aca="false">+K23</f>
        <v>0.0315825000000132</v>
      </c>
      <c r="L11" s="80"/>
      <c r="M11" s="83" t="n">
        <f aca="false">+M23</f>
        <v>-66.9191852</v>
      </c>
      <c r="N11" s="84"/>
      <c r="O11" s="87" t="n">
        <f aca="false">+O23</f>
        <v>182.0936446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249.0128298</v>
      </c>
      <c r="AC11" s="92" t="n">
        <f aca="false">O11</f>
        <v>182.0936446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+'WTI GW'!F17-'WTI GW Prior'!F17</f>
        <v>114.6195072</v>
      </c>
      <c r="G17" s="114"/>
      <c r="H17" s="116" t="n">
        <f aca="false">+'WTI GW'!H17-'WTI GW Prior'!H17</f>
        <v>134.3617401</v>
      </c>
      <c r="I17" s="114"/>
      <c r="J17" s="117" t="n">
        <f aca="false">+'WTI GW'!J17-'WTI GW Prior'!J17</f>
        <v>0</v>
      </c>
      <c r="K17" s="118" t="n">
        <f aca="false">+'WTI GW'!K17-'WTI GW Prior'!K17</f>
        <v>0.12983870000005</v>
      </c>
      <c r="L17" s="119"/>
      <c r="M17" s="116" t="n">
        <f aca="false">+'WTI GW'!M17-'WTI GW Prior'!M17</f>
        <v>-66.9191852</v>
      </c>
      <c r="N17" s="114"/>
      <c r="O17" s="150" t="n">
        <f aca="false">SUM(F17:M17)</f>
        <v>182.1919008</v>
      </c>
      <c r="P17" s="151"/>
      <c r="Q17" s="151"/>
      <c r="R17" s="151"/>
      <c r="S17" s="151"/>
      <c r="T17" s="151"/>
      <c r="U17" s="152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249.111086</v>
      </c>
      <c r="AC17" s="123" t="n">
        <f aca="false">O17</f>
        <v>182.1919008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50"/>
      <c r="P18" s="151"/>
      <c r="Q18" s="151"/>
      <c r="R18" s="151"/>
      <c r="S18" s="151"/>
      <c r="T18" s="151"/>
      <c r="U18" s="152"/>
      <c r="V18" s="114"/>
      <c r="W18" s="113"/>
      <c r="X18" s="121"/>
      <c r="Y18" s="122"/>
      <c r="Z18" s="122"/>
      <c r="AA18" s="123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+'WTI GW'!F19-'WTI GW Prior'!F19</f>
        <v>0</v>
      </c>
      <c r="G19" s="114"/>
      <c r="H19" s="116" t="n">
        <f aca="false">+'WTI GW'!H19-'WTI GW Prior'!H19</f>
        <v>0</v>
      </c>
      <c r="I19" s="114"/>
      <c r="J19" s="117" t="n">
        <f aca="false">+'WTI GW'!J19-'WTI GW Prior'!J19</f>
        <v>0</v>
      </c>
      <c r="K19" s="118" t="n">
        <f aca="false">+'WTI GW'!K19-'WTI GW Prior'!K19</f>
        <v>-0.0982562000000371</v>
      </c>
      <c r="L19" s="119"/>
      <c r="M19" s="116" t="n">
        <f aca="false">+'WTI GW'!M19-'WTI GW Prior'!M19</f>
        <v>0</v>
      </c>
      <c r="N19" s="114"/>
      <c r="O19" s="150" t="n">
        <f aca="false">SUM(F19:M19)</f>
        <v>-0.0982562000000371</v>
      </c>
      <c r="P19" s="151"/>
      <c r="Q19" s="151"/>
      <c r="R19" s="151"/>
      <c r="S19" s="151"/>
      <c r="T19" s="151"/>
      <c r="U19" s="152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-0.0982562000000371</v>
      </c>
      <c r="AC19" s="123" t="n">
        <f aca="false">O19</f>
        <v>-0.0982562000000371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50"/>
      <c r="P20" s="151"/>
      <c r="Q20" s="151"/>
      <c r="R20" s="151"/>
      <c r="S20" s="151"/>
      <c r="T20" s="151"/>
      <c r="U20" s="152"/>
      <c r="V20" s="114"/>
      <c r="W20" s="113"/>
      <c r="X20" s="121"/>
      <c r="Y20" s="122"/>
      <c r="Z20" s="122"/>
      <c r="AA20" s="123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+'WTI GW'!F21-'WTI GW Prior'!F21</f>
        <v>0</v>
      </c>
      <c r="G21" s="114"/>
      <c r="H21" s="116" t="n">
        <f aca="false">+'WTI GW'!H21-'WTI GW Prior'!H21</f>
        <v>0</v>
      </c>
      <c r="I21" s="114"/>
      <c r="J21" s="117" t="n">
        <f aca="false">+'WTI GW'!J21-'WTI GW Prior'!J21</f>
        <v>0</v>
      </c>
      <c r="K21" s="118" t="n">
        <f aca="false">+'WTI GW'!K21-'WTI GW Prior'!K21</f>
        <v>0</v>
      </c>
      <c r="L21" s="119"/>
      <c r="M21" s="116" t="n">
        <f aca="false">+'WTI GW'!M21-'WTI GW Prior'!M21</f>
        <v>0</v>
      </c>
      <c r="N21" s="114"/>
      <c r="O21" s="150" t="n">
        <f aca="false">SUM(F21:M21)</f>
        <v>0</v>
      </c>
      <c r="P21" s="151"/>
      <c r="Q21" s="151"/>
      <c r="R21" s="151"/>
      <c r="S21" s="151"/>
      <c r="T21" s="151"/>
      <c r="U21" s="152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50"/>
      <c r="P22" s="151"/>
      <c r="Q22" s="151"/>
      <c r="R22" s="151"/>
      <c r="S22" s="151"/>
      <c r="T22" s="151"/>
      <c r="U22" s="152"/>
      <c r="V22" s="114"/>
      <c r="W22" s="113"/>
      <c r="X22" s="121"/>
      <c r="Y22" s="122"/>
      <c r="Z22" s="122"/>
      <c r="AA22" s="123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53" t="n">
        <f aca="false">SUM(D16:D17)</f>
        <v>0</v>
      </c>
      <c r="E23" s="125"/>
      <c r="F23" s="154" t="n">
        <f aca="false">SUM(F16:F22)</f>
        <v>114.6195072</v>
      </c>
      <c r="G23" s="125"/>
      <c r="H23" s="154" t="n">
        <f aca="false">SUM(H16:H22)</f>
        <v>134.3617401</v>
      </c>
      <c r="I23" s="125"/>
      <c r="J23" s="155" t="n">
        <f aca="false">SUM(J16:J22)</f>
        <v>0</v>
      </c>
      <c r="K23" s="156" t="n">
        <f aca="false">SUM(K16:K22)</f>
        <v>0.0315825000000132</v>
      </c>
      <c r="L23" s="154"/>
      <c r="M23" s="154" t="n">
        <f aca="false">SUM(M16:M22)</f>
        <v>-66.9191852</v>
      </c>
      <c r="N23" s="125"/>
      <c r="O23" s="157" t="n">
        <f aca="false">SUM(O16:O22)</f>
        <v>182.0936446</v>
      </c>
      <c r="P23" s="125"/>
      <c r="Q23" s="125" t="n">
        <f aca="false">SUM(Q16:Q17)</f>
        <v>0</v>
      </c>
      <c r="R23" s="125" t="n">
        <f aca="false">SUM(R16:R17)</f>
        <v>0</v>
      </c>
      <c r="S23" s="125" t="n">
        <f aca="false">SUM(S16:S17)</f>
        <v>0</v>
      </c>
      <c r="T23" s="125" t="n">
        <f aca="false">SUM(T16:T17)</f>
        <v>0</v>
      </c>
      <c r="U23" s="153" t="n">
        <f aca="false">SUM(U16:U17)</f>
        <v>0</v>
      </c>
      <c r="V23" s="125"/>
      <c r="W23" s="125"/>
      <c r="X23" s="158" t="n">
        <f aca="false">SUM(X16:X17)</f>
        <v>0</v>
      </c>
      <c r="Y23" s="158" t="n">
        <f aca="false">SUM(Y16:Y17)</f>
        <v>0</v>
      </c>
      <c r="Z23" s="158" t="n">
        <f aca="false">SUM(Z16:Z17)</f>
        <v>0</v>
      </c>
      <c r="AA23" s="159" t="n">
        <f aca="false">SUM(AA16:AA22)</f>
        <v>249.0128298</v>
      </c>
      <c r="AB23" s="10"/>
      <c r="AC23" s="159" t="n">
        <f aca="false">SUM(AC16:AC17)</f>
        <v>182.1919008</v>
      </c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33</xdr:row>
                    <xdr:rowOff>76680</xdr:rowOff>
                  </from>
                  <to>
                    <xdr:col>5</xdr:col>
                    <xdr:colOff>752040</xdr:colOff>
                    <xdr:row>35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33</xdr:row>
                    <xdr:rowOff>66960</xdr:rowOff>
                  </from>
                  <to>
                    <xdr:col>7</xdr:col>
                    <xdr:colOff>587520</xdr:colOff>
                    <xdr:row>35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45925.9624310712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154.4360761</v>
      </c>
      <c r="G11" s="84"/>
      <c r="H11" s="83" t="n">
        <v>-1178.6960001</v>
      </c>
      <c r="I11" s="84"/>
      <c r="J11" s="85" t="n">
        <v>0</v>
      </c>
      <c r="K11" s="86" t="n">
        <v>224.1814026</v>
      </c>
      <c r="L11" s="80"/>
      <c r="M11" s="83" t="n">
        <v>496.9853078</v>
      </c>
      <c r="N11" s="84"/>
      <c r="O11" s="87" t="n">
        <v>-303.0932136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-800.0785214</v>
      </c>
      <c r="AB11" s="75"/>
      <c r="AC11" s="92" t="n">
        <v>-303.0932136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v>154.4360761</v>
      </c>
      <c r="G17" s="114"/>
      <c r="H17" s="116" t="n">
        <v>-1178.6960001</v>
      </c>
      <c r="I17" s="114"/>
      <c r="J17" s="117" t="n">
        <v>0</v>
      </c>
      <c r="K17" s="118" t="n">
        <v>921.6346563</v>
      </c>
      <c r="L17" s="119"/>
      <c r="M17" s="116" t="n">
        <v>496.9853078</v>
      </c>
      <c r="N17" s="114"/>
      <c r="O17" s="120" t="n">
        <v>394.3600401</v>
      </c>
      <c r="P17" s="119"/>
      <c r="Q17" s="119"/>
      <c r="R17" s="119"/>
      <c r="S17" s="119"/>
      <c r="T17" s="119"/>
      <c r="U17" s="115"/>
      <c r="V17" s="114"/>
      <c r="W17" s="113" t="n">
        <v>37012</v>
      </c>
      <c r="X17" s="121"/>
      <c r="Y17" s="122"/>
      <c r="Z17" s="122"/>
      <c r="AA17" s="123" t="n">
        <v>-102.6252677</v>
      </c>
      <c r="AB17" s="15"/>
      <c r="AC17" s="123" t="n">
        <v>394.3600401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v>0</v>
      </c>
      <c r="G19" s="114"/>
      <c r="H19" s="116" t="n">
        <v>0</v>
      </c>
      <c r="I19" s="114"/>
      <c r="J19" s="117" t="n">
        <v>0</v>
      </c>
      <c r="K19" s="118" t="n">
        <v>-697.4532537</v>
      </c>
      <c r="L19" s="119"/>
      <c r="M19" s="116" t="n">
        <v>0</v>
      </c>
      <c r="N19" s="114"/>
      <c r="O19" s="120" t="n">
        <v>-697.4532537</v>
      </c>
      <c r="P19" s="119"/>
      <c r="Q19" s="119"/>
      <c r="R19" s="119"/>
      <c r="S19" s="119"/>
      <c r="T19" s="119"/>
      <c r="U19" s="115"/>
      <c r="V19" s="114"/>
      <c r="W19" s="113" t="n">
        <v>37043</v>
      </c>
      <c r="X19" s="121"/>
      <c r="Y19" s="122"/>
      <c r="Z19" s="122"/>
      <c r="AA19" s="123" t="n">
        <v>-697.4532537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v>0</v>
      </c>
      <c r="G21" s="114"/>
      <c r="H21" s="116" t="n">
        <v>0</v>
      </c>
      <c r="I21" s="114"/>
      <c r="J21" s="117" t="n">
        <v>0</v>
      </c>
      <c r="K21" s="118" t="n">
        <v>0</v>
      </c>
      <c r="L21" s="119"/>
      <c r="M21" s="116" t="n">
        <v>0</v>
      </c>
      <c r="N21" s="114"/>
      <c r="O21" s="120" t="n">
        <v>0</v>
      </c>
      <c r="P21" s="119"/>
      <c r="Q21" s="119"/>
      <c r="R21" s="119"/>
      <c r="S21" s="119"/>
      <c r="T21" s="119"/>
      <c r="U21" s="115"/>
      <c r="V21" s="114"/>
      <c r="W21" s="113" t="n">
        <v>37073</v>
      </c>
      <c r="X21" s="121"/>
      <c r="Y21" s="122"/>
      <c r="Z21" s="122"/>
      <c r="AA21" s="123" t="n"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v>0</v>
      </c>
      <c r="C23" s="125" t="n">
        <v>0</v>
      </c>
      <c r="D23" s="126" t="n">
        <v>0</v>
      </c>
      <c r="E23" s="127"/>
      <c r="F23" s="128" t="n">
        <v>154.4360761</v>
      </c>
      <c r="G23" s="129"/>
      <c r="H23" s="128" t="n">
        <v>-1178.6960001</v>
      </c>
      <c r="I23" s="129"/>
      <c r="J23" s="130" t="n">
        <v>0</v>
      </c>
      <c r="K23" s="131" t="n">
        <v>224.1814026</v>
      </c>
      <c r="L23" s="128"/>
      <c r="M23" s="128" t="n">
        <v>496.9853078</v>
      </c>
      <c r="N23" s="129"/>
      <c r="O23" s="132" t="n">
        <v>-303.0932136</v>
      </c>
      <c r="P23" s="129"/>
      <c r="Q23" s="129" t="n">
        <v>0</v>
      </c>
      <c r="R23" s="129" t="n">
        <v>0</v>
      </c>
      <c r="S23" s="129" t="n">
        <v>0</v>
      </c>
      <c r="T23" s="129" t="n">
        <v>0</v>
      </c>
      <c r="U23" s="126" t="n">
        <v>0</v>
      </c>
      <c r="V23" s="133"/>
      <c r="W23" s="134"/>
      <c r="X23" s="135" t="n">
        <v>0</v>
      </c>
      <c r="Y23" s="135" t="n">
        <v>0</v>
      </c>
      <c r="Z23" s="135" t="n">
        <v>0</v>
      </c>
      <c r="AA23" s="136" t="n">
        <v>-800.0785214</v>
      </c>
      <c r="AB23" s="137"/>
      <c r="AC23" s="136" t="n">
        <v>394.3600401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2001-04-06T18:18:40Z</cp:lastPrinted>
  <dcterms:modified xsi:type="dcterms:W3CDTF">2001-04-06T18:19:37Z</dcterms:modified>
  <cp:revision>0</cp:revision>
  <dc:subject/>
  <dc:title/>
</cp:coreProperties>
</file>