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<sst xmlns="http://schemas.openxmlformats.org/spreadsheetml/2006/main" count="16" uniqueCount="16">
  <si>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Est Unconstrained Non coincident Summer Peak</t>
  </si>
  <si>
    <t xml:space="preserve">CA ISO</t>
  </si>
  <si>
    <t xml:space="preserve">Oth CA</t>
  </si>
  <si>
    <t xml:space="preserve">AZ/NM/NV</t>
  </si>
  <si>
    <t xml:space="preserve">RMPA</t>
  </si>
  <si>
    <t xml:space="preserve">NWPP</t>
  </si>
  <si>
    <t xml:space="preserve">US</t>
  </si>
  <si>
    <t xml:space="preserve">BC</t>
  </si>
  <si>
    <t xml:space="preserve">AB</t>
  </si>
  <si>
    <t xml:space="preserve">MEX</t>
  </si>
  <si>
    <t xml:space="preserve">WSCC</t>
  </si>
  <si>
    <t xml:space="preserve">Gen Resources</t>
  </si>
  <si>
    <t xml:space="preserve">Load Managerment</t>
  </si>
  <si>
    <t xml:space="preserve">Net Demand</t>
  </si>
  <si>
    <t xml:space="preserve">Firm Trade</t>
  </si>
  <si>
    <t xml:space="preserve">Reserve Margin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</si>
</sst>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0.99"/>
    <col collapsed="false" customWidth="true" hidden="false" outlineLevel="0" max="13" min="13" style="0" width="10.56"/>
  </cols>
  <sheetData>
    <row r="1" customFormat="false" ht="12.75" hidden="false" customHeight="false" outlineLevel="0" collapsed="false">
      <c r="B1" s="1" t="s">
        <v>0</v>
      </c>
    </row>
    <row r="2" customFormat="false" ht="12.75" hidden="false" customHeight="false" outlineLevel="0" collapsed="false"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0" t="s">
        <v>9</v>
      </c>
      <c r="K2" s="0" t="s">
        <v>10</v>
      </c>
    </row>
    <row r="3" customFormat="false" ht="12.75" hidden="false" customHeight="false" outlineLevel="0" collapsed="false">
      <c r="A3" s="0" t="n">
        <v>1998</v>
      </c>
      <c r="B3" s="2" t="n">
        <v>45.7</v>
      </c>
      <c r="C3" s="2" t="n">
        <v>6.2</v>
      </c>
      <c r="D3" s="2" t="n">
        <v>21.75</v>
      </c>
      <c r="E3" s="2" t="n">
        <v>8</v>
      </c>
      <c r="F3" s="2" t="n">
        <v>34.9</v>
      </c>
      <c r="G3" s="2" t="n">
        <f aca="false">SUM(B3:F3)</f>
        <v>116.55</v>
      </c>
      <c r="H3" s="2" t="n">
        <v>7.7</v>
      </c>
      <c r="I3" s="2" t="n">
        <v>6.9</v>
      </c>
      <c r="J3" s="2" t="n">
        <v>1.34</v>
      </c>
      <c r="K3" s="2" t="n">
        <f aca="false">SUM(G3:J3)</f>
        <v>132.49</v>
      </c>
    </row>
    <row r="4" customFormat="false" ht="12.75" hidden="false" customHeight="false" outlineLevel="0" collapsed="false">
      <c r="A4" s="0" t="n">
        <v>1999</v>
      </c>
      <c r="B4" s="2" t="n">
        <v>45.9</v>
      </c>
      <c r="C4" s="2" t="n">
        <v>5.9</v>
      </c>
      <c r="D4" s="2" t="n">
        <v>20</v>
      </c>
      <c r="E4" s="2" t="n">
        <v>7.8</v>
      </c>
      <c r="F4" s="2" t="n">
        <v>34.2</v>
      </c>
      <c r="G4" s="2" t="n">
        <f aca="false">SUM(B4:F4)</f>
        <v>113.8</v>
      </c>
      <c r="H4" s="2" t="n">
        <v>7.5</v>
      </c>
      <c r="I4" s="2" t="n">
        <v>6.8</v>
      </c>
      <c r="J4" s="2" t="n">
        <v>1.5</v>
      </c>
      <c r="K4" s="2" t="n">
        <f aca="false">SUM(G4:J4)</f>
        <v>129.6</v>
      </c>
    </row>
    <row r="5" customFormat="false" ht="12.75" hidden="false" customHeight="false" outlineLevel="0" collapsed="false">
      <c r="A5" s="0" t="n">
        <v>2000</v>
      </c>
      <c r="B5" s="2" t="n">
        <v>46.2</v>
      </c>
      <c r="C5" s="2" t="n">
        <v>6</v>
      </c>
      <c r="D5" s="2" t="n">
        <v>21.8</v>
      </c>
      <c r="E5" s="2" t="n">
        <v>8.4</v>
      </c>
      <c r="F5" s="2" t="n">
        <v>35.6</v>
      </c>
      <c r="G5" s="2" t="n">
        <f aca="false">SUM(B5:F5)</f>
        <v>118</v>
      </c>
      <c r="H5" s="2" t="n">
        <v>7.6</v>
      </c>
      <c r="I5" s="2" t="n">
        <v>7.2</v>
      </c>
      <c r="J5" s="2" t="n">
        <v>1.59</v>
      </c>
      <c r="K5" s="2" t="n">
        <f aca="false">SUM(G5:J5)</f>
        <v>134.39</v>
      </c>
    </row>
    <row r="6" customFormat="false" ht="12.75" hidden="false" customHeight="false" outlineLevel="0" collapsed="false">
      <c r="A6" s="0" t="n">
        <v>2001</v>
      </c>
      <c r="B6" s="2" t="n">
        <v>44.8</v>
      </c>
      <c r="C6" s="2" t="n">
        <v>6.15</v>
      </c>
      <c r="D6" s="2" t="n">
        <v>22.4452</v>
      </c>
      <c r="E6" s="2" t="n">
        <v>8.4</v>
      </c>
      <c r="F6" s="2" t="n">
        <v>34.08</v>
      </c>
      <c r="G6" s="2" t="n">
        <f aca="false">SUM(B6:F6)</f>
        <v>115.8752</v>
      </c>
      <c r="H6" s="2" t="n">
        <v>7.252</v>
      </c>
      <c r="I6" s="2" t="n">
        <v>7.416</v>
      </c>
      <c r="J6" s="2" t="n">
        <v>1.66155</v>
      </c>
      <c r="K6" s="2" t="n">
        <f aca="false">SUM(G6:J6)</f>
        <v>132.20475</v>
      </c>
    </row>
    <row r="7" customFormat="false" ht="12.75" hidden="false" customHeight="false" outlineLevel="0" collapsed="false">
      <c r="A7" s="0" t="n">
        <v>2002</v>
      </c>
      <c r="B7" s="2" t="n">
        <v>45.4345</v>
      </c>
      <c r="C7" s="2" t="n">
        <v>6.30375</v>
      </c>
      <c r="D7" s="2" t="n">
        <v>23.253398</v>
      </c>
      <c r="E7" s="2" t="n">
        <v>8.694</v>
      </c>
      <c r="F7" s="2" t="n">
        <v>35.93456</v>
      </c>
      <c r="G7" s="2" t="n">
        <f aca="false">SUM(B7:F7)</f>
        <v>119.620208</v>
      </c>
      <c r="H7" s="2" t="n">
        <v>7.59704</v>
      </c>
      <c r="I7" s="2" t="n">
        <v>7.63848</v>
      </c>
      <c r="J7" s="2" t="n">
        <v>1.73631975</v>
      </c>
      <c r="K7" s="2" t="n">
        <f aca="false">SUM(G7:J7)</f>
        <v>136.59204775</v>
      </c>
    </row>
    <row r="9" customFormat="false" ht="12.75" hidden="false" customHeight="false" outlineLevel="0" collapsed="false">
      <c r="B9" s="1" t="s">
        <v>11</v>
      </c>
    </row>
    <row r="10" customFormat="false" ht="12.75" hidden="false" customHeight="false" outlineLevel="0" collapsed="false">
      <c r="A10" s="0" t="n">
        <v>1998</v>
      </c>
      <c r="B10" s="2" t="n">
        <v>45</v>
      </c>
      <c r="C10" s="2" t="n">
        <v>7</v>
      </c>
      <c r="D10" s="2" t="n">
        <v>20.3</v>
      </c>
      <c r="E10" s="2" t="n">
        <v>8.3</v>
      </c>
      <c r="F10" s="2" t="n">
        <v>50</v>
      </c>
      <c r="G10" s="2" t="n">
        <f aca="false">SUM(B10:F10)</f>
        <v>130.6</v>
      </c>
      <c r="H10" s="2" t="n">
        <v>11</v>
      </c>
      <c r="I10" s="2" t="n">
        <v>7.2</v>
      </c>
      <c r="J10" s="2" t="n">
        <v>1.5</v>
      </c>
      <c r="K10" s="2" t="n">
        <f aca="false">SUM(G10:J10)</f>
        <v>150.3</v>
      </c>
    </row>
    <row r="11" customFormat="false" ht="12.75" hidden="false" customHeight="false" outlineLevel="0" collapsed="false">
      <c r="A11" s="0" t="n">
        <v>1999</v>
      </c>
      <c r="B11" s="2" t="n">
        <v>45</v>
      </c>
      <c r="C11" s="2" t="n">
        <v>7.2</v>
      </c>
      <c r="D11" s="2" t="n">
        <v>20.3</v>
      </c>
      <c r="E11" s="2" t="n">
        <v>8.6</v>
      </c>
      <c r="F11" s="2" t="n">
        <v>50.2</v>
      </c>
      <c r="G11" s="2" t="n">
        <f aca="false">SUM(B11:F11)</f>
        <v>131.3</v>
      </c>
      <c r="H11" s="2" t="n">
        <v>11</v>
      </c>
      <c r="I11" s="2" t="n">
        <v>7.8</v>
      </c>
      <c r="J11" s="2" t="n">
        <v>1.5</v>
      </c>
      <c r="K11" s="2" t="n">
        <f aca="false">SUM(G11:J11)</f>
        <v>151.6</v>
      </c>
    </row>
    <row r="12" customFormat="false" ht="12.75" hidden="false" customHeight="false" outlineLevel="0" collapsed="false">
      <c r="A12" s="0" t="n">
        <v>2000</v>
      </c>
      <c r="B12" s="2" t="n">
        <v>45</v>
      </c>
      <c r="C12" s="2" t="n">
        <v>7.4</v>
      </c>
      <c r="D12" s="2" t="n">
        <v>20.8</v>
      </c>
      <c r="E12" s="2" t="n">
        <v>8.9</v>
      </c>
      <c r="F12" s="2" t="n">
        <v>50.2</v>
      </c>
      <c r="G12" s="2" t="n">
        <f aca="false">SUM(B12:F12)</f>
        <v>132.3</v>
      </c>
      <c r="H12" s="2" t="n">
        <v>11.1</v>
      </c>
      <c r="I12" s="2" t="n">
        <v>8.5</v>
      </c>
      <c r="J12" s="2" t="n">
        <v>1.6</v>
      </c>
      <c r="K12" s="2" t="n">
        <f aca="false">SUM(G12:J12)</f>
        <v>153.5</v>
      </c>
    </row>
    <row r="13" customFormat="false" ht="12.75" hidden="false" customHeight="false" outlineLevel="0" collapsed="false">
      <c r="A13" s="0" t="n">
        <v>2001</v>
      </c>
      <c r="B13" s="2" t="n">
        <v>46.5</v>
      </c>
      <c r="C13" s="2" t="n">
        <v>7.7</v>
      </c>
      <c r="D13" s="2" t="n">
        <v>22.7</v>
      </c>
      <c r="E13" s="2" t="n">
        <v>9.3</v>
      </c>
      <c r="F13" s="2" t="n">
        <v>51.9</v>
      </c>
      <c r="G13" s="2" t="n">
        <f aca="false">SUM(B13:F13)</f>
        <v>138.1</v>
      </c>
      <c r="H13" s="2" t="n">
        <v>11.3</v>
      </c>
      <c r="I13" s="2" t="n">
        <v>8.8</v>
      </c>
      <c r="J13" s="2" t="n">
        <v>2.1</v>
      </c>
      <c r="K13" s="2" t="n">
        <f aca="false">SUM(G13:J13)</f>
        <v>160.3</v>
      </c>
    </row>
    <row r="14" customFormat="false" ht="12.75" hidden="false" customHeight="false" outlineLevel="0" collapsed="false">
      <c r="A14" s="0" t="n">
        <v>2002</v>
      </c>
      <c r="B14" s="2" t="n">
        <v>49.9</v>
      </c>
      <c r="C14" s="2" t="n">
        <v>7.8</v>
      </c>
      <c r="D14" s="2" t="n">
        <v>24.3</v>
      </c>
      <c r="E14" s="2" t="n">
        <v>9.9</v>
      </c>
      <c r="F14" s="2" t="n">
        <v>53.2</v>
      </c>
      <c r="G14" s="2" t="n">
        <f aca="false">SUM(B14:F14)</f>
        <v>145.1</v>
      </c>
      <c r="H14" s="2" t="n">
        <v>11.3</v>
      </c>
      <c r="I14" s="2" t="n">
        <v>9.1</v>
      </c>
      <c r="J14" s="2" t="n">
        <v>2.3</v>
      </c>
      <c r="K14" s="2" t="n">
        <f aca="false">SUM(G14:J14)</f>
        <v>167.8</v>
      </c>
    </row>
    <row r="16" customFormat="false" ht="12.75" hidden="false" customHeight="false" outlineLevel="0" collapsed="false">
      <c r="B16" s="1" t="s">
        <v>12</v>
      </c>
    </row>
    <row r="17" customFormat="false" ht="12.75" hidden="false" customHeight="false" outlineLevel="0" collapsed="false">
      <c r="A17" s="0" t="n">
        <v>1998</v>
      </c>
      <c r="B17" s="2" t="n">
        <v>2.8</v>
      </c>
      <c r="C17" s="2" t="n">
        <v>0</v>
      </c>
      <c r="D17" s="2" t="n">
        <v>0.7</v>
      </c>
      <c r="E17" s="2" t="n">
        <v>0</v>
      </c>
      <c r="F17" s="2" t="n">
        <v>0.5</v>
      </c>
      <c r="G17" s="2" t="n">
        <f aca="false">SUM(B17:F17)</f>
        <v>4</v>
      </c>
      <c r="H17" s="2" t="n">
        <v>0</v>
      </c>
      <c r="I17" s="2" t="n">
        <v>0.2</v>
      </c>
      <c r="J17" s="2" t="n">
        <v>0</v>
      </c>
      <c r="K17" s="2" t="n">
        <f aca="false">SUM(G17:J17)</f>
        <v>4.2</v>
      </c>
    </row>
    <row r="18" customFormat="false" ht="12.75" hidden="false" customHeight="false" outlineLevel="0" collapsed="false">
      <c r="A18" s="0" t="n">
        <v>1999</v>
      </c>
      <c r="B18" s="2" t="n">
        <v>2.8</v>
      </c>
      <c r="C18" s="2" t="n">
        <v>0</v>
      </c>
      <c r="D18" s="2" t="n">
        <v>0.7</v>
      </c>
      <c r="E18" s="2" t="n">
        <v>0.2</v>
      </c>
      <c r="F18" s="2" t="n">
        <v>0.5</v>
      </c>
      <c r="G18" s="2" t="n">
        <f aca="false">SUM(B18:F18)</f>
        <v>4.2</v>
      </c>
      <c r="H18" s="2" t="n">
        <v>0</v>
      </c>
      <c r="I18" s="2" t="n">
        <v>0.2</v>
      </c>
      <c r="J18" s="2" t="n">
        <v>0</v>
      </c>
      <c r="K18" s="2" t="n">
        <f aca="false">SUM(G18:J18)</f>
        <v>4.4</v>
      </c>
    </row>
    <row r="19" customFormat="false" ht="12.75" hidden="false" customHeight="false" outlineLevel="0" collapsed="false">
      <c r="A19" s="0" t="n">
        <v>2000</v>
      </c>
      <c r="B19" s="2" t="n">
        <v>2</v>
      </c>
      <c r="C19" s="2" t="n">
        <v>0</v>
      </c>
      <c r="D19" s="2" t="n">
        <v>0.7</v>
      </c>
      <c r="E19" s="2" t="n">
        <v>0.2</v>
      </c>
      <c r="F19" s="2" t="n">
        <v>0.5</v>
      </c>
      <c r="G19" s="2" t="n">
        <f aca="false">SUM(B19:F19)</f>
        <v>3.4</v>
      </c>
      <c r="H19" s="2" t="n">
        <v>0</v>
      </c>
      <c r="I19" s="2" t="n">
        <v>0.4</v>
      </c>
      <c r="J19" s="2" t="n">
        <v>0</v>
      </c>
      <c r="K19" s="2" t="n">
        <f aca="false">SUM(G19:J19)</f>
        <v>3.8</v>
      </c>
    </row>
    <row r="20" customFormat="false" ht="12.75" hidden="false" customHeight="false" outlineLevel="0" collapsed="false">
      <c r="A20" s="0" t="n">
        <v>2001</v>
      </c>
      <c r="B20" s="2" t="n">
        <v>1.5</v>
      </c>
      <c r="C20" s="2" t="n">
        <v>0</v>
      </c>
      <c r="D20" s="2" t="n">
        <v>0.3</v>
      </c>
      <c r="E20" s="2" t="n">
        <v>0.1</v>
      </c>
      <c r="F20" s="2" t="n">
        <v>1.1</v>
      </c>
      <c r="G20" s="2" t="n">
        <f aca="false">SUM(B20:F20)</f>
        <v>3</v>
      </c>
      <c r="H20" s="2" t="n">
        <v>0</v>
      </c>
      <c r="I20" s="2" t="n">
        <v>0.4</v>
      </c>
      <c r="J20" s="2" t="n">
        <v>0</v>
      </c>
      <c r="K20" s="2" t="n">
        <f aca="false">SUM(G20:J20)</f>
        <v>3.4</v>
      </c>
    </row>
    <row r="21" customFormat="false" ht="12.75" hidden="false" customHeight="false" outlineLevel="0" collapsed="false">
      <c r="A21" s="0" t="n">
        <v>2002</v>
      </c>
      <c r="B21" s="2" t="n">
        <v>1.5</v>
      </c>
      <c r="C21" s="2" t="n">
        <v>0</v>
      </c>
      <c r="D21" s="2" t="n">
        <v>0.3</v>
      </c>
      <c r="E21" s="2" t="n">
        <v>0.1</v>
      </c>
      <c r="F21" s="2" t="n">
        <v>1.1</v>
      </c>
      <c r="G21" s="2" t="n">
        <f aca="false">SUM(B21:F21)</f>
        <v>3</v>
      </c>
      <c r="H21" s="2" t="n">
        <v>0</v>
      </c>
      <c r="I21" s="2" t="n">
        <v>0.4</v>
      </c>
      <c r="J21" s="2" t="n">
        <v>0</v>
      </c>
      <c r="K21" s="2" t="n">
        <f aca="false">SUM(G21:J21)</f>
        <v>3.4</v>
      </c>
    </row>
    <row r="23" customFormat="false" ht="12.75" hidden="false" customHeight="false" outlineLevel="0" collapsed="false">
      <c r="B23" s="1" t="s">
        <v>13</v>
      </c>
    </row>
    <row r="24" customFormat="false" ht="12.75" hidden="false" customHeight="false" outlineLevel="0" collapsed="false">
      <c r="A24" s="0" t="n">
        <v>1998</v>
      </c>
      <c r="B24" s="2" t="n">
        <f aca="false">B3-B17</f>
        <v>42.9</v>
      </c>
      <c r="C24" s="2" t="n">
        <f aca="false">C3-C17</f>
        <v>6.2</v>
      </c>
      <c r="D24" s="2" t="n">
        <f aca="false">D3-D17</f>
        <v>21.05</v>
      </c>
      <c r="E24" s="2" t="n">
        <f aca="false">E3-E17</f>
        <v>8</v>
      </c>
      <c r="F24" s="2" t="n">
        <f aca="false">F3-F17</f>
        <v>34.4</v>
      </c>
      <c r="G24" s="2" t="n">
        <f aca="false">SUM(B24:F24)</f>
        <v>112.55</v>
      </c>
      <c r="H24" s="2" t="n">
        <f aca="false">H3-H17</f>
        <v>7.7</v>
      </c>
      <c r="I24" s="2" t="n">
        <f aca="false">I3-I17</f>
        <v>6.7</v>
      </c>
      <c r="J24" s="2" t="n">
        <f aca="false">J3-J17</f>
        <v>1.34</v>
      </c>
      <c r="K24" s="2" t="n">
        <f aca="false">SUM(G24:J24)</f>
        <v>128.29</v>
      </c>
    </row>
    <row r="25" customFormat="false" ht="12.75" hidden="false" customHeight="false" outlineLevel="0" collapsed="false">
      <c r="A25" s="0" t="n">
        <v>1999</v>
      </c>
      <c r="B25" s="2" t="n">
        <f aca="false">B4-B18</f>
        <v>43.1</v>
      </c>
      <c r="C25" s="2" t="n">
        <f aca="false">C4-C18</f>
        <v>5.9</v>
      </c>
      <c r="D25" s="2" t="n">
        <f aca="false">D4-D18</f>
        <v>19.3</v>
      </c>
      <c r="E25" s="2" t="n">
        <f aca="false">E4-E18</f>
        <v>7.6</v>
      </c>
      <c r="F25" s="2" t="n">
        <f aca="false">F4-F18</f>
        <v>33.7</v>
      </c>
      <c r="G25" s="2" t="n">
        <f aca="false">SUM(B25:F25)</f>
        <v>109.6</v>
      </c>
      <c r="H25" s="2" t="n">
        <f aca="false">H4-H18</f>
        <v>7.5</v>
      </c>
      <c r="I25" s="2" t="n">
        <f aca="false">I4-I18</f>
        <v>6.6</v>
      </c>
      <c r="J25" s="2" t="n">
        <f aca="false">J4-J18</f>
        <v>1.5</v>
      </c>
      <c r="K25" s="2" t="n">
        <f aca="false">SUM(G25:J25)</f>
        <v>125.2</v>
      </c>
    </row>
    <row r="26" customFormat="false" ht="12.75" hidden="false" customHeight="false" outlineLevel="0" collapsed="false">
      <c r="A26" s="0" t="n">
        <v>2000</v>
      </c>
      <c r="B26" s="2" t="n">
        <f aca="false">B5-B19</f>
        <v>44.2</v>
      </c>
      <c r="C26" s="2" t="n">
        <f aca="false">C5-C19</f>
        <v>6</v>
      </c>
      <c r="D26" s="2" t="n">
        <f aca="false">D5-D19</f>
        <v>21.1</v>
      </c>
      <c r="E26" s="2" t="n">
        <f aca="false">E5-E19</f>
        <v>8.2</v>
      </c>
      <c r="F26" s="2" t="n">
        <f aca="false">F5-F19</f>
        <v>35.1</v>
      </c>
      <c r="G26" s="2" t="n">
        <f aca="false">SUM(B26:F26)</f>
        <v>114.6</v>
      </c>
      <c r="H26" s="2" t="n">
        <f aca="false">H5-H19</f>
        <v>7.6</v>
      </c>
      <c r="I26" s="2" t="n">
        <f aca="false">I5-I19</f>
        <v>6.8</v>
      </c>
      <c r="J26" s="2" t="n">
        <f aca="false">J5-J19</f>
        <v>1.59</v>
      </c>
      <c r="K26" s="2" t="n">
        <f aca="false">SUM(G26:J26)</f>
        <v>130.59</v>
      </c>
    </row>
    <row r="27" customFormat="false" ht="12.75" hidden="false" customHeight="false" outlineLevel="0" collapsed="false">
      <c r="A27" s="0" t="n">
        <v>2001</v>
      </c>
      <c r="B27" s="2" t="n">
        <f aca="false">B6-B20</f>
        <v>43.3</v>
      </c>
      <c r="C27" s="2" t="n">
        <f aca="false">C6-C20</f>
        <v>6.15</v>
      </c>
      <c r="D27" s="2" t="n">
        <f aca="false">D6-D20</f>
        <v>22.1452</v>
      </c>
      <c r="E27" s="2" t="n">
        <f aca="false">E6-E20</f>
        <v>8.3</v>
      </c>
      <c r="F27" s="2" t="n">
        <f aca="false">F6-F20</f>
        <v>32.98</v>
      </c>
      <c r="G27" s="2" t="n">
        <f aca="false">SUM(B27:F27)</f>
        <v>112.8752</v>
      </c>
      <c r="H27" s="2" t="n">
        <f aca="false">H6-H20</f>
        <v>7.252</v>
      </c>
      <c r="I27" s="2" t="n">
        <f aca="false">I6-I20</f>
        <v>7.016</v>
      </c>
      <c r="J27" s="2" t="n">
        <f aca="false">J6-J20</f>
        <v>1.66155</v>
      </c>
      <c r="K27" s="2" t="n">
        <f aca="false">SUM(G27:J27)</f>
        <v>128.80475</v>
      </c>
    </row>
    <row r="28" customFormat="false" ht="12.75" hidden="false" customHeight="false" outlineLevel="0" collapsed="false">
      <c r="A28" s="0" t="n">
        <v>2002</v>
      </c>
      <c r="B28" s="2" t="n">
        <f aca="false">B7-B21</f>
        <v>43.9345</v>
      </c>
      <c r="C28" s="2" t="n">
        <f aca="false">C7-C21</f>
        <v>6.30375</v>
      </c>
      <c r="D28" s="2" t="n">
        <f aca="false">D7-D21</f>
        <v>22.953398</v>
      </c>
      <c r="E28" s="2" t="n">
        <f aca="false">E7-E21</f>
        <v>8.594</v>
      </c>
      <c r="F28" s="2" t="n">
        <f aca="false">F7-F21</f>
        <v>34.83456</v>
      </c>
      <c r="G28" s="2" t="n">
        <f aca="false">SUM(B28:F28)</f>
        <v>116.620208</v>
      </c>
      <c r="H28" s="2" t="n">
        <f aca="false">H7-H21</f>
        <v>7.59704</v>
      </c>
      <c r="I28" s="2" t="n">
        <f aca="false">I7-I21</f>
        <v>7.23848</v>
      </c>
      <c r="J28" s="2" t="n">
        <f aca="false">J7-J21</f>
        <v>1.73631975</v>
      </c>
      <c r="K28" s="2" t="n">
        <f aca="false">SUM(G28:J28)</f>
        <v>133.19204775</v>
      </c>
    </row>
    <row r="30" customFormat="false" ht="12.75" hidden="false" customHeight="false" outlineLevel="0" collapsed="false">
      <c r="B30" s="1" t="s">
        <v>14</v>
      </c>
    </row>
    <row r="31" customFormat="false" ht="12.75" hidden="false" customHeight="false" outlineLevel="0" collapsed="false">
      <c r="A31" s="0" t="n">
        <v>1998</v>
      </c>
      <c r="B31" s="2" t="n">
        <v>-4.2</v>
      </c>
      <c r="C31" s="2" t="n">
        <v>0</v>
      </c>
      <c r="D31" s="2" t="n">
        <v>-2.5</v>
      </c>
      <c r="E31" s="2" t="n">
        <v>-0.3</v>
      </c>
      <c r="F31" s="2" t="n">
        <v>6</v>
      </c>
      <c r="G31" s="2" t="n">
        <f aca="false">SUM(B31:F31)</f>
        <v>-1</v>
      </c>
      <c r="H31" s="2" t="n">
        <v>1.2</v>
      </c>
      <c r="I31" s="2" t="n">
        <v>-0.5</v>
      </c>
      <c r="J31" s="2" t="n">
        <v>0</v>
      </c>
      <c r="K31" s="2" t="n">
        <f aca="false">SUM(G31:J31)</f>
        <v>-0.3</v>
      </c>
    </row>
    <row r="32" customFormat="false" ht="12.75" hidden="false" customHeight="false" outlineLevel="0" collapsed="false">
      <c r="A32" s="0" t="n">
        <v>1999</v>
      </c>
      <c r="B32" s="2" t="n">
        <v>-4.1</v>
      </c>
      <c r="C32" s="2" t="n">
        <v>0</v>
      </c>
      <c r="D32" s="2" t="n">
        <v>-2.5</v>
      </c>
      <c r="E32" s="2" t="n">
        <v>-0.3</v>
      </c>
      <c r="F32" s="2" t="n">
        <v>6</v>
      </c>
      <c r="G32" s="2" t="n">
        <f aca="false">SUM(B32:F32)</f>
        <v>-0.9</v>
      </c>
      <c r="H32" s="2" t="n">
        <v>1.2</v>
      </c>
      <c r="I32" s="2" t="n">
        <v>-0.5</v>
      </c>
      <c r="J32" s="2" t="n">
        <v>-0.1</v>
      </c>
      <c r="K32" s="2" t="n">
        <f aca="false">SUM(G32:J32)</f>
        <v>-0.3</v>
      </c>
    </row>
    <row r="33" customFormat="false" ht="12.75" hidden="false" customHeight="false" outlineLevel="0" collapsed="false">
      <c r="A33" s="0" t="n">
        <v>2000</v>
      </c>
      <c r="B33" s="2" t="n">
        <v>-4.1</v>
      </c>
      <c r="C33" s="2" t="n">
        <v>0</v>
      </c>
      <c r="D33" s="2" t="n">
        <v>-2.5</v>
      </c>
      <c r="E33" s="2" t="n">
        <v>-0.3</v>
      </c>
      <c r="F33" s="2" t="n">
        <v>6</v>
      </c>
      <c r="G33" s="2" t="n">
        <f aca="false">SUM(B33:F33)</f>
        <v>-0.9</v>
      </c>
      <c r="H33" s="2" t="n">
        <v>1.2</v>
      </c>
      <c r="I33" s="2" t="n">
        <v>-0.5</v>
      </c>
      <c r="J33" s="2" t="n">
        <v>-0.1</v>
      </c>
      <c r="K33" s="2" t="n">
        <f aca="false">SUM(G33:J33)</f>
        <v>-0.3</v>
      </c>
    </row>
    <row r="34" customFormat="false" ht="12.75" hidden="false" customHeight="false" outlineLevel="0" collapsed="false">
      <c r="A34" s="0" t="n">
        <v>2001</v>
      </c>
      <c r="B34" s="2" t="n">
        <v>-4.5</v>
      </c>
      <c r="C34" s="2" t="n">
        <v>0.5</v>
      </c>
      <c r="D34" s="2" t="n">
        <v>-2.6</v>
      </c>
      <c r="E34" s="2" t="n">
        <v>-0.4</v>
      </c>
      <c r="F34" s="2" t="n">
        <v>6</v>
      </c>
      <c r="G34" s="2" t="n">
        <f aca="false">SUM(B34:F34)</f>
        <v>-1</v>
      </c>
      <c r="H34" s="2" t="n">
        <v>1</v>
      </c>
      <c r="I34" s="2" t="n">
        <v>-0.3</v>
      </c>
      <c r="J34" s="2" t="n">
        <v>0</v>
      </c>
      <c r="K34" s="2" t="n">
        <f aca="false">SUM(G34:J34)</f>
        <v>-0.3</v>
      </c>
    </row>
    <row r="35" customFormat="false" ht="12.75" hidden="false" customHeight="false" outlineLevel="0" collapsed="false">
      <c r="A35" s="0" t="n">
        <v>2002</v>
      </c>
      <c r="B35" s="2" t="n">
        <v>-4</v>
      </c>
      <c r="C35" s="2" t="n">
        <v>0</v>
      </c>
      <c r="D35" s="2" t="n">
        <v>-2.6</v>
      </c>
      <c r="E35" s="2" t="n">
        <v>-0.4</v>
      </c>
      <c r="F35" s="2" t="n">
        <v>6</v>
      </c>
      <c r="G35" s="2" t="n">
        <f aca="false">SUM(B35:F35)</f>
        <v>-1</v>
      </c>
      <c r="H35" s="2" t="n">
        <v>1</v>
      </c>
      <c r="I35" s="2" t="n">
        <v>-0.3</v>
      </c>
      <c r="J35" s="2" t="n">
        <v>0</v>
      </c>
      <c r="K35" s="2" t="n">
        <f aca="false">SUM(G35:J35)</f>
        <v>-0.3</v>
      </c>
    </row>
    <row r="37" customFormat="false" ht="12.75" hidden="false" customHeight="false" outlineLevel="0" collapsed="false">
      <c r="B37" s="1" t="s">
        <v>15</v>
      </c>
    </row>
    <row r="38" customFormat="false" ht="12.75" hidden="false" customHeight="false" outlineLevel="0" collapsed="false">
      <c r="A38" s="0" t="n">
        <v>1998</v>
      </c>
      <c r="B38" s="3" t="n">
        <f aca="false">(B10-B31)/B24-1</f>
        <v>0.146853146853147</v>
      </c>
      <c r="C38" s="3" t="n">
        <f aca="false">(C10-C31)/C24-1</f>
        <v>0.129032258064516</v>
      </c>
      <c r="D38" s="3" t="n">
        <f aca="false">(D10-D31)/D24-1</f>
        <v>0.0831353919239906</v>
      </c>
      <c r="E38" s="3" t="n">
        <f aca="false">(E10-E31)/E24-1</f>
        <v>0.0750000000000002</v>
      </c>
      <c r="F38" s="3" t="n">
        <f aca="false">(F10-F31)/F24-1</f>
        <v>0.279069767441861</v>
      </c>
      <c r="G38" s="3" t="n">
        <f aca="false">(G10-G31)/G24-1</f>
        <v>0.169258107507774</v>
      </c>
      <c r="H38" s="3" t="n">
        <f aca="false">(H10-H31)/H24-1</f>
        <v>0.272727272727273</v>
      </c>
      <c r="I38" s="3" t="n">
        <f aca="false">(I10-I31)/I24-1</f>
        <v>0.149253731343284</v>
      </c>
      <c r="J38" s="3" t="n">
        <f aca="false">(J10-J31)/J24-1</f>
        <v>0.119402985074627</v>
      </c>
      <c r="K38" s="3" t="n">
        <f aca="false">(K10-K31)/K24-1</f>
        <v>0.173902876295892</v>
      </c>
    </row>
    <row r="39" customFormat="false" ht="12.75" hidden="false" customHeight="false" outlineLevel="0" collapsed="false">
      <c r="A39" s="0" t="n">
        <v>1999</v>
      </c>
      <c r="B39" s="3" t="n">
        <f aca="false">(B11-B32)/B25-1</f>
        <v>0.139211136890951</v>
      </c>
      <c r="C39" s="3" t="n">
        <f aca="false">(C11-C32)/C25-1</f>
        <v>0.220338983050847</v>
      </c>
      <c r="D39" s="3" t="n">
        <f aca="false">(D11-D32)/D25-1</f>
        <v>0.181347150259067</v>
      </c>
      <c r="E39" s="3" t="n">
        <f aca="false">(E11-E32)/E25-1</f>
        <v>0.171052631578948</v>
      </c>
      <c r="F39" s="3" t="n">
        <f aca="false">(F11-F32)/F25-1</f>
        <v>0.311572700296736</v>
      </c>
      <c r="G39" s="3" t="n">
        <f aca="false">(G11-G32)/G25-1</f>
        <v>0.206204379562044</v>
      </c>
      <c r="H39" s="3" t="n">
        <f aca="false">(H11-H32)/H25-1</f>
        <v>0.306666666666667</v>
      </c>
      <c r="I39" s="3" t="n">
        <f aca="false">(I11-I32)/I25-1</f>
        <v>0.257575757575758</v>
      </c>
      <c r="J39" s="3" t="n">
        <f aca="false">(J11-J32)/J25-1</f>
        <v>0.0666666666666667</v>
      </c>
      <c r="K39" s="3" t="n">
        <f aca="false">(K11-K32)/K25-1</f>
        <v>0.213258785942492</v>
      </c>
    </row>
    <row r="40" customFormat="false" ht="12.75" hidden="false" customHeight="false" outlineLevel="0" collapsed="false">
      <c r="A40" s="0" t="n">
        <v>2000</v>
      </c>
      <c r="B40" s="3" t="n">
        <f aca="false">(B12-B33)/B26-1</f>
        <v>0.110859728506787</v>
      </c>
      <c r="C40" s="3" t="n">
        <f aca="false">(C12-C33)/C26-1</f>
        <v>0.233333333333333</v>
      </c>
      <c r="D40" s="3" t="n">
        <f aca="false">(D12-D33)/D26-1</f>
        <v>0.104265402843602</v>
      </c>
      <c r="E40" s="3" t="n">
        <f aca="false">(E12-E33)/E26-1</f>
        <v>0.121951219512195</v>
      </c>
      <c r="F40" s="3" t="n">
        <f aca="false">(F12-F33)/F26-1</f>
        <v>0.259259259259259</v>
      </c>
      <c r="G40" s="3" t="n">
        <f aca="false">(G12-G33)/G26-1</f>
        <v>0.162303664921466</v>
      </c>
      <c r="H40" s="3" t="n">
        <f aca="false">(H12-H33)/H26-1</f>
        <v>0.302631578947369</v>
      </c>
      <c r="I40" s="3" t="n">
        <f aca="false">(I12-I33)/I26-1</f>
        <v>0.323529411764706</v>
      </c>
      <c r="J40" s="3" t="n">
        <f aca="false">(J12-J33)/J26-1</f>
        <v>0.0691823899371069</v>
      </c>
      <c r="K40" s="3" t="n">
        <f aca="false">(K12-K33)/K26-1</f>
        <v>0.177731832452715</v>
      </c>
    </row>
    <row r="41" customFormat="false" ht="12.75" hidden="false" customHeight="false" outlineLevel="0" collapsed="false">
      <c r="A41" s="0" t="n">
        <v>2001</v>
      </c>
      <c r="B41" s="3" t="n">
        <f aca="false">(B13-B34)/B27-1</f>
        <v>0.177829099307159</v>
      </c>
      <c r="C41" s="3" t="n">
        <f aca="false">(C13-C34)/C27-1</f>
        <v>0.170731707317073</v>
      </c>
      <c r="D41" s="3" t="n">
        <f aca="false">(D13-D34)/D27-1</f>
        <v>0.142459765547387</v>
      </c>
      <c r="E41" s="3" t="n">
        <f aca="false">(E13-E34)/E27-1</f>
        <v>0.168674698795181</v>
      </c>
      <c r="F41" s="3" t="n">
        <f aca="false">(F13-F34)/F27-1</f>
        <v>0.391752577319588</v>
      </c>
      <c r="G41" s="3" t="n">
        <f aca="false">(G13-G34)/G27-1</f>
        <v>0.232334472054091</v>
      </c>
      <c r="H41" s="3" t="n">
        <f aca="false">(H13-H34)/H27-1</f>
        <v>0.420297848869278</v>
      </c>
      <c r="I41" s="3" t="n">
        <f aca="false">(I13-I34)/I27-1</f>
        <v>0.297035347776511</v>
      </c>
      <c r="J41" s="3" t="n">
        <f aca="false">(J13-J34)/J27-1</f>
        <v>0.263880111943667</v>
      </c>
      <c r="K41" s="3" t="n">
        <f aca="false">(K13-K34)/K27-1</f>
        <v>0.246848427561872</v>
      </c>
    </row>
    <row r="42" customFormat="false" ht="12.75" hidden="false" customHeight="false" outlineLevel="0" collapsed="false">
      <c r="A42" s="0" t="n">
        <v>2002</v>
      </c>
      <c r="B42" s="3" t="n">
        <f aca="false">(B14-B35)/B28-1</f>
        <v>0.226826298239425</v>
      </c>
      <c r="C42" s="3" t="n">
        <f aca="false">(C14-C35)/C28-1</f>
        <v>0.237358715050565</v>
      </c>
      <c r="D42" s="3" t="n">
        <f aca="false">(D14-D35)/D28-1</f>
        <v>0.171939771183334</v>
      </c>
      <c r="E42" s="3" t="n">
        <f aca="false">(E14-E35)/E28-1</f>
        <v>0.198510588782872</v>
      </c>
      <c r="F42" s="3" t="n">
        <f aca="false">(F14-F35)/F28-1</f>
        <v>0.354976207536424</v>
      </c>
      <c r="G42" s="3" t="n">
        <f aca="false">(G14-G35)/G28-1</f>
        <v>0.252784594587587</v>
      </c>
      <c r="H42" s="3" t="n">
        <f aca="false">(H14-H35)/H28-1</f>
        <v>0.355791202889547</v>
      </c>
      <c r="I42" s="3" t="n">
        <f aca="false">(I14-I35)/I28-1</f>
        <v>0.298615178877333</v>
      </c>
      <c r="J42" s="3" t="n">
        <f aca="false">(J14-J35)/J28-1</f>
        <v>0.324640809966022</v>
      </c>
      <c r="K42" s="3" t="n">
        <f aca="false">(K14-K35)/K28-1</f>
        <v>0.262087360617219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2001-06-07T16:31:55Z</dcterms:created>
  <dc:creator>Morris Greenberg</dc:creator>
  <dc:description/>
  <dc:language>en-US</dc:language>
  <cp:lastModifiedBy>Morris Greenberg</cp:lastModifiedBy>
  <dcterms:modified xsi:type="dcterms:W3CDTF">2001-06-07T16:39:14Z</dcterms:modified>
  <cp:revision>0</cp:revision>
  <dc:subject/>
  <dc:title/>
</cp:coreProperties>
</file>