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<sst xmlns="http://schemas.openxmlformats.org/spreadsheetml/2006/main" count="92" uniqueCount="75">
  <si>
    <t xml:space="preserve">Westlaw</t>
  </si>
  <si>
    <t xml:space="preserve">Acct#</t>
  </si>
  <si>
    <t xml:space="preserve">Name</t>
  </si>
  <si>
    <t xml:space="preserve">Sep%</t>
  </si>
  <si>
    <t xml:space="preserve">Inc Chg</t>
  </si>
  <si>
    <t xml:space="preserve">Excl. Charge</t>
  </si>
  <si>
    <t xml:space="preserve">Subtotal:</t>
  </si>
  <si>
    <t xml:space="preserve">Tax</t>
  </si>
  <si>
    <t xml:space="preserve">You Pay</t>
  </si>
  <si>
    <t xml:space="preserve">Actual</t>
  </si>
  <si>
    <t xml:space="preserve">195-900-028</t>
  </si>
  <si>
    <t xml:space="preserve">Moran/Fossum</t>
  </si>
  <si>
    <t xml:space="preserve"> </t>
  </si>
  <si>
    <t xml:space="preserve">686-525-378</t>
  </si>
  <si>
    <t xml:space="preserve">Cheek</t>
  </si>
  <si>
    <t xml:space="preserve">607-182-046</t>
  </si>
  <si>
    <t xml:space="preserve">Haedicke</t>
  </si>
  <si>
    <t xml:space="preserve">693-249-032</t>
  </si>
  <si>
    <t xml:space="preserve">Sharp</t>
  </si>
  <si>
    <t xml:space="preserve">686-568-364</t>
  </si>
  <si>
    <t xml:space="preserve">Place</t>
  </si>
  <si>
    <t xml:space="preserve">917-004-982</t>
  </si>
  <si>
    <t xml:space="preserve">PGE</t>
  </si>
  <si>
    <t xml:space="preserve">686-534-314</t>
  </si>
  <si>
    <t xml:space="preserve">Rogers</t>
  </si>
  <si>
    <t xml:space="preserve">825-421-246</t>
  </si>
  <si>
    <t xml:space="preserve">EE&amp;CC</t>
  </si>
  <si>
    <t xml:space="preserve">825-406-232</t>
  </si>
  <si>
    <t xml:space="preserve">Govt-Water</t>
  </si>
  <si>
    <t xml:space="preserve">825-515-246</t>
  </si>
  <si>
    <t xml:space="preserve">EG Fin</t>
  </si>
  <si>
    <t xml:space="preserve">825-442-296</t>
  </si>
  <si>
    <t xml:space="preserve">APACHI</t>
  </si>
  <si>
    <t xml:space="preserve">825-414-282</t>
  </si>
  <si>
    <t xml:space="preserve">CALME </t>
  </si>
  <si>
    <t xml:space="preserve">825-438-200</t>
  </si>
  <si>
    <t xml:space="preserve">ESA</t>
  </si>
  <si>
    <t xml:space="preserve">825-488-250</t>
  </si>
  <si>
    <t xml:space="preserve">EBS Mkt Intell</t>
  </si>
  <si>
    <t xml:space="preserve">Total:</t>
  </si>
  <si>
    <t xml:space="preserve">Total Usage:</t>
  </si>
  <si>
    <t xml:space="preserve">under</t>
  </si>
  <si>
    <t xml:space="preserve">686-537-382</t>
  </si>
  <si>
    <t xml:space="preserve">Printer</t>
  </si>
  <si>
    <t xml:space="preserve">Waived $240.00</t>
  </si>
  <si>
    <t xml:space="preserve">TAX</t>
  </si>
  <si>
    <t xml:space="preserve">Lexis-Nexis September, 2000 Usage (Actuals) Report</t>
  </si>
  <si>
    <t xml:space="preserve">Lexis-Nexis</t>
  </si>
  <si>
    <t xml:space="preserve">Legal Groups Account Only</t>
  </si>
  <si>
    <t xml:space="preserve">Account#</t>
  </si>
  <si>
    <t xml:space="preserve">Usage%</t>
  </si>
  <si>
    <t xml:space="preserve">Gross $</t>
  </si>
  <si>
    <t xml:space="preserve">Approx.# Users</t>
  </si>
  <si>
    <t xml:space="preserve">Est. Allocation/Bill Rate $40/ Per User ID</t>
  </si>
  <si>
    <t xml:space="preserve">100P01</t>
  </si>
  <si>
    <t xml:space="preserve">103F8D</t>
  </si>
  <si>
    <t xml:space="preserve">103F7T</t>
  </si>
  <si>
    <t xml:space="preserve">103F7Z</t>
  </si>
  <si>
    <t xml:space="preserve">Hunsaker</t>
  </si>
  <si>
    <t xml:space="preserve">1003KQ</t>
  </si>
  <si>
    <t xml:space="preserve">1057XB</t>
  </si>
  <si>
    <t xml:space="preserve">103F8G</t>
  </si>
  <si>
    <t xml:space="preserve">Gov Aff-Water</t>
  </si>
  <si>
    <t xml:space="preserve">108CKJ</t>
  </si>
  <si>
    <t xml:space="preserve">Azurix</t>
  </si>
  <si>
    <t xml:space="preserve">CALME</t>
  </si>
  <si>
    <t xml:space="preserve">107WXJ</t>
  </si>
  <si>
    <t xml:space="preserve">100A6Q</t>
  </si>
  <si>
    <t xml:space="preserve">Corp-HQ-Cooley</t>
  </si>
  <si>
    <t xml:space="preserve">ENE Global Fin</t>
  </si>
  <si>
    <t xml:space="preserve">Legal Library</t>
  </si>
  <si>
    <t xml:space="preserve">Legal Total:</t>
  </si>
  <si>
    <t xml:space="preserve">Julie Pechersky is responsible for Lexis allocations.</t>
  </si>
  <si>
    <t xml:space="preserve">Enron Total:</t>
  </si>
  <si>
    <t xml:space="preserve">Contact her at 713-853-9225 if you have any Qs.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</si>
</sst>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0%"/>
    <numFmt numFmtId="167" formatCode="\$#,##0.00_);[RED]&quot;($&quot;#,##0.00\)"/>
    <numFmt numFmtId="168" formatCode="\$#,##0.00;[RED]\$#,##0.00"/>
    <numFmt numFmtId="169" formatCode="\$#,##0.00"/>
    <numFmt numFmtId="170" formatCode="0.0%"/>
    <numFmt numFmtId="171" formatCode="#,##0;[RED]#,##0"/>
    <numFmt numFmtId="172" formatCode="\$#,##0;[RED]\$#,##0"/>
    <numFmt numFmtId="173" formatCode="[$-409]#,##0_);[RED]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4.85"/>
    <col collapsed="false" customWidth="true" hidden="false" outlineLevel="0" max="3" min="3" style="0" width="10.71"/>
    <col collapsed="false" customWidth="true" hidden="false" outlineLevel="0" max="4" min="4" style="0" width="11.28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9.7"/>
    <col collapsed="false" customWidth="true" hidden="false" outlineLevel="0" max="8" min="8" style="0" width="10.85"/>
    <col collapsed="false" customWidth="true" hidden="false" outlineLevel="0" max="9" min="9" style="0" width="8.28"/>
  </cols>
  <sheetData>
    <row r="1" customFormat="false" ht="16.15" hidden="false" customHeight="true" outlineLevel="0" collapsed="false">
      <c r="A1" s="1" t="s">
        <v>0</v>
      </c>
      <c r="B1" s="2" t="n">
        <v>36770</v>
      </c>
      <c r="C1" s="1"/>
      <c r="D1" s="1"/>
      <c r="E1" s="3"/>
      <c r="F1" s="3"/>
      <c r="G1" s="3"/>
      <c r="H1" s="3"/>
      <c r="I1" s="3"/>
    </row>
    <row r="2" customFormat="false" ht="16.15" hidden="false" customHeight="tru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customFormat="false" ht="16.15" hidden="false" customHeight="true" outlineLevel="0" collapsed="false">
      <c r="A3" s="3" t="s">
        <v>10</v>
      </c>
      <c r="B3" s="1" t="s">
        <v>11</v>
      </c>
      <c r="C3" s="4" t="n">
        <v>0.02</v>
      </c>
      <c r="D3" s="5" t="n">
        <f aca="false">SUM(C3*D17)</f>
        <v>280</v>
      </c>
      <c r="E3" s="5" t="n">
        <v>0</v>
      </c>
      <c r="F3" s="5" t="n">
        <f aca="false">SUM(D3:E3)</f>
        <v>280</v>
      </c>
      <c r="G3" s="5" t="n">
        <f aca="false">SUM(G19*C3)</f>
        <v>20.2726</v>
      </c>
      <c r="H3" s="6" t="n">
        <f aca="false">SUM(F3:G3)</f>
        <v>300.2726</v>
      </c>
      <c r="I3" s="7" t="s">
        <v>12</v>
      </c>
    </row>
    <row r="4" customFormat="false" ht="16.15" hidden="false" customHeight="true" outlineLevel="0" collapsed="false">
      <c r="A4" s="3" t="s">
        <v>13</v>
      </c>
      <c r="B4" s="1" t="s">
        <v>14</v>
      </c>
      <c r="C4" s="4" t="n">
        <v>0.45</v>
      </c>
      <c r="D4" s="5" t="n">
        <f aca="false">SUM(C4*D17)</f>
        <v>6300</v>
      </c>
      <c r="E4" s="5" t="n">
        <v>0</v>
      </c>
      <c r="F4" s="5" t="n">
        <f aca="false">SUM(D4:E4)</f>
        <v>6300</v>
      </c>
      <c r="G4" s="5" t="n">
        <f aca="false">SUM(G19*C4)</f>
        <v>456.1335</v>
      </c>
      <c r="H4" s="6" t="n">
        <f aca="false">SUM(F4:G4)</f>
        <v>6756.1335</v>
      </c>
      <c r="I4" s="7" t="n">
        <v>0.5</v>
      </c>
    </row>
    <row r="5" customFormat="false" ht="16.15" hidden="false" customHeight="true" outlineLevel="0" collapsed="false">
      <c r="A5" s="3" t="s">
        <v>15</v>
      </c>
      <c r="B5" s="1" t="s">
        <v>16</v>
      </c>
      <c r="C5" s="4" t="n">
        <v>0.2</v>
      </c>
      <c r="D5" s="5" t="n">
        <f aca="false">SUM(C5*D17)</f>
        <v>2800</v>
      </c>
      <c r="E5" s="5" t="n">
        <v>167.9</v>
      </c>
      <c r="F5" s="5" t="n">
        <f aca="false">SUM(D5:E5)</f>
        <v>2967.9</v>
      </c>
      <c r="G5" s="5" t="n">
        <f aca="false">SUM(G19*C5)</f>
        <v>202.726</v>
      </c>
      <c r="H5" s="6" t="n">
        <f aca="false">SUM(F5:G5)</f>
        <v>3170.626</v>
      </c>
      <c r="I5" s="7" t="n">
        <v>0.23</v>
      </c>
    </row>
    <row r="6" customFormat="false" ht="16.15" hidden="false" customHeight="true" outlineLevel="0" collapsed="false">
      <c r="A6" s="3" t="s">
        <v>17</v>
      </c>
      <c r="B6" s="1" t="s">
        <v>18</v>
      </c>
      <c r="C6" s="4" t="n">
        <v>0.02</v>
      </c>
      <c r="D6" s="5" t="n">
        <f aca="false">SUM(C6*D17)</f>
        <v>280</v>
      </c>
      <c r="E6" s="5" t="n">
        <v>18</v>
      </c>
      <c r="F6" s="5" t="n">
        <f aca="false">SUM(D6:E6)</f>
        <v>298</v>
      </c>
      <c r="G6" s="5" t="n">
        <f aca="false">SUM(G19*C6)</f>
        <v>20.2726</v>
      </c>
      <c r="H6" s="6" t="n">
        <f aca="false">SUM(F6:G6)</f>
        <v>318.2726</v>
      </c>
      <c r="I6" s="6"/>
    </row>
    <row r="7" customFormat="false" ht="16.15" hidden="false" customHeight="true" outlineLevel="0" collapsed="false">
      <c r="A7" s="3" t="s">
        <v>19</v>
      </c>
      <c r="B7" s="1" t="s">
        <v>20</v>
      </c>
      <c r="C7" s="4" t="n">
        <v>0.02</v>
      </c>
      <c r="D7" s="5" t="n">
        <f aca="false">SUM(C7*D17)</f>
        <v>280</v>
      </c>
      <c r="E7" s="5" t="n">
        <v>0</v>
      </c>
      <c r="F7" s="5" t="n">
        <f aca="false">SUM(D7:E7)</f>
        <v>280</v>
      </c>
      <c r="G7" s="5" t="n">
        <f aca="false">SUM(G19*C7)</f>
        <v>20.2726</v>
      </c>
      <c r="H7" s="6" t="n">
        <f aca="false">SUM(F7:G7)</f>
        <v>300.2726</v>
      </c>
      <c r="I7" s="6"/>
    </row>
    <row r="8" customFormat="false" ht="16.15" hidden="false" customHeight="true" outlineLevel="0" collapsed="false">
      <c r="A8" s="3" t="s">
        <v>21</v>
      </c>
      <c r="B8" s="1" t="s">
        <v>22</v>
      </c>
      <c r="C8" s="4" t="n">
        <v>0.02</v>
      </c>
      <c r="D8" s="5" t="n">
        <f aca="false">SUM(C8*D17)</f>
        <v>280</v>
      </c>
      <c r="E8" s="5" t="n">
        <v>0</v>
      </c>
      <c r="F8" s="5" t="n">
        <f aca="false">SUM(D8:E8)</f>
        <v>280</v>
      </c>
      <c r="G8" s="5" t="n">
        <f aca="false">SUM(G19*C8)</f>
        <v>20.2726</v>
      </c>
      <c r="H8" s="6" t="n">
        <f aca="false">SUM(F8:G8)</f>
        <v>300.2726</v>
      </c>
      <c r="I8" s="6"/>
    </row>
    <row r="9" customFormat="false" ht="16.15" hidden="false" customHeight="true" outlineLevel="0" collapsed="false">
      <c r="A9" s="3" t="s">
        <v>23</v>
      </c>
      <c r="B9" s="1" t="s">
        <v>24</v>
      </c>
      <c r="C9" s="4" t="n">
        <v>0.05</v>
      </c>
      <c r="D9" s="5" t="n">
        <f aca="false">SUM(C9*D17)</f>
        <v>700</v>
      </c>
      <c r="E9" s="5" t="n">
        <v>93.23</v>
      </c>
      <c r="F9" s="5" t="n">
        <f aca="false">SUM(D9:E9)</f>
        <v>793.23</v>
      </c>
      <c r="G9" s="5" t="n">
        <f aca="false">SUM(G19*C9)</f>
        <v>50.6815</v>
      </c>
      <c r="H9" s="6" t="n">
        <f aca="false">SUM(F9:G9)</f>
        <v>843.9115</v>
      </c>
      <c r="I9" s="6"/>
    </row>
    <row r="10" customFormat="false" ht="16.15" hidden="false" customHeight="true" outlineLevel="0" collapsed="false">
      <c r="A10" s="3" t="s">
        <v>25</v>
      </c>
      <c r="B10" s="1" t="s">
        <v>26</v>
      </c>
      <c r="C10" s="4" t="n">
        <v>0.02</v>
      </c>
      <c r="D10" s="5" t="n">
        <f aca="false">SUM(C10*D17)</f>
        <v>280</v>
      </c>
      <c r="E10" s="5" t="n">
        <v>0</v>
      </c>
      <c r="F10" s="5" t="n">
        <f aca="false">SUM(D10:E10)</f>
        <v>280</v>
      </c>
      <c r="G10" s="5" t="n">
        <f aca="false">SUM(G19*C10)</f>
        <v>20.2726</v>
      </c>
      <c r="H10" s="6" t="n">
        <f aca="false">SUM(F10:G10)</f>
        <v>300.2726</v>
      </c>
      <c r="I10" s="6"/>
    </row>
    <row r="11" customFormat="false" ht="16.15" hidden="false" customHeight="true" outlineLevel="0" collapsed="false">
      <c r="A11" s="3" t="s">
        <v>27</v>
      </c>
      <c r="B11" s="1" t="s">
        <v>28</v>
      </c>
      <c r="C11" s="4" t="n">
        <v>0.1</v>
      </c>
      <c r="D11" s="8" t="n">
        <f aca="false">SUM(C11*D17)</f>
        <v>1400</v>
      </c>
      <c r="E11" s="5" t="n">
        <v>384.04</v>
      </c>
      <c r="F11" s="5" t="n">
        <f aca="false">SUM(D11:E11)</f>
        <v>1784.04</v>
      </c>
      <c r="G11" s="5" t="n">
        <f aca="false">SUM(G19*C11)</f>
        <v>101.363</v>
      </c>
      <c r="H11" s="6" t="n">
        <f aca="false">SUM(F11:G11)</f>
        <v>1885.403</v>
      </c>
      <c r="I11" s="7" t="n">
        <v>0.12</v>
      </c>
    </row>
    <row r="12" customFormat="false" ht="16.15" hidden="false" customHeight="true" outlineLevel="0" collapsed="false">
      <c r="A12" s="3" t="s">
        <v>29</v>
      </c>
      <c r="B12" s="1" t="s">
        <v>30</v>
      </c>
      <c r="C12" s="4" t="n">
        <v>0.02</v>
      </c>
      <c r="D12" s="5" t="n">
        <f aca="false">SUM(C12*D17)</f>
        <v>280</v>
      </c>
      <c r="E12" s="5" t="n">
        <v>0</v>
      </c>
      <c r="F12" s="5" t="n">
        <f aca="false">SUM(D12:E12)</f>
        <v>280</v>
      </c>
      <c r="G12" s="5" t="n">
        <f aca="false">SUM(G19*C12)</f>
        <v>20.2726</v>
      </c>
      <c r="H12" s="6" t="n">
        <f aca="false">SUM(F12:G12)</f>
        <v>300.2726</v>
      </c>
      <c r="I12" s="6"/>
    </row>
    <row r="13" customFormat="false" ht="16.15" hidden="false" customHeight="true" outlineLevel="0" collapsed="false">
      <c r="A13" s="3" t="s">
        <v>31</v>
      </c>
      <c r="B13" s="1" t="s">
        <v>32</v>
      </c>
      <c r="C13" s="4" t="n">
        <v>0.02</v>
      </c>
      <c r="D13" s="8" t="n">
        <f aca="false">SUM(C13*D17)</f>
        <v>280</v>
      </c>
      <c r="E13" s="5" t="n">
        <v>0</v>
      </c>
      <c r="F13" s="5" t="n">
        <f aca="false">SUM(D13:E13)</f>
        <v>280</v>
      </c>
      <c r="G13" s="5" t="n">
        <f aca="false">SUM(G19*C13)</f>
        <v>20.2726</v>
      </c>
      <c r="H13" s="6" t="n">
        <f aca="false">SUM(F13:G13)</f>
        <v>300.2726</v>
      </c>
      <c r="I13" s="6"/>
    </row>
    <row r="14" customFormat="false" ht="16.15" hidden="false" customHeight="true" outlineLevel="0" collapsed="false">
      <c r="A14" s="3" t="s">
        <v>33</v>
      </c>
      <c r="B14" s="1" t="s">
        <v>34</v>
      </c>
      <c r="C14" s="4" t="n">
        <v>0.02</v>
      </c>
      <c r="D14" s="8" t="n">
        <f aca="false">SUM(C14*D17)</f>
        <v>280</v>
      </c>
      <c r="E14" s="5" t="n">
        <v>0</v>
      </c>
      <c r="F14" s="5" t="n">
        <f aca="false">SUM(D14:E14)</f>
        <v>280</v>
      </c>
      <c r="G14" s="5" t="n">
        <f aca="false">SUM(G19*C14)</f>
        <v>20.2726</v>
      </c>
      <c r="H14" s="6" t="n">
        <f aca="false">SUM(F14:G14)</f>
        <v>300.2726</v>
      </c>
      <c r="I14" s="6"/>
    </row>
    <row r="15" customFormat="false" ht="16.15" hidden="false" customHeight="true" outlineLevel="0" collapsed="false">
      <c r="A15" s="3" t="s">
        <v>35</v>
      </c>
      <c r="B15" s="1" t="s">
        <v>36</v>
      </c>
      <c r="C15" s="4" t="n">
        <v>0.02</v>
      </c>
      <c r="D15" s="5" t="n">
        <f aca="false">SUM(C15*D17)</f>
        <v>280</v>
      </c>
      <c r="E15" s="5" t="n">
        <v>0</v>
      </c>
      <c r="F15" s="5" t="n">
        <f aca="false">SUM(D15:E15)</f>
        <v>280</v>
      </c>
      <c r="G15" s="5" t="n">
        <f aca="false">SUM(G19*C15)</f>
        <v>20.2726</v>
      </c>
      <c r="H15" s="6" t="n">
        <f aca="false">SUM(F15:G15)</f>
        <v>300.2726</v>
      </c>
      <c r="I15" s="6"/>
    </row>
    <row r="16" customFormat="false" ht="16.15" hidden="false" customHeight="true" outlineLevel="0" collapsed="false">
      <c r="A16" s="3" t="s">
        <v>37</v>
      </c>
      <c r="B16" s="1" t="s">
        <v>38</v>
      </c>
      <c r="C16" s="4" t="n">
        <v>0.02</v>
      </c>
      <c r="D16" s="5" t="n">
        <f aca="false">SUM(C16*D17)</f>
        <v>280</v>
      </c>
      <c r="E16" s="5" t="n">
        <v>695</v>
      </c>
      <c r="F16" s="5" t="n">
        <f aca="false">SUM(D16:E16)</f>
        <v>975</v>
      </c>
      <c r="G16" s="5" t="n">
        <f aca="false">SUM(G19*C16)</f>
        <v>20.2726</v>
      </c>
      <c r="H16" s="6" t="n">
        <f aca="false">SUM(F16:G16)</f>
        <v>995.2726</v>
      </c>
      <c r="I16" s="6"/>
    </row>
    <row r="17" customFormat="false" ht="16.15" hidden="false" customHeight="true" outlineLevel="0" collapsed="false">
      <c r="A17" s="3"/>
      <c r="B17" s="3" t="s">
        <v>39</v>
      </c>
      <c r="C17" s="4" t="n">
        <f aca="false">SUM(C3:C16)</f>
        <v>1</v>
      </c>
      <c r="D17" s="5" t="n">
        <v>14000</v>
      </c>
      <c r="E17" s="5" t="n">
        <f aca="false">SUM(E3:E16)</f>
        <v>1358.17</v>
      </c>
      <c r="F17" s="5" t="n">
        <f aca="false">SUM(F3:F16)</f>
        <v>15358.17</v>
      </c>
      <c r="G17" s="5" t="n">
        <f aca="false">SUM(G3:G16)</f>
        <v>1013.63</v>
      </c>
      <c r="H17" s="6" t="n">
        <f aca="false">SUM(H3:H16)</f>
        <v>16371.8</v>
      </c>
      <c r="I17" s="9"/>
    </row>
    <row r="18" customFormat="false" ht="16.15" hidden="false" customHeight="true" outlineLevel="0" collapsed="false">
      <c r="A18" s="3"/>
      <c r="B18" s="9" t="s">
        <v>40</v>
      </c>
      <c r="C18" s="5" t="n">
        <v>8455.58</v>
      </c>
      <c r="D18" s="10" t="n">
        <f aca="false">SUM(D17-C18)</f>
        <v>5544.42</v>
      </c>
      <c r="E18" s="5" t="s">
        <v>41</v>
      </c>
      <c r="F18" s="3"/>
      <c r="G18" s="5"/>
      <c r="H18" s="5"/>
      <c r="I18" s="9"/>
    </row>
    <row r="19" customFormat="false" ht="16.15" hidden="false" customHeight="true" outlineLevel="0" collapsed="false">
      <c r="A19" s="3" t="s">
        <v>42</v>
      </c>
      <c r="B19" s="3" t="s">
        <v>43</v>
      </c>
      <c r="C19" s="3" t="s">
        <v>44</v>
      </c>
      <c r="D19" s="3"/>
      <c r="E19" s="5"/>
      <c r="F19" s="8" t="s">
        <v>45</v>
      </c>
      <c r="G19" s="5" t="n">
        <v>1013.63</v>
      </c>
      <c r="H19" s="5"/>
      <c r="I19" s="3"/>
    </row>
    <row r="20" customFormat="false" ht="16.15" hidden="false" customHeight="true" outlineLevel="0" collapsed="false">
      <c r="A20" s="3"/>
      <c r="B20" s="3"/>
      <c r="C20" s="3"/>
      <c r="D20" s="3"/>
      <c r="E20" s="5"/>
      <c r="F20" s="5" t="s">
        <v>12</v>
      </c>
      <c r="G20" s="5"/>
      <c r="H20" s="5"/>
      <c r="I20" s="3"/>
    </row>
    <row r="21" customFormat="false" ht="16.15" hidden="false" customHeight="true" outlineLevel="0" collapsed="false">
      <c r="A21" s="11" t="s">
        <v>46</v>
      </c>
    </row>
    <row r="22" customFormat="false" ht="16.15" hidden="false" customHeight="true" outlineLevel="0" collapsed="false">
      <c r="A22" s="1" t="s">
        <v>47</v>
      </c>
      <c r="B22" s="2" t="n">
        <v>36770</v>
      </c>
      <c r="C22" s="1" t="s">
        <v>48</v>
      </c>
      <c r="D22" s="3"/>
      <c r="E22" s="3"/>
      <c r="F22" s="3"/>
      <c r="G22" s="3"/>
      <c r="H22" s="3"/>
      <c r="I22" s="3"/>
    </row>
    <row r="23" customFormat="false" ht="16.15" hidden="false" customHeight="true" outlineLevel="0" collapsed="false">
      <c r="A23" s="1" t="s">
        <v>49</v>
      </c>
      <c r="B23" s="1" t="s">
        <v>2</v>
      </c>
      <c r="C23" s="1" t="s">
        <v>50</v>
      </c>
      <c r="D23" s="1" t="s">
        <v>51</v>
      </c>
      <c r="E23" s="11" t="s">
        <v>52</v>
      </c>
      <c r="F23" s="12" t="s">
        <v>53</v>
      </c>
      <c r="H23" s="12"/>
      <c r="I23" s="13"/>
    </row>
    <row r="24" customFormat="false" ht="16.15" hidden="false" customHeight="true" outlineLevel="0" collapsed="false">
      <c r="A24" s="3" t="s">
        <v>54</v>
      </c>
      <c r="B24" s="1" t="s">
        <v>11</v>
      </c>
      <c r="C24" s="14" t="n">
        <f aca="false">SUM(D24/D41)</f>
        <v>0.322835043637903</v>
      </c>
      <c r="D24" s="5" t="n">
        <v>17948.76</v>
      </c>
      <c r="E24" s="15" t="n">
        <v>15</v>
      </c>
      <c r="F24" s="16" t="n">
        <f aca="false">SUM(40*E24)</f>
        <v>600</v>
      </c>
      <c r="G24" s="3"/>
      <c r="H24" s="3"/>
      <c r="I24" s="3"/>
    </row>
    <row r="25" customFormat="false" ht="16.15" hidden="false" customHeight="true" outlineLevel="0" collapsed="false">
      <c r="A25" s="3" t="s">
        <v>55</v>
      </c>
      <c r="B25" s="1" t="s">
        <v>14</v>
      </c>
      <c r="C25" s="14" t="n">
        <f aca="false">SUM(D25/D41)</f>
        <v>0.0355830165164466</v>
      </c>
      <c r="D25" s="5" t="n">
        <v>1978.32</v>
      </c>
      <c r="E25" s="15" t="n">
        <v>13</v>
      </c>
      <c r="F25" s="16" t="n">
        <f aca="false">SUM(40*E25)</f>
        <v>520</v>
      </c>
      <c r="G25" s="3"/>
      <c r="H25" s="3"/>
      <c r="I25" s="3"/>
    </row>
    <row r="26" customFormat="false" ht="16.15" hidden="false" customHeight="true" outlineLevel="0" collapsed="false">
      <c r="A26" s="3" t="s">
        <v>56</v>
      </c>
      <c r="B26" s="1" t="s">
        <v>16</v>
      </c>
      <c r="C26" s="14" t="n">
        <f aca="false">SUM(D26/D41)</f>
        <v>0.101264791408074</v>
      </c>
      <c r="D26" s="5" t="n">
        <v>5630.05</v>
      </c>
      <c r="E26" s="15" t="n">
        <v>75</v>
      </c>
      <c r="F26" s="16" t="n">
        <f aca="false">SUM(40*E26)</f>
        <v>3000</v>
      </c>
      <c r="G26" s="5"/>
      <c r="H26" s="6"/>
      <c r="I26" s="8"/>
    </row>
    <row r="27" customFormat="false" ht="16.15" hidden="false" customHeight="true" outlineLevel="0" collapsed="false">
      <c r="A27" s="3" t="s">
        <v>57</v>
      </c>
      <c r="B27" s="1" t="s">
        <v>58</v>
      </c>
      <c r="C27" s="14" t="n">
        <f aca="false">SUM(D27/D41)</f>
        <v>0.0015151812200986</v>
      </c>
      <c r="D27" s="5" t="n">
        <v>84.24</v>
      </c>
      <c r="E27" s="15" t="n">
        <v>3</v>
      </c>
      <c r="F27" s="16" t="n">
        <f aca="false">SUM(40*E27)</f>
        <v>120</v>
      </c>
      <c r="G27" s="5"/>
      <c r="H27" s="6"/>
      <c r="I27" s="8"/>
    </row>
    <row r="28" customFormat="false" ht="16.15" hidden="false" customHeight="true" outlineLevel="0" collapsed="false">
      <c r="A28" s="3" t="s">
        <v>59</v>
      </c>
      <c r="B28" s="1" t="s">
        <v>20</v>
      </c>
      <c r="C28" s="14" t="n">
        <f aca="false">SUM(D28/D41)</f>
        <v>0</v>
      </c>
      <c r="D28" s="5" t="n">
        <v>0</v>
      </c>
      <c r="E28" s="15" t="n">
        <v>5</v>
      </c>
      <c r="F28" s="16" t="n">
        <f aca="false">SUM(40*E28)</f>
        <v>200</v>
      </c>
      <c r="G28" s="5"/>
      <c r="H28" s="6"/>
      <c r="I28" s="8"/>
    </row>
    <row r="29" customFormat="false" ht="16.15" hidden="false" customHeight="true" outlineLevel="0" collapsed="false">
      <c r="A29" s="3" t="s">
        <v>60</v>
      </c>
      <c r="B29" s="1" t="s">
        <v>22</v>
      </c>
      <c r="C29" s="14" t="n">
        <f aca="false">SUM(D29/D41)</f>
        <v>0.372467301025895</v>
      </c>
      <c r="D29" s="5" t="n">
        <v>20708.18</v>
      </c>
      <c r="E29" s="15" t="n">
        <v>16</v>
      </c>
      <c r="F29" s="16" t="n">
        <f aca="false">SUM(40*E29)</f>
        <v>640</v>
      </c>
      <c r="G29" s="5"/>
      <c r="H29" s="6"/>
      <c r="I29" s="8"/>
    </row>
    <row r="30" customFormat="false" ht="16.15" hidden="false" customHeight="true" outlineLevel="0" collapsed="false">
      <c r="A30" s="3" t="s">
        <v>61</v>
      </c>
      <c r="B30" s="1" t="s">
        <v>24</v>
      </c>
      <c r="C30" s="14" t="n">
        <f aca="false">SUM(D30/D41)</f>
        <v>0.0840957952821818</v>
      </c>
      <c r="D30" s="5" t="n">
        <v>4675.5</v>
      </c>
      <c r="E30" s="15" t="n">
        <v>13</v>
      </c>
      <c r="F30" s="16" t="n">
        <f aca="false">SUM(40*E30)</f>
        <v>520</v>
      </c>
      <c r="G30" s="5"/>
      <c r="H30" s="6"/>
      <c r="I30" s="8"/>
    </row>
    <row r="31" customFormat="false" ht="16.15" hidden="false" customHeight="true" outlineLevel="0" collapsed="false">
      <c r="A31" s="3" t="s">
        <v>12</v>
      </c>
      <c r="B31" s="1" t="s">
        <v>62</v>
      </c>
      <c r="C31" s="14" t="n">
        <f aca="false">SUM(D31/D41)</f>
        <v>0.0295647397329115</v>
      </c>
      <c r="D31" s="5" t="n">
        <v>1643.72</v>
      </c>
      <c r="E31" s="15" t="n">
        <v>1</v>
      </c>
      <c r="F31" s="16" t="n">
        <f aca="false">SUM(40*E31)</f>
        <v>40</v>
      </c>
      <c r="G31" s="5"/>
      <c r="H31" s="6"/>
      <c r="I31" s="8"/>
    </row>
    <row r="32" customFormat="false" ht="16.15" hidden="false" customHeight="true" outlineLevel="0" collapsed="false">
      <c r="A32" s="3" t="s">
        <v>63</v>
      </c>
      <c r="B32" s="1" t="s">
        <v>26</v>
      </c>
      <c r="C32" s="14" t="n">
        <f aca="false">SUM(D32/D41)</f>
        <v>0.0489237698730388</v>
      </c>
      <c r="D32" s="5" t="n">
        <v>2720.03</v>
      </c>
      <c r="E32" s="15" t="n">
        <v>4</v>
      </c>
      <c r="F32" s="16" t="n">
        <f aca="false">SUM(40*E32)</f>
        <v>160</v>
      </c>
      <c r="G32" s="5"/>
      <c r="H32" s="6"/>
      <c r="I32" s="8"/>
    </row>
    <row r="33" customFormat="false" ht="16.15" hidden="false" customHeight="true" outlineLevel="0" collapsed="false">
      <c r="A33" s="17"/>
      <c r="B33" s="1" t="s">
        <v>36</v>
      </c>
      <c r="C33" s="14" t="n">
        <f aca="false">SUM(D33/D41)</f>
        <v>0</v>
      </c>
      <c r="D33" s="5" t="n">
        <v>0</v>
      </c>
      <c r="E33" s="15" t="n">
        <v>2</v>
      </c>
      <c r="F33" s="16" t="n">
        <f aca="false">SUM(40*E33)</f>
        <v>80</v>
      </c>
      <c r="G33" s="5"/>
      <c r="H33" s="6"/>
      <c r="I33" s="8"/>
    </row>
    <row r="34" customFormat="false" ht="16.15" hidden="false" customHeight="true" outlineLevel="0" collapsed="false">
      <c r="A34" s="17"/>
      <c r="B34" s="1" t="s">
        <v>32</v>
      </c>
      <c r="C34" s="14" t="n">
        <v>0</v>
      </c>
      <c r="D34" s="5" t="n">
        <v>0</v>
      </c>
      <c r="E34" s="15" t="n">
        <v>2</v>
      </c>
      <c r="F34" s="16" t="n">
        <f aca="false">SUM(40*E34)</f>
        <v>80</v>
      </c>
      <c r="G34" s="5"/>
      <c r="H34" s="6"/>
      <c r="I34" s="8"/>
    </row>
    <row r="35" customFormat="false" ht="16.15" hidden="false" customHeight="true" outlineLevel="0" collapsed="false">
      <c r="A35" s="17"/>
      <c r="B35" s="1" t="s">
        <v>64</v>
      </c>
      <c r="C35" s="14" t="n">
        <v>0</v>
      </c>
      <c r="D35" s="5" t="n">
        <v>0</v>
      </c>
      <c r="E35" s="15" t="n">
        <v>3</v>
      </c>
      <c r="F35" s="16" t="n">
        <f aca="false">SUM(40*E35)</f>
        <v>120</v>
      </c>
      <c r="G35" s="5"/>
      <c r="H35" s="6"/>
      <c r="I35" s="8"/>
    </row>
    <row r="36" customFormat="false" ht="16.15" hidden="false" customHeight="true" outlineLevel="0" collapsed="false">
      <c r="A36" s="17"/>
      <c r="B36" s="1" t="s">
        <v>65</v>
      </c>
      <c r="C36" s="14" t="n">
        <v>0</v>
      </c>
      <c r="D36" s="5" t="n">
        <v>0</v>
      </c>
      <c r="E36" s="15" t="n">
        <v>6</v>
      </c>
      <c r="F36" s="16" t="n">
        <f aca="false">SUM(40*E36)</f>
        <v>240</v>
      </c>
      <c r="G36" s="5"/>
      <c r="H36" s="6"/>
      <c r="I36" s="8"/>
    </row>
    <row r="37" customFormat="false" ht="16.15" hidden="false" customHeight="true" outlineLevel="0" collapsed="false">
      <c r="A37" s="3" t="s">
        <v>66</v>
      </c>
      <c r="B37" s="1" t="s">
        <v>18</v>
      </c>
      <c r="C37" s="14" t="n">
        <f aca="false">SUM(D37/D41)</f>
        <v>0</v>
      </c>
      <c r="D37" s="5" t="n">
        <v>0</v>
      </c>
      <c r="E37" s="15" t="n">
        <v>9</v>
      </c>
      <c r="F37" s="16" t="n">
        <f aca="false">SUM(40*E37)</f>
        <v>360</v>
      </c>
      <c r="G37" s="5"/>
      <c r="H37" s="6"/>
      <c r="I37" s="8"/>
    </row>
    <row r="38" customFormat="false" ht="16.15" hidden="false" customHeight="true" outlineLevel="0" collapsed="false">
      <c r="A38" s="3" t="s">
        <v>67</v>
      </c>
      <c r="B38" s="1" t="s">
        <v>68</v>
      </c>
      <c r="C38" s="14" t="n">
        <f aca="false">SUM(D38/D41)</f>
        <v>0.00228734088034115</v>
      </c>
      <c r="D38" s="5" t="n">
        <v>127.17</v>
      </c>
      <c r="E38" s="15" t="n">
        <v>1</v>
      </c>
      <c r="F38" s="16" t="n">
        <f aca="false">SUM(40*E38)</f>
        <v>40</v>
      </c>
      <c r="G38" s="5"/>
      <c r="H38" s="6"/>
      <c r="I38" s="8"/>
    </row>
    <row r="39" customFormat="false" ht="16.15" hidden="false" customHeight="true" outlineLevel="0" collapsed="false">
      <c r="A39" s="3"/>
      <c r="B39" s="1" t="s">
        <v>69</v>
      </c>
      <c r="C39" s="14" t="n">
        <v>0</v>
      </c>
      <c r="D39" s="5" t="n">
        <v>0</v>
      </c>
      <c r="E39" s="15" t="n">
        <v>1</v>
      </c>
      <c r="F39" s="16" t="n">
        <f aca="false">SUM(40*E39)</f>
        <v>40</v>
      </c>
      <c r="G39" s="5" t="s">
        <v>12</v>
      </c>
      <c r="H39" s="18" t="s">
        <v>12</v>
      </c>
      <c r="I39" s="8"/>
    </row>
    <row r="40" customFormat="false" ht="16.15" hidden="false" customHeight="true" outlineLevel="0" collapsed="false">
      <c r="A40" s="3"/>
      <c r="B40" s="1" t="s">
        <v>70</v>
      </c>
      <c r="C40" s="14" t="n">
        <f aca="false">SUM(D40/D41)</f>
        <v>0.0014630204231104</v>
      </c>
      <c r="D40" s="5" t="n">
        <v>81.34</v>
      </c>
      <c r="E40" s="15" t="n">
        <v>1</v>
      </c>
      <c r="F40" s="16" t="n">
        <v>40</v>
      </c>
      <c r="G40" s="5" t="n">
        <f aca="false">SUM(F24:F40)</f>
        <v>6800</v>
      </c>
      <c r="H40" s="18" t="n">
        <f aca="false">SUM(E24:E40)</f>
        <v>170</v>
      </c>
      <c r="I40" s="8"/>
    </row>
    <row r="41" customFormat="false" ht="12.75" hidden="false" customHeight="false" outlineLevel="0" collapsed="false">
      <c r="A41" s="19" t="s">
        <v>71</v>
      </c>
      <c r="B41" s="3" t="s">
        <v>12</v>
      </c>
      <c r="C41" s="14" t="n">
        <f aca="false">SUM(C24:C40)</f>
        <v>1</v>
      </c>
      <c r="D41" s="9" t="n">
        <f aca="false">SUM(D24:D40)</f>
        <v>55597.31</v>
      </c>
      <c r="E41" s="9" t="s">
        <v>72</v>
      </c>
      <c r="F41" s="5"/>
      <c r="G41" s="6"/>
      <c r="H41" s="8"/>
      <c r="I41" s="8"/>
    </row>
    <row r="42" customFormat="false" ht="12.75" hidden="false" customHeight="false" outlineLevel="0" collapsed="false">
      <c r="A42" s="19" t="s">
        <v>73</v>
      </c>
      <c r="B42" s="9" t="n">
        <v>376034.61</v>
      </c>
      <c r="C42" s="3"/>
      <c r="D42" s="9"/>
      <c r="E42" s="9" t="s">
        <v>74</v>
      </c>
      <c r="F42" s="5"/>
      <c r="G42" s="6"/>
      <c r="H42" s="8"/>
      <c r="I42" s="20"/>
    </row>
    <row r="43" customFormat="false" ht="12.75" hidden="false" customHeight="false" outlineLevel="0" collapsed="false">
      <c r="C43" s="0" t="s">
        <v>12</v>
      </c>
    </row>
  </sheetData>
  <printOptions headings="false" gridLines="false" gridLinesSet="true" horizontalCentered="false" verticalCentered="false"/>
  <pageMargins left="0.747916666666667" right="0.747916666666667" top="0.75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&amp;C&amp;"Arial,Bold"WESTLAW and LEXIS-NEXIS MONTHLY CHARGES</oddHeader>
    <oddFooter>&amp;LS. Hu&amp;C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1998-03-17T17:29:23Z</dcterms:created>
  <dc:creator>Enron</dc:creator>
  <dc:description/>
  <dc:language>en-US</dc:language>
  <cp:lastModifiedBy>shu</cp:lastModifiedBy>
  <cp:lastPrinted>2000-12-01T18:28:45Z</cp:lastPrinted>
  <dcterms:modified xsi:type="dcterms:W3CDTF">2000-12-01T18:29:05Z</dcterms:modified>
  <cp:revision>0</cp:revision>
  <dc:subject/>
  <dc:title/>
</cp:coreProperties>
</file>