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Back-up" sheetId="2"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<sst xmlns="http://schemas.openxmlformats.org/spreadsheetml/2006/main" count="40" uniqueCount="40">
  <si>
    <t xml:space="preserve">ENRON NORTH AMERICA</t>
  </si>
  <si>
    <t xml:space="preserve">OPERATIONAL VOLUMES</t>
  </si>
  <si>
    <t xml:space="preserve">FOR PERIOD OF 1/19/01 - 1/25/01</t>
  </si>
  <si>
    <t xml:space="preserve">Estimated</t>
  </si>
  <si>
    <t xml:space="preserve">Best Available</t>
  </si>
  <si>
    <t xml:space="preserve">Volume (3)</t>
  </si>
  <si>
    <t xml:space="preserve">(MMBtu)</t>
  </si>
  <si>
    <t xml:space="preserve">Throughput Volumes (1)</t>
  </si>
  <si>
    <t xml:space="preserve">Scheduled Volumes (2)</t>
  </si>
  <si>
    <t xml:space="preserve">(1)</t>
  </si>
  <si>
    <t xml:space="preserve">Throughput Volumes represent volumes delivered off of all transportation services which includes firm and interruptible transportation, storage injections, pool injections, imbalance injections and exchange deliveries.  Throughput Volumes also include all sales that are not transported, but sold directly after purchase (buy/sells).</t>
  </si>
  <si>
    <t xml:space="preserve">(2)</t>
  </si>
  <si>
    <t xml:space="preserve">Scheduled Volumes represent all volumes scheduled which includes transportation receipts and deliveries, storage injections and withdrawals, pool injections and withdrawals, imbalance injections and withdrawals, exchange receipts and deliveries, and all buys and sells.  Volumes can be counted more than once when reporting all scheduled volumes, for example, when the same volume is delivered off of transportation and then sold to a third party.</t>
  </si>
  <si>
    <t xml:space="preserve">(3)</t>
  </si>
  <si>
    <t xml:space="preserve">Estimated Best Available Volume represents the most accurate data available at the date of this report.  When actual pipeline volumes are unavailable, scheduled volumes per the pipeline are used, then nominated volumes are used last.  Due to the timing of this report, all volumes are on an estimated best available basis only and may change when more accurate data is available.</t>
  </si>
  <si>
    <t xml:space="preserve">FROM</t>
  </si>
  <si>
    <t xml:space="preserve">TO</t>
  </si>
  <si>
    <t xml:space="preserve">TOTAL</t>
  </si>
  <si>
    <t xml:space="preserve">IM BC</t>
  </si>
  <si>
    <t xml:space="preserve">IM CENTRAL</t>
  </si>
  <si>
    <t xml:space="preserve">IM CANADA WEST</t>
  </si>
  <si>
    <t xml:space="preserve">IM DENVER</t>
  </si>
  <si>
    <t xml:space="preserve">IM MARKET EAST</t>
  </si>
  <si>
    <t xml:space="preserve">IM NORTHEAST</t>
  </si>
  <si>
    <t xml:space="preserve">IM TEXAS</t>
  </si>
  <si>
    <t xml:space="preserve">IM WEST</t>
  </si>
  <si>
    <t xml:space="preserve">SUPPLY/MARKET</t>
  </si>
  <si>
    <t xml:space="preserve">INTERCOMPANY SUPPLY/MARKET</t>
  </si>
  <si>
    <t xml:space="preserve">INTRACOMPANY SUPPLY/MARKET</t>
  </si>
  <si>
    <t xml:space="preserve">EXCHANGE SUPPLY/MARKET</t>
  </si>
  <si>
    <t xml:space="preserve">INTERCONNECT WITHDRAWAL/INJECTION</t>
  </si>
  <si>
    <t xml:space="preserve">STORAGE WITHDRAWAL/INJECTION</t>
  </si>
  <si>
    <t xml:space="preserve">SYNTHETIC STORAGE</t>
  </si>
  <si>
    <t xml:space="preserve">IMBALANCE WITHDRAWAL/INJECTION</t>
  </si>
  <si>
    <t xml:space="preserve">POINT WITHDRAWAL/INJECTION</t>
  </si>
  <si>
    <t xml:space="preserve">EXTERNAL POOL WITHDRAWAL/INJECTION</t>
  </si>
  <si>
    <t xml:space="preserve">INTERNAL POOL WITHDRAWAL/INJECTION</t>
  </si>
  <si>
    <t xml:space="preserve">FUEL</t>
  </si>
  <si>
    <t xml:space="preserve">TOTAL THRUPUT</t>
  </si>
  <si>
    <t xml:space="preserve">TOTAL SCHEDULED</t>
  </si>
</sst>
</file>

<file path=xl/styles.xml><?xml version="1.0" encoding="utf-8"?>
<styleSheet xmlns="http://schemas.openxmlformats.org/spreadsheetml/2006/main">
  <numFmts count="3">
    <numFmt numFmtId="164" formatCode="General"/>
    <numFmt numFmtId="165" formatCode="[$-409]#,##0_);[RED]\(#,##0\)"/>
    <numFmt numFmtId="166" formatCode="[$-409]m/d/yyyy"/>
  </numFmts>
  <fonts count="5">
    <font>
      <sz val="10"/>
      <name val="Arial"/>
      <family val="0"/>
    </font>
    <font>
      <sz val="10"/>
      <name val="Arial"/>
      <family val="0"/>
    </font>
    <font>
      <sz val="10"/>
      <name val="Arial"/>
      <family val="0"/>
    </font>
    <font>
      <sz val="10"/>
      <name val="Arial"/>
      <family val="0"/>
    </font>
    <font>
      <b val="true"/>
      <sz val="10"/>
      <name val="Arial"/>
      <family val="2"/>
    </font>
  </fonts>
  <fills count="2">
    <fill>
      <patternFill patternType="none"/>
    </fill>
    <fill>
      <patternFill patternType="gray125"/>
    </fill>
  </fills>
  <borders count="3">
    <border diagonalUp="false" diagonalDown="false">
      <left/>
      <right/>
      <top/>
      <bottom/>
      <diagonal/>
    </border>
    <border diagonalUp="false" diagonalDown="false">
      <left/>
      <right/>
      <top/>
      <bottom style="thin"/>
      <diagonal/>
    </border>
    <border diagonalUp="false" diagonalDown="false">
      <left/>
      <right/>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5" fontId="0" fillId="0" borderId="2"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justify" vertical="bottom" textRotation="0" wrapText="tru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5" fontId="4" fillId="0" borderId="0" xfId="0" applyFont="true" applyBorder="fals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1" width="3.85"/>
    <col collapsed="false" customWidth="true" hidden="false" outlineLevel="0" max="3" min="3" style="0" width="22.42"/>
    <col collapsed="false" customWidth="true" hidden="false" outlineLevel="0" max="4" min="4" style="0" width="14.28"/>
  </cols>
  <sheetData>
    <row r="1" customFormat="false" ht="12.75" hidden="false" customHeight="false" outlineLevel="0" collapsed="false">
      <c r="A1" s="2" t="s">
        <v>0</v>
      </c>
      <c r="B1" s="2"/>
      <c r="C1" s="2"/>
      <c r="D1" s="2"/>
      <c r="E1" s="2"/>
      <c r="F1" s="2"/>
      <c r="G1" s="2"/>
      <c r="H1" s="2"/>
    </row>
    <row r="2" customFormat="false" ht="12.75" hidden="false" customHeight="false" outlineLevel="0" collapsed="false">
      <c r="A2" s="2" t="s">
        <v>1</v>
      </c>
      <c r="B2" s="2"/>
      <c r="C2" s="2"/>
      <c r="D2" s="2"/>
      <c r="E2" s="2"/>
      <c r="F2" s="2"/>
      <c r="G2" s="2"/>
      <c r="H2" s="2"/>
    </row>
    <row r="3" customFormat="false" ht="12.75" hidden="false" customHeight="false" outlineLevel="0" collapsed="false">
      <c r="A3" s="2" t="s">
        <v>2</v>
      </c>
      <c r="B3" s="2"/>
      <c r="C3" s="2"/>
      <c r="D3" s="2"/>
      <c r="E3" s="2"/>
      <c r="F3" s="2"/>
      <c r="G3" s="2"/>
      <c r="H3" s="2"/>
    </row>
    <row r="6" customFormat="false" ht="12.75" hidden="false" customHeight="false" outlineLevel="0" collapsed="false">
      <c r="D6" s="3" t="s">
        <v>3</v>
      </c>
    </row>
    <row r="7" customFormat="false" ht="12.75" hidden="false" customHeight="false" outlineLevel="0" collapsed="false">
      <c r="D7" s="3" t="s">
        <v>4</v>
      </c>
    </row>
    <row r="8" customFormat="false" ht="12.75" hidden="false" customHeight="false" outlineLevel="0" collapsed="false">
      <c r="D8" s="3" t="s">
        <v>5</v>
      </c>
    </row>
    <row r="9" customFormat="false" ht="12.75" hidden="false" customHeight="false" outlineLevel="0" collapsed="false">
      <c r="D9" s="4" t="s">
        <v>6</v>
      </c>
    </row>
    <row r="10" customFormat="false" ht="12.75" hidden="false" customHeight="false" outlineLevel="0" collapsed="false">
      <c r="D10" s="2"/>
    </row>
    <row r="11" customFormat="false" ht="13.5" hidden="false" customHeight="false" outlineLevel="0" collapsed="false">
      <c r="B11" s="1" t="s">
        <v>7</v>
      </c>
      <c r="D11" s="5" t="n">
        <f aca="false">+'Back-up'!B21</f>
        <v>229390324</v>
      </c>
    </row>
    <row r="12" customFormat="false" ht="13.5" hidden="false" customHeight="false" outlineLevel="0" collapsed="false"/>
    <row r="13" customFormat="false" ht="13.5" hidden="false" customHeight="false" outlineLevel="0" collapsed="false">
      <c r="B13" s="1" t="s">
        <v>8</v>
      </c>
      <c r="D13" s="5" t="n">
        <f aca="false">+'Back-up'!B23</f>
        <v>459477468</v>
      </c>
    </row>
    <row r="14" customFormat="false" ht="13.5" hidden="false" customHeight="false" outlineLevel="0" collapsed="false"/>
    <row r="17" customFormat="false" ht="66.75" hidden="false" customHeight="true" outlineLevel="0" collapsed="false">
      <c r="B17" s="6" t="s">
        <v>9</v>
      </c>
      <c r="C17" s="7" t="s">
        <v>10</v>
      </c>
      <c r="D17" s="7"/>
      <c r="E17" s="7"/>
      <c r="F17" s="7"/>
      <c r="G17" s="7"/>
      <c r="H17" s="7"/>
    </row>
    <row r="19" customFormat="false" ht="78.75" hidden="false" customHeight="true" outlineLevel="0" collapsed="false">
      <c r="B19" s="6" t="s">
        <v>11</v>
      </c>
      <c r="C19" s="7" t="s">
        <v>12</v>
      </c>
      <c r="D19" s="7"/>
      <c r="E19" s="7"/>
      <c r="F19" s="7"/>
      <c r="G19" s="7"/>
      <c r="H19" s="7"/>
    </row>
    <row r="21" customFormat="false" ht="63.75" hidden="false" customHeight="true" outlineLevel="0" collapsed="false">
      <c r="B21" s="6" t="s">
        <v>13</v>
      </c>
      <c r="C21" s="7" t="s">
        <v>14</v>
      </c>
      <c r="D21" s="7"/>
      <c r="E21" s="7"/>
      <c r="F21" s="7"/>
      <c r="G21" s="7"/>
      <c r="H21" s="7"/>
    </row>
  </sheetData>
  <mergeCells count="6">
    <mergeCell ref="A1:H1"/>
    <mergeCell ref="A2:H2"/>
    <mergeCell ref="A3:H3"/>
    <mergeCell ref="C17:H17"/>
    <mergeCell ref="C19:H19"/>
    <mergeCell ref="C21:H21"/>
  </mergeCells>
  <printOptions headings="false" gridLines="false" gridLinesSet="true" horizontalCentered="false" verticalCentered="false"/>
  <pageMargins left="0.520138888888889" right="0.2"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21" activeCellId="0" sqref="A21"/>
    </sheetView>
  </sheetViews>
  <sheetFormatPr defaultColWidth="9.0546875" defaultRowHeight="12.75" customHeight="true" zeroHeight="false" outlineLevelRow="0" outlineLevelCol="0"/>
  <cols>
    <col collapsed="false" customWidth="true" hidden="false" outlineLevel="0" max="1" min="1" style="0" width="40.56"/>
    <col collapsed="false" customWidth="true" hidden="false" outlineLevel="0" max="10" min="2" style="0" width="16.99"/>
  </cols>
  <sheetData>
    <row r="1" customFormat="false" ht="12.75" hidden="false" customHeight="false" outlineLevel="0" collapsed="false">
      <c r="A1" s="0" t="s">
        <v>15</v>
      </c>
      <c r="B1" s="8" t="n">
        <v>43466</v>
      </c>
    </row>
    <row r="2" customFormat="false" ht="12.75" hidden="false" customHeight="false" outlineLevel="0" collapsed="false">
      <c r="A2" s="0" t="s">
        <v>16</v>
      </c>
      <c r="B2" s="8" t="n">
        <v>45658</v>
      </c>
    </row>
    <row r="4" customFormat="false" ht="25.5" hidden="false" customHeight="false" outlineLevel="0" collapsed="false">
      <c r="A4" s="9"/>
      <c r="B4" s="9" t="s">
        <v>17</v>
      </c>
      <c r="C4" s="10" t="s">
        <v>18</v>
      </c>
      <c r="D4" s="10" t="s">
        <v>19</v>
      </c>
      <c r="E4" s="10" t="s">
        <v>20</v>
      </c>
      <c r="F4" s="10" t="s">
        <v>21</v>
      </c>
      <c r="G4" s="10" t="s">
        <v>22</v>
      </c>
      <c r="H4" s="10" t="s">
        <v>23</v>
      </c>
      <c r="I4" s="10" t="s">
        <v>24</v>
      </c>
      <c r="J4" s="10" t="s">
        <v>25</v>
      </c>
    </row>
    <row r="5" customFormat="false" ht="12.75" hidden="false" customHeight="false" outlineLevel="0" collapsed="false">
      <c r="C5" s="11"/>
      <c r="D5" s="11"/>
      <c r="E5" s="11"/>
      <c r="F5" s="11"/>
      <c r="G5" s="11"/>
      <c r="H5" s="11"/>
      <c r="I5" s="11"/>
      <c r="J5" s="11"/>
    </row>
    <row r="6" customFormat="false" ht="12.75" hidden="false" customHeight="false" outlineLevel="0" collapsed="false">
      <c r="A6" s="0" t="s">
        <v>26</v>
      </c>
      <c r="B6" s="11" t="n">
        <f aca="false">SUM(C6:J6)</f>
        <v>102749044</v>
      </c>
      <c r="C6" s="11" t="n">
        <v>0</v>
      </c>
      <c r="D6" s="11" t="n">
        <v>28343276</v>
      </c>
      <c r="E6" s="11" t="n">
        <v>15111148</v>
      </c>
      <c r="F6" s="11" t="n">
        <v>150176</v>
      </c>
      <c r="G6" s="11" t="n">
        <v>0</v>
      </c>
      <c r="H6" s="11" t="n">
        <v>32172531</v>
      </c>
      <c r="I6" s="11" t="n">
        <v>5773725</v>
      </c>
      <c r="J6" s="11" t="n">
        <v>21198188</v>
      </c>
    </row>
    <row r="7" customFormat="false" ht="12.75" hidden="false" customHeight="false" outlineLevel="0" collapsed="false">
      <c r="A7" s="0" t="s">
        <v>27</v>
      </c>
      <c r="B7" s="11" t="n">
        <f aca="false">SUM(C7:J7)</f>
        <v>8817825</v>
      </c>
      <c r="C7" s="11" t="n">
        <v>0</v>
      </c>
      <c r="D7" s="11" t="n">
        <v>2373717</v>
      </c>
      <c r="E7" s="11" t="n">
        <v>594380</v>
      </c>
      <c r="F7" s="11" t="n">
        <v>210000</v>
      </c>
      <c r="G7" s="11" t="n">
        <v>0</v>
      </c>
      <c r="H7" s="11" t="n">
        <v>2737856</v>
      </c>
      <c r="I7" s="11" t="n">
        <v>1794150</v>
      </c>
      <c r="J7" s="11" t="n">
        <v>1107722</v>
      </c>
    </row>
    <row r="8" customFormat="false" ht="12.75" hidden="false" customHeight="false" outlineLevel="0" collapsed="false">
      <c r="A8" s="0" t="s">
        <v>28</v>
      </c>
      <c r="B8" s="11" t="n">
        <f aca="false">SUM(C8:J8)</f>
        <v>14999820</v>
      </c>
      <c r="C8" s="11" t="n">
        <v>0</v>
      </c>
      <c r="D8" s="11" t="n">
        <v>4342988</v>
      </c>
      <c r="E8" s="11" t="n">
        <v>1394313</v>
      </c>
      <c r="F8" s="11" t="n">
        <v>459118</v>
      </c>
      <c r="G8" s="11" t="n">
        <v>0</v>
      </c>
      <c r="H8" s="11" t="n">
        <v>6601965</v>
      </c>
      <c r="I8" s="11" t="n">
        <v>174697</v>
      </c>
      <c r="J8" s="11" t="n">
        <v>2026739</v>
      </c>
    </row>
    <row r="9" customFormat="false" ht="12.75" hidden="false" customHeight="false" outlineLevel="0" collapsed="false">
      <c r="A9" s="0" t="s">
        <v>29</v>
      </c>
      <c r="B9" s="11" t="n">
        <f aca="false">SUM(C9:J9)</f>
        <v>1042632</v>
      </c>
      <c r="C9" s="11" t="n">
        <v>0</v>
      </c>
      <c r="D9" s="11" t="n">
        <v>22699</v>
      </c>
      <c r="E9" s="11" t="n">
        <v>825470</v>
      </c>
      <c r="F9" s="11" t="n">
        <v>0</v>
      </c>
      <c r="G9" s="11" t="n">
        <v>0</v>
      </c>
      <c r="H9" s="11" t="n">
        <v>65863</v>
      </c>
      <c r="I9" s="11" t="n">
        <v>0</v>
      </c>
      <c r="J9" s="11" t="n">
        <v>128600</v>
      </c>
    </row>
    <row r="10" customFormat="false" ht="12.75" hidden="false" customHeight="false" outlineLevel="0" collapsed="false">
      <c r="A10" s="0" t="s">
        <v>30</v>
      </c>
      <c r="B10" s="11" t="n">
        <f aca="false">SUM(C10:J10)</f>
        <v>3165548</v>
      </c>
      <c r="C10" s="11" t="n">
        <v>0</v>
      </c>
      <c r="D10" s="11" t="n">
        <v>611208</v>
      </c>
      <c r="E10" s="11" t="n">
        <v>2554340</v>
      </c>
      <c r="F10" s="11" t="n">
        <v>0</v>
      </c>
      <c r="G10" s="11" t="n">
        <v>0</v>
      </c>
      <c r="H10" s="11" t="n">
        <v>0</v>
      </c>
      <c r="I10" s="11" t="n">
        <v>0</v>
      </c>
      <c r="J10" s="11" t="n">
        <v>0</v>
      </c>
    </row>
    <row r="11" customFormat="false" ht="12.75" hidden="false" customHeight="false" outlineLevel="0" collapsed="false">
      <c r="A11" s="0" t="s">
        <v>31</v>
      </c>
      <c r="B11" s="11" t="n">
        <f aca="false">SUM(C11:J11)</f>
        <v>288873</v>
      </c>
      <c r="C11" s="11" t="n">
        <v>0</v>
      </c>
      <c r="D11" s="11" t="n">
        <v>0</v>
      </c>
      <c r="E11" s="11" t="n">
        <v>0</v>
      </c>
      <c r="F11" s="11" t="n">
        <v>0</v>
      </c>
      <c r="G11" s="11" t="n">
        <v>0</v>
      </c>
      <c r="H11" s="11" t="n">
        <v>283759</v>
      </c>
      <c r="I11" s="11" t="n">
        <v>0</v>
      </c>
      <c r="J11" s="11" t="n">
        <v>5114</v>
      </c>
    </row>
    <row r="12" customFormat="false" ht="12.75" hidden="false" customHeight="false" outlineLevel="0" collapsed="false">
      <c r="A12" s="0" t="s">
        <v>32</v>
      </c>
      <c r="B12" s="11" t="n">
        <f aca="false">SUM(C12:J12)</f>
        <v>1427164</v>
      </c>
      <c r="C12" s="11" t="n">
        <v>0</v>
      </c>
      <c r="D12" s="11" t="n">
        <v>1367749</v>
      </c>
      <c r="E12" s="11" t="n">
        <v>0</v>
      </c>
      <c r="F12" s="11" t="n">
        <v>0</v>
      </c>
      <c r="G12" s="11" t="n">
        <v>0</v>
      </c>
      <c r="H12" s="11" t="n">
        <v>56016</v>
      </c>
      <c r="I12" s="11" t="n">
        <v>0</v>
      </c>
      <c r="J12" s="11" t="n">
        <v>3399</v>
      </c>
    </row>
    <row r="13" customFormat="false" ht="12.75" hidden="false" customHeight="false" outlineLevel="0" collapsed="false">
      <c r="A13" s="0" t="s">
        <v>33</v>
      </c>
      <c r="B13" s="11" t="n">
        <f aca="false">SUM(C13:J13)</f>
        <v>22884423</v>
      </c>
      <c r="C13" s="11" t="n">
        <v>0</v>
      </c>
      <c r="D13" s="11" t="n">
        <v>8690520</v>
      </c>
      <c r="E13" s="11" t="n">
        <v>0</v>
      </c>
      <c r="F13" s="11" t="n">
        <v>17257</v>
      </c>
      <c r="G13" s="11" t="n">
        <v>0</v>
      </c>
      <c r="H13" s="11" t="n">
        <v>5082923</v>
      </c>
      <c r="I13" s="11" t="n">
        <v>556511</v>
      </c>
      <c r="J13" s="11" t="n">
        <v>8537212</v>
      </c>
    </row>
    <row r="14" customFormat="false" ht="12.75" hidden="false" customHeight="false" outlineLevel="0" collapsed="false">
      <c r="A14" s="0" t="s">
        <v>34</v>
      </c>
      <c r="B14" s="11" t="n">
        <f aca="false">SUM(C14:J14)</f>
        <v>2488259</v>
      </c>
      <c r="C14" s="11" t="n">
        <v>0</v>
      </c>
      <c r="D14" s="11" t="n">
        <v>0</v>
      </c>
      <c r="E14" s="11" t="n">
        <v>926429</v>
      </c>
      <c r="F14" s="11" t="n">
        <v>0</v>
      </c>
      <c r="G14" s="11" t="n">
        <v>0</v>
      </c>
      <c r="H14" s="11" t="n">
        <v>1510621</v>
      </c>
      <c r="I14" s="11" t="n">
        <v>19796</v>
      </c>
      <c r="J14" s="11" t="n">
        <v>31413</v>
      </c>
    </row>
    <row r="15" customFormat="false" ht="12.75" hidden="false" customHeight="false" outlineLevel="0" collapsed="false">
      <c r="A15" s="0" t="s">
        <v>35</v>
      </c>
      <c r="B15" s="11" t="n">
        <f aca="false">SUM(C15:J15)</f>
        <v>74014995</v>
      </c>
      <c r="C15" s="11" t="n">
        <v>0</v>
      </c>
      <c r="D15" s="11" t="n">
        <v>18127705</v>
      </c>
      <c r="E15" s="11" t="n">
        <v>21603047</v>
      </c>
      <c r="F15" s="11" t="n">
        <v>0</v>
      </c>
      <c r="G15" s="11" t="n">
        <v>0</v>
      </c>
      <c r="H15" s="11" t="n">
        <v>22718344</v>
      </c>
      <c r="I15" s="11" t="n">
        <v>0</v>
      </c>
      <c r="J15" s="11" t="n">
        <v>11565899</v>
      </c>
    </row>
    <row r="16" customFormat="false" ht="12.75" hidden="false" customHeight="false" outlineLevel="0" collapsed="false">
      <c r="A16" s="0" t="s">
        <v>36</v>
      </c>
      <c r="B16" s="11" t="n">
        <f aca="false">SUM(C16:J16)</f>
        <v>10094585</v>
      </c>
      <c r="C16" s="11" t="n">
        <v>0</v>
      </c>
      <c r="D16" s="11" t="n">
        <v>1615566</v>
      </c>
      <c r="E16" s="11" t="n">
        <v>0</v>
      </c>
      <c r="F16" s="11" t="n">
        <v>0</v>
      </c>
      <c r="G16" s="11" t="n">
        <v>0</v>
      </c>
      <c r="H16" s="11" t="n">
        <v>8477619</v>
      </c>
      <c r="I16" s="11" t="n">
        <v>1400</v>
      </c>
      <c r="J16" s="11" t="n">
        <v>0</v>
      </c>
    </row>
    <row r="17" customFormat="false" ht="12.75" hidden="false" customHeight="false" outlineLevel="0" collapsed="false">
      <c r="A17" s="0" t="s">
        <v>37</v>
      </c>
      <c r="B17" s="11" t="n">
        <f aca="false">SUM(C17:J17)</f>
        <v>348410</v>
      </c>
      <c r="C17" s="11" t="n">
        <v>0</v>
      </c>
      <c r="D17" s="11" t="n">
        <v>119655</v>
      </c>
      <c r="E17" s="11" t="n">
        <v>31388</v>
      </c>
      <c r="F17" s="11" t="n">
        <v>0</v>
      </c>
      <c r="G17" s="11" t="n">
        <v>0</v>
      </c>
      <c r="H17" s="11" t="n">
        <v>115301</v>
      </c>
      <c r="I17" s="11" t="n">
        <v>2618</v>
      </c>
      <c r="J17" s="11" t="n">
        <v>79448</v>
      </c>
    </row>
    <row r="18" customFormat="false" ht="12.75" hidden="false" customHeight="false" outlineLevel="0" collapsed="false">
      <c r="C18" s="11"/>
      <c r="D18" s="11"/>
      <c r="E18" s="11"/>
      <c r="F18" s="11"/>
      <c r="G18" s="11"/>
      <c r="H18" s="11"/>
      <c r="I18" s="11"/>
      <c r="J18" s="11"/>
    </row>
    <row r="19" customFormat="false" ht="12.75" hidden="false" customHeight="false" outlineLevel="0" collapsed="false">
      <c r="A19" s="1"/>
      <c r="B19" s="12" t="n">
        <f aca="false">SUM(B5:B18)</f>
        <v>242321578</v>
      </c>
      <c r="C19" s="12" t="n">
        <f aca="false">SUM(C5:C18)</f>
        <v>0</v>
      </c>
      <c r="D19" s="12" t="n">
        <f aca="false">SUM(D5:D18)</f>
        <v>65615083</v>
      </c>
      <c r="E19" s="12" t="n">
        <f aca="false">SUM(E5:E18)</f>
        <v>43040515</v>
      </c>
      <c r="F19" s="12" t="n">
        <f aca="false">SUM(F5:F18)</f>
        <v>836551</v>
      </c>
      <c r="G19" s="12" t="n">
        <f aca="false">SUM(G5:G18)</f>
        <v>0</v>
      </c>
      <c r="H19" s="12" t="n">
        <f aca="false">SUM(H5:H18)</f>
        <v>79822798</v>
      </c>
      <c r="I19" s="12" t="n">
        <f aca="false">SUM(I5:I18)</f>
        <v>8322897</v>
      </c>
      <c r="J19" s="12" t="n">
        <f aca="false">SUM(J5:J18)</f>
        <v>44683734</v>
      </c>
    </row>
    <row r="20" customFormat="false" ht="12.75" hidden="false" customHeight="false" outlineLevel="0" collapsed="false">
      <c r="A20" s="1"/>
      <c r="B20" s="12"/>
      <c r="C20" s="12"/>
      <c r="D20" s="12"/>
      <c r="E20" s="12"/>
      <c r="F20" s="12"/>
      <c r="G20" s="12"/>
      <c r="H20" s="12"/>
      <c r="I20" s="12"/>
      <c r="J20" s="12"/>
    </row>
    <row r="21" customFormat="false" ht="12.75" hidden="false" customHeight="false" outlineLevel="0" collapsed="false">
      <c r="A21" s="1" t="s">
        <v>38</v>
      </c>
      <c r="B21" s="12" t="n">
        <f aca="false">+B19-B17-B16-B14</f>
        <v>229390324</v>
      </c>
      <c r="C21" s="12" t="n">
        <f aca="false">+C19-C17-C16-C14</f>
        <v>0</v>
      </c>
      <c r="D21" s="12" t="n">
        <f aca="false">+D19-D17-D16-D14</f>
        <v>63879862</v>
      </c>
      <c r="E21" s="12" t="n">
        <f aca="false">+E19-E17-E16-E14</f>
        <v>42082698</v>
      </c>
      <c r="F21" s="12" t="n">
        <f aca="false">+F19-F17-F16-F14</f>
        <v>836551</v>
      </c>
      <c r="G21" s="12" t="n">
        <f aca="false">+G19-G17-G16-G14</f>
        <v>0</v>
      </c>
      <c r="H21" s="12" t="n">
        <f aca="false">+H19-H17-H16-H14</f>
        <v>69719257</v>
      </c>
      <c r="I21" s="12" t="n">
        <f aca="false">+I19-I17-I16-I14</f>
        <v>8299083</v>
      </c>
      <c r="J21" s="12" t="n">
        <f aca="false">+J19-J17-J16-J14</f>
        <v>44572873</v>
      </c>
    </row>
    <row r="22" customFormat="false" ht="12.75" hidden="false" customHeight="false" outlineLevel="0" collapsed="false">
      <c r="C22" s="11"/>
      <c r="D22" s="11"/>
      <c r="E22" s="11"/>
      <c r="F22" s="11"/>
      <c r="G22" s="11"/>
      <c r="H22" s="11"/>
      <c r="I22" s="11"/>
      <c r="J22" s="11"/>
    </row>
    <row r="23" customFormat="false" ht="12.75" hidden="false" customHeight="false" outlineLevel="0" collapsed="false">
      <c r="A23" s="1" t="s">
        <v>39</v>
      </c>
      <c r="B23" s="12" t="n">
        <f aca="false">(+B19-B14-B16)*2</f>
        <v>459477468</v>
      </c>
      <c r="C23" s="12" t="n">
        <f aca="false">(+C19-C14-C16)*2</f>
        <v>0</v>
      </c>
      <c r="D23" s="12" t="n">
        <f aca="false">(+D19-D14-D16)*2</f>
        <v>127999034</v>
      </c>
      <c r="E23" s="12" t="n">
        <f aca="false">(+E19-E14-E16)*2</f>
        <v>84228172</v>
      </c>
      <c r="F23" s="12" t="n">
        <f aca="false">(+F19-F14-F16)*2</f>
        <v>1673102</v>
      </c>
      <c r="G23" s="12" t="n">
        <f aca="false">(+G19-G14-G16)*2</f>
        <v>0</v>
      </c>
      <c r="H23" s="12" t="n">
        <f aca="false">(+H19-H14-H16)*2</f>
        <v>139669116</v>
      </c>
      <c r="I23" s="12" t="n">
        <f aca="false">(+I19-I14-I16)*2</f>
        <v>16603402</v>
      </c>
      <c r="J23" s="12" t="n">
        <f aca="false">(+J19-J14-J16)*2</f>
        <v>89304642</v>
      </c>
    </row>
    <row r="24" customFormat="false" ht="12.75" hidden="false" customHeight="false" outlineLevel="0" collapsed="false">
      <c r="C24" s="11"/>
      <c r="D24" s="11"/>
      <c r="E24" s="11"/>
      <c r="F24" s="11"/>
      <c r="G24" s="11"/>
      <c r="H24" s="11"/>
      <c r="I24" s="11"/>
      <c r="J24" s="11"/>
    </row>
    <row r="25" customFormat="false" ht="12.75" hidden="false" customHeight="false" outlineLevel="0" collapsed="false">
      <c r="C25" s="11"/>
      <c r="D25" s="11"/>
      <c r="E25" s="11"/>
      <c r="F25" s="11"/>
      <c r="G25" s="11"/>
      <c r="H25" s="11"/>
      <c r="I25" s="11"/>
      <c r="J25" s="11"/>
    </row>
    <row r="26" customFormat="false" ht="12.75" hidden="false" customHeight="false" outlineLevel="0" collapsed="false">
      <c r="C26" s="11"/>
      <c r="D26" s="11"/>
      <c r="E26" s="11"/>
      <c r="F26" s="11"/>
      <c r="G26" s="11"/>
      <c r="H26" s="11"/>
      <c r="I26" s="11"/>
      <c r="J26" s="11"/>
    </row>
    <row r="27" customFormat="false" ht="12.75" hidden="false" customHeight="false" outlineLevel="0" collapsed="false">
      <c r="C27" s="11"/>
      <c r="D27" s="11"/>
      <c r="E27" s="11"/>
      <c r="F27" s="11"/>
      <c r="G27" s="11"/>
      <c r="H27" s="11"/>
      <c r="I27" s="11"/>
      <c r="J27" s="11"/>
    </row>
    <row r="28" customFormat="false" ht="12.75" hidden="false" customHeight="false" outlineLevel="0" collapsed="false">
      <c r="C28" s="11"/>
      <c r="D28" s="11"/>
      <c r="E28" s="11"/>
      <c r="F28" s="11"/>
      <c r="G28" s="11"/>
      <c r="H28" s="11"/>
      <c r="I28" s="11"/>
      <c r="J28" s="11"/>
    </row>
    <row r="29" customFormat="false" ht="12.75" hidden="false" customHeight="false" outlineLevel="0" collapsed="false">
      <c r="C29" s="11"/>
      <c r="D29" s="11"/>
      <c r="E29" s="11"/>
      <c r="F29" s="11"/>
      <c r="G29" s="11"/>
      <c r="H29" s="11"/>
      <c r="I29" s="11"/>
      <c r="J29" s="1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2001-01-26T09:22:20Z</dcterms:created>
  <dc:creator>dcook</dc:creator>
  <dc:description/>
  <dc:language>en-US</dc:language>
  <cp:lastModifiedBy>dian cook</cp:lastModifiedBy>
  <cp:lastPrinted>2001-01-26T13:20:56Z</cp:lastPrinted>
  <cp:revision>0</cp:revision>
  <dc:subject/>
  <dc:title/>
</cp:coreProperties>
</file>