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" sheetId="1" state="visible" r:id="rId3"/>
  </sheets>
  <definedNames>
    <definedName function="false" hidden="false" localSheetId="0" name="_xlnm.Print_Area" vbProcedure="false">A!$A$1:$S$105</definedName>
    <definedName function="false" hidden="false" name="Excel_BuiltIn_Print_Area" vbProcedure="false">A!$A$3:$R$105</definedName>
    <definedName function="false" hidden="false" name="_1" vbProcedure="false">A!$A$3:$R$40</definedName>
    <definedName function="false" hidden="false" name="_2" vbProcedure="false">A!$A$41:$Q$101</definedName>
    <definedName function="false" hidden="false" localSheetId="0" name="Print_Area_MI" vbProcedure="false">A!$A$3:$R$105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<sst xmlns="http://schemas.openxmlformats.org/spreadsheetml/2006/main" count="118" uniqueCount="111">
  <si>
    <t xml:space="preserve">La Famiglia di Robert Mondavi</t>
  </si>
  <si>
    <t xml:space="preserve">Employee/Grower Order Form</t>
  </si>
  <si>
    <t xml:space="preserve"> October 2000</t>
  </si>
  <si>
    <t xml:space="preserve">  BOTTLE</t>
  </si>
  <si>
    <t xml:space="preserve">CASE</t>
  </si>
  <si>
    <t xml:space="preserve"># OF</t>
  </si>
  <si>
    <t xml:space="preserve">PRICE</t>
  </si>
  <si>
    <t xml:space="preserve">BOTTLES</t>
  </si>
  <si>
    <t xml:space="preserve">COST</t>
  </si>
  <si>
    <t xml:space="preserve">38203</t>
  </si>
  <si>
    <t xml:space="preserve">1999 Moscato Bianco      500 ml</t>
  </si>
  <si>
    <t xml:space="preserve">2 btl max</t>
  </si>
  <si>
    <t xml:space="preserve">38645</t>
  </si>
  <si>
    <t xml:space="preserve">1999 Tocai Friulano</t>
  </si>
  <si>
    <t xml:space="preserve">38640</t>
  </si>
  <si>
    <t xml:space="preserve">1999 Rosato</t>
  </si>
  <si>
    <t xml:space="preserve">38648</t>
  </si>
  <si>
    <t xml:space="preserve">1999 Pinot Grigio</t>
  </si>
  <si>
    <t xml:space="preserve">26388</t>
  </si>
  <si>
    <t xml:space="preserve">1995 Nebbiolo</t>
  </si>
  <si>
    <t xml:space="preserve">38141</t>
  </si>
  <si>
    <t xml:space="preserve">1998 Sangiovese</t>
  </si>
  <si>
    <t xml:space="preserve">Bocce</t>
  </si>
  <si>
    <t xml:space="preserve">38638</t>
  </si>
  <si>
    <t xml:space="preserve">1999 Bianco                     750 ml</t>
  </si>
  <si>
    <t xml:space="preserve">38639</t>
  </si>
  <si>
    <t xml:space="preserve">1998 Sangiovese Rosso</t>
  </si>
  <si>
    <t xml:space="preserve">WOODBRIDGE AND COASTAL WINES</t>
  </si>
  <si>
    <t xml:space="preserve">Robert Mondavi Coastal</t>
  </si>
  <si>
    <t xml:space="preserve">598</t>
  </si>
  <si>
    <t xml:space="preserve">1998 Coastal Cabernet Sauvignon   750 ml</t>
  </si>
  <si>
    <t xml:space="preserve">1999 Coastal Pinot Noir</t>
  </si>
  <si>
    <t xml:space="preserve">797</t>
  </si>
  <si>
    <t xml:space="preserve">1997 Coastal Zinfandel</t>
  </si>
  <si>
    <t xml:space="preserve">999</t>
  </si>
  <si>
    <t xml:space="preserve">1999 Coastal Merlot</t>
  </si>
  <si>
    <t xml:space="preserve">2498</t>
  </si>
  <si>
    <t xml:space="preserve">1998 Coastal Chardonnay</t>
  </si>
  <si>
    <t xml:space="preserve">1999</t>
  </si>
  <si>
    <t xml:space="preserve">1999 Coastal Sauvignon Blanc</t>
  </si>
  <si>
    <t xml:space="preserve">38200</t>
  </si>
  <si>
    <t xml:space="preserve">1999 Coastal Johannisberg Riesling</t>
  </si>
  <si>
    <t xml:space="preserve">Robert Mondavi Woodbridge</t>
  </si>
  <si>
    <t xml:space="preserve">3598</t>
  </si>
  <si>
    <t xml:space="preserve">1998 California Cabernet Sauvignon</t>
  </si>
  <si>
    <t xml:space="preserve">74097</t>
  </si>
  <si>
    <t xml:space="preserve">1997 Twin Oaks Cabernet Sauvignon</t>
  </si>
  <si>
    <t xml:space="preserve">3898</t>
  </si>
  <si>
    <t xml:space="preserve">1998 California Zinfandel</t>
  </si>
  <si>
    <t xml:space="preserve">5298</t>
  </si>
  <si>
    <t xml:space="preserve">1998 CA Merlot</t>
  </si>
  <si>
    <t xml:space="preserve">74598</t>
  </si>
  <si>
    <t xml:space="preserve">1997 Twin Oaks Chardonnay</t>
  </si>
  <si>
    <t xml:space="preserve">4899</t>
  </si>
  <si>
    <t xml:space="preserve">1999 California Chardonnay</t>
  </si>
  <si>
    <t xml:space="preserve">4099</t>
  </si>
  <si>
    <t xml:space="preserve">1999 California Sauvignon Blanc</t>
  </si>
  <si>
    <t xml:space="preserve">74696</t>
  </si>
  <si>
    <t xml:space="preserve">1995 Twin Oaks Viognier</t>
  </si>
  <si>
    <t xml:space="preserve">4994</t>
  </si>
  <si>
    <t xml:space="preserve">1994 PortaCinco </t>
  </si>
  <si>
    <t xml:space="preserve">*</t>
  </si>
  <si>
    <t xml:space="preserve">4699</t>
  </si>
  <si>
    <t xml:space="preserve">1999 California White Zinfandel</t>
  </si>
  <si>
    <t xml:space="preserve">3697</t>
  </si>
  <si>
    <t xml:space="preserve">*1997 California Cabernet Sauvignon  1.5 L</t>
  </si>
  <si>
    <t xml:space="preserve">5199</t>
  </si>
  <si>
    <t xml:space="preserve">*1999 California Chardonnay</t>
  </si>
  <si>
    <t xml:space="preserve">4199</t>
  </si>
  <si>
    <t xml:space="preserve">*1999 California Sauvignon Blanc</t>
  </si>
  <si>
    <t xml:space="preserve">Subtotals</t>
  </si>
  <si>
    <t xml:space="preserve">Six bottle case</t>
  </si>
  <si>
    <t xml:space="preserve">7.75%</t>
  </si>
  <si>
    <t xml:space="preserve">Sales Tax</t>
  </si>
  <si>
    <t xml:space="preserve">Pg 1</t>
  </si>
  <si>
    <t xml:space="preserve">  FAX TO LA FAMIGLIA RETAIL DEPT. (707) 944-2607</t>
  </si>
  <si>
    <t xml:space="preserve">TOTAL</t>
  </si>
  <si>
    <t xml:space="preserve">La Famiglia di Robert Mondavi Employee Order Form</t>
  </si>
  <si>
    <t xml:space="preserve">Pg 2</t>
  </si>
  <si>
    <t xml:space="preserve">Please deliver to:  </t>
  </si>
  <si>
    <t xml:space="preserve">            (check one of the following)</t>
  </si>
  <si>
    <t xml:space="preserve">RMW OV Retail</t>
  </si>
  <si>
    <t xml:space="preserve">x</t>
  </si>
  <si>
    <t xml:space="preserve">Bedford - Upstairs </t>
  </si>
  <si>
    <t xml:space="preserve">Bedford - Downstairs </t>
  </si>
  <si>
    <t xml:space="preserve">TEC Center</t>
  </si>
  <si>
    <t xml:space="preserve">Latour Court </t>
  </si>
  <si>
    <r>
      <rPr>
        <sz val="18"/>
        <rFont val="Times New Roman"/>
        <family val="0"/>
      </rPr>
      <t xml:space="preserve">There is a </t>
    </r>
    <r>
      <rPr>
        <b val="true"/>
        <i val="true"/>
        <u val="single"/>
        <sz val="18"/>
        <rFont val="Times New Roman"/>
        <family val="1"/>
      </rPr>
      <t xml:space="preserve">TWO CASE MAXIMUM</t>
    </r>
    <r>
      <rPr>
        <sz val="18"/>
        <rFont val="Times New Roman"/>
        <family val="0"/>
      </rPr>
      <t xml:space="preserve"> on every order for delivery.</t>
    </r>
  </si>
  <si>
    <r>
      <rPr>
        <u val="single"/>
        <sz val="18"/>
        <rFont val="Times New Roman"/>
        <family val="1"/>
      </rPr>
      <t xml:space="preserve">Thursday delivery only</t>
    </r>
    <r>
      <rPr>
        <sz val="18"/>
        <rFont val="Times New Roman"/>
        <family val="0"/>
      </rPr>
      <t xml:space="preserve"> </t>
    </r>
  </si>
  <si>
    <r>
      <rPr>
        <b val="true"/>
        <i val="true"/>
        <sz val="18"/>
        <rFont val="Times New Roman"/>
        <family val="1"/>
      </rPr>
      <t xml:space="preserve">Please note that </t>
    </r>
    <r>
      <rPr>
        <b val="true"/>
        <i val="true"/>
        <sz val="22"/>
        <rFont val="Times New Roman"/>
        <family val="1"/>
      </rPr>
      <t xml:space="preserve">orders </t>
    </r>
    <r>
      <rPr>
        <b val="true"/>
        <i val="true"/>
        <u val="single"/>
        <sz val="22"/>
        <rFont val="Times New Roman"/>
        <family val="1"/>
      </rPr>
      <t xml:space="preserve">must be received by noon on Wednesday</t>
    </r>
    <r>
      <rPr>
        <b val="true"/>
        <i val="true"/>
        <u val="single"/>
        <sz val="18"/>
        <rFont val="Times New Roman"/>
        <family val="1"/>
      </rPr>
      <t xml:space="preserve"> for Thursday delivery</t>
    </r>
    <r>
      <rPr>
        <b val="true"/>
        <i val="true"/>
        <sz val="18"/>
        <rFont val="Times New Roman"/>
        <family val="1"/>
      </rPr>
      <t xml:space="preserve">.</t>
    </r>
  </si>
  <si>
    <t xml:space="preserve">Name:</t>
  </si>
  <si>
    <t xml:space="preserve">Nancy Sellers</t>
  </si>
  <si>
    <t xml:space="preserve">Location:</t>
  </si>
  <si>
    <t xml:space="preserve">Bdf</t>
  </si>
  <si>
    <t xml:space="preserve">(please check one box)</t>
  </si>
  <si>
    <t xml:space="preserve">         Check attached</t>
  </si>
  <si>
    <t xml:space="preserve"> or,   please charge my:</t>
  </si>
  <si>
    <t xml:space="preserve">    VISA</t>
  </si>
  <si>
    <t xml:space="preserve">Ext.#______</t>
  </si>
  <si>
    <t xml:space="preserve">Empl#______</t>
  </si>
  <si>
    <t xml:space="preserve">  Date:__________</t>
  </si>
  <si>
    <t xml:space="preserve">(please print)</t>
  </si>
  <si>
    <t xml:space="preserve">MasterCard</t>
  </si>
  <si>
    <t xml:space="preserve">Discover</t>
  </si>
  <si>
    <t xml:space="preserve">Credit Card #</t>
  </si>
  <si>
    <t xml:space="preserve">      Expires:______/______</t>
  </si>
  <si>
    <t xml:space="preserve">AM/EX</t>
  </si>
  <si>
    <t xml:space="preserve">       (cannot deliver unless this section is completed)</t>
  </si>
  <si>
    <t xml:space="preserve">           (signature)</t>
  </si>
  <si>
    <t xml:space="preserve">                 "Warning: Drinking Distilled Spirits, Beer, Coolers, Wine and Other Alcoholic Beverages</t>
  </si>
  <si>
    <t xml:space="preserve">                             May Increase Cancer Risk, and, During Pregnancy Can Cause Birth Defects."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</si>
</sst>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_)"/>
    <numFmt numFmtId="166" formatCode="0.00_)"/>
    <numFmt numFmtId="167" formatCode="@"/>
    <numFmt numFmtId="168" formatCode="0.00"/>
    <numFmt numFmtId="169" formatCode="mm/dd/yy_)"/>
  </numFmts>
  <fonts count="41">
    <font>
      <sz val="14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32"/>
      <name val="Times New Roman"/>
      <family val="1"/>
    </font>
    <font>
      <b val="true"/>
      <i val="true"/>
      <sz val="28"/>
      <name val="Times New Roman"/>
      <family val="1"/>
    </font>
    <font>
      <sz val="18"/>
      <name val="Times New Roman"/>
      <family val="0"/>
    </font>
    <font>
      <b val="true"/>
      <i val="true"/>
      <sz val="20"/>
      <name val="Times New Roman"/>
      <family val="1"/>
    </font>
    <font>
      <i val="true"/>
      <sz val="16"/>
      <name val="Times New Roman"/>
      <family val="0"/>
    </font>
    <font>
      <b val="true"/>
      <i val="true"/>
      <sz val="16"/>
      <name val="Times New Roman"/>
      <family val="0"/>
    </font>
    <font>
      <b val="true"/>
      <i val="true"/>
      <u val="single"/>
      <sz val="18"/>
      <name val="Times New Roman"/>
      <family val="0"/>
    </font>
    <font>
      <b val="true"/>
      <i val="true"/>
      <sz val="26"/>
      <name val="Times New Roman"/>
      <family val="1"/>
    </font>
    <font>
      <b val="true"/>
      <i val="true"/>
      <sz val="18"/>
      <name val="Times New Roman"/>
      <family val="0"/>
    </font>
    <font>
      <i val="true"/>
      <u val="single"/>
      <sz val="16"/>
      <name val="Times New Roman"/>
      <family val="0"/>
    </font>
    <font>
      <i val="true"/>
      <u val="single"/>
      <sz val="18"/>
      <name val="Times New Roman"/>
      <family val="0"/>
    </font>
    <font>
      <i val="true"/>
      <sz val="18"/>
      <name val="Times New Roman"/>
      <family val="0"/>
    </font>
    <font>
      <i val="true"/>
      <sz val="12"/>
      <name val="Times New Roman"/>
      <family val="1"/>
    </font>
    <font>
      <sz val="18"/>
      <name val="Times New Roman"/>
      <family val="1"/>
    </font>
    <font>
      <i val="true"/>
      <u val="single"/>
      <sz val="12"/>
      <name val="Times New Roman"/>
      <family val="1"/>
    </font>
    <font>
      <i val="true"/>
      <sz val="14"/>
      <name val="Times New Roman"/>
      <family val="0"/>
    </font>
    <font>
      <b val="true"/>
      <i val="true"/>
      <sz val="18"/>
      <name val="Times New Roman"/>
      <family val="1"/>
    </font>
    <font>
      <b val="true"/>
      <sz val="22"/>
      <name val="Times New Roman"/>
      <family val="1"/>
    </font>
    <font>
      <b val="true"/>
      <sz val="18"/>
      <name val="Times New Roman"/>
      <family val="0"/>
    </font>
    <font>
      <b val="true"/>
      <i val="true"/>
      <sz val="24"/>
      <name val="Times New Roman"/>
      <family val="1"/>
    </font>
    <font>
      <b val="true"/>
      <i val="true"/>
      <u val="single"/>
      <sz val="18"/>
      <name val="Times New Roman"/>
      <family val="1"/>
    </font>
    <font>
      <u val="single"/>
      <sz val="18"/>
      <name val="Times New Roman"/>
      <family val="1"/>
    </font>
    <font>
      <b val="true"/>
      <i val="true"/>
      <sz val="22"/>
      <name val="Times New Roman"/>
      <family val="1"/>
    </font>
    <font>
      <b val="true"/>
      <i val="true"/>
      <u val="single"/>
      <sz val="22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6"/>
      <name val="Times New Roman"/>
      <family val="1"/>
    </font>
    <font>
      <i val="true"/>
      <sz val="14"/>
      <name val="Times New Roman"/>
      <family val="1"/>
    </font>
    <font>
      <i val="true"/>
      <sz val="12"/>
      <name val="Times New Roman"/>
      <family val="0"/>
    </font>
    <font>
      <sz val="12"/>
      <name val="Times New Roman"/>
      <family val="0"/>
    </font>
    <font>
      <sz val="14"/>
      <color rgb="FFFF0000"/>
      <name val="Times New Roman"/>
      <family val="1"/>
    </font>
    <font>
      <sz val="12"/>
      <name val="OPCIVET-Light"/>
      <family val="0"/>
    </font>
    <font>
      <sz val="18"/>
      <name val="Arial MT"/>
      <family val="0"/>
    </font>
    <font>
      <i val="true"/>
      <sz val="14"/>
      <name val="TimesNewRomanPS"/>
      <family val="0"/>
    </font>
    <font>
      <i val="true"/>
      <sz val="18"/>
      <name val="Arial MT"/>
      <family val="0"/>
    </font>
    <font>
      <b val="true"/>
      <i val="true"/>
      <sz val="18"/>
      <name val="Arial MT"/>
      <family val="0"/>
    </font>
    <font>
      <b val="true"/>
      <sz val="14"/>
      <name val="Times New Roman"/>
      <family val="0"/>
    </font>
    <font>
      <b val="true"/>
      <i val="true"/>
      <u val="single"/>
      <sz val="18"/>
      <name val="Arial MT"/>
      <family val="0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5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28" fillId="0" borderId="1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30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31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734375" defaultRowHeight="18.75" customHeight="true" zeroHeight="false" outlineLevelRow="0" outlineLevelCol="0"/>
  <cols>
    <col collapsed="false" customWidth="true" hidden="false" outlineLevel="0" max="1" min="1" style="0" width="1.77"/>
    <col collapsed="false" customWidth="true" hidden="false" outlineLevel="0" max="2" min="2" style="0" width="7.77"/>
    <col collapsed="false" customWidth="true" hidden="false" outlineLevel="0" max="3" min="3" style="0" width="4.77"/>
    <col collapsed="false" customWidth="true" hidden="false" outlineLevel="0" max="4" min="4" style="0" width="3.77"/>
    <col collapsed="false" customWidth="true" hidden="false" outlineLevel="0" max="5" min="5" style="0" width="10.77"/>
    <col collapsed="false" customWidth="true" hidden="false" outlineLevel="0" max="6" min="6" style="0" width="6.77"/>
    <col collapsed="false" customWidth="true" hidden="false" outlineLevel="0" max="7" min="7" style="0" width="14.77"/>
    <col collapsed="false" customWidth="true" hidden="false" outlineLevel="0" max="8" min="8" style="0" width="8.1"/>
    <col collapsed="false" customWidth="true" hidden="false" outlineLevel="0" max="9" min="9" style="0" width="14.1"/>
    <col collapsed="false" customWidth="true" hidden="false" outlineLevel="0" max="10" min="10" style="0" width="10.77"/>
    <col collapsed="false" customWidth="true" hidden="false" outlineLevel="0" max="11" min="11" style="0" width="1.99"/>
    <col collapsed="false" customWidth="true" hidden="false" outlineLevel="0" max="12" min="12" style="0" width="12.77"/>
    <col collapsed="false" customWidth="true" hidden="false" outlineLevel="0" max="13" min="13" style="0" width="2.55"/>
    <col collapsed="false" customWidth="true" hidden="false" outlineLevel="0" max="15" min="15" style="0" width="3.77"/>
    <col collapsed="false" customWidth="true" hidden="false" outlineLevel="0" max="17" min="17" style="0" width="3.77"/>
    <col collapsed="false" customWidth="true" hidden="false" outlineLevel="0" max="19" min="18" style="0" width="1.77"/>
    <col collapsed="false" customWidth="true" hidden="false" outlineLevel="0" max="27" min="27" style="0" width="10.77"/>
  </cols>
  <sheetData>
    <row r="1" customFormat="false" ht="45.75" hidden="false" customHeight="true" outlineLevel="0" collapsed="false">
      <c r="E1" s="1" t="s">
        <v>0</v>
      </c>
    </row>
    <row r="2" customFormat="false" ht="34.5" hidden="false" customHeight="true" outlineLevel="0" collapsed="false">
      <c r="E2" s="2" t="s">
        <v>1</v>
      </c>
    </row>
    <row r="3" customFormat="false" ht="27" hidden="false" customHeight="true" outlineLevel="0" collapsed="false">
      <c r="A3" s="3"/>
      <c r="E3" s="4" t="s">
        <v>2</v>
      </c>
      <c r="F3" s="3"/>
      <c r="J3" s="5" t="s">
        <v>3</v>
      </c>
      <c r="K3" s="6"/>
      <c r="L3" s="5" t="s">
        <v>4</v>
      </c>
      <c r="M3" s="7"/>
      <c r="N3" s="5" t="s">
        <v>5</v>
      </c>
      <c r="R3" s="3"/>
      <c r="S3" s="3"/>
      <c r="T3" s="3"/>
    </row>
    <row r="4" customFormat="false" ht="24" hidden="false" customHeight="true" outlineLevel="0" collapsed="false">
      <c r="A4" s="3"/>
      <c r="C4" s="8" t="s">
        <v>0</v>
      </c>
      <c r="E4" s="9"/>
      <c r="F4" s="10"/>
      <c r="H4" s="11"/>
      <c r="I4" s="11"/>
      <c r="J4" s="12" t="s">
        <v>6</v>
      </c>
      <c r="K4" s="13"/>
      <c r="L4" s="12" t="s">
        <v>6</v>
      </c>
      <c r="M4" s="14"/>
      <c r="N4" s="12" t="s">
        <v>7</v>
      </c>
      <c r="O4" s="14"/>
      <c r="P4" s="12" t="s">
        <v>8</v>
      </c>
      <c r="Q4" s="3"/>
      <c r="R4" s="3"/>
      <c r="S4" s="3"/>
      <c r="T4" s="3"/>
    </row>
    <row r="5" customFormat="false" ht="27.95" hidden="false" customHeight="true" outlineLevel="0" collapsed="false">
      <c r="A5" s="3"/>
      <c r="B5" s="15"/>
      <c r="D5" s="16"/>
      <c r="E5" s="9"/>
      <c r="F5" s="10"/>
      <c r="H5" s="11"/>
      <c r="I5" s="11"/>
      <c r="J5" s="17"/>
      <c r="K5" s="3"/>
      <c r="L5" s="17"/>
      <c r="M5" s="3"/>
      <c r="N5" s="18"/>
      <c r="O5" s="19"/>
      <c r="P5" s="18"/>
      <c r="Q5" s="20"/>
      <c r="R5" s="3"/>
      <c r="S5" s="3"/>
      <c r="T5" s="3"/>
    </row>
    <row r="6" customFormat="false" ht="27.95" hidden="false" customHeight="true" outlineLevel="0" collapsed="false">
      <c r="A6" s="3"/>
      <c r="B6" s="21" t="s">
        <v>9</v>
      </c>
      <c r="D6" s="16" t="s">
        <v>10</v>
      </c>
      <c r="E6" s="9"/>
      <c r="F6" s="10"/>
      <c r="H6" s="11"/>
      <c r="I6" s="22" t="s">
        <v>11</v>
      </c>
      <c r="J6" s="17" t="n">
        <v>7.5</v>
      </c>
      <c r="K6" s="3"/>
      <c r="L6" s="17" t="n">
        <f aca="false">J6*12</f>
        <v>90</v>
      </c>
      <c r="M6" s="3"/>
      <c r="N6" s="23"/>
      <c r="O6" s="19"/>
      <c r="P6" s="23"/>
      <c r="Q6" s="24"/>
      <c r="R6" s="3"/>
      <c r="S6" s="3"/>
      <c r="T6" s="3"/>
    </row>
    <row r="7" customFormat="false" ht="27.95" hidden="true" customHeight="true" outlineLevel="0" collapsed="false">
      <c r="A7" s="3"/>
      <c r="B7" s="25"/>
      <c r="D7" s="26"/>
      <c r="E7" s="9"/>
      <c r="F7" s="10"/>
      <c r="H7" s="11"/>
      <c r="I7" s="11"/>
      <c r="J7" s="17"/>
      <c r="K7" s="3"/>
      <c r="L7" s="17"/>
      <c r="M7" s="3"/>
      <c r="N7" s="18"/>
      <c r="O7" s="19"/>
      <c r="P7" s="18"/>
      <c r="Q7" s="20"/>
      <c r="R7" s="3"/>
      <c r="S7" s="3"/>
      <c r="T7" s="3"/>
    </row>
    <row r="8" customFormat="false" ht="27.95" hidden="false" customHeight="true" outlineLevel="0" collapsed="false">
      <c r="A8" s="3"/>
      <c r="B8" s="21" t="s">
        <v>12</v>
      </c>
      <c r="D8" s="16" t="s">
        <v>13</v>
      </c>
      <c r="E8" s="9"/>
      <c r="F8" s="10"/>
      <c r="H8" s="11"/>
      <c r="I8" s="11"/>
      <c r="J8" s="17" t="n">
        <v>7.5</v>
      </c>
      <c r="K8" s="3"/>
      <c r="L8" s="17" t="n">
        <f aca="false">J8*12</f>
        <v>90</v>
      </c>
      <c r="M8" s="3"/>
      <c r="N8" s="23"/>
      <c r="O8" s="19"/>
      <c r="P8" s="23"/>
      <c r="Q8" s="24"/>
      <c r="R8" s="3"/>
      <c r="S8" s="3"/>
      <c r="T8" s="3"/>
    </row>
    <row r="9" customFormat="false" ht="27.95" hidden="false" customHeight="true" outlineLevel="0" collapsed="false">
      <c r="A9" s="3"/>
      <c r="B9" s="21" t="s">
        <v>14</v>
      </c>
      <c r="D9" s="16" t="s">
        <v>15</v>
      </c>
      <c r="E9" s="9"/>
      <c r="F9" s="10"/>
      <c r="H9" s="11"/>
      <c r="I9" s="11"/>
      <c r="J9" s="17" t="n">
        <v>6</v>
      </c>
      <c r="K9" s="3"/>
      <c r="L9" s="17" t="n">
        <f aca="false">J9*12</f>
        <v>72</v>
      </c>
      <c r="M9" s="3"/>
      <c r="N9" s="23"/>
      <c r="O9" s="19"/>
      <c r="P9" s="23"/>
      <c r="Q9" s="24"/>
      <c r="R9" s="3"/>
      <c r="S9" s="3"/>
      <c r="T9" s="3"/>
    </row>
    <row r="10" customFormat="false" ht="27.95" hidden="false" customHeight="true" outlineLevel="0" collapsed="false">
      <c r="A10" s="3"/>
      <c r="B10" s="21" t="s">
        <v>16</v>
      </c>
      <c r="D10" s="16" t="s">
        <v>17</v>
      </c>
      <c r="E10" s="9"/>
      <c r="F10" s="10"/>
      <c r="H10" s="11"/>
      <c r="I10" s="11"/>
      <c r="J10" s="17" t="n">
        <v>8</v>
      </c>
      <c r="K10" s="3"/>
      <c r="L10" s="17" t="n">
        <f aca="false">J10*12</f>
        <v>96</v>
      </c>
      <c r="M10" s="3"/>
      <c r="N10" s="23"/>
      <c r="O10" s="19"/>
      <c r="P10" s="23"/>
      <c r="Q10" s="24"/>
      <c r="R10" s="3"/>
      <c r="S10" s="3"/>
      <c r="T10" s="3"/>
    </row>
    <row r="11" customFormat="false" ht="27.95" hidden="false" customHeight="true" outlineLevel="0" collapsed="false">
      <c r="A11" s="3"/>
      <c r="B11" s="27" t="s">
        <v>18</v>
      </c>
      <c r="D11" s="26" t="s">
        <v>19</v>
      </c>
      <c r="E11" s="9"/>
      <c r="F11" s="10"/>
      <c r="H11" s="11"/>
      <c r="I11" s="11"/>
      <c r="J11" s="17" t="n">
        <v>7.5</v>
      </c>
      <c r="K11" s="3"/>
      <c r="L11" s="17" t="n">
        <f aca="false">J11*12</f>
        <v>90</v>
      </c>
      <c r="M11" s="3"/>
      <c r="N11" s="23"/>
      <c r="O11" s="19"/>
      <c r="P11" s="23"/>
      <c r="Q11" s="24"/>
      <c r="R11" s="3"/>
      <c r="S11" s="3"/>
      <c r="T11" s="3"/>
    </row>
    <row r="12" customFormat="false" ht="27.95" hidden="false" customHeight="true" outlineLevel="0" collapsed="false">
      <c r="A12" s="3"/>
      <c r="B12" s="27" t="s">
        <v>20</v>
      </c>
      <c r="D12" s="16" t="s">
        <v>21</v>
      </c>
      <c r="E12" s="9"/>
      <c r="F12" s="10"/>
      <c r="H12" s="11"/>
      <c r="I12" s="11"/>
      <c r="J12" s="17" t="n">
        <v>9.5</v>
      </c>
      <c r="K12" s="3"/>
      <c r="L12" s="17" t="n">
        <f aca="false">J12*12</f>
        <v>114</v>
      </c>
      <c r="M12" s="3"/>
      <c r="N12" s="28"/>
      <c r="O12" s="19"/>
      <c r="P12" s="28"/>
      <c r="Q12" s="29"/>
      <c r="R12" s="3"/>
      <c r="S12" s="3"/>
      <c r="T12" s="3"/>
    </row>
    <row r="13" customFormat="false" ht="27.95" hidden="false" customHeight="true" outlineLevel="0" collapsed="false">
      <c r="A13" s="3"/>
      <c r="B13" s="21"/>
      <c r="D13" s="26"/>
      <c r="E13" s="9"/>
      <c r="F13" s="10"/>
      <c r="H13" s="11"/>
      <c r="I13" s="11"/>
      <c r="K13" s="3"/>
      <c r="L13" s="17"/>
      <c r="M13" s="3"/>
      <c r="N13" s="18"/>
      <c r="O13" s="19"/>
      <c r="P13" s="18"/>
      <c r="Q13" s="20"/>
      <c r="R13" s="3"/>
      <c r="S13" s="3"/>
      <c r="T13" s="3"/>
      <c r="IV13" s="17"/>
    </row>
    <row r="14" customFormat="false" ht="30" hidden="false" customHeight="true" outlineLevel="0" collapsed="false">
      <c r="A14" s="3"/>
      <c r="C14" s="8" t="s">
        <v>22</v>
      </c>
      <c r="E14" s="9"/>
      <c r="F14" s="10"/>
      <c r="H14" s="11"/>
      <c r="I14" s="11"/>
      <c r="J14" s="3"/>
      <c r="K14" s="3"/>
      <c r="L14" s="3"/>
      <c r="M14" s="3"/>
      <c r="N14" s="3"/>
      <c r="O14" s="30"/>
      <c r="Q14" s="3"/>
      <c r="R14" s="3"/>
      <c r="S14" s="3"/>
      <c r="T14" s="3"/>
    </row>
    <row r="15" customFormat="false" ht="27.95" hidden="false" customHeight="true" outlineLevel="0" collapsed="false">
      <c r="A15" s="3"/>
      <c r="B15" s="15"/>
      <c r="D15" s="16"/>
      <c r="E15" s="9"/>
      <c r="F15" s="10"/>
      <c r="H15" s="11"/>
      <c r="I15" s="11"/>
      <c r="J15" s="17"/>
      <c r="K15" s="3"/>
      <c r="L15" s="17"/>
      <c r="M15" s="3"/>
      <c r="R15" s="3"/>
      <c r="S15" s="3"/>
      <c r="T15" s="3"/>
    </row>
    <row r="16" customFormat="false" ht="27.95" hidden="false" customHeight="true" outlineLevel="0" collapsed="false">
      <c r="A16" s="3"/>
      <c r="B16" s="27" t="s">
        <v>23</v>
      </c>
      <c r="D16" s="16" t="s">
        <v>24</v>
      </c>
      <c r="E16" s="9"/>
      <c r="F16" s="10"/>
      <c r="H16" s="11"/>
      <c r="I16" s="11"/>
      <c r="J16" s="17" t="n">
        <v>4.98</v>
      </c>
      <c r="K16" s="3"/>
      <c r="L16" s="17" t="n">
        <f aca="false">J16*12</f>
        <v>59.76</v>
      </c>
      <c r="M16" s="3"/>
      <c r="N16" s="23"/>
      <c r="O16" s="19"/>
      <c r="P16" s="23"/>
      <c r="Q16" s="24"/>
      <c r="R16" s="3"/>
      <c r="S16" s="3"/>
      <c r="T16" s="3"/>
    </row>
    <row r="17" customFormat="false" ht="27.95" hidden="false" customHeight="true" outlineLevel="0" collapsed="false">
      <c r="A17" s="3"/>
      <c r="B17" s="27" t="s">
        <v>25</v>
      </c>
      <c r="D17" s="16" t="s">
        <v>26</v>
      </c>
      <c r="E17" s="9"/>
      <c r="F17" s="10"/>
      <c r="H17" s="11"/>
      <c r="I17" s="11"/>
      <c r="J17" s="17" t="n">
        <v>4.98</v>
      </c>
      <c r="K17" s="3"/>
      <c r="L17" s="17" t="n">
        <f aca="false">J17*12</f>
        <v>59.76</v>
      </c>
      <c r="M17" s="3"/>
      <c r="N17" s="28"/>
      <c r="O17" s="19"/>
      <c r="P17" s="28"/>
      <c r="Q17" s="29"/>
      <c r="R17" s="3"/>
      <c r="S17" s="3"/>
      <c r="T17" s="3"/>
    </row>
    <row r="18" customFormat="false" ht="24.75" hidden="false" customHeight="true" outlineLevel="0" collapsed="false">
      <c r="A18" s="3"/>
      <c r="C18" s="8"/>
      <c r="D18" s="16"/>
      <c r="E18" s="9"/>
      <c r="F18" s="10"/>
      <c r="H18" s="11"/>
      <c r="I18" s="11"/>
      <c r="J18" s="17"/>
      <c r="K18" s="3"/>
      <c r="L18" s="17"/>
      <c r="M18" s="3"/>
      <c r="N18" s="18"/>
      <c r="O18" s="19"/>
      <c r="P18" s="18"/>
      <c r="Q18" s="20"/>
      <c r="R18" s="3"/>
      <c r="S18" s="3"/>
      <c r="T18" s="3"/>
    </row>
    <row r="19" customFormat="false" ht="27" hidden="false" customHeight="true" outlineLevel="0" collapsed="false">
      <c r="A19" s="3"/>
      <c r="B19" s="15"/>
      <c r="D19" s="16"/>
      <c r="E19" s="9"/>
      <c r="F19" s="10"/>
      <c r="H19" s="11"/>
      <c r="I19" s="11"/>
      <c r="J19" s="17"/>
      <c r="K19" s="3"/>
      <c r="L19" s="17"/>
      <c r="M19" s="3"/>
      <c r="N19" s="18"/>
      <c r="O19" s="19"/>
      <c r="P19" s="18"/>
      <c r="Q19" s="20"/>
      <c r="R19" s="3"/>
      <c r="S19" s="3"/>
      <c r="T19" s="3"/>
    </row>
    <row r="20" customFormat="false" ht="6" hidden="false" customHeight="true" outlineLevel="0" collapsed="false">
      <c r="A20" s="3"/>
      <c r="D20" s="16"/>
      <c r="E20" s="9"/>
      <c r="F20" s="10"/>
      <c r="H20" s="11"/>
      <c r="I20" s="11"/>
      <c r="J20" s="17"/>
      <c r="K20" s="3"/>
      <c r="L20" s="17"/>
      <c r="M20" s="3"/>
      <c r="N20" s="18"/>
      <c r="O20" s="19"/>
      <c r="P20" s="18"/>
      <c r="Q20" s="20"/>
      <c r="R20" s="3"/>
      <c r="S20" s="3"/>
      <c r="T20" s="3"/>
    </row>
    <row r="21" customFormat="false" ht="27" hidden="false" customHeight="true" outlineLevel="0" collapsed="false">
      <c r="A21" s="3"/>
      <c r="B21" s="31" t="s">
        <v>27</v>
      </c>
      <c r="E21" s="9"/>
      <c r="H21" s="11"/>
      <c r="I21" s="11"/>
      <c r="J21" s="3"/>
      <c r="K21" s="3"/>
      <c r="L21" s="3"/>
      <c r="M21" s="3"/>
      <c r="N21" s="3"/>
      <c r="O21" s="30"/>
      <c r="Q21" s="3"/>
      <c r="R21" s="3"/>
      <c r="S21" s="3"/>
      <c r="T21" s="3"/>
    </row>
    <row r="22" customFormat="false" ht="27" hidden="false" customHeight="true" outlineLevel="0" collapsed="false">
      <c r="A22" s="3"/>
      <c r="C22" s="8" t="s">
        <v>28</v>
      </c>
      <c r="S22" s="3"/>
      <c r="T22" s="3"/>
    </row>
    <row r="23" customFormat="false" ht="27.95" hidden="false" customHeight="true" outlineLevel="0" collapsed="false">
      <c r="A23" s="3"/>
      <c r="B23" s="21" t="s">
        <v>29</v>
      </c>
      <c r="C23" s="3"/>
      <c r="D23" s="16" t="s">
        <v>30</v>
      </c>
      <c r="E23" s="19"/>
      <c r="F23" s="19"/>
      <c r="G23" s="19"/>
      <c r="H23" s="19"/>
      <c r="I23" s="19"/>
      <c r="J23" s="17" t="n">
        <v>6.17</v>
      </c>
      <c r="K23" s="19"/>
      <c r="L23" s="17" t="n">
        <f aca="false">J23*12</f>
        <v>74.04</v>
      </c>
      <c r="M23" s="19"/>
      <c r="N23" s="23" t="n">
        <v>12</v>
      </c>
      <c r="O23" s="19"/>
      <c r="P23" s="23" t="n">
        <f aca="false">6.17*12</f>
        <v>74.04</v>
      </c>
      <c r="Q23" s="24"/>
      <c r="S23" s="3"/>
      <c r="T23" s="3"/>
    </row>
    <row r="24" customFormat="false" ht="27.95" hidden="false" customHeight="true" outlineLevel="0" collapsed="false">
      <c r="A24" s="3"/>
      <c r="B24" s="27" t="n">
        <v>1499</v>
      </c>
      <c r="C24" s="3"/>
      <c r="D24" s="16" t="s">
        <v>31</v>
      </c>
      <c r="E24" s="19"/>
      <c r="F24" s="19"/>
      <c r="G24" s="19"/>
      <c r="H24" s="19"/>
      <c r="I24" s="19"/>
      <c r="J24" s="17" t="n">
        <v>6.5</v>
      </c>
      <c r="K24" s="19"/>
      <c r="L24" s="17" t="n">
        <f aca="false">J24*12</f>
        <v>78</v>
      </c>
      <c r="M24" s="19"/>
      <c r="N24" s="23"/>
      <c r="O24" s="19"/>
      <c r="P24" s="23"/>
      <c r="Q24" s="24"/>
      <c r="S24" s="3"/>
      <c r="T24" s="3"/>
    </row>
    <row r="25" customFormat="false" ht="27.95" hidden="false" customHeight="true" outlineLevel="0" collapsed="false">
      <c r="A25" s="3"/>
      <c r="B25" s="27" t="s">
        <v>32</v>
      </c>
      <c r="C25" s="3"/>
      <c r="D25" s="16" t="s">
        <v>33</v>
      </c>
      <c r="E25" s="19"/>
      <c r="F25" s="19"/>
      <c r="G25" s="19"/>
      <c r="H25" s="19"/>
      <c r="I25" s="19"/>
      <c r="J25" s="17" t="n">
        <v>5.67</v>
      </c>
      <c r="K25" s="19"/>
      <c r="L25" s="17" t="n">
        <f aca="false">J25*12</f>
        <v>68.04</v>
      </c>
      <c r="M25" s="19"/>
      <c r="N25" s="23" t="n">
        <v>12</v>
      </c>
      <c r="O25" s="19"/>
      <c r="P25" s="23" t="n">
        <f aca="false">5.67*12</f>
        <v>68.04</v>
      </c>
      <c r="Q25" s="24"/>
      <c r="S25" s="3"/>
      <c r="T25" s="3"/>
    </row>
    <row r="26" customFormat="false" ht="27.95" hidden="false" customHeight="true" outlineLevel="0" collapsed="false">
      <c r="A26" s="3"/>
      <c r="B26" s="27" t="s">
        <v>34</v>
      </c>
      <c r="C26" s="3"/>
      <c r="D26" s="16" t="s">
        <v>35</v>
      </c>
      <c r="E26" s="19"/>
      <c r="F26" s="19"/>
      <c r="G26" s="19"/>
      <c r="H26" s="19"/>
      <c r="I26" s="19"/>
      <c r="J26" s="17" t="n">
        <v>6.34</v>
      </c>
      <c r="K26" s="19"/>
      <c r="L26" s="17" t="n">
        <f aca="false">J26*12</f>
        <v>76.08</v>
      </c>
      <c r="M26" s="19"/>
      <c r="N26" s="23"/>
      <c r="O26" s="19"/>
      <c r="P26" s="23"/>
      <c r="Q26" s="24"/>
      <c r="S26" s="3"/>
      <c r="T26" s="3"/>
    </row>
    <row r="27" customFormat="false" ht="27.95" hidden="false" customHeight="true" outlineLevel="0" collapsed="false">
      <c r="A27" s="3"/>
      <c r="B27" s="27" t="s">
        <v>36</v>
      </c>
      <c r="C27" s="3"/>
      <c r="D27" s="26" t="s">
        <v>37</v>
      </c>
      <c r="E27" s="19"/>
      <c r="F27" s="19"/>
      <c r="G27" s="19"/>
      <c r="H27" s="19"/>
      <c r="I27" s="19"/>
      <c r="J27" s="17" t="n">
        <v>6</v>
      </c>
      <c r="K27" s="19"/>
      <c r="L27" s="17" t="n">
        <f aca="false">J27*12</f>
        <v>72</v>
      </c>
      <c r="M27" s="19"/>
      <c r="N27" s="23"/>
      <c r="O27" s="19"/>
      <c r="P27" s="23"/>
      <c r="Q27" s="24"/>
      <c r="S27" s="3"/>
      <c r="T27" s="3"/>
    </row>
    <row r="28" customFormat="false" ht="27.95" hidden="false" customHeight="true" outlineLevel="0" collapsed="false">
      <c r="A28" s="3"/>
      <c r="B28" s="27" t="s">
        <v>38</v>
      </c>
      <c r="C28" s="3"/>
      <c r="D28" s="16" t="s">
        <v>39</v>
      </c>
      <c r="E28" s="19"/>
      <c r="F28" s="19"/>
      <c r="G28" s="19"/>
      <c r="H28" s="19"/>
      <c r="I28" s="19"/>
      <c r="J28" s="17" t="n">
        <v>4.5</v>
      </c>
      <c r="K28" s="19"/>
      <c r="L28" s="17" t="n">
        <f aca="false">J28*12</f>
        <v>54</v>
      </c>
      <c r="M28" s="19"/>
      <c r="N28" s="23"/>
      <c r="O28" s="19"/>
      <c r="P28" s="23"/>
      <c r="Q28" s="24"/>
      <c r="S28" s="3"/>
      <c r="T28" s="3"/>
    </row>
    <row r="29" customFormat="false" ht="27.95" hidden="false" customHeight="true" outlineLevel="0" collapsed="false">
      <c r="A29" s="3"/>
      <c r="B29" s="27" t="s">
        <v>40</v>
      </c>
      <c r="C29" s="3"/>
      <c r="D29" s="16" t="s">
        <v>41</v>
      </c>
      <c r="E29" s="19"/>
      <c r="F29" s="19"/>
      <c r="G29" s="19"/>
      <c r="H29" s="19"/>
      <c r="I29" s="19"/>
      <c r="J29" s="17" t="n">
        <v>4.5</v>
      </c>
      <c r="K29" s="19"/>
      <c r="L29" s="17" t="n">
        <f aca="false">J29*12</f>
        <v>54</v>
      </c>
      <c r="M29" s="19"/>
      <c r="N29" s="23"/>
      <c r="O29" s="19"/>
      <c r="P29" s="23"/>
      <c r="Q29" s="24"/>
      <c r="S29" s="3"/>
      <c r="T29" s="3"/>
    </row>
    <row r="30" customFormat="false" ht="27" hidden="false" customHeight="true" outlineLevel="0" collapsed="false">
      <c r="A30" s="3"/>
      <c r="B30" s="3"/>
      <c r="C30" s="8" t="s">
        <v>42</v>
      </c>
      <c r="S30" s="3"/>
      <c r="T30" s="3"/>
    </row>
    <row r="31" customFormat="false" ht="27.95" hidden="false" customHeight="true" outlineLevel="0" collapsed="false">
      <c r="A31" s="3"/>
      <c r="B31" s="21" t="s">
        <v>43</v>
      </c>
      <c r="C31" s="3"/>
      <c r="D31" s="16" t="s">
        <v>44</v>
      </c>
      <c r="E31" s="19"/>
      <c r="F31" s="19"/>
      <c r="G31" s="19"/>
      <c r="H31" s="19"/>
      <c r="I31" s="19"/>
      <c r="J31" s="17" t="n">
        <v>3.92</v>
      </c>
      <c r="K31" s="19"/>
      <c r="L31" s="17" t="n">
        <f aca="false">J31*12</f>
        <v>47.04</v>
      </c>
      <c r="M31" s="19"/>
      <c r="N31" s="23"/>
      <c r="O31" s="19"/>
      <c r="P31" s="23"/>
      <c r="Q31" s="24"/>
      <c r="S31" s="3"/>
      <c r="T31" s="3"/>
    </row>
    <row r="32" customFormat="false" ht="27.95" hidden="false" customHeight="true" outlineLevel="0" collapsed="false">
      <c r="A32" s="3"/>
      <c r="B32" s="21" t="s">
        <v>45</v>
      </c>
      <c r="C32" s="3"/>
      <c r="D32" s="16" t="s">
        <v>46</v>
      </c>
      <c r="E32" s="19"/>
      <c r="F32" s="19"/>
      <c r="G32" s="19"/>
      <c r="H32" s="19"/>
      <c r="I32" s="19"/>
      <c r="J32" s="17" t="n">
        <v>5</v>
      </c>
      <c r="K32" s="19"/>
      <c r="L32" s="17" t="n">
        <f aca="false">J32*12</f>
        <v>60</v>
      </c>
      <c r="M32" s="19"/>
      <c r="N32" s="23"/>
      <c r="O32" s="19"/>
      <c r="P32" s="23"/>
      <c r="Q32" s="24"/>
      <c r="S32" s="3"/>
      <c r="T32" s="3"/>
    </row>
    <row r="33" customFormat="false" ht="27.95" hidden="false" customHeight="true" outlineLevel="0" collapsed="false">
      <c r="A33" s="3"/>
      <c r="B33" s="32" t="s">
        <v>47</v>
      </c>
      <c r="C33" s="3"/>
      <c r="D33" s="16" t="s">
        <v>48</v>
      </c>
      <c r="E33" s="19"/>
      <c r="F33" s="19"/>
      <c r="G33" s="19"/>
      <c r="H33" s="19"/>
      <c r="I33" s="19"/>
      <c r="J33" s="17" t="n">
        <v>3.13</v>
      </c>
      <c r="K33" s="19"/>
      <c r="L33" s="17" t="n">
        <f aca="false">J33*12</f>
        <v>37.56</v>
      </c>
      <c r="M33" s="19"/>
      <c r="N33" s="23"/>
      <c r="O33" s="19"/>
      <c r="P33" s="23"/>
      <c r="Q33" s="24"/>
      <c r="S33" s="3"/>
      <c r="T33" s="3"/>
    </row>
    <row r="34" customFormat="false" ht="27.95" hidden="false" customHeight="true" outlineLevel="0" collapsed="false">
      <c r="A34" s="3"/>
      <c r="B34" s="32" t="s">
        <v>49</v>
      </c>
      <c r="C34" s="3"/>
      <c r="D34" s="16" t="s">
        <v>50</v>
      </c>
      <c r="E34" s="19"/>
      <c r="F34" s="19"/>
      <c r="G34" s="19"/>
      <c r="H34" s="19"/>
      <c r="I34" s="19"/>
      <c r="J34" s="17" t="n">
        <v>3.92</v>
      </c>
      <c r="K34" s="19"/>
      <c r="L34" s="17" t="n">
        <f aca="false">J34*12</f>
        <v>47.04</v>
      </c>
      <c r="M34" s="19"/>
      <c r="N34" s="23"/>
      <c r="O34" s="19"/>
      <c r="P34" s="23"/>
      <c r="Q34" s="24"/>
      <c r="S34" s="3"/>
      <c r="T34" s="3"/>
    </row>
    <row r="35" customFormat="false" ht="27.95" hidden="false" customHeight="true" outlineLevel="0" collapsed="false">
      <c r="A35" s="3"/>
      <c r="B35" s="32" t="s">
        <v>51</v>
      </c>
      <c r="C35" s="3"/>
      <c r="D35" s="16" t="s">
        <v>52</v>
      </c>
      <c r="E35" s="19"/>
      <c r="F35" s="19"/>
      <c r="G35" s="19"/>
      <c r="H35" s="19"/>
      <c r="I35" s="19"/>
      <c r="J35" s="17" t="n">
        <v>5</v>
      </c>
      <c r="K35" s="19"/>
      <c r="L35" s="17" t="n">
        <f aca="false">J35*12</f>
        <v>60</v>
      </c>
      <c r="M35" s="19"/>
      <c r="N35" s="23"/>
      <c r="O35" s="19"/>
      <c r="P35" s="23"/>
      <c r="Q35" s="24"/>
      <c r="S35" s="3"/>
      <c r="T35" s="3"/>
    </row>
    <row r="36" customFormat="false" ht="27.95" hidden="false" customHeight="true" outlineLevel="0" collapsed="false">
      <c r="A36" s="3"/>
      <c r="B36" s="27" t="s">
        <v>53</v>
      </c>
      <c r="C36" s="3"/>
      <c r="D36" s="16" t="s">
        <v>54</v>
      </c>
      <c r="E36" s="19"/>
      <c r="F36" s="19"/>
      <c r="G36" s="19"/>
      <c r="H36" s="19"/>
      <c r="I36" s="19"/>
      <c r="J36" s="17" t="n">
        <v>3.92</v>
      </c>
      <c r="K36" s="19"/>
      <c r="L36" s="17" t="n">
        <f aca="false">J36*12</f>
        <v>47.04</v>
      </c>
      <c r="M36" s="19"/>
      <c r="N36" s="23"/>
      <c r="O36" s="19"/>
      <c r="P36" s="23"/>
      <c r="Q36" s="24"/>
      <c r="S36" s="3"/>
      <c r="T36" s="3"/>
    </row>
    <row r="37" customFormat="false" ht="27.95" hidden="false" customHeight="true" outlineLevel="0" collapsed="false">
      <c r="A37" s="3"/>
      <c r="B37" s="27" t="s">
        <v>55</v>
      </c>
      <c r="C37" s="3"/>
      <c r="D37" s="16" t="s">
        <v>56</v>
      </c>
      <c r="E37" s="19"/>
      <c r="F37" s="19"/>
      <c r="G37" s="19"/>
      <c r="H37" s="19"/>
      <c r="I37" s="19"/>
      <c r="J37" s="17" t="n">
        <v>3.13</v>
      </c>
      <c r="K37" s="19"/>
      <c r="L37" s="17" t="n">
        <f aca="false">J37*12</f>
        <v>37.56</v>
      </c>
      <c r="M37" s="19"/>
      <c r="N37" s="23"/>
      <c r="O37" s="19"/>
      <c r="P37" s="23"/>
      <c r="Q37" s="24"/>
      <c r="S37" s="3"/>
      <c r="T37" s="3"/>
    </row>
    <row r="38" customFormat="false" ht="27.95" hidden="true" customHeight="true" outlineLevel="0" collapsed="false">
      <c r="A38" s="3"/>
      <c r="B38" s="27" t="s">
        <v>57</v>
      </c>
      <c r="C38" s="3"/>
      <c r="D38" s="16" t="s">
        <v>58</v>
      </c>
      <c r="E38" s="19"/>
      <c r="F38" s="19"/>
      <c r="G38" s="19"/>
      <c r="H38" s="19"/>
      <c r="I38" s="19"/>
      <c r="J38" s="17" t="n">
        <v>5</v>
      </c>
      <c r="K38" s="19"/>
      <c r="L38" s="17" t="n">
        <f aca="false">J38*12</f>
        <v>60</v>
      </c>
      <c r="M38" s="19"/>
      <c r="N38" s="23"/>
      <c r="O38" s="19"/>
      <c r="P38" s="23"/>
      <c r="Q38" s="24"/>
      <c r="S38" s="3"/>
      <c r="T38" s="3"/>
    </row>
    <row r="39" customFormat="false" ht="27.95" hidden="false" customHeight="true" outlineLevel="0" collapsed="false">
      <c r="A39" s="3"/>
      <c r="B39" s="27" t="s">
        <v>59</v>
      </c>
      <c r="C39" s="3"/>
      <c r="D39" s="16" t="s">
        <v>60</v>
      </c>
      <c r="E39" s="19"/>
      <c r="F39" s="19"/>
      <c r="G39" s="19"/>
      <c r="H39" s="19"/>
      <c r="I39" s="19"/>
      <c r="J39" s="17" t="n">
        <v>10</v>
      </c>
      <c r="K39" s="19"/>
      <c r="L39" s="17" t="n">
        <f aca="false">J39*6</f>
        <v>60</v>
      </c>
      <c r="M39" s="19" t="s">
        <v>61</v>
      </c>
      <c r="N39" s="23"/>
      <c r="O39" s="19"/>
      <c r="P39" s="23"/>
      <c r="Q39" s="24"/>
      <c r="S39" s="3"/>
      <c r="T39" s="3"/>
    </row>
    <row r="40" customFormat="false" ht="27.95" hidden="false" customHeight="true" outlineLevel="0" collapsed="false">
      <c r="A40" s="3"/>
      <c r="B40" s="27" t="s">
        <v>62</v>
      </c>
      <c r="C40" s="19"/>
      <c r="D40" s="16" t="s">
        <v>63</v>
      </c>
      <c r="E40" s="19"/>
      <c r="F40" s="19"/>
      <c r="G40" s="19"/>
      <c r="H40" s="19"/>
      <c r="I40" s="19"/>
      <c r="J40" s="17" t="n">
        <v>2.5</v>
      </c>
      <c r="K40" s="19"/>
      <c r="L40" s="17" t="n">
        <f aca="false">J40*12</f>
        <v>30</v>
      </c>
      <c r="N40" s="23"/>
      <c r="O40" s="19"/>
      <c r="P40" s="23"/>
      <c r="Q40" s="24"/>
      <c r="S40" s="3"/>
      <c r="T40" s="3"/>
    </row>
    <row r="41" customFormat="false" ht="5.25" hidden="false" customHeight="true" outlineLevel="0" collapsed="false">
      <c r="A41" s="3"/>
      <c r="B41" s="33"/>
      <c r="C41" s="34"/>
      <c r="D41" s="35"/>
      <c r="E41" s="19"/>
      <c r="F41" s="19"/>
      <c r="G41" s="19"/>
      <c r="H41" s="19"/>
      <c r="I41" s="19"/>
      <c r="J41" s="17"/>
      <c r="K41" s="19"/>
      <c r="L41" s="17"/>
      <c r="M41" s="19"/>
      <c r="N41" s="19"/>
      <c r="O41" s="19"/>
      <c r="P41" s="19"/>
      <c r="S41" s="3"/>
      <c r="T41" s="3"/>
    </row>
    <row r="42" customFormat="false" ht="27.95" hidden="false" customHeight="true" outlineLevel="0" collapsed="false">
      <c r="B42" s="21" t="s">
        <v>64</v>
      </c>
      <c r="C42" s="34"/>
      <c r="D42" s="16" t="s">
        <v>65</v>
      </c>
      <c r="E42" s="19"/>
      <c r="F42" s="19"/>
      <c r="G42" s="19"/>
      <c r="H42" s="19"/>
      <c r="I42" s="19"/>
      <c r="J42" s="17" t="n">
        <v>7.5</v>
      </c>
      <c r="K42" s="19"/>
      <c r="L42" s="17" t="n">
        <f aca="false">J42*6</f>
        <v>45</v>
      </c>
      <c r="M42" s="19" t="s">
        <v>61</v>
      </c>
      <c r="N42" s="23"/>
      <c r="O42" s="19"/>
      <c r="P42" s="23"/>
      <c r="Q42" s="36"/>
      <c r="T42" s="3"/>
    </row>
    <row r="43" customFormat="false" ht="27.95" hidden="false" customHeight="true" outlineLevel="0" collapsed="false">
      <c r="B43" s="27" t="s">
        <v>66</v>
      </c>
      <c r="C43" s="34"/>
      <c r="D43" s="16" t="s">
        <v>67</v>
      </c>
      <c r="E43" s="19"/>
      <c r="F43" s="19"/>
      <c r="G43" s="19"/>
      <c r="H43" s="19"/>
      <c r="I43" s="19"/>
      <c r="J43" s="17" t="n">
        <v>7.5</v>
      </c>
      <c r="K43" s="19"/>
      <c r="L43" s="17" t="n">
        <f aca="false">J43*6</f>
        <v>45</v>
      </c>
      <c r="M43" s="19" t="s">
        <v>61</v>
      </c>
      <c r="N43" s="23"/>
      <c r="O43" s="19"/>
      <c r="P43" s="23"/>
      <c r="Q43" s="36"/>
      <c r="T43" s="3"/>
    </row>
    <row r="44" customFormat="false" ht="27.95" hidden="false" customHeight="true" outlineLevel="0" collapsed="false">
      <c r="B44" s="27" t="s">
        <v>68</v>
      </c>
      <c r="C44" s="3"/>
      <c r="D44" s="16" t="s">
        <v>69</v>
      </c>
      <c r="E44" s="19"/>
      <c r="F44" s="19"/>
      <c r="G44" s="19"/>
      <c r="H44" s="19"/>
      <c r="I44" s="19"/>
      <c r="J44" s="17" t="n">
        <v>6</v>
      </c>
      <c r="K44" s="19"/>
      <c r="L44" s="17" t="n">
        <f aca="false">J44*6</f>
        <v>36</v>
      </c>
      <c r="M44" s="19" t="s">
        <v>61</v>
      </c>
      <c r="N44" s="23"/>
      <c r="O44" s="19"/>
      <c r="P44" s="23"/>
      <c r="Q44" s="36"/>
      <c r="T44" s="3"/>
    </row>
    <row r="45" customFormat="false" ht="9.95" hidden="false" customHeight="true" outlineLevel="0" collapsed="false">
      <c r="B45" s="3"/>
      <c r="C45" s="3"/>
      <c r="D45" s="35"/>
      <c r="E45" s="19"/>
      <c r="F45" s="19"/>
      <c r="G45" s="19"/>
      <c r="H45" s="19"/>
      <c r="I45" s="19"/>
      <c r="J45" s="17"/>
      <c r="K45" s="19"/>
      <c r="L45" s="17"/>
      <c r="M45" s="19"/>
      <c r="N45" s="19"/>
      <c r="O45" s="19"/>
      <c r="P45" s="19"/>
      <c r="Q45" s="3"/>
      <c r="T45" s="3"/>
    </row>
    <row r="46" customFormat="false" ht="21" hidden="false" customHeight="true" outlineLevel="0" collapsed="false">
      <c r="B46" s="3"/>
      <c r="C46" s="3"/>
      <c r="D46" s="19"/>
      <c r="E46" s="19"/>
      <c r="F46" s="19"/>
      <c r="G46" s="19"/>
      <c r="H46" s="19"/>
      <c r="I46" s="19"/>
      <c r="J46" s="16"/>
      <c r="K46" s="19"/>
      <c r="L46" s="17"/>
      <c r="M46" s="37" t="s">
        <v>70</v>
      </c>
      <c r="N46" s="23"/>
      <c r="O46" s="19"/>
      <c r="P46" s="38" t="n">
        <f aca="false">SUM(P23:P44)</f>
        <v>142.08</v>
      </c>
      <c r="Q46" s="24"/>
      <c r="T46" s="3"/>
    </row>
    <row r="47" customFormat="false" ht="9.95" hidden="false" customHeight="true" outlineLevel="0" collapsed="false">
      <c r="C47" s="3"/>
      <c r="D47" s="19"/>
      <c r="E47" s="19"/>
      <c r="F47" s="19"/>
      <c r="G47" s="19"/>
      <c r="H47" s="19"/>
      <c r="I47" s="19"/>
      <c r="T47" s="3"/>
    </row>
    <row r="48" customFormat="false" ht="21" hidden="false" customHeight="true" outlineLevel="0" collapsed="false">
      <c r="C48" s="39" t="s">
        <v>61</v>
      </c>
      <c r="D48" s="19" t="s">
        <v>71</v>
      </c>
      <c r="E48" s="19"/>
      <c r="F48" s="19"/>
      <c r="G48" s="19"/>
      <c r="H48" s="19"/>
      <c r="I48" s="19"/>
      <c r="J48" s="16"/>
      <c r="K48" s="3"/>
      <c r="L48" s="40" t="s">
        <v>72</v>
      </c>
      <c r="M48" s="19"/>
      <c r="N48" s="37" t="s">
        <v>73</v>
      </c>
      <c r="O48" s="3"/>
      <c r="P48" s="36" t="n">
        <f aca="false">ROUND(P46*7.75%,2)</f>
        <v>11.01</v>
      </c>
      <c r="Q48" s="24"/>
      <c r="T48" s="3"/>
    </row>
    <row r="49" customFormat="false" ht="24" hidden="false" customHeight="true" outlineLevel="0" collapsed="false">
      <c r="M49" s="19"/>
      <c r="T49" s="3"/>
    </row>
    <row r="50" customFormat="false" ht="21" hidden="false" customHeight="true" outlineLevel="0" collapsed="false">
      <c r="B50" s="19" t="s">
        <v>74</v>
      </c>
      <c r="C50" s="19"/>
      <c r="D50" s="3"/>
      <c r="E50" s="41" t="s">
        <v>75</v>
      </c>
      <c r="F50" s="42"/>
      <c r="G50" s="29"/>
      <c r="H50" s="43"/>
      <c r="I50" s="44"/>
      <c r="J50" s="29"/>
      <c r="K50" s="45"/>
      <c r="N50" s="37" t="s">
        <v>76</v>
      </c>
      <c r="P50" s="46" t="n">
        <f aca="false">SUM(P46:P48)</f>
        <v>153.09</v>
      </c>
      <c r="Q50" s="47"/>
      <c r="T50" s="3"/>
    </row>
    <row r="51" customFormat="false" ht="21" hidden="false" customHeight="true" outlineLevel="0" collapsed="false">
      <c r="B51" s="19"/>
      <c r="C51" s="19"/>
      <c r="D51" s="3"/>
      <c r="N51" s="37"/>
      <c r="P51" s="48"/>
      <c r="Q51" s="49"/>
      <c r="T51" s="3"/>
    </row>
    <row r="52" customFormat="false" ht="21" hidden="false" customHeight="true" outlineLevel="0" collapsed="false">
      <c r="B52" s="19"/>
      <c r="C52" s="19"/>
      <c r="D52" s="3"/>
      <c r="E52" s="3"/>
      <c r="F52" s="19"/>
      <c r="G52" s="3"/>
      <c r="H52" s="3"/>
      <c r="I52" s="3"/>
      <c r="J52" s="19"/>
      <c r="K52" s="19"/>
      <c r="N52" s="37"/>
      <c r="P52" s="48"/>
      <c r="Q52" s="49"/>
      <c r="T52" s="3"/>
    </row>
    <row r="53" customFormat="false" ht="21" hidden="false" customHeight="true" outlineLevel="0" collapsed="false">
      <c r="C53" s="19"/>
      <c r="D53" s="3"/>
      <c r="E53" s="3"/>
      <c r="F53" s="19"/>
      <c r="G53" s="3"/>
      <c r="H53" s="3"/>
      <c r="I53" s="3"/>
      <c r="J53" s="19"/>
      <c r="K53" s="19"/>
      <c r="N53" s="37"/>
      <c r="P53" s="48"/>
      <c r="Q53" s="49"/>
      <c r="T53" s="3"/>
    </row>
    <row r="54" customFormat="false" ht="21" hidden="false" customHeight="true" outlineLevel="0" collapsed="false">
      <c r="B54" s="19"/>
      <c r="C54" s="19"/>
      <c r="D54" s="3"/>
      <c r="E54" s="3"/>
      <c r="F54" s="19"/>
      <c r="G54" s="3"/>
      <c r="H54" s="3"/>
      <c r="I54" s="3"/>
      <c r="J54" s="19"/>
      <c r="K54" s="19"/>
      <c r="N54" s="37"/>
      <c r="P54" s="48"/>
      <c r="Q54" s="49"/>
      <c r="T54" s="3"/>
    </row>
    <row r="55" customFormat="false" ht="21" hidden="false" customHeight="true" outlineLevel="0" collapsed="false">
      <c r="B55" s="19"/>
      <c r="C55" s="19"/>
      <c r="D55" s="3"/>
      <c r="E55" s="3"/>
      <c r="F55" s="19"/>
      <c r="G55" s="3"/>
      <c r="H55" s="3"/>
      <c r="I55" s="3"/>
      <c r="J55" s="19"/>
      <c r="K55" s="19"/>
      <c r="N55" s="37"/>
      <c r="P55" s="48"/>
      <c r="Q55" s="49"/>
      <c r="T55" s="3"/>
    </row>
    <row r="56" customFormat="false" ht="29.25" hidden="false" customHeight="true" outlineLevel="0" collapsed="false">
      <c r="B56" s="50" t="s">
        <v>77</v>
      </c>
      <c r="C56" s="19"/>
      <c r="D56" s="3"/>
      <c r="E56" s="3"/>
      <c r="F56" s="19"/>
      <c r="H56" s="3"/>
      <c r="I56" s="3"/>
      <c r="J56" s="19"/>
      <c r="K56" s="19"/>
      <c r="N56" s="37"/>
      <c r="P56" s="48"/>
      <c r="Q56" s="49"/>
      <c r="T56" s="3"/>
    </row>
    <row r="57" customFormat="false" ht="21" hidden="false" customHeight="true" outlineLevel="0" collapsed="false">
      <c r="C57" s="19"/>
      <c r="D57" s="3"/>
      <c r="E57" s="3"/>
      <c r="F57" s="19"/>
      <c r="G57" s="3"/>
      <c r="H57" s="3"/>
      <c r="I57" s="3"/>
      <c r="J57" s="19"/>
      <c r="K57" s="19"/>
      <c r="N57" s="37"/>
      <c r="P57" s="48"/>
      <c r="Q57" s="49"/>
      <c r="T57" s="3"/>
    </row>
    <row r="58" customFormat="false" ht="21" hidden="false" customHeight="true" outlineLevel="0" collapsed="false">
      <c r="B58" s="37" t="s">
        <v>78</v>
      </c>
      <c r="C58" s="19"/>
      <c r="D58" s="3"/>
      <c r="E58" s="3"/>
      <c r="F58" s="19"/>
      <c r="G58" s="3"/>
      <c r="H58" s="3"/>
      <c r="I58" s="3"/>
      <c r="J58" s="19"/>
      <c r="K58" s="19"/>
      <c r="N58" s="37"/>
      <c r="P58" s="48"/>
      <c r="Q58" s="49"/>
      <c r="T58" s="3"/>
    </row>
    <row r="59" customFormat="false" ht="21" hidden="false" customHeight="true" outlineLevel="0" collapsed="false">
      <c r="B59" s="37"/>
      <c r="C59" s="19"/>
      <c r="D59" s="3"/>
      <c r="E59" s="3"/>
      <c r="F59" s="19"/>
      <c r="G59" s="3"/>
      <c r="H59" s="3"/>
      <c r="I59" s="3"/>
      <c r="J59" s="19"/>
      <c r="K59" s="19"/>
      <c r="N59" s="37"/>
      <c r="P59" s="48"/>
      <c r="Q59" s="49"/>
      <c r="T59" s="3"/>
    </row>
    <row r="60" customFormat="false" ht="21" hidden="false" customHeight="true" outlineLevel="0" collapsed="false">
      <c r="B60" s="37"/>
      <c r="C60" s="19"/>
      <c r="D60" s="3"/>
      <c r="E60" s="3"/>
      <c r="F60" s="19"/>
      <c r="G60" s="3"/>
      <c r="H60" s="3"/>
      <c r="I60" s="3"/>
      <c r="J60" s="19"/>
      <c r="K60" s="19"/>
      <c r="N60" s="37"/>
      <c r="P60" s="48"/>
      <c r="Q60" s="49"/>
      <c r="T60" s="3"/>
    </row>
    <row r="61" customFormat="false" ht="21" hidden="false" customHeight="true" outlineLevel="0" collapsed="false">
      <c r="B61" s="37"/>
      <c r="C61" s="19"/>
      <c r="D61" s="3"/>
      <c r="E61" s="3"/>
      <c r="F61" s="19"/>
      <c r="G61" s="3"/>
      <c r="H61" s="3"/>
      <c r="I61" s="3"/>
      <c r="J61" s="19"/>
      <c r="K61" s="19"/>
      <c r="N61" s="37"/>
      <c r="P61" s="48"/>
      <c r="Q61" s="49"/>
      <c r="T61" s="3"/>
    </row>
    <row r="62" customFormat="false" ht="21" hidden="false" customHeight="true" outlineLevel="0" collapsed="false">
      <c r="B62" s="37"/>
      <c r="C62" s="19"/>
      <c r="D62" s="3"/>
      <c r="E62" s="3"/>
      <c r="F62" s="19"/>
      <c r="G62" s="3"/>
      <c r="H62" s="3"/>
      <c r="I62" s="3"/>
      <c r="J62" s="19"/>
      <c r="K62" s="19"/>
      <c r="N62" s="37"/>
      <c r="P62" s="48"/>
      <c r="Q62" s="49"/>
      <c r="T62" s="3"/>
    </row>
    <row r="63" customFormat="false" ht="21" hidden="false" customHeight="true" outlineLevel="0" collapsed="false">
      <c r="B63" s="16" t="s">
        <v>79</v>
      </c>
      <c r="C63" s="19"/>
      <c r="D63" s="3"/>
      <c r="E63" s="3"/>
      <c r="F63" s="19"/>
      <c r="G63" s="3"/>
      <c r="H63" s="3"/>
      <c r="I63" s="3"/>
      <c r="J63" s="19"/>
      <c r="K63" s="19"/>
      <c r="N63" s="37"/>
      <c r="P63" s="48"/>
      <c r="Q63" s="49"/>
      <c r="T63" s="3"/>
    </row>
    <row r="64" customFormat="false" ht="21" hidden="false" customHeight="true" outlineLevel="0" collapsed="false">
      <c r="B64" s="16"/>
      <c r="C64" s="19"/>
      <c r="D64" s="3"/>
      <c r="E64" s="3"/>
      <c r="F64" s="19"/>
      <c r="G64" s="3"/>
      <c r="H64" s="3"/>
      <c r="I64" s="3"/>
      <c r="J64" s="19"/>
      <c r="K64" s="19"/>
      <c r="N64" s="37"/>
      <c r="P64" s="48"/>
      <c r="Q64" s="49"/>
      <c r="T64" s="3"/>
    </row>
    <row r="65" customFormat="false" ht="21" hidden="false" customHeight="true" outlineLevel="0" collapsed="false">
      <c r="B65" s="16" t="s">
        <v>80</v>
      </c>
      <c r="D65" s="3"/>
      <c r="E65" s="3"/>
      <c r="F65" s="19"/>
      <c r="G65" s="3"/>
      <c r="H65" s="3"/>
      <c r="I65" s="3"/>
      <c r="J65" s="19"/>
      <c r="K65" s="19"/>
      <c r="N65" s="37"/>
      <c r="P65" s="48"/>
      <c r="Q65" s="49"/>
      <c r="T65" s="3"/>
    </row>
    <row r="66" customFormat="false" ht="36" hidden="false" customHeight="true" outlineLevel="0" collapsed="false">
      <c r="B66" s="16"/>
      <c r="C66" s="19"/>
      <c r="D66" s="3"/>
      <c r="E66" s="3"/>
      <c r="F66" s="19"/>
      <c r="G66" s="3"/>
      <c r="H66" s="3"/>
      <c r="I66" s="3"/>
      <c r="J66" s="19"/>
      <c r="K66" s="19"/>
      <c r="N66" s="37"/>
      <c r="P66" s="48"/>
      <c r="Q66" s="49"/>
      <c r="T66" s="3"/>
    </row>
    <row r="67" customFormat="false" ht="36" hidden="false" customHeight="true" outlineLevel="0" collapsed="false">
      <c r="B67" s="16"/>
      <c r="D67" s="36"/>
      <c r="E67" s="16" t="s">
        <v>81</v>
      </c>
      <c r="F67" s="19"/>
      <c r="G67" s="3"/>
      <c r="H67" s="3"/>
      <c r="I67" s="3"/>
      <c r="J67" s="19"/>
      <c r="K67" s="19"/>
      <c r="N67" s="37"/>
      <c r="P67" s="48"/>
      <c r="Q67" s="49"/>
      <c r="T67" s="3"/>
    </row>
    <row r="68" customFormat="false" ht="36" hidden="false" customHeight="true" outlineLevel="0" collapsed="false">
      <c r="D68" s="36" t="s">
        <v>82</v>
      </c>
      <c r="E68" s="16" t="s">
        <v>83</v>
      </c>
      <c r="H68" s="3"/>
      <c r="I68" s="3"/>
      <c r="J68" s="19"/>
      <c r="K68" s="19"/>
      <c r="N68" s="37"/>
      <c r="P68" s="48"/>
      <c r="Q68" s="49"/>
      <c r="T68" s="3"/>
    </row>
    <row r="69" customFormat="false" ht="36" hidden="false" customHeight="true" outlineLevel="0" collapsed="false">
      <c r="D69" s="36"/>
      <c r="E69" s="16" t="s">
        <v>84</v>
      </c>
      <c r="F69" s="3"/>
      <c r="H69" s="3"/>
      <c r="I69" s="3"/>
      <c r="J69" s="19"/>
      <c r="K69" s="19"/>
      <c r="N69" s="37"/>
      <c r="P69" s="48"/>
      <c r="Q69" s="49"/>
      <c r="T69" s="3"/>
    </row>
    <row r="70" customFormat="false" ht="36" hidden="false" customHeight="true" outlineLevel="0" collapsed="false">
      <c r="D70" s="36"/>
      <c r="E70" s="51" t="s">
        <v>85</v>
      </c>
      <c r="F70" s="3"/>
      <c r="G70" s="19"/>
      <c r="K70" s="19"/>
      <c r="O70" s="19"/>
      <c r="T70" s="3"/>
    </row>
    <row r="71" customFormat="false" ht="36" hidden="false" customHeight="true" outlineLevel="0" collapsed="false">
      <c r="D71" s="52"/>
      <c r="E71" s="16" t="s">
        <v>86</v>
      </c>
      <c r="F71" s="3"/>
      <c r="G71" s="19"/>
      <c r="I71" s="3"/>
      <c r="J71" s="35"/>
      <c r="L71" s="3"/>
      <c r="M71" s="19"/>
      <c r="N71" s="19"/>
      <c r="O71" s="19"/>
      <c r="P71" s="34"/>
      <c r="Q71" s="3"/>
      <c r="T71" s="3"/>
    </row>
    <row r="72" customFormat="false" ht="24" hidden="false" customHeight="true" outlineLevel="0" collapsed="false">
      <c r="I72" s="3"/>
      <c r="J72" s="19"/>
      <c r="L72" s="3"/>
      <c r="M72" s="19"/>
      <c r="N72" s="19"/>
      <c r="O72" s="19"/>
      <c r="P72" s="34"/>
      <c r="Q72" s="3"/>
      <c r="T72" s="3"/>
    </row>
    <row r="73" customFormat="false" ht="26.25" hidden="false" customHeight="true" outlineLevel="0" collapsed="false">
      <c r="I73" s="3"/>
      <c r="J73" s="19"/>
      <c r="L73" s="3"/>
      <c r="M73" s="19"/>
      <c r="N73" s="19"/>
      <c r="O73" s="19"/>
      <c r="P73" s="34"/>
      <c r="Q73" s="3"/>
      <c r="T73" s="3"/>
    </row>
    <row r="74" customFormat="false" ht="24" hidden="false" customHeight="true" outlineLevel="0" collapsed="false">
      <c r="C74" s="20"/>
      <c r="G74" s="19"/>
      <c r="I74" s="3"/>
      <c r="J74" s="19"/>
      <c r="L74" s="3"/>
      <c r="M74" s="19"/>
      <c r="N74" s="19"/>
      <c r="O74" s="19"/>
      <c r="P74" s="34"/>
      <c r="Q74" s="3"/>
      <c r="T74" s="3"/>
    </row>
    <row r="75" customFormat="false" ht="36" hidden="false" customHeight="true" outlineLevel="0" collapsed="false">
      <c r="B75" s="49" t="s">
        <v>87</v>
      </c>
      <c r="D75" s="16"/>
      <c r="E75" s="19"/>
      <c r="F75" s="3"/>
      <c r="G75" s="19"/>
      <c r="I75" s="3"/>
      <c r="J75" s="19"/>
      <c r="L75" s="3"/>
      <c r="M75" s="19"/>
      <c r="N75" s="19"/>
      <c r="O75" s="19"/>
      <c r="P75" s="34"/>
      <c r="Q75" s="3"/>
      <c r="T75" s="3"/>
    </row>
    <row r="76" customFormat="false" ht="36" hidden="false" customHeight="true" outlineLevel="0" collapsed="false">
      <c r="B76" s="53" t="s">
        <v>88</v>
      </c>
      <c r="F76" s="3"/>
      <c r="G76" s="19"/>
      <c r="I76" s="3"/>
      <c r="J76" s="19"/>
      <c r="L76" s="3"/>
      <c r="M76" s="19"/>
      <c r="N76" s="19"/>
      <c r="O76" s="19"/>
      <c r="P76" s="34"/>
      <c r="Q76" s="3"/>
      <c r="T76" s="3"/>
    </row>
    <row r="77" customFormat="false" ht="36" hidden="false" customHeight="true" outlineLevel="0" collapsed="false">
      <c r="B77" s="54" t="s">
        <v>89</v>
      </c>
      <c r="F77" s="3"/>
      <c r="G77" s="19"/>
      <c r="I77" s="3"/>
      <c r="J77" s="19"/>
      <c r="L77" s="3"/>
      <c r="M77" s="19"/>
      <c r="N77" s="19"/>
      <c r="O77" s="19"/>
      <c r="P77" s="34"/>
      <c r="Q77" s="3"/>
      <c r="T77" s="3"/>
    </row>
    <row r="78" customFormat="false" ht="36" hidden="false" customHeight="true" outlineLevel="0" collapsed="false">
      <c r="B78" s="54"/>
      <c r="F78" s="3"/>
      <c r="G78" s="19"/>
      <c r="I78" s="3"/>
      <c r="J78" s="19"/>
      <c r="L78" s="3"/>
      <c r="M78" s="19"/>
      <c r="N78" s="19"/>
      <c r="O78" s="19"/>
      <c r="P78" s="34"/>
      <c r="Q78" s="3"/>
      <c r="T78" s="3"/>
    </row>
    <row r="79" customFormat="false" ht="24" hidden="false" customHeight="true" outlineLevel="0" collapsed="false">
      <c r="C79" s="19"/>
      <c r="F79" s="3"/>
      <c r="G79" s="19"/>
      <c r="I79" s="3"/>
      <c r="J79" s="19"/>
      <c r="L79" s="3"/>
      <c r="M79" s="19"/>
      <c r="N79" s="19"/>
      <c r="O79" s="19"/>
      <c r="P79" s="34"/>
      <c r="Q79" s="3"/>
      <c r="T79" s="3"/>
    </row>
    <row r="80" customFormat="false" ht="24" hidden="false" customHeight="true" outlineLevel="0" collapsed="false">
      <c r="C80" s="55" t="s">
        <v>75</v>
      </c>
      <c r="F80" s="3"/>
      <c r="G80" s="19"/>
      <c r="I80" s="3"/>
      <c r="J80" s="19"/>
      <c r="L80" s="3"/>
      <c r="M80" s="19"/>
      <c r="N80" s="19"/>
      <c r="O80" s="19"/>
      <c r="P80" s="34"/>
      <c r="Q80" s="3"/>
      <c r="T80" s="3"/>
    </row>
    <row r="81" customFormat="false" ht="24" hidden="false" customHeight="true" outlineLevel="0" collapsed="false">
      <c r="C81" s="55"/>
      <c r="F81" s="3"/>
      <c r="G81" s="19"/>
      <c r="I81" s="3"/>
      <c r="J81" s="19"/>
      <c r="L81" s="3"/>
      <c r="M81" s="19"/>
      <c r="N81" s="19"/>
      <c r="O81" s="19"/>
      <c r="P81" s="34"/>
      <c r="Q81" s="3"/>
      <c r="T81" s="3"/>
    </row>
    <row r="82" customFormat="false" ht="24" hidden="false" customHeight="true" outlineLevel="0" collapsed="false">
      <c r="C82" s="19"/>
      <c r="F82" s="3"/>
      <c r="G82" s="19"/>
      <c r="I82" s="3"/>
      <c r="J82" s="19"/>
      <c r="L82" s="3"/>
      <c r="M82" s="19"/>
      <c r="N82" s="19"/>
      <c r="O82" s="19"/>
      <c r="P82" s="34"/>
      <c r="Q82" s="3"/>
      <c r="T82" s="3"/>
    </row>
    <row r="83" customFormat="false" ht="24" hidden="false" customHeight="true" outlineLevel="0" collapsed="false">
      <c r="C83" s="36"/>
      <c r="D83" s="16"/>
      <c r="F83" s="3"/>
      <c r="G83" s="19"/>
      <c r="I83" s="3"/>
      <c r="J83" s="19"/>
      <c r="L83" s="3"/>
      <c r="M83" s="19"/>
      <c r="N83" s="19"/>
      <c r="O83" s="19"/>
      <c r="P83" s="34"/>
      <c r="Q83" s="3"/>
      <c r="T83" s="3"/>
    </row>
    <row r="84" customFormat="false" ht="21" hidden="false" customHeight="true" outlineLevel="0" collapsed="false">
      <c r="A84" s="56"/>
      <c r="B84" s="57"/>
      <c r="C84" s="57"/>
      <c r="D84" s="57"/>
      <c r="E84" s="57"/>
      <c r="F84" s="58"/>
      <c r="G84" s="57"/>
      <c r="H84" s="59"/>
      <c r="I84" s="57"/>
      <c r="J84" s="57"/>
      <c r="K84" s="57"/>
      <c r="L84" s="57"/>
      <c r="M84" s="57"/>
      <c r="N84" s="57"/>
      <c r="O84" s="57"/>
      <c r="P84" s="57"/>
      <c r="Q84" s="57"/>
      <c r="R84" s="60"/>
      <c r="T84" s="3"/>
    </row>
    <row r="85" customFormat="false" ht="21" hidden="false" customHeight="true" outlineLevel="0" collapsed="false">
      <c r="A85" s="61" t="s">
        <v>90</v>
      </c>
      <c r="C85" s="23" t="s">
        <v>91</v>
      </c>
      <c r="D85" s="23"/>
      <c r="E85" s="23"/>
      <c r="F85" s="23"/>
      <c r="G85" s="62" t="s">
        <v>92</v>
      </c>
      <c r="H85" s="23" t="s">
        <v>93</v>
      </c>
      <c r="M85" s="63" t="s">
        <v>94</v>
      </c>
      <c r="O85" s="64" t="s">
        <v>95</v>
      </c>
      <c r="Q85" s="65"/>
      <c r="R85" s="66"/>
      <c r="T85" s="3"/>
    </row>
    <row r="86" customFormat="false" ht="21" hidden="false" customHeight="true" outlineLevel="0" collapsed="false">
      <c r="A86" s="67"/>
      <c r="B86" s="19"/>
      <c r="G86" s="3"/>
      <c r="N86" s="19"/>
      <c r="O86" s="68" t="s">
        <v>96</v>
      </c>
      <c r="P86" s="30" t="s">
        <v>97</v>
      </c>
      <c r="Q86" s="69"/>
      <c r="R86" s="70"/>
      <c r="T86" s="3"/>
    </row>
    <row r="87" customFormat="false" ht="21" hidden="false" customHeight="true" outlineLevel="0" collapsed="false">
      <c r="A87" s="61" t="s">
        <v>98</v>
      </c>
      <c r="B87" s="19"/>
      <c r="C87" s="3"/>
      <c r="D87" s="16" t="s">
        <v>99</v>
      </c>
      <c r="E87" s="3"/>
      <c r="F87" s="16" t="s">
        <v>100</v>
      </c>
      <c r="H87" s="3"/>
      <c r="I87" s="71" t="s">
        <v>101</v>
      </c>
      <c r="O87" s="30" t="s">
        <v>102</v>
      </c>
      <c r="Q87" s="69"/>
      <c r="R87" s="70"/>
      <c r="T87" s="3"/>
    </row>
    <row r="88" customFormat="false" ht="21" hidden="false" customHeight="true" outlineLevel="0" collapsed="false">
      <c r="A88" s="61"/>
      <c r="B88" s="19"/>
      <c r="C88" s="18"/>
      <c r="D88" s="18"/>
      <c r="P88" s="30" t="s">
        <v>103</v>
      </c>
      <c r="Q88" s="69"/>
      <c r="R88" s="70"/>
      <c r="T88" s="3"/>
    </row>
    <row r="89" customFormat="false" ht="21" hidden="false" customHeight="true" outlineLevel="0" collapsed="false">
      <c r="A89" s="67"/>
      <c r="B89" s="16" t="s">
        <v>104</v>
      </c>
      <c r="D89" s="49"/>
      <c r="E89" s="36"/>
      <c r="F89" s="36"/>
      <c r="G89" s="36"/>
      <c r="H89" s="36"/>
      <c r="I89" s="36"/>
      <c r="J89" s="23"/>
      <c r="K89" s="24"/>
      <c r="L89" s="30" t="s">
        <v>105</v>
      </c>
      <c r="P89" s="72" t="s">
        <v>106</v>
      </c>
      <c r="Q89" s="69"/>
      <c r="R89" s="70"/>
      <c r="T89" s="3"/>
    </row>
    <row r="90" customFormat="false" ht="21" hidden="false" customHeight="true" outlineLevel="0" collapsed="false">
      <c r="A90" s="67"/>
      <c r="B90" s="16"/>
      <c r="D90" s="49"/>
      <c r="E90" s="49"/>
      <c r="F90" s="49"/>
      <c r="G90" s="49"/>
      <c r="H90" s="49"/>
      <c r="I90" s="57"/>
      <c r="J90" s="58"/>
      <c r="K90" s="73"/>
      <c r="L90" s="30"/>
      <c r="P90" s="72"/>
      <c r="Q90" s="58"/>
      <c r="R90" s="70"/>
      <c r="T90" s="3"/>
    </row>
    <row r="91" customFormat="false" ht="21" hidden="false" customHeight="true" outlineLevel="0" collapsed="false">
      <c r="A91" s="74" t="s">
        <v>107</v>
      </c>
      <c r="B91" s="49"/>
      <c r="C91" s="3"/>
      <c r="D91" s="16"/>
      <c r="E91" s="3"/>
      <c r="I91" s="36"/>
      <c r="J91" s="36"/>
      <c r="K91" s="36"/>
      <c r="L91" s="36"/>
      <c r="M91" s="23"/>
      <c r="N91" s="36"/>
      <c r="O91" s="36"/>
      <c r="P91" s="36"/>
      <c r="Q91" s="36"/>
      <c r="R91" s="70"/>
      <c r="T91" s="3"/>
    </row>
    <row r="92" customFormat="false" ht="23.25" hidden="false" customHeight="true" outlineLevel="0" collapsed="false">
      <c r="A92" s="75"/>
      <c r="B92" s="36"/>
      <c r="C92" s="36"/>
      <c r="D92" s="36"/>
      <c r="E92" s="36"/>
      <c r="F92" s="23"/>
      <c r="G92" s="36"/>
      <c r="H92" s="23"/>
      <c r="I92" s="24"/>
      <c r="J92" s="24"/>
      <c r="K92" s="76" t="s">
        <v>108</v>
      </c>
      <c r="L92" s="77"/>
      <c r="M92" s="23"/>
      <c r="N92" s="23"/>
      <c r="O92" s="23"/>
      <c r="P92" s="23"/>
      <c r="Q92" s="23"/>
      <c r="R92" s="78"/>
      <c r="T92" s="3"/>
    </row>
    <row r="93" customFormat="false" ht="21" hidden="false" customHeight="true" outlineLevel="0" collapsed="false">
      <c r="C93" s="19"/>
      <c r="D93" s="3"/>
      <c r="E93" s="3"/>
      <c r="F93" s="19"/>
      <c r="I93" s="3"/>
      <c r="J93" s="19"/>
      <c r="K93" s="19"/>
      <c r="M93" s="19"/>
      <c r="N93" s="35"/>
      <c r="O93" s="19"/>
      <c r="P93" s="34"/>
      <c r="Q93" s="3"/>
      <c r="T93" s="3"/>
    </row>
    <row r="94" customFormat="false" ht="21" hidden="false" customHeight="true" outlineLevel="0" collapsed="false">
      <c r="C94" s="19"/>
      <c r="D94" s="3"/>
      <c r="E94" s="3"/>
      <c r="F94" s="19"/>
      <c r="I94" s="3"/>
      <c r="J94" s="19"/>
      <c r="K94" s="19"/>
      <c r="M94" s="19"/>
      <c r="N94" s="35"/>
      <c r="O94" s="19"/>
      <c r="P94" s="34"/>
      <c r="Q94" s="3"/>
      <c r="T94" s="3"/>
    </row>
    <row r="95" customFormat="false" ht="21" hidden="false" customHeight="true" outlineLevel="0" collapsed="false">
      <c r="C95" s="19"/>
      <c r="D95" s="3"/>
      <c r="E95" s="3"/>
      <c r="F95" s="19"/>
      <c r="I95" s="3"/>
      <c r="J95" s="19"/>
      <c r="K95" s="19"/>
      <c r="M95" s="19"/>
      <c r="N95" s="35"/>
      <c r="O95" s="19"/>
      <c r="P95" s="34"/>
      <c r="Q95" s="3"/>
      <c r="T95" s="3"/>
    </row>
    <row r="96" customFormat="false" ht="21" hidden="false" customHeight="true" outlineLevel="0" collapsed="false">
      <c r="C96" s="19"/>
      <c r="D96" s="3"/>
      <c r="E96" s="3"/>
      <c r="F96" s="19"/>
      <c r="I96" s="3"/>
      <c r="J96" s="19"/>
      <c r="K96" s="19"/>
      <c r="M96" s="19"/>
      <c r="N96" s="35"/>
      <c r="O96" s="19"/>
      <c r="P96" s="34"/>
      <c r="Q96" s="3"/>
      <c r="T96" s="3"/>
    </row>
    <row r="97" customFormat="false" ht="21" hidden="false" customHeight="true" outlineLevel="0" collapsed="false">
      <c r="C97" s="19"/>
      <c r="D97" s="3"/>
      <c r="E97" s="3"/>
      <c r="F97" s="19"/>
      <c r="I97" s="3"/>
      <c r="J97" s="19"/>
      <c r="K97" s="19"/>
      <c r="M97" s="19"/>
      <c r="N97" s="35"/>
      <c r="O97" s="19"/>
      <c r="P97" s="34"/>
      <c r="Q97" s="3"/>
      <c r="T97" s="3"/>
    </row>
    <row r="98" customFormat="false" ht="21" hidden="false" customHeight="true" outlineLevel="0" collapsed="false">
      <c r="C98" s="19"/>
      <c r="D98" s="3"/>
      <c r="E98" s="3"/>
      <c r="F98" s="19"/>
      <c r="I98" s="3"/>
      <c r="J98" s="19"/>
      <c r="K98" s="19"/>
      <c r="M98" s="19"/>
      <c r="N98" s="35"/>
      <c r="O98" s="19"/>
      <c r="P98" s="34"/>
      <c r="Q98" s="3"/>
      <c r="T98" s="3"/>
    </row>
    <row r="99" customFormat="false" ht="18" hidden="false" customHeight="true" outlineLevel="0" collapsed="false">
      <c r="B99" s="19"/>
      <c r="C99" s="19"/>
      <c r="D99" s="3"/>
      <c r="E99" s="3"/>
      <c r="F99" s="19"/>
      <c r="G99" s="3"/>
      <c r="H99" s="3"/>
      <c r="I99" s="3"/>
      <c r="J99" s="19"/>
      <c r="K99" s="19"/>
      <c r="L99" s="17"/>
      <c r="M99" s="19"/>
      <c r="N99" s="34"/>
      <c r="O99" s="19"/>
      <c r="P99" s="34"/>
      <c r="Q99" s="3"/>
      <c r="T99" s="3"/>
    </row>
    <row r="100" customFormat="false" ht="21" hidden="false" customHeight="true" outlineLevel="0" collapsed="false">
      <c r="A100" s="3"/>
      <c r="P100" s="79" t="n">
        <f aca="true">NOW()</f>
        <v>45926.9421806675</v>
      </c>
      <c r="S100" s="3"/>
      <c r="T100" s="3"/>
    </row>
    <row r="101" customFormat="false" ht="21" hidden="false" customHeight="true" outlineLevel="0" collapsed="false">
      <c r="A101" s="57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S101" s="3"/>
      <c r="T101" s="3"/>
    </row>
    <row r="102" customFormat="false" ht="21" hidden="false" customHeight="true" outlineLevel="0" collapsed="false">
      <c r="A102" s="49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S102" s="3"/>
      <c r="T102" s="3"/>
    </row>
    <row r="103" customFormat="false" ht="18.95" hidden="false" customHeight="true" outlineLevel="0" collapsed="false">
      <c r="A103" s="3"/>
      <c r="B103" s="3"/>
      <c r="C103" s="3"/>
      <c r="D103" s="3"/>
      <c r="E103" s="19"/>
      <c r="K103" s="3"/>
      <c r="L103" s="3"/>
      <c r="M103" s="3"/>
      <c r="N103" s="3"/>
      <c r="O103" s="3"/>
      <c r="P103" s="79"/>
      <c r="Q103" s="3"/>
      <c r="R103" s="3"/>
      <c r="S103" s="3"/>
      <c r="T103" s="3"/>
    </row>
    <row r="104" customFormat="false" ht="15.95" hidden="false" customHeight="true" outlineLevel="0" collapsed="false">
      <c r="A104" s="3"/>
      <c r="B104" s="3"/>
      <c r="C104" s="3"/>
      <c r="G104" s="80"/>
      <c r="H104" s="81" t="s">
        <v>109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customFormat="false" ht="15.95" hidden="false" customHeight="true" outlineLevel="0" collapsed="false">
      <c r="A105" s="3"/>
      <c r="B105" s="3"/>
      <c r="C105" s="3"/>
      <c r="G105" s="82"/>
      <c r="H105" s="81" t="s">
        <v>110</v>
      </c>
      <c r="J105" s="11"/>
      <c r="K105" s="11"/>
      <c r="L105" s="19"/>
      <c r="M105" s="19"/>
      <c r="N105" s="19"/>
      <c r="O105" s="19"/>
      <c r="P105" s="19"/>
      <c r="Q105" s="19"/>
      <c r="R105" s="3"/>
      <c r="S105" s="3"/>
      <c r="T105" s="3"/>
    </row>
    <row r="106" customFormat="false" ht="15.95" hidden="false" customHeight="true" outlineLevel="0" collapsed="false">
      <c r="A106" s="83"/>
      <c r="B106" s="83"/>
      <c r="C106" s="83"/>
      <c r="E106" s="84"/>
      <c r="F106" s="85"/>
      <c r="G106" s="86"/>
      <c r="H106" s="86"/>
      <c r="I106" s="86"/>
      <c r="J106" s="86"/>
      <c r="K106" s="86"/>
      <c r="L106" s="85"/>
      <c r="M106" s="85"/>
      <c r="N106" s="85"/>
      <c r="O106" s="85"/>
      <c r="P106" s="85"/>
      <c r="Q106" s="85"/>
      <c r="R106" s="83"/>
      <c r="S106" s="83"/>
    </row>
    <row r="107" customFormat="false" ht="15.95" hidden="false" customHeight="true" outlineLevel="0" collapsed="false">
      <c r="A107" s="83"/>
      <c r="B107" s="3"/>
      <c r="C107" s="3"/>
      <c r="D107" s="3"/>
      <c r="E107" s="3"/>
      <c r="F107" s="3"/>
      <c r="G107" s="19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83"/>
      <c r="T107" s="83"/>
    </row>
    <row r="108" customFormat="false" ht="15.95" hidden="false" customHeight="true" outlineLevel="0" collapsed="false">
      <c r="A108" s="83"/>
      <c r="B108" s="3"/>
      <c r="C108" s="3"/>
      <c r="D108" s="3"/>
      <c r="E108" s="3"/>
      <c r="F108" s="3"/>
      <c r="G108" s="19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83"/>
      <c r="T108" s="83"/>
    </row>
    <row r="109" customFormat="false" ht="15.95" hidden="false" customHeight="true" outlineLevel="0" collapsed="false">
      <c r="A109" s="83"/>
      <c r="B109" s="35"/>
      <c r="C109" s="19"/>
      <c r="D109" s="19"/>
      <c r="E109" s="19"/>
      <c r="F109" s="19"/>
      <c r="G109" s="35"/>
      <c r="H109" s="3"/>
      <c r="I109" s="3"/>
      <c r="J109" s="87"/>
      <c r="L109" s="87"/>
      <c r="M109" s="19"/>
      <c r="N109" s="19"/>
      <c r="O109" s="19"/>
      <c r="P109" s="87"/>
      <c r="Q109" s="19"/>
      <c r="R109" s="19"/>
      <c r="S109" s="83"/>
      <c r="T109" s="83"/>
    </row>
    <row r="110" customFormat="false" ht="23.25" hidden="false" customHeight="false" outlineLevel="0" collapsed="false">
      <c r="A110" s="83"/>
      <c r="B110" s="3"/>
      <c r="C110" s="3"/>
      <c r="D110" s="88"/>
      <c r="E110" s="19"/>
      <c r="F110" s="89"/>
      <c r="I110" s="3"/>
      <c r="J110" s="87"/>
      <c r="L110" s="88"/>
      <c r="N110" s="3"/>
      <c r="O110" s="87"/>
      <c r="P110" s="3"/>
      <c r="Q110" s="19"/>
      <c r="R110" s="19"/>
      <c r="S110" s="83"/>
      <c r="T110" s="83"/>
    </row>
    <row r="111" customFormat="false" ht="23.25" hidden="false" customHeight="false" outlineLevel="0" collapsed="false">
      <c r="A111" s="83"/>
      <c r="B111" s="35"/>
      <c r="C111" s="19"/>
      <c r="D111" s="19"/>
      <c r="E111" s="19"/>
      <c r="F111" s="3"/>
      <c r="G111" s="35"/>
      <c r="H111" s="3"/>
      <c r="I111" s="3"/>
      <c r="J111" s="3"/>
      <c r="K111" s="3"/>
      <c r="L111" s="3"/>
      <c r="M111" s="3"/>
      <c r="N111" s="19"/>
      <c r="P111" s="87"/>
      <c r="Q111" s="19"/>
      <c r="R111" s="19"/>
      <c r="S111" s="83"/>
      <c r="T111" s="83"/>
    </row>
    <row r="112" customFormat="false" ht="23.25" hidden="false" customHeight="false" outlineLevel="0" collapsed="false">
      <c r="A112" s="83"/>
      <c r="H112" s="90"/>
      <c r="I112" s="3"/>
      <c r="M112" s="3"/>
      <c r="Q112" s="19"/>
      <c r="R112" s="19"/>
      <c r="S112" s="83"/>
      <c r="T112" s="83"/>
    </row>
    <row r="113" customFormat="false" ht="23.25" hidden="false" customHeight="false" outlineLevel="0" collapsed="false">
      <c r="A113" s="83"/>
      <c r="B113" s="35"/>
      <c r="C113" s="19"/>
      <c r="D113" s="3"/>
      <c r="E113" s="35"/>
      <c r="F113" s="3"/>
      <c r="G113" s="87"/>
      <c r="H113" s="3"/>
      <c r="I113" s="3"/>
      <c r="J113" s="3"/>
      <c r="K113" s="3"/>
      <c r="L113" s="3"/>
      <c r="M113" s="3"/>
      <c r="N113" s="19"/>
      <c r="O113" s="3"/>
      <c r="P113" s="3"/>
      <c r="Q113" s="3"/>
      <c r="R113" s="19"/>
      <c r="S113" s="83"/>
      <c r="T113" s="83"/>
    </row>
    <row r="114" customFormat="false" ht="23.25" hidden="false" customHeight="false" outlineLevel="0" collapsed="false">
      <c r="A114" s="83"/>
      <c r="B114" s="88"/>
      <c r="C114" s="3"/>
      <c r="D114" s="3"/>
      <c r="E114" s="3"/>
      <c r="F114" s="3"/>
      <c r="G114" s="19"/>
      <c r="H114" s="3"/>
      <c r="I114" s="19"/>
      <c r="L114" s="88"/>
      <c r="M114" s="88"/>
      <c r="N114" s="19"/>
      <c r="O114" s="19"/>
      <c r="P114" s="19"/>
      <c r="Q114" s="19"/>
      <c r="R114" s="19"/>
      <c r="S114" s="83"/>
      <c r="T114" s="83"/>
    </row>
    <row r="115" customFormat="false" ht="23.25" hidden="false" customHeight="false" outlineLevel="0" collapsed="false">
      <c r="A115" s="83"/>
      <c r="B115" s="83"/>
      <c r="C115" s="83"/>
      <c r="D115" s="85"/>
      <c r="E115" s="85"/>
      <c r="F115" s="85"/>
      <c r="G115" s="85"/>
      <c r="H115" s="85"/>
      <c r="I115" s="85"/>
      <c r="J115" s="85"/>
      <c r="K115" s="85"/>
      <c r="L115" s="91"/>
      <c r="M115" s="85"/>
      <c r="N115" s="91"/>
      <c r="O115" s="85"/>
      <c r="P115" s="85"/>
      <c r="Q115" s="85"/>
      <c r="R115" s="85"/>
      <c r="S115" s="83"/>
      <c r="T115" s="83"/>
    </row>
    <row r="116" customFormat="false" ht="23.25" hidden="false" customHeight="false" outlineLevel="0" collapsed="false">
      <c r="A116" s="83"/>
      <c r="B116" s="83"/>
      <c r="C116" s="83"/>
      <c r="D116" s="85"/>
      <c r="E116" s="85"/>
      <c r="F116" s="85"/>
      <c r="G116" s="85"/>
      <c r="H116" s="85"/>
      <c r="I116" s="85"/>
      <c r="J116" s="85"/>
      <c r="K116" s="85"/>
      <c r="L116" s="91"/>
      <c r="M116" s="85"/>
      <c r="N116" s="91"/>
      <c r="O116" s="85"/>
      <c r="P116" s="85"/>
      <c r="Q116" s="85"/>
      <c r="R116" s="85"/>
      <c r="S116" s="83"/>
      <c r="T116" s="83"/>
    </row>
    <row r="117" customFormat="false" ht="23.25" hidden="false" customHeight="false" outlineLevel="0" collapsed="false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</row>
    <row r="118" customFormat="false" ht="23.25" hidden="false" customHeight="false" outlineLevel="0" collapsed="false">
      <c r="A118" s="83"/>
      <c r="B118" s="83"/>
      <c r="C118" s="83"/>
      <c r="D118" s="85"/>
      <c r="E118" s="92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</row>
    <row r="119" customFormat="false" ht="23.25" hidden="false" customHeight="false" outlineLevel="0" collapsed="false">
      <c r="A119" s="83"/>
      <c r="B119" s="83"/>
      <c r="C119" s="83"/>
      <c r="D119" s="85"/>
      <c r="E119" s="85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</row>
    <row r="120" customFormat="false" ht="23.25" hidden="false" customHeight="false" outlineLevel="0" collapsed="false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</row>
    <row r="121" customFormat="false" ht="23.25" hidden="false" customHeight="false" outlineLevel="0" collapsed="false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</row>
    <row r="122" customFormat="false" ht="23.25" hidden="false" customHeight="false" outlineLevel="0" collapsed="false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</row>
    <row r="123" customFormat="false" ht="23.25" hidden="false" customHeight="false" outlineLevel="0" collapsed="false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</row>
    <row r="124" customFormat="false" ht="23.25" hidden="false" customHeight="false" outlineLevel="0" collapsed="false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</row>
    <row r="125" customFormat="false" ht="23.25" hidden="false" customHeight="false" outlineLevel="0" collapsed="false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</row>
    <row r="126" customFormat="false" ht="23.25" hidden="false" customHeight="false" outlineLevel="0" collapsed="false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</row>
    <row r="127" customFormat="false" ht="23.25" hidden="false" customHeight="false" outlineLevel="0" collapsed="false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</row>
    <row r="128" customFormat="false" ht="23.25" hidden="false" customHeight="false" outlineLevel="0" collapsed="false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</row>
    <row r="129" customFormat="false" ht="23.25" hidden="false" customHeight="false" outlineLevel="0" collapsed="false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</row>
    <row r="130" customFormat="false" ht="23.25" hidden="false" customHeight="false" outlineLevel="0" collapsed="false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</row>
    <row r="131" customFormat="false" ht="23.25" hidden="false" customHeight="false" outlineLevel="0" collapsed="false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</row>
    <row r="132" customFormat="false" ht="23.25" hidden="false" customHeight="false" outlineLevel="0" collapsed="false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</row>
    <row r="133" customFormat="false" ht="23.25" hidden="false" customHeight="false" outlineLevel="0" collapsed="false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</row>
    <row r="134" customFormat="false" ht="23.25" hidden="false" customHeight="false" outlineLevel="0" collapsed="false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</row>
    <row r="135" customFormat="false" ht="23.25" hidden="false" customHeight="false" outlineLevel="0" collapsed="false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</row>
    <row r="136" customFormat="false" ht="23.25" hidden="false" customHeight="false" outlineLevel="0" collapsed="false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</row>
    <row r="137" customFormat="false" ht="23.25" hidden="false" customHeight="false" outlineLevel="0" collapsed="false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</row>
    <row r="138" customFormat="false" ht="23.25" hidden="false" customHeight="false" outlineLevel="0" collapsed="false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</row>
    <row r="139" customFormat="false" ht="23.25" hidden="false" customHeight="false" outlineLevel="0" collapsed="false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</row>
    <row r="140" customFormat="false" ht="23.25" hidden="false" customHeight="false" outlineLevel="0" collapsed="false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</row>
    <row r="141" customFormat="false" ht="23.25" hidden="false" customHeight="false" outlineLevel="0" collapsed="false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</row>
    <row r="142" customFormat="false" ht="23.25" hidden="false" customHeight="false" outlineLevel="0" collapsed="false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</row>
    <row r="143" customFormat="false" ht="23.25" hidden="false" customHeight="false" outlineLevel="0" collapsed="false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</row>
    <row r="144" customFormat="false" ht="23.25" hidden="false" customHeight="false" outlineLevel="0" collapsed="false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</row>
    <row r="145" customFormat="false" ht="23.25" hidden="false" customHeight="false" outlineLevel="0" collapsed="false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</row>
  </sheetData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5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1998-03-25T02:12:09Z</dcterms:created>
  <dc:creator>Patty Groggins</dc:creator>
  <dc:description/>
  <dc:language>en-US</dc:language>
  <cp:lastModifiedBy>Nancy Sellers</cp:lastModifiedBy>
  <cp:lastPrinted>2000-10-18T14:40:09Z</cp:lastPrinted>
  <cp:revision>0</cp:revision>
  <dc:subject>Coastal &amp; Woodbridge Wines</dc:subject>
  <dc:title>La Famiglia di Robert Mondavi Employee Order Form</dc:title>
</cp:coreProperties>
</file>