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" sheetId="1" state="visible" r:id="rId3"/>
    <sheet name="Sheet1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Sheet1!$A$1:$M$17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<sst xmlns="http://schemas.openxmlformats.org/spreadsheetml/2006/main" count="14" uniqueCount="12">
  <si>
    <t xml:space="preserve">TRANSWESTERN PIPELINE COMPANY </t>
  </si>
  <si>
    <t xml:space="preserve">MTD USGT CONTRACT #27161</t>
  </si>
  <si>
    <t xml:space="preserve">Total</t>
  </si>
  <si>
    <t xml:space="preserve"> </t>
  </si>
  <si>
    <t xml:space="preserve">SOCAL/NOM</t>
  </si>
  <si>
    <t xml:space="preserve">SOCAL/SCHED</t>
  </si>
  <si>
    <t xml:space="preserve">MOJAVE/NOM</t>
  </si>
  <si>
    <t xml:space="preserve">MOJAVE/SCHED</t>
  </si>
  <si>
    <t xml:space="preserve">PG&amp;E/NOM</t>
  </si>
  <si>
    <t xml:space="preserve">PG&amp;E/SCHED</t>
  </si>
  <si>
    <t xml:space="preserve">TOTAL NOM</t>
  </si>
  <si>
    <t xml:space="preserve">TOTAL SCHED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</si>
</sst>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_);_(* \(#,##0\);_(* \-_);_(@_)"/>
    <numFmt numFmtId="166" formatCode="[$-409]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0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2"/>
      <color rgb="FF000000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i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USGT Alternate East to West</a:t>
            </a:r>
          </a:p>
        </c:rich>
      </c:tx>
      <c:layout>
        <c:manualLayout>
          <c:xMode val="edge"/>
          <c:yMode val="edge"/>
          <c:x val="0.323322139715272"/>
          <c:y val="0.058379166390563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28307241167289"/>
          <c:y val="0.163739977470015"/>
          <c:w val="0.863217140424727"/>
          <c:h val="0.758133987144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"Mojave"</c:f>
              <c:strCache>
                <c:ptCount val="1"/>
                <c:pt idx="0">
                  <c:v>Mojave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Sheet1!$B$21:$K$21</c:f>
              <c:numCache>
                <c:formatCode>General</c:formatCode>
                <c:ptCount val="10"/>
                <c:pt idx="0">
                  <c:v>0</c:v>
                </c:pt>
                <c:pt idx="1">
                  <c:v>60200</c:v>
                </c:pt>
                <c:pt idx="2">
                  <c:v>1102737</c:v>
                </c:pt>
                <c:pt idx="3">
                  <c:v>0</c:v>
                </c:pt>
                <c:pt idx="4">
                  <c:v>268921</c:v>
                </c:pt>
                <c:pt idx="5">
                  <c:v>217008</c:v>
                </c:pt>
                <c:pt idx="6">
                  <c:v>159574</c:v>
                </c:pt>
                <c:pt idx="7">
                  <c:v>26666</c:v>
                </c:pt>
                <c:pt idx="8">
                  <c:v>407606</c:v>
                </c:pt>
                <c:pt idx="9">
                  <c:v>130194</c:v>
                </c:pt>
              </c:numCache>
            </c:numRef>
          </c:val>
        </c:ser>
        <c:ser>
          <c:idx val="1"/>
          <c:order val="1"/>
          <c:tx>
            <c:strRef>
              <c:f>"PG&amp;E"</c:f>
              <c:strCache>
                <c:ptCount val="1"/>
                <c:pt idx="0">
                  <c:v>PG&amp;E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Sheet1!$B$22:$K$22</c:f>
              <c:numCache>
                <c:formatCode>General</c:formatCode>
                <c:ptCount val="10"/>
                <c:pt idx="0">
                  <c:v>30000</c:v>
                </c:pt>
                <c:pt idx="1">
                  <c:v>71733</c:v>
                </c:pt>
                <c:pt idx="2">
                  <c:v>0</c:v>
                </c:pt>
                <c:pt idx="3">
                  <c:v>374456</c:v>
                </c:pt>
                <c:pt idx="4">
                  <c:v>282470</c:v>
                </c:pt>
                <c:pt idx="5">
                  <c:v>417491</c:v>
                </c:pt>
                <c:pt idx="6">
                  <c:v>500298</c:v>
                </c:pt>
                <c:pt idx="7">
                  <c:v>58354</c:v>
                </c:pt>
                <c:pt idx="8">
                  <c:v>40749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"SoCal"</c:f>
              <c:strCache>
                <c:ptCount val="1"/>
                <c:pt idx="0">
                  <c:v>SoCal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Sheet1!$B$23:$K$23</c:f>
              <c:numCache>
                <c:formatCode>General</c:formatCode>
                <c:ptCount val="10"/>
                <c:pt idx="0">
                  <c:v>66243</c:v>
                </c:pt>
                <c:pt idx="1">
                  <c:v>241764</c:v>
                </c:pt>
                <c:pt idx="2">
                  <c:v>113921</c:v>
                </c:pt>
                <c:pt idx="3">
                  <c:v>137405</c:v>
                </c:pt>
                <c:pt idx="4">
                  <c:v>180488</c:v>
                </c:pt>
                <c:pt idx="5">
                  <c:v>243210</c:v>
                </c:pt>
                <c:pt idx="6">
                  <c:v>318423</c:v>
                </c:pt>
                <c:pt idx="7">
                  <c:v>110757</c:v>
                </c:pt>
                <c:pt idx="8">
                  <c:v>512768</c:v>
                </c:pt>
                <c:pt idx="9">
                  <c:v>906089</c:v>
                </c:pt>
              </c:numCache>
            </c:numRef>
          </c:val>
        </c:ser>
        <c:gapWidth val="150"/>
        <c:overlap val="100"/>
        <c:axId val="43359741"/>
        <c:axId val="16722420"/>
      </c:barChart>
      <c:dateAx>
        <c:axId val="43359741"/>
        <c:scaling>
          <c:orientation val="minMax"/>
        </c:scaling>
        <c:delete val="1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Month(s)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722420"/>
        <c:auto val="1"/>
        <c:lblOffset val="100"/>
        <c:noMultiLvlLbl val="0"/>
      </c:dateAx>
      <c:valAx>
        <c:axId val="167224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MMBtu/d</a:t>
                </a:r>
              </a:p>
            </c:rich>
          </c:tx>
          <c:layout>
            <c:manualLayout>
              <c:xMode val="edge"/>
              <c:yMode val="edge"/>
              <c:x val="0.0337700420943102"/>
              <c:y val="0.230667285136837"/>
            </c:manualLayout>
          </c:layout>
          <c:overlay val="0"/>
          <c:spPr>
            <a:noFill/>
            <a:ln w="0">
              <a:noFill/>
            </a:ln>
          </c:spPr>
        </c:title>
        <c:numFmt formatCode="_(* #,##0_);_(* \(#,##0\);_(* \-_);_(@_)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359741"/>
        <c:crossesAt val="1"/>
        <c:crossBetween val="midCat"/>
      </c:valAx>
      <c:spPr>
        <a:solidFill>
          <a:srgbClr val="000000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797048668590077"/>
          <c:y val="0.0554635213040885"/>
          <c:w val="0.116776237998392"/>
          <c:h val="0.1098668080312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641520</xdr:colOff>
      <xdr:row>26</xdr:row>
      <xdr:rowOff>114840</xdr:rowOff>
    </xdr:from>
    <xdr:to>
      <xdr:col>2</xdr:col>
      <xdr:colOff>422280</xdr:colOff>
      <xdr:row>27</xdr:row>
      <xdr:rowOff>158400</xdr:rowOff>
    </xdr:to>
    <xdr:sp>
      <xdr:nvSpPr>
        <xdr:cNvPr id="1" name="Text 1"/>
        <xdr:cNvSpPr/>
      </xdr:nvSpPr>
      <xdr:spPr>
        <a:xfrm>
          <a:off x="1454400" y="4341240"/>
          <a:ext cx="593640" cy="206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800" strike="noStrike" u="none">
              <a:effectLst/>
              <a:uFillTx/>
              <a:latin typeface="Arial"/>
            </a:rPr>
            <a:t>April '00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435600</xdr:colOff>
      <xdr:row>26</xdr:row>
      <xdr:rowOff>114840</xdr:rowOff>
    </xdr:from>
    <xdr:to>
      <xdr:col>3</xdr:col>
      <xdr:colOff>165600</xdr:colOff>
      <xdr:row>28</xdr:row>
      <xdr:rowOff>78480</xdr:rowOff>
    </xdr:to>
    <xdr:sp>
      <xdr:nvSpPr>
        <xdr:cNvPr id="2" name="Text 2"/>
        <xdr:cNvSpPr/>
      </xdr:nvSpPr>
      <xdr:spPr>
        <a:xfrm>
          <a:off x="2061360" y="4341240"/>
          <a:ext cx="542520" cy="289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800" strike="noStrike" u="none">
              <a:effectLst/>
              <a:uFillTx/>
              <a:latin typeface="Arial"/>
            </a:rPr>
            <a:t>May '00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138960</xdr:colOff>
      <xdr:row>26</xdr:row>
      <xdr:rowOff>114840</xdr:rowOff>
    </xdr:from>
    <xdr:to>
      <xdr:col>3</xdr:col>
      <xdr:colOff>745920</xdr:colOff>
      <xdr:row>28</xdr:row>
      <xdr:rowOff>78480</xdr:rowOff>
    </xdr:to>
    <xdr:sp>
      <xdr:nvSpPr>
        <xdr:cNvPr id="3" name="Text 3"/>
        <xdr:cNvSpPr/>
      </xdr:nvSpPr>
      <xdr:spPr>
        <a:xfrm>
          <a:off x="2577240" y="4341240"/>
          <a:ext cx="606960" cy="289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800" strike="noStrike" u="none">
              <a:effectLst/>
              <a:uFillTx/>
              <a:latin typeface="Arial"/>
            </a:rPr>
            <a:t> June '00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797400</xdr:colOff>
      <xdr:row>26</xdr:row>
      <xdr:rowOff>114840</xdr:rowOff>
    </xdr:from>
    <xdr:to>
      <xdr:col>4</xdr:col>
      <xdr:colOff>538200</xdr:colOff>
      <xdr:row>28</xdr:row>
      <xdr:rowOff>78480</xdr:rowOff>
    </xdr:to>
    <xdr:sp>
      <xdr:nvSpPr>
        <xdr:cNvPr id="4" name="Text 4"/>
        <xdr:cNvSpPr/>
      </xdr:nvSpPr>
      <xdr:spPr>
        <a:xfrm>
          <a:off x="3235680" y="4341240"/>
          <a:ext cx="553680" cy="289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800" strike="noStrike" u="none">
              <a:effectLst/>
              <a:uFillTx/>
              <a:latin typeface="Arial"/>
            </a:rPr>
            <a:t>July '00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604800</xdr:colOff>
      <xdr:row>26</xdr:row>
      <xdr:rowOff>114840</xdr:rowOff>
    </xdr:from>
    <xdr:to>
      <xdr:col>5</xdr:col>
      <xdr:colOff>318960</xdr:colOff>
      <xdr:row>28</xdr:row>
      <xdr:rowOff>78480</xdr:rowOff>
    </xdr:to>
    <xdr:sp>
      <xdr:nvSpPr>
        <xdr:cNvPr id="5" name="Text 5"/>
        <xdr:cNvSpPr/>
      </xdr:nvSpPr>
      <xdr:spPr>
        <a:xfrm>
          <a:off x="3855960" y="4341240"/>
          <a:ext cx="527040" cy="289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800" strike="noStrike" u="none">
              <a:effectLst/>
              <a:uFillTx/>
              <a:latin typeface="Arial"/>
            </a:rPr>
            <a:t>Aug '00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358920</xdr:colOff>
      <xdr:row>26</xdr:row>
      <xdr:rowOff>114840</xdr:rowOff>
    </xdr:from>
    <xdr:to>
      <xdr:col>6</xdr:col>
      <xdr:colOff>126360</xdr:colOff>
      <xdr:row>28</xdr:row>
      <xdr:rowOff>78480</xdr:rowOff>
    </xdr:to>
    <xdr:sp>
      <xdr:nvSpPr>
        <xdr:cNvPr id="6" name="Text 7"/>
        <xdr:cNvSpPr/>
      </xdr:nvSpPr>
      <xdr:spPr>
        <a:xfrm>
          <a:off x="4422960" y="4341240"/>
          <a:ext cx="580320" cy="289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800" strike="noStrike" u="none">
              <a:effectLst/>
              <a:uFillTx/>
              <a:latin typeface="Arial"/>
            </a:rPr>
            <a:t>Sept '00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126360</xdr:colOff>
      <xdr:row>26</xdr:row>
      <xdr:rowOff>114840</xdr:rowOff>
    </xdr:from>
    <xdr:to>
      <xdr:col>6</xdr:col>
      <xdr:colOff>642240</xdr:colOff>
      <xdr:row>28</xdr:row>
      <xdr:rowOff>78480</xdr:rowOff>
    </xdr:to>
    <xdr:sp>
      <xdr:nvSpPr>
        <xdr:cNvPr id="7" name="Text 8"/>
        <xdr:cNvSpPr/>
      </xdr:nvSpPr>
      <xdr:spPr>
        <a:xfrm>
          <a:off x="5003280" y="4341240"/>
          <a:ext cx="515880" cy="289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800" strike="noStrike" u="none">
              <a:effectLst/>
              <a:uFillTx/>
              <a:latin typeface="Arial"/>
            </a:rPr>
            <a:t>Oct '00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706680</xdr:colOff>
      <xdr:row>26</xdr:row>
      <xdr:rowOff>114840</xdr:rowOff>
    </xdr:from>
    <xdr:to>
      <xdr:col>7</xdr:col>
      <xdr:colOff>423360</xdr:colOff>
      <xdr:row>28</xdr:row>
      <xdr:rowOff>78480</xdr:rowOff>
    </xdr:to>
    <xdr:sp>
      <xdr:nvSpPr>
        <xdr:cNvPr id="8" name="Text 11"/>
        <xdr:cNvSpPr/>
      </xdr:nvSpPr>
      <xdr:spPr>
        <a:xfrm>
          <a:off x="5583600" y="4341240"/>
          <a:ext cx="529200" cy="289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800" strike="noStrike" u="none">
              <a:effectLst/>
              <a:uFillTx/>
              <a:latin typeface="Arial"/>
            </a:rPr>
            <a:t>Nov '00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501480</xdr:colOff>
      <xdr:row>26</xdr:row>
      <xdr:rowOff>114840</xdr:rowOff>
    </xdr:from>
    <xdr:to>
      <xdr:col>8</xdr:col>
      <xdr:colOff>215640</xdr:colOff>
      <xdr:row>28</xdr:row>
      <xdr:rowOff>78480</xdr:rowOff>
    </xdr:to>
    <xdr:sp>
      <xdr:nvSpPr>
        <xdr:cNvPr id="9" name="Text 12"/>
        <xdr:cNvSpPr/>
      </xdr:nvSpPr>
      <xdr:spPr>
        <a:xfrm>
          <a:off x="6190920" y="4341240"/>
          <a:ext cx="527040" cy="289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800" strike="noStrike" u="none">
              <a:effectLst/>
              <a:uFillTx/>
              <a:latin typeface="Arial"/>
            </a:rPr>
            <a:t>Dec '00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268920</xdr:colOff>
      <xdr:row>26</xdr:row>
      <xdr:rowOff>114840</xdr:rowOff>
    </xdr:from>
    <xdr:to>
      <xdr:col>8</xdr:col>
      <xdr:colOff>784440</xdr:colOff>
      <xdr:row>28</xdr:row>
      <xdr:rowOff>78480</xdr:rowOff>
    </xdr:to>
    <xdr:sp>
      <xdr:nvSpPr>
        <xdr:cNvPr id="10" name="Text 13"/>
        <xdr:cNvSpPr/>
      </xdr:nvSpPr>
      <xdr:spPr>
        <a:xfrm>
          <a:off x="6771240" y="4341240"/>
          <a:ext cx="515520" cy="289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800" strike="noStrike" u="none">
              <a:effectLst/>
              <a:uFillTx/>
              <a:latin typeface="Arial"/>
            </a:rPr>
            <a:t>Jan '01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4"/>
  <sheetViews>
    <sheetView showFormulas="false" showGridLines="true" showRowColHeaders="true" showZeros="true" rightToLeft="false" tabSelected="false" showOutlineSymbols="true" defaultGridColor="true" view="normal" topLeftCell="B5" colorId="64" zoomScale="100" zoomScaleNormal="100" zoomScalePageLayoutView="100" workbookViewId="0">
      <selection pane="topLeft" activeCell="B21" activeCellId="0" sqref="B21:K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0.13"/>
    <col collapsed="false" customWidth="true" hidden="false" outlineLevel="0" max="4" min="3" style="0" width="10.41"/>
    <col collapsed="false" customWidth="true" hidden="false" outlineLevel="0" max="5" min="5" style="0" width="10.71"/>
    <col collapsed="false" customWidth="true" hidden="false" outlineLevel="0" max="6" min="6" style="0" width="11.42"/>
    <col collapsed="false" customWidth="true" hidden="false" outlineLevel="0" max="7" min="7" style="0" width="11.99"/>
    <col collapsed="false" customWidth="true" hidden="false" outlineLevel="0" max="8" min="8" style="0" width="10.99"/>
    <col collapsed="false" customWidth="true" hidden="false" outlineLevel="0" max="9" min="9" style="0" width="11.28"/>
    <col collapsed="false" customWidth="true" hidden="false" outlineLevel="0" max="10" min="10" style="0" width="11.42"/>
    <col collapsed="false" customWidth="true" hidden="false" outlineLevel="0" max="11" min="11" style="0" width="10.99"/>
    <col collapsed="false" customWidth="true" hidden="false" outlineLevel="0" max="12" min="12" style="0" width="12.7"/>
    <col collapsed="false" customWidth="true" hidden="false" outlineLevel="0" max="13" min="13" style="0" width="11.28"/>
    <col collapsed="false" customWidth="true" hidden="false" outlineLevel="0" max="14" min="14" style="0" width="12.7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customFormat="false" ht="12.75" hidden="false" customHeight="false" outlineLevel="0" collapsed="false">
      <c r="A4" s="2"/>
      <c r="B4" s="3" t="n">
        <v>36617</v>
      </c>
      <c r="C4" s="3" t="n">
        <v>36647</v>
      </c>
      <c r="D4" s="3" t="n">
        <v>36678</v>
      </c>
      <c r="E4" s="3" t="n">
        <v>36708</v>
      </c>
      <c r="F4" s="3" t="n">
        <v>36739</v>
      </c>
      <c r="G4" s="3" t="n">
        <v>36770</v>
      </c>
      <c r="H4" s="3" t="n">
        <v>36800</v>
      </c>
      <c r="I4" s="3" t="n">
        <v>36831</v>
      </c>
      <c r="J4" s="3" t="n">
        <v>36861</v>
      </c>
      <c r="K4" s="3" t="n">
        <v>36892</v>
      </c>
      <c r="L4" s="2" t="s">
        <v>2</v>
      </c>
      <c r="M4" s="2"/>
      <c r="N4" s="2"/>
    </row>
    <row r="5" customFormat="false" ht="12.75" hidden="false" customHeight="false" outlineLevel="0" collapsed="false">
      <c r="K5" s="0" t="s">
        <v>3</v>
      </c>
    </row>
    <row r="6" customFormat="false" ht="12.75" hidden="false" customHeight="false" outlineLevel="0" collapsed="false">
      <c r="A6" s="0" t="s">
        <v>4</v>
      </c>
      <c r="B6" s="4" t="n">
        <v>959391</v>
      </c>
      <c r="C6" s="4" t="n">
        <v>666072</v>
      </c>
      <c r="D6" s="4" t="n">
        <v>1050832</v>
      </c>
      <c r="E6" s="4" t="n">
        <v>2001862</v>
      </c>
      <c r="F6" s="4" t="n">
        <v>2109476</v>
      </c>
      <c r="G6" s="4" t="n">
        <v>1434998</v>
      </c>
      <c r="H6" s="4" t="n">
        <v>1579637</v>
      </c>
      <c r="I6" s="4" t="n">
        <v>942892</v>
      </c>
      <c r="J6" s="4" t="n">
        <v>1356286</v>
      </c>
      <c r="K6" s="4" t="n">
        <v>1771273</v>
      </c>
      <c r="L6" s="4" t="n">
        <f aca="false">SUM(B6:K6)</f>
        <v>13872719</v>
      </c>
      <c r="M6" s="4"/>
    </row>
    <row r="7" customFormat="false" ht="12.75" hidden="false" customHeight="false" outlineLevel="0" collapsed="false">
      <c r="A7" s="1" t="s">
        <v>5</v>
      </c>
      <c r="B7" s="4" t="n">
        <v>66243</v>
      </c>
      <c r="C7" s="4" t="n">
        <v>241764</v>
      </c>
      <c r="D7" s="4" t="n">
        <v>113921</v>
      </c>
      <c r="E7" s="4" t="n">
        <v>137405</v>
      </c>
      <c r="F7" s="4" t="n">
        <v>180488</v>
      </c>
      <c r="G7" s="4" t="n">
        <v>243210</v>
      </c>
      <c r="H7" s="4" t="n">
        <v>318423</v>
      </c>
      <c r="I7" s="4" t="n">
        <v>110757</v>
      </c>
      <c r="J7" s="4" t="n">
        <v>512768</v>
      </c>
      <c r="K7" s="4" t="n">
        <v>906089</v>
      </c>
      <c r="L7" s="4" t="n">
        <f aca="false">SUM(B7:K7)</f>
        <v>2831068</v>
      </c>
      <c r="M7" s="4"/>
    </row>
    <row r="8" customFormat="false" ht="12.75" hidden="false" customHeight="false" outlineLevel="0" collapsed="false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customFormat="false" ht="12.75" hidden="false" customHeight="false" outlineLevel="0" collapsed="false">
      <c r="A9" s="0" t="s">
        <v>6</v>
      </c>
      <c r="B9" s="4" t="n">
        <v>0</v>
      </c>
      <c r="C9" s="4" t="n">
        <v>60200</v>
      </c>
      <c r="D9" s="4" t="n">
        <v>1204355</v>
      </c>
      <c r="E9" s="4" t="n">
        <v>0</v>
      </c>
      <c r="F9" s="4" t="n">
        <v>393577</v>
      </c>
      <c r="G9" s="4" t="n">
        <v>256701</v>
      </c>
      <c r="H9" s="4" t="n">
        <v>162907</v>
      </c>
      <c r="I9" s="4" t="n">
        <v>90000</v>
      </c>
      <c r="J9" s="4" t="n">
        <v>746667</v>
      </c>
      <c r="K9" s="4" t="n">
        <v>191089</v>
      </c>
      <c r="L9" s="4" t="n">
        <f aca="false">SUM(B9:K9)</f>
        <v>3105496</v>
      </c>
      <c r="M9" s="4"/>
    </row>
    <row r="10" customFormat="false" ht="12.75" hidden="false" customHeight="false" outlineLevel="0" collapsed="false">
      <c r="A10" s="1" t="s">
        <v>7</v>
      </c>
      <c r="B10" s="4" t="n">
        <v>0</v>
      </c>
      <c r="C10" s="4" t="n">
        <v>60200</v>
      </c>
      <c r="D10" s="4" t="n">
        <v>1102737</v>
      </c>
      <c r="E10" s="4" t="n">
        <v>0</v>
      </c>
      <c r="F10" s="4" t="n">
        <v>268921</v>
      </c>
      <c r="G10" s="4" t="n">
        <v>217008</v>
      </c>
      <c r="H10" s="4" t="n">
        <v>159574</v>
      </c>
      <c r="I10" s="4" t="n">
        <v>26666</v>
      </c>
      <c r="J10" s="4" t="n">
        <v>407606</v>
      </c>
      <c r="K10" s="4" t="n">
        <v>130194</v>
      </c>
      <c r="L10" s="4" t="n">
        <f aca="false">SUM(B10:K10)</f>
        <v>2372906</v>
      </c>
      <c r="M10" s="4"/>
    </row>
    <row r="11" customFormat="false" ht="12.75" hidden="false" customHeight="false" outlineLevel="0" collapsed="false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customFormat="false" ht="12.75" hidden="false" customHeight="false" outlineLevel="0" collapsed="false">
      <c r="A12" s="0" t="s">
        <v>8</v>
      </c>
      <c r="B12" s="4" t="n">
        <v>30000</v>
      </c>
      <c r="C12" s="4" t="n">
        <v>71733</v>
      </c>
      <c r="D12" s="4" t="n">
        <v>0</v>
      </c>
      <c r="E12" s="4" t="n">
        <v>493114</v>
      </c>
      <c r="F12" s="4" t="n">
        <v>596504</v>
      </c>
      <c r="G12" s="4" t="n">
        <v>745686</v>
      </c>
      <c r="H12" s="4" t="n">
        <v>615988</v>
      </c>
      <c r="I12" s="4" t="n">
        <v>225860</v>
      </c>
      <c r="J12" s="4" t="n">
        <v>123286</v>
      </c>
      <c r="K12" s="4" t="n">
        <v>0</v>
      </c>
      <c r="L12" s="4" t="n">
        <f aca="false">SUM(B12:K12)</f>
        <v>2902171</v>
      </c>
      <c r="M12" s="4"/>
    </row>
    <row r="13" customFormat="false" ht="12.75" hidden="false" customHeight="false" outlineLevel="0" collapsed="false">
      <c r="A13" s="1" t="s">
        <v>9</v>
      </c>
      <c r="B13" s="4" t="n">
        <v>30000</v>
      </c>
      <c r="C13" s="4" t="n">
        <v>71733</v>
      </c>
      <c r="D13" s="4" t="n">
        <v>0</v>
      </c>
      <c r="E13" s="4" t="n">
        <v>374456</v>
      </c>
      <c r="F13" s="4" t="n">
        <v>282470</v>
      </c>
      <c r="G13" s="4" t="n">
        <v>417491</v>
      </c>
      <c r="H13" s="4" t="n">
        <v>500298</v>
      </c>
      <c r="I13" s="4" t="n">
        <v>58354</v>
      </c>
      <c r="J13" s="4" t="n">
        <v>40749</v>
      </c>
      <c r="K13" s="4" t="n">
        <v>0</v>
      </c>
      <c r="L13" s="4" t="n">
        <f aca="false">SUM(B13:K13)</f>
        <v>1775551</v>
      </c>
      <c r="M13" s="4"/>
    </row>
    <row r="14" customFormat="false" ht="12.75" hidden="false" customHeight="false" outlineLevel="0" collapsed="false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customFormat="false" ht="12.75" hidden="false" customHeight="false" outlineLevel="0" collapsed="false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customFormat="false" ht="12.75" hidden="false" customHeight="false" outlineLevel="0" collapsed="false">
      <c r="A16" s="0" t="s">
        <v>10</v>
      </c>
      <c r="B16" s="4" t="n">
        <f aca="false">SUM(B6+B9+B12)</f>
        <v>989391</v>
      </c>
      <c r="C16" s="4" t="n">
        <f aca="false">SUM(C6+C9+C12)</f>
        <v>798005</v>
      </c>
      <c r="D16" s="4" t="n">
        <f aca="false">SUM(D6+D9+D12)</f>
        <v>2255187</v>
      </c>
      <c r="E16" s="4" t="n">
        <f aca="false">SUM(E6+E9+E12)</f>
        <v>2494976</v>
      </c>
      <c r="F16" s="4" t="n">
        <f aca="false">SUM(F6+F9+F12)</f>
        <v>3099557</v>
      </c>
      <c r="G16" s="4" t="n">
        <f aca="false">SUM(G6+G9+G12)</f>
        <v>2437385</v>
      </c>
      <c r="H16" s="4" t="n">
        <f aca="false">SUM(H6+H9+H12)</f>
        <v>2358532</v>
      </c>
      <c r="I16" s="4" t="n">
        <f aca="false">SUM(I6+I9+I12)</f>
        <v>1258752</v>
      </c>
      <c r="J16" s="4" t="n">
        <f aca="false">SUM(J6+J9+J12)</f>
        <v>2226239</v>
      </c>
      <c r="K16" s="4" t="n">
        <f aca="false">SUM(K6+K9+K12)</f>
        <v>1962362</v>
      </c>
      <c r="L16" s="5" t="n">
        <f aca="false">SUM(B16:K16)</f>
        <v>19880386</v>
      </c>
      <c r="M16" s="5"/>
      <c r="N16" s="4"/>
    </row>
    <row r="17" customFormat="false" ht="12.75" hidden="false" customHeight="false" outlineLevel="0" collapsed="false">
      <c r="A17" s="1" t="s">
        <v>11</v>
      </c>
      <c r="B17" s="4" t="n">
        <f aca="false">SUM(B7+B10+B13)</f>
        <v>96243</v>
      </c>
      <c r="C17" s="4" t="n">
        <f aca="false">SUM(C7+C10+C13)</f>
        <v>373697</v>
      </c>
      <c r="D17" s="4" t="n">
        <f aca="false">SUM(D7+D10+D13)</f>
        <v>1216658</v>
      </c>
      <c r="E17" s="4" t="n">
        <f aca="false">SUM(E7+E10+E13)</f>
        <v>511861</v>
      </c>
      <c r="F17" s="4" t="n">
        <f aca="false">SUM(F7+F10+F13)</f>
        <v>731879</v>
      </c>
      <c r="G17" s="4" t="n">
        <f aca="false">SUM(G7+G10+G13)</f>
        <v>877709</v>
      </c>
      <c r="H17" s="4" t="n">
        <f aca="false">SUM(H7+H10+H13)</f>
        <v>978295</v>
      </c>
      <c r="I17" s="4" t="n">
        <f aca="false">SUM(I7+I10+I13)</f>
        <v>195777</v>
      </c>
      <c r="J17" s="4" t="n">
        <f aca="false">SUM(J7+J10+J13)</f>
        <v>961123</v>
      </c>
      <c r="K17" s="4" t="n">
        <f aca="false">SUM(K7+K10+K13)</f>
        <v>1036283</v>
      </c>
      <c r="L17" s="5" t="n">
        <f aca="false">SUM(B17:K17)</f>
        <v>6979525</v>
      </c>
      <c r="M17" s="5"/>
      <c r="N17" s="4"/>
    </row>
    <row r="20" customFormat="false" ht="12.75" hidden="false" customHeight="false" outlineLevel="0" collapsed="false">
      <c r="A20" s="0" t="s">
        <v>3</v>
      </c>
      <c r="K20" s="1" t="s">
        <v>3</v>
      </c>
    </row>
    <row r="21" customFormat="false" ht="12.75" hidden="false" customHeight="false" outlineLevel="0" collapsed="false">
      <c r="A21" s="1" t="str">
        <f aca="false">A10</f>
        <v>MOJAVE/SCHED</v>
      </c>
      <c r="B21" s="0" t="n">
        <f aca="false">B10</f>
        <v>0</v>
      </c>
      <c r="C21" s="0" t="n">
        <f aca="false">C10</f>
        <v>60200</v>
      </c>
      <c r="D21" s="0" t="n">
        <f aca="false">D10</f>
        <v>1102737</v>
      </c>
      <c r="E21" s="0" t="n">
        <f aca="false">E10</f>
        <v>0</v>
      </c>
      <c r="F21" s="0" t="n">
        <f aca="false">F10</f>
        <v>268921</v>
      </c>
      <c r="G21" s="0" t="n">
        <f aca="false">G10</f>
        <v>217008</v>
      </c>
      <c r="H21" s="0" t="n">
        <f aca="false">H10</f>
        <v>159574</v>
      </c>
      <c r="I21" s="0" t="n">
        <f aca="false">I10</f>
        <v>26666</v>
      </c>
      <c r="J21" s="0" t="n">
        <f aca="false">J10</f>
        <v>407606</v>
      </c>
      <c r="K21" s="0" t="n">
        <f aca="false">K10</f>
        <v>130194</v>
      </c>
      <c r="L21" s="0" t="n">
        <f aca="false">L10</f>
        <v>2372906</v>
      </c>
    </row>
    <row r="22" customFormat="false" ht="12.75" hidden="false" customHeight="false" outlineLevel="0" collapsed="false">
      <c r="A22" s="1" t="str">
        <f aca="false">A13</f>
        <v>PG&amp;E/SCHED</v>
      </c>
      <c r="B22" s="0" t="n">
        <f aca="false">B13</f>
        <v>30000</v>
      </c>
      <c r="C22" s="0" t="n">
        <f aca="false">C13</f>
        <v>71733</v>
      </c>
      <c r="D22" s="0" t="n">
        <f aca="false">D13</f>
        <v>0</v>
      </c>
      <c r="E22" s="0" t="n">
        <f aca="false">E13</f>
        <v>374456</v>
      </c>
      <c r="F22" s="0" t="n">
        <f aca="false">F13</f>
        <v>282470</v>
      </c>
      <c r="G22" s="0" t="n">
        <f aca="false">G13</f>
        <v>417491</v>
      </c>
      <c r="H22" s="0" t="n">
        <f aca="false">H13</f>
        <v>500298</v>
      </c>
      <c r="I22" s="0" t="n">
        <f aca="false">I13</f>
        <v>58354</v>
      </c>
      <c r="J22" s="0" t="n">
        <f aca="false">J13</f>
        <v>40749</v>
      </c>
      <c r="K22" s="0" t="n">
        <f aca="false">K13</f>
        <v>0</v>
      </c>
      <c r="L22" s="0" t="n">
        <f aca="false">L13</f>
        <v>1775551</v>
      </c>
    </row>
    <row r="23" customFormat="false" ht="12.75" hidden="false" customHeight="false" outlineLevel="0" collapsed="false">
      <c r="A23" s="1" t="str">
        <f aca="false">A7</f>
        <v>SOCAL/SCHED</v>
      </c>
      <c r="B23" s="0" t="n">
        <f aca="false">B7</f>
        <v>66243</v>
      </c>
      <c r="C23" s="0" t="n">
        <f aca="false">C7</f>
        <v>241764</v>
      </c>
      <c r="D23" s="0" t="n">
        <f aca="false">D7</f>
        <v>113921</v>
      </c>
      <c r="E23" s="0" t="n">
        <f aca="false">E7</f>
        <v>137405</v>
      </c>
      <c r="F23" s="0" t="n">
        <f aca="false">F7</f>
        <v>180488</v>
      </c>
      <c r="G23" s="0" t="n">
        <f aca="false">G7</f>
        <v>243210</v>
      </c>
      <c r="H23" s="0" t="n">
        <f aca="false">H7</f>
        <v>318423</v>
      </c>
      <c r="I23" s="0" t="n">
        <f aca="false">I7</f>
        <v>110757</v>
      </c>
      <c r="J23" s="0" t="n">
        <f aca="false">J7</f>
        <v>512768</v>
      </c>
      <c r="K23" s="0" t="n">
        <f aca="false">K7</f>
        <v>906089</v>
      </c>
      <c r="L23" s="0" t="n">
        <f aca="false">L7</f>
        <v>2831068</v>
      </c>
    </row>
    <row r="24" customFormat="false" ht="12.75" hidden="false" customHeight="false" outlineLevel="0" collapsed="false">
      <c r="A24" s="1" t="str">
        <f aca="false">A17</f>
        <v>TOTAL SCHED</v>
      </c>
      <c r="B24" s="0" t="n">
        <f aca="false">B17</f>
        <v>96243</v>
      </c>
      <c r="C24" s="0" t="n">
        <f aca="false">C17</f>
        <v>373697</v>
      </c>
      <c r="D24" s="0" t="n">
        <f aca="false">D17</f>
        <v>1216658</v>
      </c>
      <c r="E24" s="0" t="n">
        <f aca="false">E17</f>
        <v>511861</v>
      </c>
      <c r="F24" s="0" t="n">
        <f aca="false">F17</f>
        <v>731879</v>
      </c>
      <c r="G24" s="0" t="n">
        <f aca="false">G17</f>
        <v>877709</v>
      </c>
      <c r="H24" s="0" t="n">
        <f aca="false">H17</f>
        <v>978295</v>
      </c>
      <c r="I24" s="0" t="n">
        <f aca="false">I17</f>
        <v>195777</v>
      </c>
      <c r="J24" s="0" t="n">
        <f aca="false">J17</f>
        <v>961123</v>
      </c>
      <c r="K24" s="0" t="n">
        <f aca="false">K17</f>
        <v>1036283</v>
      </c>
      <c r="L24" s="0" t="n">
        <f aca="false">L17</f>
        <v>6979525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2001-01-30T14:42:26Z</dcterms:created>
  <dc:creator>ET&amp;S LAN Support</dc:creator>
  <dc:description/>
  <dc:language>en-US</dc:language>
  <cp:lastModifiedBy>Enron</cp:lastModifiedBy>
  <cp:lastPrinted>2001-01-30T20:33:22Z</cp:lastPrinted>
  <cp:revision>0</cp:revision>
  <dc:subject/>
  <dc:title/>
</cp:coreProperties>
</file>