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3"/>
    <sheet name="Detail by Turbine" sheetId="2" state="visible" r:id="rId4"/>
    <sheet name="Summary by Status" sheetId="3" state="visible" r:id="rId5"/>
    <sheet name="Summary by Region" sheetId="4" state="visible" r:id="rId6"/>
    <sheet name="Summary by Type" sheetId="5" state="visible" r:id="rId7"/>
  </sheets>
  <definedNames>
    <definedName function="false" hidden="false" localSheetId="1" name="_xlnm.Print_Area" vbProcedure="false">'Detail by Turbine'!$A$1:$Z$80</definedName>
    <definedName function="false" hidden="false" localSheetId="1" name="_xlnm.Print_Titles" vbProcedure="false">'Detail by Turbine'!$1:$5</definedName>
    <definedName function="false" hidden="false" localSheetId="0" name="_xlnm.Print_Area" vbProcedure="false">Distribution!$A$1:$G$28</definedName>
    <definedName function="false" hidden="false" localSheetId="3" name="_xlnm.Print_Area" vbProcedure="false">'Summary by Region'!$A$1:$H$56</definedName>
    <definedName function="false" hidden="false" localSheetId="2" name="_xlnm.Print_Area" vbProcedure="false">'Summary by Status'!$A$1:$H$47</definedName>
    <definedName function="false" hidden="false" localSheetId="4" name="_xlnm.Print_Area" vbProcedure="false">'Summary by Type'!$A$1:$H$41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31</xdr:colOff>
                <xdr:row>8</xdr:row>
                <xdr:rowOff>33</xdr:rowOff>
              </xdr:from>
              <xdr:to>
                <xdr:col>10</xdr:col>
                <xdr:colOff>54</xdr:colOff>
                <xdr:row>11</xdr:row>
                <xdr:rowOff>13</xdr:rowOff>
              </xdr:to>
            </anchor>
          </commentPr>
        </mc:Choice>
        <mc:Fallback/>
      </mc:AlternateContent>
    </comment>
    <comment ref="G1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31</xdr:colOff>
                <xdr:row>9</xdr:row>
                <xdr:rowOff>6</xdr:rowOff>
              </xdr:from>
              <xdr:to>
                <xdr:col>10</xdr:col>
                <xdr:colOff>54</xdr:colOff>
                <xdr:row>11</xdr:row>
                <xdr:rowOff>25</xdr:rowOff>
              </xdr:to>
            </anchor>
          </commentPr>
        </mc:Choice>
        <mc:Fallback/>
      </mc:AlternateContent>
    </comment>
    <comment ref="G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</xdr:colOff>
                <xdr:row>11</xdr:row>
                <xdr:rowOff>33</xdr:rowOff>
              </xdr:from>
              <xdr:to>
                <xdr:col>11</xdr:col>
                <xdr:colOff>15</xdr:colOff>
                <xdr:row>14</xdr:row>
                <xdr:rowOff>13</xdr:rowOff>
              </xdr:to>
            </anchor>
          </commentPr>
        </mc:Choice>
        <mc:Fallback/>
      </mc:AlternateContent>
    </comment>
    <comment ref="G50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22</xdr:colOff>
                <xdr:row>143</xdr:row>
                <xdr:rowOff>6</xdr:rowOff>
              </xdr:from>
              <xdr:to>
                <xdr:col>11</xdr:col>
                <xdr:colOff>31</xdr:colOff>
                <xdr:row>147</xdr:row>
                <xdr:rowOff>17</xdr:rowOff>
              </xdr:to>
            </anchor>
          </commentPr>
        </mc:Choice>
        <mc:Fallback/>
      </mc:AlternateContent>
    </comment>
    <comment ref="G5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barge tilted while unloading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31</xdr:colOff>
                <xdr:row>39</xdr:row>
                <xdr:rowOff>22</xdr:rowOff>
              </xdr:from>
              <xdr:to>
                <xdr:col>10</xdr:col>
                <xdr:colOff>54</xdr:colOff>
                <xdr:row>40</xdr:row>
                <xdr:rowOff>1</xdr:rowOff>
              </xdr:to>
            </anchor>
          </commentPr>
        </mc:Choice>
        <mc:Fallback/>
      </mc:AlternateContent>
    </commen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26</xdr:colOff>
                <xdr:row>2</xdr:row>
                <xdr:rowOff>8</xdr:rowOff>
              </xdr:from>
              <xdr:to>
                <xdr:col>15</xdr:col>
                <xdr:colOff>81</xdr:colOff>
                <xdr:row>4</xdr:row>
                <xdr:rowOff>80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42</xdr:colOff>
                <xdr:row>2</xdr:row>
                <xdr:rowOff>8</xdr:rowOff>
              </xdr:from>
              <xdr:to>
                <xdr:col>16</xdr:col>
                <xdr:colOff>98</xdr:colOff>
                <xdr:row>4</xdr:row>
                <xdr:rowOff>80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<sst xmlns="http://schemas.openxmlformats.org/spreadsheetml/2006/main" count="1194" uniqueCount="211">
  <si>
    <r>
      <rPr>
        <b val="true"/>
        <sz val="11"/>
        <rFont val="Tahoma"/>
        <family val="2"/>
      </rPr>
      <t xml:space="preserve">DISTRIBUTION LIST -</t>
    </r>
    <r>
      <rPr>
        <b val="true"/>
        <sz val="11"/>
        <color rgb="FFFF0000"/>
        <rFont val="Tahoma"/>
        <family val="2"/>
      </rPr>
      <t xml:space="preserve"> BI-WEEKLY FRIDAYS</t>
    </r>
  </si>
  <si>
    <t xml:space="preserve">as of</t>
  </si>
  <si>
    <t xml:space="preserve">NORTH AMERICA</t>
  </si>
  <si>
    <t xml:space="preserve">ALL REGIONS/BUSINESS UNITS</t>
  </si>
  <si>
    <t xml:space="preserve">Pierce, Jody</t>
  </si>
  <si>
    <t xml:space="preserve">ENA Accounting</t>
  </si>
  <si>
    <t xml:space="preserve">RAC</t>
  </si>
  <si>
    <t xml:space="preserve">Other</t>
  </si>
  <si>
    <t xml:space="preserve">3AC1427</t>
  </si>
  <si>
    <t xml:space="preserve">Shepperd, Tammy</t>
  </si>
  <si>
    <t xml:space="preserve">ENA Origination</t>
  </si>
  <si>
    <t xml:space="preserve">Bayley, Rob</t>
  </si>
  <si>
    <t xml:space="preserve">3AC1404</t>
  </si>
  <si>
    <t xml:space="preserve">Buy, Rick</t>
  </si>
  <si>
    <t xml:space="preserve">3AC1909</t>
  </si>
  <si>
    <t xml:space="preserve">Carson, Rick</t>
  </si>
  <si>
    <t xml:space="preserve">3AC2041</t>
  </si>
  <si>
    <t xml:space="preserve">INTERNATIONAL REGIONS</t>
  </si>
  <si>
    <t xml:space="preserve">Chappell, John</t>
  </si>
  <si>
    <t xml:space="preserve">3AC2071</t>
  </si>
  <si>
    <t xml:space="preserve">Lewis, Richard</t>
  </si>
  <si>
    <t xml:space="preserve">3AC3787</t>
  </si>
  <si>
    <t xml:space="preserve">Schneider, Chip</t>
  </si>
  <si>
    <t xml:space="preserve">Young, Steve</t>
  </si>
  <si>
    <t xml:space="preserve">EE&amp;CC</t>
  </si>
  <si>
    <t xml:space="preserve">Barto, Brian</t>
  </si>
  <si>
    <t xml:space="preserve">Garrison, John</t>
  </si>
  <si>
    <t xml:space="preserve">Kelly, Fred</t>
  </si>
  <si>
    <t xml:space="preserve">Rigby, John</t>
  </si>
  <si>
    <t xml:space="preserve">Tezyk, Matthew</t>
  </si>
  <si>
    <t xml:space="preserve">Westfahl, Dick</t>
  </si>
  <si>
    <t xml:space="preserve">Turbine Position Report</t>
  </si>
  <si>
    <t xml:space="preserve">Detail by Turbine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</si>
  <si>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</si>
  <si>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</si>
  <si>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</si>
  <si>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</si>
  <si>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</si>
  <si>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</si>
  <si>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</si>
  <si>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</si>
  <si>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</si>
  <si>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</si>
  <si>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</si>
  <si>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</si>
  <si>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</si>
  <si>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</si>
  <si>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</si>
  <si>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</si>
  <si>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</si>
  <si>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</si>
  <si>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</si>
  <si>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t xml:space="preserve">$ Paid to Date</t>
  </si>
  <si>
    <t xml:space="preserve">Other Costs</t>
  </si>
  <si>
    <t xml:space="preserve">7/31/00 Carrying Value per Books</t>
  </si>
  <si>
    <r>
      <rPr>
        <b val="true"/>
        <sz val="10"/>
        <color rgb="FFFF0000"/>
        <rFont val="Tahoma"/>
        <family val="2"/>
      </rPr>
      <t xml:space="preserve">OPEN
</t>
    </r>
    <r>
      <rPr>
        <b val="true"/>
        <sz val="10"/>
        <rFont val="Tahoma"/>
        <family val="2"/>
      </rPr>
      <t xml:space="preserve">Carrying Cost @ 8%</t>
    </r>
  </si>
  <si>
    <r>
      <rPr>
        <b val="true"/>
        <sz val="10"/>
        <color rgb="FFFF0000"/>
        <rFont val="Tahoma"/>
        <family val="2"/>
      </rPr>
      <t xml:space="preserve">OPEN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</si>
  <si>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</si>
  <si>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                                                                                                                                                                                     </t>
  </si>
  <si>
    <t xml:space="preserve">Committed</t>
  </si>
  <si>
    <t xml:space="preserve">GE</t>
  </si>
  <si>
    <t xml:space="preserve">Fr 6B 60 hz power barges</t>
  </si>
  <si>
    <t xml:space="preserve">Used</t>
  </si>
  <si>
    <t xml:space="preserve">Delivered</t>
  </si>
  <si>
    <t xml:space="preserve">ENE B/S</t>
  </si>
  <si>
    <t xml:space="preserve">N</t>
  </si>
  <si>
    <t xml:space="preserve">N/A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</si>
  <si>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</si>
  <si>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</si>
  <si>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</si>
  <si>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</si>
  <si>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</si>
  <si>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</si>
  <si>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</si>
  <si>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NJ-2-99</t>
  </si>
  <si>
    <t xml:space="preserve">7FA - now simple cycle</t>
  </si>
  <si>
    <t xml:space="preserve">New</t>
  </si>
  <si>
    <t xml:space="preserve">East Coast Power</t>
  </si>
  <si>
    <t xml:space="preserve">East Coast Power - Linden 6 (ECP)</t>
  </si>
  <si>
    <t xml:space="preserve">DASH name ENA Turbine Divestiture to ECP</t>
  </si>
  <si>
    <t xml:space="preserve">24-LM6K-2-99</t>
  </si>
  <si>
    <t xml:space="preserve">LM6000</t>
  </si>
  <si>
    <t xml:space="preserve">West LB</t>
  </si>
  <si>
    <t xml:space="preserve">ENA</t>
  </si>
  <si>
    <t xml:space="preserve">James Ducote/
Janet Dietrich</t>
  </si>
  <si>
    <t xml:space="preserve">Roger Tietz</t>
  </si>
  <si>
    <t xml:space="preserve">City of Austin (ENA)</t>
  </si>
  <si>
    <t xml:space="preserve">ESA</t>
  </si>
  <si>
    <t xml:space="preserve">Brett Wiggs</t>
  </si>
  <si>
    <t xml:space="preserve">Jeff Westfahl</t>
  </si>
  <si>
    <t xml:space="preserve">Elektrobolt (ESA)</t>
  </si>
  <si>
    <t xml:space="preserve">NSN</t>
  </si>
  <si>
    <t xml:space="preserve">Tentative</t>
  </si>
  <si>
    <t xml:space="preserve">CALME</t>
  </si>
  <si>
    <t xml:space="preserve">Apolonio Baca</t>
  </si>
  <si>
    <t xml:space="preserve">LIPA (ENA)</t>
  </si>
  <si>
    <t xml:space="preserve">submitted PPA to NY controller</t>
  </si>
  <si>
    <t xml:space="preserve">297 760 turbine
337x815 gen</t>
  </si>
  <si>
    <t xml:space="preserve">EECC</t>
  </si>
  <si>
    <t xml:space="preserve">Dick Westfahl</t>
  </si>
  <si>
    <t xml:space="preserve">NEPCO / NESCO - Goldendale (EECC)</t>
  </si>
  <si>
    <t xml:space="preserve">DASH circulating</t>
  </si>
  <si>
    <t xml:space="preserve">GP-2-00</t>
  </si>
  <si>
    <t xml:space="preserve">7FA w/ STG</t>
  </si>
  <si>
    <t xml:space="preserve">Brian Barto</t>
  </si>
  <si>
    <t xml:space="preserve">Gen Power - Dell, Arkansas location;  duct fired (EECC)</t>
  </si>
  <si>
    <t xml:space="preserve">EE&amp;CC to accept limited NTP by September 2000</t>
  </si>
  <si>
    <t xml:space="preserve">Gen Power - McAdams, Mississippi location; duct fired (EECC)</t>
  </si>
  <si>
    <t xml:space="preserve">9FA STAG Power Islands</t>
  </si>
  <si>
    <t xml:space="preserve">Stephen Heck</t>
  </si>
  <si>
    <t xml:space="preserve">Spain Arcos (EEL)</t>
  </si>
  <si>
    <t xml:space="preserve">7FA</t>
  </si>
  <si>
    <t xml:space="preserve">partial 7/17/00</t>
  </si>
  <si>
    <t xml:space="preserve">David Parquet</t>
  </si>
  <si>
    <t xml:space="preserve">Pastoria (ENA)</t>
  </si>
  <si>
    <t xml:space="preserve">First payment due in November 2000</t>
  </si>
  <si>
    <t xml:space="preserve">OPEN</t>
  </si>
  <si>
    <t xml:space="preserve">Thomas</t>
  </si>
  <si>
    <t xml:space="preserve">Fountain Valley PSCO (ENA)</t>
  </si>
  <si>
    <t xml:space="preserve">24-LM6K-2-90</t>
  </si>
  <si>
    <t xml:space="preserve">partial 7/24/00</t>
  </si>
  <si>
    <t xml:space="preserve">Maurice Gilbert</t>
  </si>
  <si>
    <t xml:space="preserve">Las Vegas CoGen II (ENA)</t>
  </si>
  <si>
    <t xml:space="preserve">VITRO-2-99</t>
  </si>
  <si>
    <t xml:space="preserve">Term Sheet</t>
  </si>
  <si>
    <t xml:space="preserve">Max Yazguirre</t>
  </si>
  <si>
    <t xml:space="preserve">Vitro (ENA)</t>
  </si>
  <si>
    <t xml:space="preserve">Available</t>
  </si>
  <si>
    <t xml:space="preserve">ABB</t>
  </si>
  <si>
    <t xml:space="preserve">11N1</t>
  </si>
  <si>
    <t xml:space="preserve">Canada</t>
  </si>
  <si>
    <t xml:space="preserve">Unassigned</t>
  </si>
  <si>
    <t xml:space="preserve">trying to sell as part of Moore Project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</si>
  <si>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</si>
  <si>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</si>
  <si>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</si>
  <si>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</si>
  <si>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Sadaf bid (CALME)  or  2001 Peaker Plants (ENA) or Jordan in N Carolina</t>
  </si>
  <si>
    <t xml:space="preserve">CALME purchased turbine from ENA; turbine has not yet cleared customs;  generator incurred salt water damage while unloading</t>
  </si>
  <si>
    <t xml:space="preserve">LJM</t>
  </si>
  <si>
    <t xml:space="preserve">Y  
(Blue Girl Addendum)</t>
  </si>
  <si>
    <t xml:space="preserve">Sadaf bid (CALME) or 3rd party (EECC)</t>
  </si>
  <si>
    <t xml:space="preserve">DASH Addendum currently being recirculated for approval as over 90 days;  already approved by BOD; option payment of $1.2MM has been made, but no cancellation due if we give up</t>
  </si>
  <si>
    <t xml:space="preserve">BD-2-00</t>
  </si>
  <si>
    <t xml:space="preserve">7EA</t>
  </si>
  <si>
    <t xml:space="preserve">Blue Dog</t>
  </si>
  <si>
    <t xml:space="preserve">EE&amp;CC purchased these turbines spec;  Delainey accepts responsibility for removing from LJM</t>
  </si>
  <si>
    <t xml:space="preserve">Jordan (ENA) in N Carolina</t>
  </si>
  <si>
    <t xml:space="preserve">Tri-Valley in Pleasanton, CA (ENA)</t>
  </si>
  <si>
    <t xml:space="preserve">LODI in California (ENA)</t>
  </si>
  <si>
    <t xml:space="preserve">Korean</t>
  </si>
  <si>
    <t xml:space="preserve">Steam Turbine</t>
  </si>
  <si>
    <t xml:space="preserve">Robert Virgo</t>
  </si>
  <si>
    <t xml:space="preserve">package with Korean used GE7B's / currently under sale negotiations - written off to zero on G/L</t>
  </si>
  <si>
    <t xml:space="preserve">Mitsubishi</t>
  </si>
  <si>
    <t xml:space="preserve">501F Simple Cycle</t>
  </si>
  <si>
    <t xml:space="preserve">Rio Gen (ESA)</t>
  </si>
  <si>
    <t xml:space="preserve">Cuiba II (ESA)</t>
  </si>
  <si>
    <t xml:space="preserve">Negotiating</t>
  </si>
  <si>
    <t xml:space="preserve">501F MHI Simple Cycle</t>
  </si>
  <si>
    <t xml:space="preserve">options not yet exercised;  call period expires 10/19/00</t>
  </si>
  <si>
    <t xml:space="preserve">GE9F 50 hz gas turbine power islands</t>
  </si>
  <si>
    <t xml:space="preserve">Mike Obert</t>
  </si>
  <si>
    <t xml:space="preserve">Project Gemini (EECC)</t>
  </si>
  <si>
    <t xml:space="preserve">payment due November 2001</t>
  </si>
  <si>
    <t xml:space="preserve">Q3/Q4 2003</t>
  </si>
  <si>
    <t xml:space="preserve">Trinidad and Tobago Aluminum Smelter Project</t>
  </si>
  <si>
    <t xml:space="preserve">expires 9/30/00</t>
  </si>
  <si>
    <t xml:space="preserve">Summary by Status</t>
  </si>
  <si>
    <t xml:space="preserve">PRELIMINARY</t>
  </si>
  <si>
    <t xml:space="preserve">UNITS</t>
  </si>
  <si>
    <t xml:space="preserve">MODEL</t>
  </si>
  <si>
    <t xml:space="preserve">CONTROLLED BY</t>
  </si>
  <si>
    <t xml:space="preserve">PROJECT(S)</t>
  </si>
  <si>
    <t xml:space="preserve">CONTRACT COST</t>
  </si>
  <si>
    <t xml:space="preserve">PYMTS TO DATE</t>
  </si>
  <si>
    <t xml:space="preserve">CANCEL-
LATION</t>
  </si>
  <si>
    <t xml:space="preserve">STATUS</t>
  </si>
  <si>
    <t xml:space="preserve">COMMITTED</t>
  </si>
  <si>
    <t xml:space="preserve">Fr 6B 60hz power barges</t>
  </si>
  <si>
    <t xml:space="preserve">ECP</t>
  </si>
  <si>
    <t xml:space="preserve">Total Committed</t>
  </si>
  <si>
    <t xml:space="preserve">TENTATIVE</t>
  </si>
  <si>
    <t xml:space="preserve">NEPCO/NESCO Goldendale (EECC)</t>
  </si>
  <si>
    <t xml:space="preserve">Gen Power - Dell (EECC)</t>
  </si>
  <si>
    <t xml:space="preserve">Gen Power - McAdams (EECC)</t>
  </si>
  <si>
    <t xml:space="preserve">9FA STAG power islands</t>
  </si>
  <si>
    <t xml:space="preserve">Las Vegas Cogen II (ENA)</t>
  </si>
  <si>
    <t xml:space="preserve">Total Tentative</t>
  </si>
  <si>
    <t xml:space="preserve">AVAILABLE</t>
  </si>
  <si>
    <t xml:space="preserve">501D5A simple cycle</t>
  </si>
  <si>
    <t xml:space="preserve">Sadaf bid (CALME) or 2001 Peaker Plants (ENA) or Jordan (ENA)</t>
  </si>
  <si>
    <t xml:space="preserve">Jordan (ENA)</t>
  </si>
  <si>
    <t xml:space="preserve">Tri-Valley (ENA)</t>
  </si>
  <si>
    <t xml:space="preserve">LODI (ENA)</t>
  </si>
  <si>
    <t xml:space="preserve">501F simple cycle</t>
  </si>
  <si>
    <t xml:space="preserve">Total Available</t>
  </si>
  <si>
    <t xml:space="preserve">NEGOTIATING</t>
  </si>
  <si>
    <t xml:space="preserve">501F MHI simple cycle</t>
  </si>
  <si>
    <t xml:space="preserve">9F 50hz gas turbine power islands</t>
  </si>
  <si>
    <t xml:space="preserve">Total Negotiating</t>
  </si>
  <si>
    <t xml:space="preserve">GRAND TOTALS</t>
  </si>
  <si>
    <t xml:space="preserve">Summary by Controlling Region</t>
  </si>
  <si>
    <t xml:space="preserve">TOTAL APACHI</t>
  </si>
  <si>
    <t xml:space="preserve">TOTAL CALME</t>
  </si>
  <si>
    <t xml:space="preserve">CANADA</t>
  </si>
  <si>
    <t xml:space="preserve">TOTAL EECC</t>
  </si>
  <si>
    <t xml:space="preserve">TOTAL ENA</t>
  </si>
  <si>
    <t xml:space="preserve">TOTAL ESA</t>
  </si>
  <si>
    <t xml:space="preserve">OTHER / UNKNOWN</t>
  </si>
  <si>
    <t xml:space="preserve">TOTAL OTHER / UNKNOWN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</si>
</sst>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mmm\ yyyy"/>
    <numFmt numFmtId="169" formatCode="[$-409]m/d/yyyy"/>
    <numFmt numFmtId="170" formatCode="[$-409]d\-mmm\-yy"/>
  </numFmts>
  <fonts count="1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1"/>
      <name val="Tahoma"/>
      <family val="2"/>
    </font>
    <font>
      <b val="true"/>
      <sz val="11"/>
      <color rgb="FFFF0000"/>
      <name val="Tahoma"/>
      <family val="2"/>
    </font>
    <font>
      <b val="true"/>
      <sz val="10"/>
      <color rgb="FFFFFFFF"/>
      <name val="Tahoma"/>
      <family val="2"/>
    </font>
    <font>
      <b val="true"/>
      <i val="true"/>
      <sz val="12"/>
      <color rgb="FFFF0000"/>
      <name val="Tahoma"/>
      <family val="2"/>
    </font>
    <font>
      <i val="true"/>
      <sz val="12"/>
      <name val="Tahoma"/>
      <family val="2"/>
    </font>
    <font>
      <b val="true"/>
      <i val="true"/>
      <sz val="12"/>
      <color rgb="FFFFFFFF"/>
      <name val="Tahoma"/>
      <family val="2"/>
    </font>
    <font>
      <b val="true"/>
      <sz val="10"/>
      <name val="Tahoma"/>
      <family val="2"/>
    </font>
    <font>
      <b val="true"/>
      <sz val="9"/>
      <name val="Tahoma"/>
      <family val="2"/>
    </font>
    <font>
      <b val="true"/>
      <sz val="12"/>
      <name val="Tahoma"/>
      <family val="2"/>
    </font>
    <font>
      <b val="true"/>
      <sz val="12"/>
      <color rgb="FFFF0000"/>
      <name val="Tahoma"/>
      <family val="2"/>
    </font>
    <font>
      <b val="true"/>
      <sz val="10"/>
      <color rgb="FFFF0000"/>
      <name val="Tahoma"/>
      <family val="2"/>
    </font>
    <font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1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8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7.65"/>
    <col collapsed="false" customWidth="true" hidden="false" outlineLevel="0" max="2" min="2" style="1" width="20.15"/>
    <col collapsed="false" customWidth="true" hidden="false" outlineLevel="0" max="3" min="3" style="1" width="24.32"/>
    <col collapsed="false" customWidth="true" hidden="false" outlineLevel="0" max="4" min="4" style="2" width="4.99"/>
    <col collapsed="false" customWidth="true" hidden="false" outlineLevel="0" max="5" min="5" style="2" width="30.65"/>
    <col collapsed="false" customWidth="true" hidden="false" outlineLevel="0" max="6" min="6" style="2" width="30.32"/>
    <col collapsed="false" customWidth="true" hidden="false" outlineLevel="0" max="7" min="7" style="3" width="5.49"/>
    <col collapsed="false" customWidth="true" hidden="false" outlineLevel="0" max="8" min="8" style="1" width="23.99"/>
    <col collapsed="false" customWidth="true" hidden="false" outlineLevel="0" max="9" min="9" style="1" width="24.32"/>
    <col collapsed="false" customWidth="true" hidden="true" outlineLevel="0" max="10" min="10" style="1" width="9.05"/>
    <col collapsed="false" customWidth="true" hidden="false" outlineLevel="0" max="11" min="11" style="3" width="5.32"/>
    <col collapsed="false" customWidth="true" hidden="false" outlineLevel="0" max="12" min="12" style="1" width="23.15"/>
    <col collapsed="false" customWidth="false" hidden="false" outlineLevel="0" max="257" min="13" style="1" width="10.65"/>
  </cols>
  <sheetData>
    <row r="1" customFormat="false" ht="14.25" hidden="false" customHeight="false" outlineLevel="0" collapsed="false">
      <c r="A1" s="4" t="s">
        <v>0</v>
      </c>
      <c r="C1" s="4"/>
      <c r="D1" s="5"/>
      <c r="E1" s="5"/>
      <c r="F1" s="5"/>
      <c r="G1" s="6"/>
      <c r="H1" s="4"/>
    </row>
    <row r="2" customFormat="false" ht="14.25" hidden="false" customHeight="false" outlineLevel="0" collapsed="false">
      <c r="A2" s="4" t="s">
        <v>1</v>
      </c>
      <c r="B2" s="7" t="n">
        <f aca="false">'Detail by Turbine'!A3</f>
        <v>36777</v>
      </c>
      <c r="C2" s="7"/>
      <c r="D2" s="5"/>
      <c r="E2" s="5"/>
      <c r="F2" s="5"/>
      <c r="G2" s="6"/>
      <c r="H2" s="4"/>
    </row>
    <row r="3" customFormat="false" ht="12.75" hidden="false" customHeight="false" outlineLevel="0" collapsed="false">
      <c r="A3" s="8"/>
      <c r="B3" s="8"/>
      <c r="C3" s="8"/>
      <c r="D3" s="9"/>
      <c r="E3" s="9"/>
      <c r="F3" s="9"/>
      <c r="G3" s="10"/>
      <c r="H3" s="8"/>
      <c r="I3" s="8"/>
      <c r="J3" s="11"/>
      <c r="K3" s="1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5" hidden="false" customHeight="false" outlineLevel="0" collapsed="false">
      <c r="A4" s="13"/>
      <c r="B4" s="13"/>
      <c r="C4" s="14"/>
      <c r="D4" s="15"/>
      <c r="E4" s="15"/>
      <c r="F4" s="15"/>
      <c r="G4" s="16"/>
      <c r="H4" s="14"/>
      <c r="I4" s="14"/>
      <c r="J4" s="17"/>
      <c r="K4" s="18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12.75" hidden="false" customHeight="false" outlineLevel="0" collapsed="false">
      <c r="A5" s="19"/>
      <c r="B5" s="19"/>
      <c r="C5" s="8"/>
      <c r="D5" s="9"/>
      <c r="E5" s="9"/>
      <c r="F5" s="9"/>
      <c r="G5" s="10"/>
      <c r="H5" s="8"/>
      <c r="I5" s="8"/>
      <c r="J5" s="11"/>
      <c r="K5" s="1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8"/>
      <c r="B6" s="8"/>
      <c r="C6" s="8"/>
      <c r="D6" s="9"/>
      <c r="E6" s="9"/>
      <c r="F6" s="9"/>
      <c r="G6" s="10"/>
      <c r="H6" s="8"/>
      <c r="I6" s="8"/>
      <c r="J6" s="11"/>
      <c r="K6" s="12"/>
      <c r="L6" s="0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12.75" hidden="false" customHeight="false" outlineLevel="0" collapsed="false">
      <c r="A7" s="20" t="s">
        <v>2</v>
      </c>
      <c r="B7" s="20"/>
      <c r="C7" s="20"/>
      <c r="D7" s="9"/>
      <c r="E7" s="20" t="s">
        <v>3</v>
      </c>
      <c r="F7" s="20"/>
      <c r="G7" s="21"/>
      <c r="H7" s="8"/>
      <c r="I7" s="8"/>
      <c r="J7" s="11"/>
      <c r="K7" s="12"/>
      <c r="L7" s="0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12.75" hidden="false" customHeight="false" outlineLevel="0" collapsed="false">
      <c r="A8" s="22"/>
      <c r="B8" s="22"/>
      <c r="C8" s="22"/>
      <c r="D8" s="23"/>
      <c r="E8" s="24"/>
      <c r="F8" s="24"/>
      <c r="G8" s="25"/>
      <c r="H8" s="26"/>
      <c r="I8" s="26"/>
      <c r="J8" s="27"/>
      <c r="K8" s="28"/>
      <c r="L8" s="0"/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</row>
    <row r="9" customFormat="false" ht="12.75" hidden="false" customHeight="false" outlineLevel="0" collapsed="false">
      <c r="A9" s="29" t="s">
        <v>4</v>
      </c>
      <c r="B9" s="30"/>
      <c r="C9" s="30" t="s">
        <v>5</v>
      </c>
      <c r="D9" s="9"/>
      <c r="E9" s="31" t="s">
        <v>6</v>
      </c>
      <c r="F9" s="32" t="s">
        <v>7</v>
      </c>
      <c r="G9" s="30"/>
      <c r="H9" s="8"/>
      <c r="I9" s="8"/>
      <c r="J9" s="33" t="s">
        <v>8</v>
      </c>
      <c r="K9" s="34"/>
      <c r="L9" s="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12.75" hidden="false" customHeight="false" outlineLevel="0" collapsed="false">
      <c r="A10" s="29" t="s">
        <v>9</v>
      </c>
      <c r="B10" s="30"/>
      <c r="C10" s="30" t="s">
        <v>10</v>
      </c>
      <c r="D10" s="9"/>
      <c r="E10" s="8" t="s">
        <v>11</v>
      </c>
      <c r="F10" s="0"/>
      <c r="G10" s="30"/>
      <c r="H10" s="8"/>
      <c r="I10" s="8"/>
      <c r="J10" s="33" t="s">
        <v>12</v>
      </c>
      <c r="K10" s="34"/>
      <c r="L10" s="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2.75" hidden="false" customHeight="false" outlineLevel="0" collapsed="false">
      <c r="A11" s="29"/>
      <c r="B11" s="30"/>
      <c r="C11" s="30"/>
      <c r="D11" s="9"/>
      <c r="E11" s="8" t="s">
        <v>13</v>
      </c>
      <c r="F11" s="0"/>
      <c r="G11" s="30"/>
      <c r="H11" s="8"/>
      <c r="I11" s="8"/>
      <c r="J11" s="33" t="s">
        <v>14</v>
      </c>
      <c r="K11" s="34"/>
      <c r="L11" s="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2.75" hidden="false" customHeight="false" outlineLevel="0" collapsed="false">
      <c r="A12" s="29"/>
      <c r="B12" s="30"/>
      <c r="C12" s="30"/>
      <c r="D12" s="9"/>
      <c r="E12" s="8" t="s">
        <v>15</v>
      </c>
      <c r="F12" s="0"/>
      <c r="G12" s="30"/>
      <c r="H12" s="8"/>
      <c r="I12" s="8"/>
      <c r="J12" s="33" t="s">
        <v>16</v>
      </c>
      <c r="K12" s="34"/>
      <c r="L12" s="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2.75" hidden="false" customHeight="false" outlineLevel="0" collapsed="false">
      <c r="A13" s="20" t="s">
        <v>17</v>
      </c>
      <c r="B13" s="20"/>
      <c r="C13" s="20"/>
      <c r="D13" s="9"/>
      <c r="E13" s="8" t="s">
        <v>18</v>
      </c>
      <c r="F13" s="0"/>
      <c r="G13" s="35"/>
      <c r="H13" s="8"/>
      <c r="I13" s="8"/>
      <c r="J13" s="33" t="s">
        <v>19</v>
      </c>
      <c r="K13" s="34"/>
      <c r="L13" s="0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2.75" hidden="false" customHeight="false" outlineLevel="0" collapsed="false">
      <c r="A14" s="24"/>
      <c r="B14" s="24"/>
      <c r="C14" s="24"/>
      <c r="D14" s="9"/>
      <c r="E14" s="8" t="s">
        <v>20</v>
      </c>
      <c r="F14" s="0"/>
      <c r="G14" s="30"/>
      <c r="H14" s="8"/>
      <c r="I14" s="8"/>
      <c r="J14" s="33" t="s">
        <v>21</v>
      </c>
      <c r="K14" s="34"/>
      <c r="L14" s="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2.75" hidden="false" customHeight="false" outlineLevel="0" collapsed="false">
      <c r="A15" s="30"/>
      <c r="B15" s="30"/>
      <c r="C15" s="8"/>
      <c r="D15" s="9"/>
      <c r="E15" s="8" t="s">
        <v>22</v>
      </c>
      <c r="F15" s="0"/>
      <c r="G15" s="30"/>
      <c r="H15" s="8"/>
      <c r="I15" s="8"/>
      <c r="J15" s="33"/>
      <c r="K15" s="34"/>
      <c r="L15" s="0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12.75" hidden="false" customHeight="false" outlineLevel="0" collapsed="false">
      <c r="A16" s="8"/>
      <c r="B16" s="8"/>
      <c r="C16" s="8"/>
      <c r="D16" s="9"/>
      <c r="E16" s="8" t="s">
        <v>23</v>
      </c>
      <c r="F16" s="0"/>
      <c r="G16" s="30"/>
      <c r="H16" s="8"/>
      <c r="I16" s="8"/>
      <c r="J16" s="33"/>
      <c r="K16" s="34"/>
      <c r="L16" s="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12.75" hidden="false" customHeight="false" outlineLevel="0" collapsed="false">
      <c r="A17" s="8"/>
      <c r="B17" s="8"/>
      <c r="C17" s="8"/>
      <c r="D17" s="9"/>
      <c r="E17" s="0"/>
      <c r="F17" s="0"/>
      <c r="G17" s="30"/>
      <c r="H17" s="8"/>
      <c r="I17" s="8"/>
      <c r="J17" s="8"/>
      <c r="K17" s="10"/>
      <c r="L17" s="0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12.75" hidden="false" customHeight="false" outlineLevel="0" collapsed="false">
      <c r="A18" s="0"/>
      <c r="B18" s="0"/>
      <c r="C18" s="0"/>
      <c r="D18" s="0"/>
      <c r="E18" s="0"/>
      <c r="F18" s="0"/>
      <c r="G18" s="30"/>
      <c r="H18" s="8"/>
      <c r="I18" s="8"/>
      <c r="J18" s="8"/>
      <c r="K18" s="10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12.75" hidden="false" customHeight="false" outlineLevel="0" collapsed="false">
      <c r="A19" s="0"/>
      <c r="B19" s="0"/>
      <c r="C19" s="0"/>
      <c r="D19" s="0"/>
      <c r="E19" s="0"/>
      <c r="F19" s="0"/>
      <c r="G19" s="30"/>
      <c r="H19" s="8"/>
      <c r="I19" s="8"/>
      <c r="J19" s="8"/>
      <c r="K19" s="10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12.75" hidden="false" customHeight="false" outlineLevel="0" collapsed="false">
      <c r="A20" s="0"/>
      <c r="B20" s="0"/>
      <c r="C20" s="0"/>
      <c r="D20" s="0"/>
      <c r="E20" s="0"/>
      <c r="F20" s="0"/>
      <c r="G20" s="36"/>
      <c r="H20" s="8"/>
      <c r="I20" s="8"/>
      <c r="J20" s="8"/>
      <c r="K20" s="10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2.75" hidden="false" customHeight="false" outlineLevel="0" collapsed="false">
      <c r="A21" s="20" t="s">
        <v>24</v>
      </c>
      <c r="B21" s="20"/>
      <c r="C21" s="20"/>
      <c r="D21" s="0"/>
      <c r="E21" s="0"/>
      <c r="F21" s="0"/>
      <c r="G21" s="10"/>
      <c r="H21" s="8"/>
      <c r="I21" s="8"/>
      <c r="J21" s="8"/>
      <c r="K21" s="10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2.75" hidden="false" customHeight="false" outlineLevel="0" collapsed="false">
      <c r="A22" s="24"/>
      <c r="B22" s="24"/>
      <c r="C22" s="24"/>
      <c r="D22" s="0"/>
      <c r="E22" s="0"/>
      <c r="F22" s="0"/>
      <c r="G22" s="10"/>
      <c r="H22" s="8"/>
      <c r="I22" s="8"/>
      <c r="J22" s="8"/>
      <c r="K22" s="10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2.75" hidden="false" customHeight="false" outlineLevel="0" collapsed="false">
      <c r="A23" s="37" t="s">
        <v>25</v>
      </c>
      <c r="B23" s="0"/>
      <c r="C23" s="0"/>
      <c r="D23" s="0"/>
      <c r="E23" s="0"/>
      <c r="F23" s="8"/>
      <c r="G23" s="10"/>
      <c r="H23" s="8"/>
      <c r="I23" s="8"/>
      <c r="J23" s="8"/>
      <c r="K23" s="10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2.75" hidden="false" customHeight="false" outlineLevel="0" collapsed="false">
      <c r="A24" s="37" t="s">
        <v>26</v>
      </c>
      <c r="B24" s="0"/>
      <c r="C24" s="0"/>
      <c r="D24" s="0"/>
      <c r="E24" s="0"/>
      <c r="F24" s="8"/>
      <c r="G24" s="10"/>
      <c r="H24" s="8"/>
      <c r="I24" s="8"/>
      <c r="J24" s="8"/>
      <c r="K24" s="10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2.75" hidden="false" customHeight="false" outlineLevel="0" collapsed="false">
      <c r="A25" s="37" t="s">
        <v>27</v>
      </c>
      <c r="B25" s="0"/>
      <c r="C25" s="0"/>
      <c r="D25" s="0"/>
      <c r="E25" s="0"/>
      <c r="F25" s="8"/>
      <c r="G25" s="10"/>
      <c r="H25" s="8"/>
      <c r="I25" s="8"/>
      <c r="J25" s="8"/>
      <c r="K25" s="10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2.75" hidden="false" customHeight="false" outlineLevel="0" collapsed="false">
      <c r="A26" s="37" t="s">
        <v>28</v>
      </c>
      <c r="B26" s="0"/>
      <c r="C26" s="0"/>
      <c r="D26" s="0"/>
      <c r="E26" s="0"/>
      <c r="F26" s="8"/>
      <c r="G26" s="10"/>
      <c r="H26" s="8"/>
      <c r="I26" s="8"/>
      <c r="J26" s="8"/>
      <c r="K26" s="10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2.75" hidden="false" customHeight="false" outlineLevel="0" collapsed="false">
      <c r="A27" s="37" t="s">
        <v>29</v>
      </c>
      <c r="B27" s="0"/>
      <c r="C27" s="0"/>
      <c r="D27" s="0"/>
      <c r="E27" s="0"/>
      <c r="F27" s="8"/>
      <c r="G27" s="10"/>
      <c r="H27" s="8"/>
      <c r="I27" s="8"/>
      <c r="J27" s="8"/>
      <c r="K27" s="10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2.75" hidden="false" customHeight="false" outlineLevel="0" collapsed="false">
      <c r="A28" s="37" t="s">
        <v>30</v>
      </c>
      <c r="B28" s="0"/>
      <c r="C28" s="0"/>
      <c r="D28" s="0"/>
      <c r="E28" s="1"/>
      <c r="F28" s="35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2.75" hidden="false" customHeight="false" outlineLevel="0" collapsed="false">
      <c r="A29" s="0"/>
      <c r="B29" s="0"/>
      <c r="C29" s="0"/>
      <c r="D29" s="0"/>
      <c r="E29" s="1"/>
      <c r="F29" s="1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2.75" hidden="false" customHeight="false" outlineLevel="0" collapsed="false">
      <c r="A30" s="8"/>
      <c r="B30" s="8"/>
      <c r="C30" s="8"/>
      <c r="D30" s="9"/>
      <c r="E30" s="9"/>
      <c r="F30" s="9"/>
      <c r="G30" s="10"/>
      <c r="J30" s="8"/>
      <c r="K30" s="10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2.75" hidden="false" customHeight="false" outlineLevel="0" collapsed="false">
      <c r="D31" s="9"/>
      <c r="E31" s="9"/>
      <c r="F31" s="9"/>
      <c r="G31" s="10"/>
      <c r="J31" s="8"/>
      <c r="K31" s="10"/>
      <c r="L31" s="19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2.75" hidden="false" customHeight="false" outlineLevel="0" collapsed="false">
      <c r="D32" s="9"/>
      <c r="E32" s="9"/>
      <c r="F32" s="9"/>
      <c r="G32" s="10"/>
      <c r="J32" s="8"/>
      <c r="K32" s="10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2.75" hidden="false" customHeight="false" outlineLevel="0" collapsed="false">
      <c r="D33" s="9"/>
      <c r="E33" s="9"/>
      <c r="F33" s="9"/>
      <c r="G33" s="10"/>
      <c r="J33" s="8"/>
      <c r="K33" s="10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2.75" hidden="false" customHeight="false" outlineLevel="0" collapsed="false">
      <c r="D34" s="9"/>
      <c r="E34" s="9"/>
      <c r="F34" s="9"/>
      <c r="G34" s="10"/>
      <c r="J34" s="8"/>
      <c r="K34" s="10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J35" s="8"/>
      <c r="K35" s="10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</row>
    <row r="37" customFormat="false" ht="12.75" hidden="false" customHeight="false" outlineLevel="0" collapsed="false">
      <c r="A37" s="38"/>
    </row>
    <row r="39" customFormat="false" ht="12.75" hidden="false" customHeight="false" outlineLevel="0" collapsed="false">
      <c r="J39" s="35"/>
      <c r="L39" s="35"/>
      <c r="M39" s="35"/>
      <c r="N39" s="35"/>
      <c r="O39" s="35"/>
      <c r="P39" s="35"/>
    </row>
  </sheetData>
  <mergeCells count="9">
    <mergeCell ref="B2:C2"/>
    <mergeCell ref="A7:C7"/>
    <mergeCell ref="E7:F7"/>
    <mergeCell ref="A8:C8"/>
    <mergeCell ref="E8:F8"/>
    <mergeCell ref="A13:C13"/>
    <mergeCell ref="A14:C14"/>
    <mergeCell ref="A21:C21"/>
    <mergeCell ref="A22:C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1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75" zoomScalePageLayoutView="80" workbookViewId="0">
      <pane xSplit="0" ySplit="5" topLeftCell="BM78" activePane="bottomLeft" state="frozen"/>
      <selection pane="topLeft" activeCell="A1" activeCellId="0" sqref="A1"/>
      <selection pane="bottomLeft" activeCell="S72" activeCellId="0" sqref="S72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39" width="5.99"/>
    <col collapsed="false" customWidth="true" hidden="false" outlineLevel="0" max="2" min="2" style="39" width="13.82"/>
    <col collapsed="false" customWidth="true" hidden="true" outlineLevel="0" max="3" min="3" style="39" width="3.49"/>
    <col collapsed="false" customWidth="true" hidden="false" outlineLevel="0" max="4" min="4" style="40" width="10.99"/>
    <col collapsed="false" customWidth="true" hidden="false" outlineLevel="0" max="5" min="5" style="39" width="15.49"/>
    <col collapsed="false" customWidth="true" hidden="false" outlineLevel="0" max="6" min="6" style="40" width="10.15"/>
    <col collapsed="false" customWidth="true" hidden="false" outlineLevel="0" max="7" min="7" style="39" width="15.49"/>
    <col collapsed="false" customWidth="true" hidden="false" outlineLevel="0" max="8" min="8" style="40" width="9.82"/>
    <col collapsed="false" customWidth="true" hidden="false" outlineLevel="0" max="9" min="9" style="41" width="10.65"/>
    <col collapsed="false" customWidth="true" hidden="false" outlineLevel="0" max="10" min="10" style="40" width="6.99"/>
    <col collapsed="false" customWidth="true" hidden="false" outlineLevel="0" max="11" min="11" style="42" width="13.32"/>
    <col collapsed="false" customWidth="true" hidden="false" outlineLevel="0" max="13" min="12" style="40" width="12.82"/>
    <col collapsed="false" customWidth="true" hidden="false" outlineLevel="0" max="14" min="14" style="40" width="10.82"/>
    <col collapsed="false" customWidth="true" hidden="false" outlineLevel="0" max="15" min="15" style="40" width="12.82"/>
    <col collapsed="false" customWidth="true" hidden="false" outlineLevel="0" max="16" min="16" style="40" width="13.32"/>
    <col collapsed="false" customWidth="true" hidden="false" outlineLevel="0" max="17" min="17" style="39" width="15.99"/>
    <col collapsed="false" customWidth="true" hidden="false" outlineLevel="0" max="18" min="18" style="39" width="15.49"/>
    <col collapsed="false" customWidth="true" hidden="false" outlineLevel="0" max="19" min="19" style="39" width="23.15"/>
    <col collapsed="false" customWidth="true" hidden="false" outlineLevel="0" max="20" min="20" style="39" width="11.99"/>
    <col collapsed="false" customWidth="true" hidden="false" outlineLevel="0" max="21" min="21" style="39" width="9.82"/>
    <col collapsed="false" customWidth="true" hidden="true" outlineLevel="0" max="23" min="22" style="39" width="11.49"/>
    <col collapsed="false" customWidth="true" hidden="true" outlineLevel="0" max="24" min="24" style="39" width="11.15"/>
    <col collapsed="false" customWidth="true" hidden="true" outlineLevel="0" max="25" min="25" style="39" width="12.99"/>
    <col collapsed="false" customWidth="true" hidden="false" outlineLevel="0" max="26" min="26" style="39" width="30.65"/>
    <col collapsed="false" customWidth="false" hidden="false" outlineLevel="0" max="257" min="27" style="39" width="13.15"/>
  </cols>
  <sheetData>
    <row r="1" customFormat="false" ht="15" hidden="false" customHeight="false" outlineLevel="0" collapsed="false">
      <c r="A1" s="43" t="s">
        <v>31</v>
      </c>
      <c r="B1" s="43"/>
      <c r="C1" s="40"/>
    </row>
    <row r="2" customFormat="false" ht="15" hidden="false" customHeight="false" outlineLevel="0" collapsed="false">
      <c r="A2" s="43" t="s">
        <v>32</v>
      </c>
      <c r="B2" s="43"/>
      <c r="C2" s="40"/>
    </row>
    <row r="3" customFormat="false" ht="14.25" hidden="false" customHeight="true" outlineLevel="0" collapsed="false">
      <c r="A3" s="44" t="n">
        <v>36777</v>
      </c>
      <c r="B3" s="44"/>
      <c r="C3" s="44"/>
      <c r="D3" s="44"/>
    </row>
    <row r="4" customFormat="false" ht="6.75" hidden="false" customHeight="true" outlineLevel="0" collapsed="false"/>
    <row r="5" customFormat="false" ht="70.5" hidden="false" customHeight="true" outlineLevel="0" collapsed="false">
      <c r="A5" s="45" t="s">
        <v>33</v>
      </c>
      <c r="B5" s="45" t="s">
        <v>34</v>
      </c>
      <c r="C5" s="45"/>
      <c r="D5" s="45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6" t="s">
        <v>40</v>
      </c>
      <c r="J5" s="45" t="s">
        <v>41</v>
      </c>
      <c r="K5" s="47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45" t="s">
        <v>47</v>
      </c>
      <c r="Q5" s="45" t="s">
        <v>48</v>
      </c>
      <c r="R5" s="45" t="s">
        <v>49</v>
      </c>
      <c r="S5" s="45" t="s">
        <v>50</v>
      </c>
      <c r="T5" s="45" t="s">
        <v>51</v>
      </c>
      <c r="U5" s="45" t="s">
        <v>52</v>
      </c>
      <c r="V5" s="45" t="s">
        <v>53</v>
      </c>
      <c r="W5" s="45" t="s">
        <v>54</v>
      </c>
      <c r="X5" s="48" t="s">
        <v>55</v>
      </c>
      <c r="Y5" s="48" t="s">
        <v>56</v>
      </c>
      <c r="Z5" s="45" t="s">
        <v>57</v>
      </c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</row>
    <row r="6" customFormat="false" ht="4.5" hidden="false" customHeight="true" outlineLevel="0" collapsed="false">
      <c r="A6" s="40"/>
      <c r="B6" s="39" t="s">
        <v>58</v>
      </c>
    </row>
    <row r="7" customFormat="false" ht="27.95" hidden="false" customHeight="true" outlineLevel="0" collapsed="false">
      <c r="A7" s="49" t="n">
        <v>1</v>
      </c>
      <c r="B7" s="50" t="s">
        <v>59</v>
      </c>
      <c r="C7" s="50" t="n">
        <v>1</v>
      </c>
      <c r="D7" s="51" t="s">
        <v>60</v>
      </c>
      <c r="E7" s="50"/>
      <c r="F7" s="51"/>
      <c r="G7" s="50" t="s">
        <v>61</v>
      </c>
      <c r="H7" s="51" t="n">
        <v>33.4</v>
      </c>
      <c r="I7" s="52" t="n">
        <v>10151</v>
      </c>
      <c r="J7" s="51" t="s">
        <v>62</v>
      </c>
      <c r="K7" s="53" t="s">
        <v>63</v>
      </c>
      <c r="L7" s="51" t="s">
        <v>64</v>
      </c>
      <c r="M7" s="54" t="n">
        <v>36697</v>
      </c>
      <c r="N7" s="51" t="s">
        <v>65</v>
      </c>
      <c r="O7" s="51" t="s">
        <v>66</v>
      </c>
      <c r="P7" s="51" t="s">
        <v>67</v>
      </c>
      <c r="Q7" s="50" t="s">
        <v>68</v>
      </c>
      <c r="R7" s="50" t="s">
        <v>69</v>
      </c>
      <c r="S7" s="50" t="s">
        <v>70</v>
      </c>
      <c r="T7" s="55" t="n">
        <v>8</v>
      </c>
      <c r="U7" s="55" t="n">
        <v>8</v>
      </c>
      <c r="V7" s="55"/>
      <c r="W7" s="55"/>
      <c r="X7" s="55"/>
      <c r="Y7" s="55"/>
      <c r="Z7" s="56" t="s">
        <v>71</v>
      </c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</row>
    <row r="8" customFormat="false" ht="27.95" hidden="false" customHeight="true" outlineLevel="0" collapsed="false">
      <c r="A8" s="49" t="n">
        <v>2</v>
      </c>
      <c r="B8" s="50" t="s">
        <v>59</v>
      </c>
      <c r="C8" s="50" t="n">
        <v>1</v>
      </c>
      <c r="D8" s="51" t="s">
        <v>60</v>
      </c>
      <c r="E8" s="50"/>
      <c r="F8" s="51"/>
      <c r="G8" s="50" t="s">
        <v>61</v>
      </c>
      <c r="H8" s="51" t="n">
        <v>33.4</v>
      </c>
      <c r="I8" s="52" t="n">
        <v>10151</v>
      </c>
      <c r="J8" s="51" t="s">
        <v>62</v>
      </c>
      <c r="K8" s="53" t="s">
        <v>63</v>
      </c>
      <c r="L8" s="51" t="s">
        <v>64</v>
      </c>
      <c r="M8" s="54" t="n">
        <v>36697</v>
      </c>
      <c r="N8" s="51" t="s">
        <v>65</v>
      </c>
      <c r="O8" s="51" t="s">
        <v>66</v>
      </c>
      <c r="P8" s="51" t="s">
        <v>67</v>
      </c>
      <c r="Q8" s="50" t="s">
        <v>68</v>
      </c>
      <c r="R8" s="50" t="s">
        <v>69</v>
      </c>
      <c r="S8" s="50" t="s">
        <v>70</v>
      </c>
      <c r="T8" s="50" t="n">
        <v>8</v>
      </c>
      <c r="U8" s="50" t="n">
        <v>8</v>
      </c>
      <c r="V8" s="50"/>
      <c r="W8" s="50"/>
      <c r="X8" s="50"/>
      <c r="Y8" s="50"/>
      <c r="Z8" s="56" t="s">
        <v>71</v>
      </c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</row>
    <row r="9" customFormat="false" ht="27.95" hidden="false" customHeight="true" outlineLevel="0" collapsed="false">
      <c r="A9" s="49" t="n">
        <v>3</v>
      </c>
      <c r="B9" s="50" t="s">
        <v>59</v>
      </c>
      <c r="C9" s="50" t="n">
        <v>1</v>
      </c>
      <c r="D9" s="51" t="s">
        <v>60</v>
      </c>
      <c r="E9" s="50"/>
      <c r="F9" s="51"/>
      <c r="G9" s="50" t="s">
        <v>61</v>
      </c>
      <c r="H9" s="51" t="n">
        <v>33.4</v>
      </c>
      <c r="I9" s="52" t="n">
        <v>10151</v>
      </c>
      <c r="J9" s="51" t="s">
        <v>62</v>
      </c>
      <c r="K9" s="53" t="s">
        <v>63</v>
      </c>
      <c r="L9" s="51" t="s">
        <v>64</v>
      </c>
      <c r="M9" s="54" t="n">
        <v>36697</v>
      </c>
      <c r="N9" s="51" t="s">
        <v>65</v>
      </c>
      <c r="O9" s="51" t="s">
        <v>66</v>
      </c>
      <c r="P9" s="51" t="s">
        <v>67</v>
      </c>
      <c r="Q9" s="50" t="s">
        <v>68</v>
      </c>
      <c r="R9" s="50" t="s">
        <v>69</v>
      </c>
      <c r="S9" s="50" t="s">
        <v>70</v>
      </c>
      <c r="T9" s="50" t="n">
        <v>8</v>
      </c>
      <c r="U9" s="50" t="n">
        <v>8</v>
      </c>
      <c r="V9" s="50"/>
      <c r="W9" s="50"/>
      <c r="X9" s="50"/>
      <c r="Y9" s="50"/>
      <c r="Z9" s="56" t="s">
        <v>71</v>
      </c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</row>
    <row r="10" customFormat="false" ht="27.95" hidden="false" customHeight="true" outlineLevel="0" collapsed="false">
      <c r="A10" s="49" t="n">
        <v>4</v>
      </c>
      <c r="B10" s="50" t="s">
        <v>59</v>
      </c>
      <c r="C10" s="50" t="n">
        <v>1</v>
      </c>
      <c r="D10" s="51" t="s">
        <v>60</v>
      </c>
      <c r="E10" s="50"/>
      <c r="F10" s="51"/>
      <c r="G10" s="50" t="s">
        <v>61</v>
      </c>
      <c r="H10" s="51" t="n">
        <v>29</v>
      </c>
      <c r="I10" s="52" t="n">
        <v>10151</v>
      </c>
      <c r="J10" s="51" t="s">
        <v>62</v>
      </c>
      <c r="K10" s="53" t="s">
        <v>63</v>
      </c>
      <c r="L10" s="51" t="s">
        <v>64</v>
      </c>
      <c r="M10" s="54" t="n">
        <v>36697</v>
      </c>
      <c r="N10" s="51" t="s">
        <v>65</v>
      </c>
      <c r="O10" s="51" t="s">
        <v>66</v>
      </c>
      <c r="P10" s="51" t="s">
        <v>67</v>
      </c>
      <c r="Q10" s="50" t="s">
        <v>68</v>
      </c>
      <c r="R10" s="50" t="s">
        <v>69</v>
      </c>
      <c r="S10" s="50" t="s">
        <v>70</v>
      </c>
      <c r="T10" s="50" t="n">
        <v>8</v>
      </c>
      <c r="U10" s="50" t="n">
        <v>8</v>
      </c>
      <c r="V10" s="50"/>
      <c r="W10" s="50"/>
      <c r="X10" s="50"/>
      <c r="Y10" s="50"/>
      <c r="Z10" s="56" t="s">
        <v>71</v>
      </c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27.95" hidden="false" customHeight="true" outlineLevel="0" collapsed="false">
      <c r="A11" s="49" t="n">
        <v>5</v>
      </c>
      <c r="B11" s="50" t="s">
        <v>59</v>
      </c>
      <c r="C11" s="50" t="n">
        <v>1</v>
      </c>
      <c r="D11" s="51" t="s">
        <v>60</v>
      </c>
      <c r="E11" s="50"/>
      <c r="F11" s="51"/>
      <c r="G11" s="50" t="s">
        <v>61</v>
      </c>
      <c r="H11" s="51" t="n">
        <v>29</v>
      </c>
      <c r="I11" s="52" t="n">
        <v>10151</v>
      </c>
      <c r="J11" s="51" t="s">
        <v>62</v>
      </c>
      <c r="K11" s="53" t="s">
        <v>63</v>
      </c>
      <c r="L11" s="51" t="s">
        <v>64</v>
      </c>
      <c r="M11" s="54" t="n">
        <v>36697</v>
      </c>
      <c r="N11" s="51" t="s">
        <v>65</v>
      </c>
      <c r="O11" s="51" t="s">
        <v>66</v>
      </c>
      <c r="P11" s="51" t="s">
        <v>67</v>
      </c>
      <c r="Q11" s="50" t="s">
        <v>68</v>
      </c>
      <c r="R11" s="50" t="s">
        <v>69</v>
      </c>
      <c r="S11" s="50" t="s">
        <v>70</v>
      </c>
      <c r="T11" s="50" t="n">
        <v>8</v>
      </c>
      <c r="U11" s="50" t="n">
        <v>8</v>
      </c>
      <c r="V11" s="50"/>
      <c r="W11" s="50"/>
      <c r="X11" s="50"/>
      <c r="Y11" s="50"/>
      <c r="Z11" s="56" t="s">
        <v>71</v>
      </c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27.95" hidden="false" customHeight="true" outlineLevel="0" collapsed="false">
      <c r="A12" s="49" t="n">
        <v>6</v>
      </c>
      <c r="B12" s="50" t="s">
        <v>59</v>
      </c>
      <c r="C12" s="50" t="n">
        <v>1</v>
      </c>
      <c r="D12" s="51" t="s">
        <v>60</v>
      </c>
      <c r="E12" s="50"/>
      <c r="F12" s="51"/>
      <c r="G12" s="50" t="s">
        <v>61</v>
      </c>
      <c r="H12" s="51" t="n">
        <v>29</v>
      </c>
      <c r="I12" s="52" t="n">
        <v>10151</v>
      </c>
      <c r="J12" s="51" t="s">
        <v>62</v>
      </c>
      <c r="K12" s="53" t="s">
        <v>63</v>
      </c>
      <c r="L12" s="51" t="s">
        <v>64</v>
      </c>
      <c r="M12" s="54" t="n">
        <v>36697</v>
      </c>
      <c r="N12" s="51" t="s">
        <v>65</v>
      </c>
      <c r="O12" s="51" t="s">
        <v>66</v>
      </c>
      <c r="P12" s="51" t="s">
        <v>67</v>
      </c>
      <c r="Q12" s="50" t="s">
        <v>68</v>
      </c>
      <c r="R12" s="50" t="s">
        <v>69</v>
      </c>
      <c r="S12" s="50" t="s">
        <v>70</v>
      </c>
      <c r="T12" s="50" t="n">
        <v>8</v>
      </c>
      <c r="U12" s="50" t="n">
        <v>8</v>
      </c>
      <c r="V12" s="50"/>
      <c r="W12" s="50"/>
      <c r="X12" s="50"/>
      <c r="Y12" s="50"/>
      <c r="Z12" s="56" t="s">
        <v>71</v>
      </c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27.95" hidden="false" customHeight="true" outlineLevel="0" collapsed="false">
      <c r="A13" s="49" t="n">
        <v>7</v>
      </c>
      <c r="B13" s="50" t="s">
        <v>59</v>
      </c>
      <c r="C13" s="50" t="n">
        <v>1</v>
      </c>
      <c r="D13" s="51" t="s">
        <v>60</v>
      </c>
      <c r="E13" s="50"/>
      <c r="F13" s="51"/>
      <c r="G13" s="50" t="s">
        <v>61</v>
      </c>
      <c r="H13" s="51" t="n">
        <v>29</v>
      </c>
      <c r="I13" s="52" t="n">
        <v>10151</v>
      </c>
      <c r="J13" s="51" t="s">
        <v>62</v>
      </c>
      <c r="K13" s="53" t="s">
        <v>63</v>
      </c>
      <c r="L13" s="51" t="s">
        <v>64</v>
      </c>
      <c r="M13" s="54" t="n">
        <v>36697</v>
      </c>
      <c r="N13" s="51" t="s">
        <v>65</v>
      </c>
      <c r="O13" s="51" t="s">
        <v>66</v>
      </c>
      <c r="P13" s="51" t="s">
        <v>67</v>
      </c>
      <c r="Q13" s="50" t="s">
        <v>68</v>
      </c>
      <c r="R13" s="50" t="s">
        <v>69</v>
      </c>
      <c r="S13" s="50" t="s">
        <v>70</v>
      </c>
      <c r="T13" s="50" t="n">
        <v>8</v>
      </c>
      <c r="U13" s="50" t="n">
        <v>8</v>
      </c>
      <c r="V13" s="50"/>
      <c r="W13" s="50"/>
      <c r="X13" s="50"/>
      <c r="Y13" s="50"/>
      <c r="Z13" s="56" t="s">
        <v>71</v>
      </c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27.95" hidden="false" customHeight="true" outlineLevel="0" collapsed="false">
      <c r="A14" s="49" t="n">
        <v>8</v>
      </c>
      <c r="B14" s="50" t="s">
        <v>59</v>
      </c>
      <c r="C14" s="50" t="n">
        <v>1</v>
      </c>
      <c r="D14" s="51" t="s">
        <v>60</v>
      </c>
      <c r="E14" s="50"/>
      <c r="F14" s="51"/>
      <c r="G14" s="50" t="s">
        <v>72</v>
      </c>
      <c r="H14" s="51" t="n">
        <v>31</v>
      </c>
      <c r="I14" s="52" t="n">
        <v>10151</v>
      </c>
      <c r="J14" s="51" t="s">
        <v>62</v>
      </c>
      <c r="K14" s="53" t="s">
        <v>73</v>
      </c>
      <c r="L14" s="51" t="s">
        <v>64</v>
      </c>
      <c r="M14" s="54" t="n">
        <v>36697</v>
      </c>
      <c r="N14" s="51" t="s">
        <v>65</v>
      </c>
      <c r="O14" s="51" t="s">
        <v>66</v>
      </c>
      <c r="P14" s="51" t="s">
        <v>67</v>
      </c>
      <c r="Q14" s="50" t="s">
        <v>68</v>
      </c>
      <c r="R14" s="50" t="s">
        <v>69</v>
      </c>
      <c r="S14" s="50" t="s">
        <v>70</v>
      </c>
      <c r="T14" s="50" t="n">
        <v>7</v>
      </c>
      <c r="U14" s="50" t="n">
        <v>7</v>
      </c>
      <c r="V14" s="50"/>
      <c r="W14" s="50" t="n">
        <v>4.75</v>
      </c>
      <c r="X14" s="50"/>
      <c r="Y14" s="50"/>
      <c r="Z14" s="56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27.95" hidden="false" customHeight="true" outlineLevel="0" collapsed="false">
      <c r="A15" s="49" t="n">
        <v>9</v>
      </c>
      <c r="B15" s="50" t="s">
        <v>59</v>
      </c>
      <c r="C15" s="50" t="n">
        <v>1</v>
      </c>
      <c r="D15" s="51" t="s">
        <v>60</v>
      </c>
      <c r="E15" s="50"/>
      <c r="F15" s="51"/>
      <c r="G15" s="50" t="s">
        <v>72</v>
      </c>
      <c r="H15" s="51" t="n">
        <v>31</v>
      </c>
      <c r="I15" s="52" t="n">
        <v>10151</v>
      </c>
      <c r="J15" s="51" t="s">
        <v>62</v>
      </c>
      <c r="K15" s="53" t="s">
        <v>73</v>
      </c>
      <c r="L15" s="51" t="s">
        <v>64</v>
      </c>
      <c r="M15" s="54" t="n">
        <v>36697</v>
      </c>
      <c r="N15" s="51" t="s">
        <v>65</v>
      </c>
      <c r="O15" s="51" t="s">
        <v>66</v>
      </c>
      <c r="P15" s="51" t="s">
        <v>67</v>
      </c>
      <c r="Q15" s="50" t="s">
        <v>68</v>
      </c>
      <c r="R15" s="50" t="s">
        <v>69</v>
      </c>
      <c r="S15" s="50" t="s">
        <v>70</v>
      </c>
      <c r="T15" s="50" t="n">
        <v>7</v>
      </c>
      <c r="U15" s="50" t="n">
        <v>7</v>
      </c>
      <c r="V15" s="50"/>
      <c r="W15" s="50" t="n">
        <v>4.75</v>
      </c>
      <c r="X15" s="50"/>
      <c r="Y15" s="50"/>
      <c r="Z15" s="56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27.95" hidden="false" customHeight="true" outlineLevel="0" collapsed="false">
      <c r="A16" s="49" t="n">
        <v>10</v>
      </c>
      <c r="B16" s="50" t="s">
        <v>59</v>
      </c>
      <c r="C16" s="50" t="n">
        <v>1</v>
      </c>
      <c r="D16" s="51" t="s">
        <v>60</v>
      </c>
      <c r="E16" s="50" t="s">
        <v>74</v>
      </c>
      <c r="F16" s="51"/>
      <c r="G16" s="50" t="s">
        <v>75</v>
      </c>
      <c r="H16" s="51" t="n">
        <v>156</v>
      </c>
      <c r="I16" s="52" t="n">
        <v>10456</v>
      </c>
      <c r="J16" s="51" t="s">
        <v>76</v>
      </c>
      <c r="K16" s="53" t="n">
        <v>36739</v>
      </c>
      <c r="L16" s="51" t="s">
        <v>77</v>
      </c>
      <c r="M16" s="54" t="n">
        <v>36535</v>
      </c>
      <c r="N16" s="51"/>
      <c r="O16" s="51" t="s">
        <v>66</v>
      </c>
      <c r="P16" s="51" t="s">
        <v>77</v>
      </c>
      <c r="Q16" s="50"/>
      <c r="R16" s="50"/>
      <c r="S16" s="50" t="s">
        <v>78</v>
      </c>
      <c r="T16" s="50" t="n">
        <v>35</v>
      </c>
      <c r="U16" s="50" t="n">
        <v>20</v>
      </c>
      <c r="V16" s="50"/>
      <c r="W16" s="50"/>
      <c r="X16" s="50"/>
      <c r="Y16" s="50"/>
      <c r="Z16" s="56" t="s">
        <v>79</v>
      </c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  <c r="HG16" s="57"/>
      <c r="HH16" s="57"/>
      <c r="HI16" s="57"/>
      <c r="HJ16" s="57"/>
      <c r="HK16" s="57"/>
      <c r="HL16" s="57"/>
      <c r="HM16" s="57"/>
      <c r="HN16" s="57"/>
      <c r="HO16" s="57"/>
      <c r="HP16" s="57"/>
      <c r="HQ16" s="57"/>
      <c r="HR16" s="57"/>
      <c r="HS16" s="57"/>
      <c r="HT16" s="57"/>
      <c r="HU16" s="57"/>
      <c r="HV16" s="57"/>
      <c r="HW16" s="57"/>
      <c r="HX16" s="57"/>
      <c r="HY16" s="57"/>
      <c r="HZ16" s="57"/>
      <c r="IA16" s="57"/>
      <c r="IB16" s="57"/>
      <c r="IC16" s="57"/>
      <c r="ID16" s="57"/>
      <c r="IE16" s="57"/>
      <c r="IF16" s="57"/>
      <c r="IG16" s="57"/>
      <c r="IH16" s="57"/>
      <c r="II16" s="57"/>
      <c r="IJ16" s="57"/>
      <c r="IK16" s="57"/>
      <c r="IL16" s="57"/>
      <c r="IM16" s="57"/>
      <c r="IN16" s="57"/>
      <c r="IO16" s="57"/>
      <c r="IP16" s="57"/>
      <c r="IQ16" s="57"/>
      <c r="IR16" s="57"/>
      <c r="IS16" s="57"/>
      <c r="IT16" s="57"/>
      <c r="IU16" s="57"/>
      <c r="IV16" s="57"/>
      <c r="IW16" s="57"/>
    </row>
    <row r="17" customFormat="false" ht="27.95" hidden="false" customHeight="true" outlineLevel="0" collapsed="false">
      <c r="A17" s="49" t="n">
        <v>11</v>
      </c>
      <c r="B17" s="50" t="s">
        <v>59</v>
      </c>
      <c r="C17" s="50" t="n">
        <v>1</v>
      </c>
      <c r="D17" s="51" t="s">
        <v>60</v>
      </c>
      <c r="E17" s="50" t="s">
        <v>80</v>
      </c>
      <c r="F17" s="51" t="n">
        <v>309266</v>
      </c>
      <c r="G17" s="50" t="s">
        <v>81</v>
      </c>
      <c r="H17" s="51" t="n">
        <v>44</v>
      </c>
      <c r="I17" s="52" t="n">
        <v>9030</v>
      </c>
      <c r="J17" s="51" t="s">
        <v>76</v>
      </c>
      <c r="K17" s="53" t="n">
        <v>36739</v>
      </c>
      <c r="L17" s="51" t="s">
        <v>82</v>
      </c>
      <c r="M17" s="51"/>
      <c r="N17" s="51"/>
      <c r="O17" s="51" t="s">
        <v>66</v>
      </c>
      <c r="P17" s="51" t="s">
        <v>83</v>
      </c>
      <c r="Q17" s="50" t="s">
        <v>84</v>
      </c>
      <c r="R17" s="50" t="s">
        <v>85</v>
      </c>
      <c r="S17" s="50" t="s">
        <v>86</v>
      </c>
      <c r="T17" s="50" t="n">
        <v>14</v>
      </c>
      <c r="U17" s="50" t="n">
        <v>6</v>
      </c>
      <c r="V17" s="50"/>
      <c r="W17" s="50"/>
      <c r="X17" s="50"/>
      <c r="Y17" s="50"/>
      <c r="Z17" s="56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  <c r="HG17" s="57"/>
      <c r="HH17" s="57"/>
      <c r="HI17" s="57"/>
      <c r="HJ17" s="57"/>
      <c r="HK17" s="57"/>
      <c r="HL17" s="57"/>
      <c r="HM17" s="57"/>
      <c r="HN17" s="57"/>
      <c r="HO17" s="57"/>
      <c r="HP17" s="57"/>
      <c r="HQ17" s="57"/>
      <c r="HR17" s="57"/>
      <c r="HS17" s="57"/>
      <c r="HT17" s="57"/>
      <c r="HU17" s="57"/>
      <c r="HV17" s="57"/>
      <c r="HW17" s="57"/>
      <c r="HX17" s="57"/>
      <c r="HY17" s="57"/>
      <c r="HZ17" s="57"/>
      <c r="IA17" s="57"/>
      <c r="IB17" s="57"/>
      <c r="IC17" s="57"/>
      <c r="ID17" s="57"/>
      <c r="IE17" s="57"/>
      <c r="IF17" s="57"/>
      <c r="IG17" s="57"/>
      <c r="IH17" s="57"/>
      <c r="II17" s="57"/>
      <c r="IJ17" s="57"/>
      <c r="IK17" s="57"/>
      <c r="IL17" s="57"/>
      <c r="IM17" s="57"/>
      <c r="IN17" s="57"/>
      <c r="IO17" s="57"/>
      <c r="IP17" s="57"/>
      <c r="IQ17" s="57"/>
      <c r="IR17" s="57"/>
      <c r="IS17" s="57"/>
      <c r="IT17" s="57"/>
      <c r="IU17" s="57"/>
      <c r="IV17" s="57"/>
      <c r="IW17" s="57"/>
    </row>
    <row r="18" customFormat="false" ht="27.95" hidden="false" customHeight="true" outlineLevel="0" collapsed="false">
      <c r="A18" s="49" t="n">
        <v>12</v>
      </c>
      <c r="B18" s="50" t="s">
        <v>59</v>
      </c>
      <c r="C18" s="50" t="n">
        <v>1</v>
      </c>
      <c r="D18" s="51" t="s">
        <v>60</v>
      </c>
      <c r="E18" s="50" t="s">
        <v>80</v>
      </c>
      <c r="F18" s="51" t="n">
        <v>309547</v>
      </c>
      <c r="G18" s="50" t="s">
        <v>81</v>
      </c>
      <c r="H18" s="51" t="n">
        <v>44</v>
      </c>
      <c r="I18" s="52" t="n">
        <v>9030</v>
      </c>
      <c r="J18" s="51" t="s">
        <v>76</v>
      </c>
      <c r="K18" s="53" t="n">
        <v>36770</v>
      </c>
      <c r="L18" s="51" t="s">
        <v>82</v>
      </c>
      <c r="M18" s="51"/>
      <c r="N18" s="51"/>
      <c r="O18" s="51" t="s">
        <v>66</v>
      </c>
      <c r="P18" s="51" t="s">
        <v>83</v>
      </c>
      <c r="Q18" s="50" t="s">
        <v>84</v>
      </c>
      <c r="R18" s="50" t="s">
        <v>85</v>
      </c>
      <c r="S18" s="50" t="s">
        <v>86</v>
      </c>
      <c r="T18" s="50" t="n">
        <v>14</v>
      </c>
      <c r="U18" s="50" t="n">
        <v>6</v>
      </c>
      <c r="V18" s="50"/>
      <c r="W18" s="50"/>
      <c r="X18" s="50"/>
      <c r="Y18" s="50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57"/>
    </row>
    <row r="19" customFormat="false" ht="27.95" hidden="false" customHeight="true" outlineLevel="0" collapsed="false">
      <c r="A19" s="49" t="n">
        <v>13</v>
      </c>
      <c r="B19" s="50" t="s">
        <v>59</v>
      </c>
      <c r="C19" s="50" t="n">
        <v>1</v>
      </c>
      <c r="D19" s="51" t="s">
        <v>60</v>
      </c>
      <c r="E19" s="50" t="s">
        <v>80</v>
      </c>
      <c r="F19" s="51" t="n">
        <v>309575</v>
      </c>
      <c r="G19" s="50" t="s">
        <v>81</v>
      </c>
      <c r="H19" s="51" t="n">
        <v>44</v>
      </c>
      <c r="I19" s="52" t="n">
        <v>9030</v>
      </c>
      <c r="J19" s="51" t="s">
        <v>76</v>
      </c>
      <c r="K19" s="53" t="n">
        <v>36770</v>
      </c>
      <c r="L19" s="51" t="s">
        <v>82</v>
      </c>
      <c r="M19" s="51"/>
      <c r="N19" s="51"/>
      <c r="O19" s="51" t="s">
        <v>66</v>
      </c>
      <c r="P19" s="51" t="s">
        <v>83</v>
      </c>
      <c r="Q19" s="50" t="s">
        <v>84</v>
      </c>
      <c r="R19" s="50" t="s">
        <v>85</v>
      </c>
      <c r="S19" s="50" t="s">
        <v>86</v>
      </c>
      <c r="T19" s="50" t="n">
        <v>14</v>
      </c>
      <c r="U19" s="50" t="n">
        <v>6</v>
      </c>
      <c r="V19" s="50"/>
      <c r="W19" s="50"/>
      <c r="X19" s="50"/>
      <c r="Y19" s="50"/>
      <c r="Z19" s="56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  <c r="HG19" s="57"/>
      <c r="HH19" s="57"/>
      <c r="HI19" s="57"/>
      <c r="HJ19" s="57"/>
      <c r="HK19" s="57"/>
      <c r="HL19" s="57"/>
      <c r="HM19" s="57"/>
      <c r="HN19" s="57"/>
      <c r="HO19" s="57"/>
      <c r="HP19" s="57"/>
      <c r="HQ19" s="57"/>
      <c r="HR19" s="57"/>
      <c r="HS19" s="57"/>
      <c r="HT19" s="57"/>
      <c r="HU19" s="57"/>
      <c r="HV19" s="57"/>
      <c r="HW19" s="57"/>
      <c r="HX19" s="57"/>
      <c r="HY19" s="57"/>
      <c r="HZ19" s="57"/>
      <c r="IA19" s="57"/>
      <c r="IB19" s="57"/>
      <c r="IC19" s="57"/>
      <c r="ID19" s="57"/>
      <c r="IE19" s="57"/>
      <c r="IF19" s="57"/>
      <c r="IG19" s="57"/>
      <c r="IH19" s="57"/>
      <c r="II19" s="57"/>
      <c r="IJ19" s="57"/>
      <c r="IK19" s="57"/>
      <c r="IL19" s="57"/>
      <c r="IM19" s="57"/>
      <c r="IN19" s="57"/>
      <c r="IO19" s="57"/>
      <c r="IP19" s="57"/>
      <c r="IQ19" s="57"/>
      <c r="IR19" s="57"/>
      <c r="IS19" s="57"/>
      <c r="IT19" s="57"/>
      <c r="IU19" s="57"/>
      <c r="IV19" s="57"/>
      <c r="IW19" s="57"/>
    </row>
    <row r="20" customFormat="false" ht="27.95" hidden="false" customHeight="true" outlineLevel="0" collapsed="false">
      <c r="A20" s="49" t="n">
        <v>14</v>
      </c>
      <c r="B20" s="50" t="s">
        <v>59</v>
      </c>
      <c r="C20" s="50" t="n">
        <v>1</v>
      </c>
      <c r="D20" s="51" t="s">
        <v>60</v>
      </c>
      <c r="E20" s="50" t="s">
        <v>80</v>
      </c>
      <c r="F20" s="51" t="n">
        <v>309578</v>
      </c>
      <c r="G20" s="50" t="s">
        <v>81</v>
      </c>
      <c r="H20" s="51" t="n">
        <v>44</v>
      </c>
      <c r="I20" s="52" t="n">
        <v>9030</v>
      </c>
      <c r="J20" s="51" t="s">
        <v>76</v>
      </c>
      <c r="K20" s="53" t="n">
        <v>36770</v>
      </c>
      <c r="L20" s="51" t="s">
        <v>82</v>
      </c>
      <c r="M20" s="51"/>
      <c r="N20" s="51"/>
      <c r="O20" s="51" t="s">
        <v>66</v>
      </c>
      <c r="P20" s="51" t="s">
        <v>83</v>
      </c>
      <c r="Q20" s="50" t="s">
        <v>84</v>
      </c>
      <c r="R20" s="50" t="s">
        <v>85</v>
      </c>
      <c r="S20" s="50" t="s">
        <v>86</v>
      </c>
      <c r="T20" s="50" t="n">
        <v>14</v>
      </c>
      <c r="U20" s="50" t="n">
        <v>6</v>
      </c>
      <c r="V20" s="50"/>
      <c r="W20" s="50"/>
      <c r="X20" s="50"/>
      <c r="Y20" s="50"/>
      <c r="Z20" s="56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  <c r="HG20" s="57"/>
      <c r="HH20" s="57"/>
      <c r="HI20" s="57"/>
      <c r="HJ20" s="57"/>
      <c r="HK20" s="57"/>
      <c r="HL20" s="57"/>
      <c r="HM20" s="57"/>
      <c r="HN20" s="57"/>
      <c r="HO20" s="57"/>
      <c r="HP20" s="57"/>
      <c r="HQ20" s="57"/>
      <c r="HR20" s="57"/>
      <c r="HS20" s="57"/>
      <c r="HT20" s="57"/>
      <c r="HU20" s="57"/>
      <c r="HV20" s="57"/>
      <c r="HW20" s="57"/>
      <c r="HX20" s="57"/>
      <c r="HY20" s="57"/>
      <c r="HZ20" s="57"/>
      <c r="IA20" s="57"/>
      <c r="IB20" s="57"/>
      <c r="IC20" s="57"/>
      <c r="ID20" s="57"/>
      <c r="IE20" s="57"/>
      <c r="IF20" s="57"/>
      <c r="IG20" s="57"/>
      <c r="IH20" s="57"/>
      <c r="II20" s="57"/>
      <c r="IJ20" s="57"/>
      <c r="IK20" s="57"/>
      <c r="IL20" s="57"/>
      <c r="IM20" s="57"/>
      <c r="IN20" s="57"/>
      <c r="IO20" s="57"/>
      <c r="IP20" s="57"/>
      <c r="IQ20" s="57"/>
      <c r="IR20" s="57"/>
      <c r="IS20" s="57"/>
      <c r="IT20" s="57"/>
      <c r="IU20" s="57"/>
      <c r="IV20" s="57"/>
      <c r="IW20" s="57"/>
    </row>
    <row r="21" customFormat="false" ht="14.1" hidden="false" customHeight="true" outlineLevel="0" collapsed="false">
      <c r="A21" s="49" t="n">
        <v>15</v>
      </c>
      <c r="B21" s="50" t="s">
        <v>59</v>
      </c>
      <c r="C21" s="50" t="n">
        <v>1</v>
      </c>
      <c r="D21" s="51" t="s">
        <v>60</v>
      </c>
      <c r="E21" s="50" t="s">
        <v>80</v>
      </c>
      <c r="F21" s="51" t="n">
        <v>308898</v>
      </c>
      <c r="G21" s="50" t="s">
        <v>81</v>
      </c>
      <c r="H21" s="51" t="n">
        <v>44</v>
      </c>
      <c r="I21" s="52" t="n">
        <v>9030</v>
      </c>
      <c r="J21" s="51" t="s">
        <v>76</v>
      </c>
      <c r="K21" s="53" t="n">
        <v>36697</v>
      </c>
      <c r="L21" s="51" t="s">
        <v>82</v>
      </c>
      <c r="M21" s="51"/>
      <c r="N21" s="51"/>
      <c r="O21" s="51" t="s">
        <v>66</v>
      </c>
      <c r="P21" s="51" t="s">
        <v>87</v>
      </c>
      <c r="Q21" s="50" t="s">
        <v>88</v>
      </c>
      <c r="R21" s="50" t="s">
        <v>89</v>
      </c>
      <c r="S21" s="50" t="s">
        <v>90</v>
      </c>
      <c r="T21" s="50" t="n">
        <v>14</v>
      </c>
      <c r="U21" s="50" t="n">
        <v>6</v>
      </c>
      <c r="V21" s="50"/>
      <c r="W21" s="50"/>
      <c r="X21" s="50"/>
      <c r="Y21" s="50"/>
      <c r="Z21" s="56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4.1" hidden="false" customHeight="true" outlineLevel="0" collapsed="false">
      <c r="A22" s="49" t="n">
        <v>16</v>
      </c>
      <c r="B22" s="50" t="s">
        <v>59</v>
      </c>
      <c r="C22" s="50" t="n">
        <v>1</v>
      </c>
      <c r="D22" s="51" t="s">
        <v>60</v>
      </c>
      <c r="E22" s="50" t="s">
        <v>80</v>
      </c>
      <c r="F22" s="51" t="n">
        <v>308951</v>
      </c>
      <c r="G22" s="50" t="s">
        <v>81</v>
      </c>
      <c r="H22" s="51" t="n">
        <v>44</v>
      </c>
      <c r="I22" s="52" t="n">
        <v>9030</v>
      </c>
      <c r="J22" s="51" t="s">
        <v>76</v>
      </c>
      <c r="K22" s="53" t="n">
        <v>36708</v>
      </c>
      <c r="L22" s="51" t="s">
        <v>82</v>
      </c>
      <c r="M22" s="51"/>
      <c r="N22" s="51"/>
      <c r="O22" s="51" t="s">
        <v>66</v>
      </c>
      <c r="P22" s="51" t="s">
        <v>87</v>
      </c>
      <c r="Q22" s="50" t="s">
        <v>88</v>
      </c>
      <c r="R22" s="50" t="s">
        <v>89</v>
      </c>
      <c r="S22" s="50" t="s">
        <v>90</v>
      </c>
      <c r="T22" s="50" t="n">
        <v>14</v>
      </c>
      <c r="U22" s="50" t="n">
        <v>6</v>
      </c>
      <c r="V22" s="50"/>
      <c r="W22" s="50"/>
      <c r="X22" s="50"/>
      <c r="Y22" s="50"/>
      <c r="Z22" s="56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4.1" hidden="false" customHeight="true" outlineLevel="0" collapsed="false">
      <c r="A23" s="49" t="n">
        <v>17</v>
      </c>
      <c r="B23" s="50" t="s">
        <v>59</v>
      </c>
      <c r="C23" s="50" t="n">
        <v>1</v>
      </c>
      <c r="D23" s="51" t="s">
        <v>60</v>
      </c>
      <c r="E23" s="50" t="s">
        <v>80</v>
      </c>
      <c r="F23" s="51" t="n">
        <v>308972</v>
      </c>
      <c r="G23" s="50" t="s">
        <v>81</v>
      </c>
      <c r="H23" s="51" t="n">
        <v>44</v>
      </c>
      <c r="I23" s="52" t="n">
        <v>9030</v>
      </c>
      <c r="J23" s="51" t="s">
        <v>76</v>
      </c>
      <c r="K23" s="53" t="n">
        <v>36739</v>
      </c>
      <c r="L23" s="51" t="s">
        <v>82</v>
      </c>
      <c r="M23" s="51"/>
      <c r="N23" s="51"/>
      <c r="O23" s="51" t="s">
        <v>66</v>
      </c>
      <c r="P23" s="51" t="s">
        <v>87</v>
      </c>
      <c r="Q23" s="50" t="s">
        <v>88</v>
      </c>
      <c r="R23" s="50" t="s">
        <v>89</v>
      </c>
      <c r="S23" s="50" t="s">
        <v>90</v>
      </c>
      <c r="T23" s="55" t="n">
        <v>14</v>
      </c>
      <c r="U23" s="55" t="n">
        <v>6</v>
      </c>
      <c r="V23" s="50"/>
      <c r="W23" s="55"/>
      <c r="X23" s="55"/>
      <c r="Y23" s="55"/>
      <c r="Z23" s="56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4.1" hidden="false" customHeight="true" outlineLevel="0" collapsed="false">
      <c r="A24" s="49" t="n">
        <v>18</v>
      </c>
      <c r="B24" s="50" t="s">
        <v>59</v>
      </c>
      <c r="C24" s="50" t="n">
        <v>1</v>
      </c>
      <c r="D24" s="51" t="s">
        <v>60</v>
      </c>
      <c r="E24" s="50" t="s">
        <v>80</v>
      </c>
      <c r="F24" s="51" t="n">
        <v>308999</v>
      </c>
      <c r="G24" s="50" t="s">
        <v>81</v>
      </c>
      <c r="H24" s="51" t="n">
        <v>44</v>
      </c>
      <c r="I24" s="52" t="n">
        <v>9030</v>
      </c>
      <c r="J24" s="51" t="s">
        <v>76</v>
      </c>
      <c r="K24" s="53" t="n">
        <v>36708</v>
      </c>
      <c r="L24" s="51" t="s">
        <v>82</v>
      </c>
      <c r="M24" s="51"/>
      <c r="N24" s="51"/>
      <c r="O24" s="51" t="s">
        <v>66</v>
      </c>
      <c r="P24" s="51" t="s">
        <v>87</v>
      </c>
      <c r="Q24" s="50" t="s">
        <v>88</v>
      </c>
      <c r="R24" s="50" t="s">
        <v>89</v>
      </c>
      <c r="S24" s="50" t="s">
        <v>90</v>
      </c>
      <c r="T24" s="50" t="n">
        <v>14</v>
      </c>
      <c r="U24" s="50" t="n">
        <v>6</v>
      </c>
      <c r="V24" s="50"/>
      <c r="W24" s="50"/>
      <c r="X24" s="50"/>
      <c r="Y24" s="50"/>
      <c r="Z24" s="56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4.1" hidden="false" customHeight="true" outlineLevel="0" collapsed="false">
      <c r="A25" s="49" t="n">
        <v>19</v>
      </c>
      <c r="B25" s="50" t="s">
        <v>59</v>
      </c>
      <c r="C25" s="50" t="n">
        <v>1</v>
      </c>
      <c r="D25" s="51" t="s">
        <v>60</v>
      </c>
      <c r="E25" s="50" t="s">
        <v>80</v>
      </c>
      <c r="F25" s="51" t="n">
        <v>309020</v>
      </c>
      <c r="G25" s="50" t="s">
        <v>81</v>
      </c>
      <c r="H25" s="51" t="n">
        <v>44</v>
      </c>
      <c r="I25" s="52" t="n">
        <v>9030</v>
      </c>
      <c r="J25" s="51" t="s">
        <v>76</v>
      </c>
      <c r="K25" s="53" t="n">
        <v>36708</v>
      </c>
      <c r="L25" s="51" t="s">
        <v>82</v>
      </c>
      <c r="M25" s="51"/>
      <c r="N25" s="51"/>
      <c r="O25" s="51" t="s">
        <v>66</v>
      </c>
      <c r="P25" s="51" t="s">
        <v>87</v>
      </c>
      <c r="Q25" s="50" t="s">
        <v>88</v>
      </c>
      <c r="R25" s="50" t="s">
        <v>89</v>
      </c>
      <c r="S25" s="50" t="s">
        <v>90</v>
      </c>
      <c r="T25" s="50" t="n">
        <v>14</v>
      </c>
      <c r="U25" s="50" t="n">
        <v>6</v>
      </c>
      <c r="V25" s="50"/>
      <c r="W25" s="50"/>
      <c r="X25" s="50"/>
      <c r="Y25" s="50"/>
      <c r="Z25" s="56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</row>
    <row r="26" customFormat="false" ht="14.1" hidden="false" customHeight="true" outlineLevel="0" collapsed="false">
      <c r="A26" s="49" t="n">
        <v>20</v>
      </c>
      <c r="B26" s="50" t="s">
        <v>59</v>
      </c>
      <c r="C26" s="50" t="n">
        <v>1</v>
      </c>
      <c r="D26" s="51" t="s">
        <v>60</v>
      </c>
      <c r="E26" s="50" t="s">
        <v>80</v>
      </c>
      <c r="F26" s="51" t="n">
        <v>309073</v>
      </c>
      <c r="G26" s="50" t="s">
        <v>81</v>
      </c>
      <c r="H26" s="51" t="n">
        <v>44</v>
      </c>
      <c r="I26" s="52" t="n">
        <v>9030</v>
      </c>
      <c r="J26" s="51" t="s">
        <v>76</v>
      </c>
      <c r="K26" s="53" t="n">
        <v>36708</v>
      </c>
      <c r="L26" s="51" t="s">
        <v>82</v>
      </c>
      <c r="M26" s="51"/>
      <c r="N26" s="51"/>
      <c r="O26" s="51" t="s">
        <v>66</v>
      </c>
      <c r="P26" s="51" t="s">
        <v>87</v>
      </c>
      <c r="Q26" s="50" t="s">
        <v>88</v>
      </c>
      <c r="R26" s="50" t="s">
        <v>89</v>
      </c>
      <c r="S26" s="50" t="s">
        <v>90</v>
      </c>
      <c r="T26" s="50" t="n">
        <v>14</v>
      </c>
      <c r="U26" s="50" t="n">
        <v>6</v>
      </c>
      <c r="V26" s="50"/>
      <c r="W26" s="50"/>
      <c r="X26" s="50"/>
      <c r="Y26" s="50"/>
      <c r="Z26" s="56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</row>
    <row r="27" customFormat="false" ht="14.1" hidden="false" customHeight="true" outlineLevel="0" collapsed="false">
      <c r="A27" s="49" t="n">
        <v>21</v>
      </c>
      <c r="B27" s="50" t="s">
        <v>59</v>
      </c>
      <c r="C27" s="50" t="n">
        <v>1</v>
      </c>
      <c r="D27" s="51" t="s">
        <v>60</v>
      </c>
      <c r="E27" s="50" t="s">
        <v>80</v>
      </c>
      <c r="F27" s="51" t="s">
        <v>91</v>
      </c>
      <c r="G27" s="50" t="s">
        <v>81</v>
      </c>
      <c r="H27" s="51" t="n">
        <v>44</v>
      </c>
      <c r="I27" s="52" t="n">
        <v>9030</v>
      </c>
      <c r="J27" s="51" t="s">
        <v>76</v>
      </c>
      <c r="K27" s="53" t="n">
        <v>36526</v>
      </c>
      <c r="L27" s="51" t="s">
        <v>82</v>
      </c>
      <c r="M27" s="51"/>
      <c r="N27" s="51"/>
      <c r="O27" s="51" t="s">
        <v>66</v>
      </c>
      <c r="P27" s="51" t="s">
        <v>87</v>
      </c>
      <c r="Q27" s="50" t="s">
        <v>88</v>
      </c>
      <c r="R27" s="50" t="s">
        <v>89</v>
      </c>
      <c r="S27" s="50" t="s">
        <v>90</v>
      </c>
      <c r="T27" s="50" t="n">
        <v>14</v>
      </c>
      <c r="U27" s="50" t="n">
        <v>6</v>
      </c>
      <c r="V27" s="50"/>
      <c r="W27" s="50"/>
      <c r="X27" s="50"/>
      <c r="Y27" s="50"/>
      <c r="Z27" s="56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</row>
    <row r="28" customFormat="false" ht="14.1" hidden="false" customHeight="true" outlineLevel="0" collapsed="false">
      <c r="A28" s="49" t="n">
        <v>22</v>
      </c>
      <c r="B28" s="50" t="s">
        <v>59</v>
      </c>
      <c r="C28" s="50" t="n">
        <v>1</v>
      </c>
      <c r="D28" s="51" t="s">
        <v>60</v>
      </c>
      <c r="E28" s="50" t="s">
        <v>80</v>
      </c>
      <c r="F28" s="51" t="s">
        <v>91</v>
      </c>
      <c r="G28" s="50" t="s">
        <v>81</v>
      </c>
      <c r="H28" s="51" t="n">
        <v>44</v>
      </c>
      <c r="I28" s="52" t="n">
        <v>9030</v>
      </c>
      <c r="J28" s="51" t="s">
        <v>76</v>
      </c>
      <c r="K28" s="53" t="n">
        <v>36526</v>
      </c>
      <c r="L28" s="51" t="s">
        <v>82</v>
      </c>
      <c r="M28" s="51"/>
      <c r="N28" s="51"/>
      <c r="O28" s="51" t="s">
        <v>66</v>
      </c>
      <c r="P28" s="51" t="s">
        <v>87</v>
      </c>
      <c r="Q28" s="50" t="s">
        <v>88</v>
      </c>
      <c r="R28" s="50" t="s">
        <v>89</v>
      </c>
      <c r="S28" s="50" t="s">
        <v>90</v>
      </c>
      <c r="T28" s="50" t="n">
        <v>14</v>
      </c>
      <c r="U28" s="50" t="n">
        <v>6</v>
      </c>
      <c r="V28" s="50"/>
      <c r="W28" s="50"/>
      <c r="X28" s="50"/>
      <c r="Y28" s="50"/>
      <c r="Z28" s="56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27.95" hidden="false" customHeight="true" outlineLevel="0" collapsed="false">
      <c r="A29" s="49" t="n">
        <v>23</v>
      </c>
      <c r="B29" s="50" t="s">
        <v>92</v>
      </c>
      <c r="C29" s="50" t="n">
        <v>2</v>
      </c>
      <c r="D29" s="51" t="s">
        <v>60</v>
      </c>
      <c r="E29" s="50"/>
      <c r="F29" s="51"/>
      <c r="G29" s="50" t="s">
        <v>61</v>
      </c>
      <c r="H29" s="51" t="n">
        <v>31</v>
      </c>
      <c r="I29" s="52" t="n">
        <v>10151</v>
      </c>
      <c r="J29" s="51" t="s">
        <v>62</v>
      </c>
      <c r="K29" s="53" t="s">
        <v>63</v>
      </c>
      <c r="L29" s="51" t="s">
        <v>64</v>
      </c>
      <c r="M29" s="51"/>
      <c r="N29" s="51"/>
      <c r="O29" s="51" t="s">
        <v>66</v>
      </c>
      <c r="P29" s="51" t="s">
        <v>93</v>
      </c>
      <c r="Q29" s="50" t="s">
        <v>94</v>
      </c>
      <c r="R29" s="50"/>
      <c r="S29" s="50" t="s">
        <v>95</v>
      </c>
      <c r="T29" s="50" t="n">
        <v>36</v>
      </c>
      <c r="U29" s="50"/>
      <c r="V29" s="50"/>
      <c r="W29" s="50"/>
      <c r="X29" s="50"/>
      <c r="Y29" s="50"/>
      <c r="Z29" s="56" t="s">
        <v>96</v>
      </c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  <c r="HG29" s="57"/>
      <c r="HH29" s="57"/>
      <c r="HI29" s="57"/>
      <c r="HJ29" s="57"/>
      <c r="HK29" s="57"/>
      <c r="HL29" s="57"/>
      <c r="HM29" s="57"/>
      <c r="HN29" s="57"/>
      <c r="HO29" s="57"/>
      <c r="HP29" s="57"/>
      <c r="HQ29" s="57"/>
      <c r="HR29" s="57"/>
      <c r="HS29" s="57"/>
      <c r="HT29" s="57"/>
      <c r="HU29" s="57"/>
      <c r="HV29" s="57"/>
      <c r="HW29" s="57"/>
      <c r="HX29" s="57"/>
      <c r="HY29" s="57"/>
      <c r="HZ29" s="57"/>
      <c r="IA29" s="57"/>
      <c r="IB29" s="57"/>
      <c r="IC29" s="57"/>
      <c r="ID29" s="57"/>
      <c r="IE29" s="57"/>
      <c r="IF29" s="57"/>
      <c r="IG29" s="57"/>
      <c r="IH29" s="57"/>
      <c r="II29" s="57"/>
      <c r="IJ29" s="57"/>
      <c r="IK29" s="57"/>
      <c r="IL29" s="57"/>
      <c r="IM29" s="57"/>
      <c r="IN29" s="57"/>
      <c r="IO29" s="57"/>
      <c r="IP29" s="57"/>
      <c r="IQ29" s="57"/>
      <c r="IR29" s="57"/>
      <c r="IS29" s="57"/>
      <c r="IT29" s="57"/>
      <c r="IU29" s="57"/>
      <c r="IV29" s="57"/>
      <c r="IW29" s="57"/>
    </row>
    <row r="30" customFormat="false" ht="27.95" hidden="false" customHeight="true" outlineLevel="0" collapsed="false">
      <c r="A30" s="49" t="n">
        <v>24</v>
      </c>
      <c r="B30" s="50" t="s">
        <v>92</v>
      </c>
      <c r="C30" s="50" t="n">
        <v>2</v>
      </c>
      <c r="D30" s="51" t="s">
        <v>60</v>
      </c>
      <c r="E30" s="50"/>
      <c r="F30" s="51"/>
      <c r="G30" s="50" t="s">
        <v>61</v>
      </c>
      <c r="H30" s="51" t="n">
        <v>31</v>
      </c>
      <c r="I30" s="52" t="n">
        <v>10151</v>
      </c>
      <c r="J30" s="51" t="s">
        <v>62</v>
      </c>
      <c r="K30" s="53" t="s">
        <v>63</v>
      </c>
      <c r="L30" s="51" t="s">
        <v>64</v>
      </c>
      <c r="M30" s="51"/>
      <c r="N30" s="51"/>
      <c r="O30" s="51" t="s">
        <v>66</v>
      </c>
      <c r="P30" s="51" t="s">
        <v>93</v>
      </c>
      <c r="Q30" s="50" t="s">
        <v>94</v>
      </c>
      <c r="R30" s="50"/>
      <c r="S30" s="50" t="s">
        <v>95</v>
      </c>
      <c r="T30" s="50" t="n">
        <v>36</v>
      </c>
      <c r="U30" s="50"/>
      <c r="V30" s="50"/>
      <c r="W30" s="50"/>
      <c r="X30" s="50"/>
      <c r="Y30" s="50"/>
      <c r="Z30" s="56" t="s">
        <v>96</v>
      </c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  <c r="HG30" s="57"/>
      <c r="HH30" s="57"/>
      <c r="HI30" s="57"/>
      <c r="HJ30" s="57"/>
      <c r="HK30" s="57"/>
      <c r="HL30" s="57"/>
      <c r="HM30" s="57"/>
      <c r="HN30" s="57"/>
      <c r="HO30" s="57"/>
      <c r="HP30" s="57"/>
      <c r="HQ30" s="57"/>
      <c r="HR30" s="57"/>
      <c r="HS30" s="57"/>
      <c r="HT30" s="57"/>
      <c r="HU30" s="57"/>
      <c r="HV30" s="57"/>
      <c r="HW30" s="57"/>
      <c r="HX30" s="57"/>
      <c r="HY30" s="57"/>
      <c r="HZ30" s="57"/>
      <c r="IA30" s="57"/>
      <c r="IB30" s="57"/>
      <c r="IC30" s="57"/>
      <c r="ID30" s="57"/>
      <c r="IE30" s="57"/>
      <c r="IF30" s="57"/>
      <c r="IG30" s="57"/>
      <c r="IH30" s="57"/>
      <c r="II30" s="57"/>
      <c r="IJ30" s="57"/>
      <c r="IK30" s="57"/>
      <c r="IL30" s="57"/>
      <c r="IM30" s="57"/>
      <c r="IN30" s="57"/>
      <c r="IO30" s="57"/>
      <c r="IP30" s="57"/>
      <c r="IQ30" s="57"/>
      <c r="IR30" s="57"/>
      <c r="IS30" s="57"/>
      <c r="IT30" s="57"/>
      <c r="IU30" s="57"/>
      <c r="IV30" s="57"/>
      <c r="IW30" s="57"/>
    </row>
    <row r="31" customFormat="false" ht="42" hidden="false" customHeight="true" outlineLevel="0" collapsed="false">
      <c r="A31" s="49" t="n">
        <v>25</v>
      </c>
      <c r="B31" s="50" t="s">
        <v>92</v>
      </c>
      <c r="C31" s="50" t="n">
        <v>3</v>
      </c>
      <c r="D31" s="51" t="s">
        <v>60</v>
      </c>
      <c r="E31" s="50" t="s">
        <v>97</v>
      </c>
      <c r="F31" s="51"/>
      <c r="G31" s="50" t="s">
        <v>75</v>
      </c>
      <c r="H31" s="51" t="n">
        <v>171</v>
      </c>
      <c r="I31" s="52" t="n">
        <v>10456</v>
      </c>
      <c r="J31" s="51" t="s">
        <v>76</v>
      </c>
      <c r="K31" s="53" t="n">
        <v>37135</v>
      </c>
      <c r="L31" s="51" t="s">
        <v>64</v>
      </c>
      <c r="M31" s="51" t="s">
        <v>65</v>
      </c>
      <c r="N31" s="51"/>
      <c r="O31" s="51" t="s">
        <v>66</v>
      </c>
      <c r="P31" s="51" t="s">
        <v>98</v>
      </c>
      <c r="Q31" s="50" t="s">
        <v>99</v>
      </c>
      <c r="R31" s="50"/>
      <c r="S31" s="50" t="s">
        <v>100</v>
      </c>
      <c r="T31" s="50" t="n">
        <v>54</v>
      </c>
      <c r="U31" s="50" t="n">
        <v>4</v>
      </c>
      <c r="V31" s="50"/>
      <c r="W31" s="50"/>
      <c r="X31" s="50"/>
      <c r="Y31" s="50"/>
      <c r="Z31" s="56" t="s">
        <v>101</v>
      </c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  <c r="HG31" s="57"/>
      <c r="HH31" s="57"/>
      <c r="HI31" s="57"/>
      <c r="HJ31" s="57"/>
      <c r="HK31" s="57"/>
      <c r="HL31" s="57"/>
      <c r="HM31" s="57"/>
      <c r="HN31" s="57"/>
      <c r="HO31" s="57"/>
      <c r="HP31" s="57"/>
      <c r="HQ31" s="57"/>
      <c r="HR31" s="57"/>
      <c r="HS31" s="57"/>
      <c r="HT31" s="57"/>
      <c r="HU31" s="57"/>
      <c r="HV31" s="57"/>
      <c r="HW31" s="57"/>
      <c r="HX31" s="57"/>
      <c r="HY31" s="57"/>
      <c r="HZ31" s="57"/>
      <c r="IA31" s="57"/>
      <c r="IB31" s="57"/>
      <c r="IC31" s="57"/>
      <c r="ID31" s="57"/>
      <c r="IE31" s="57"/>
      <c r="IF31" s="57"/>
      <c r="IG31" s="57"/>
      <c r="IH31" s="57"/>
      <c r="II31" s="57"/>
      <c r="IJ31" s="57"/>
      <c r="IK31" s="57"/>
      <c r="IL31" s="57"/>
      <c r="IM31" s="57"/>
      <c r="IN31" s="57"/>
      <c r="IO31" s="57"/>
      <c r="IP31" s="57"/>
      <c r="IQ31" s="57"/>
      <c r="IR31" s="57"/>
      <c r="IS31" s="57"/>
      <c r="IT31" s="57"/>
      <c r="IU31" s="57"/>
      <c r="IV31" s="57"/>
      <c r="IW31" s="57"/>
    </row>
    <row r="32" customFormat="false" ht="42" hidden="false" customHeight="true" outlineLevel="0" collapsed="false">
      <c r="A32" s="49" t="n">
        <v>26</v>
      </c>
      <c r="B32" s="50" t="s">
        <v>92</v>
      </c>
      <c r="C32" s="50" t="n">
        <v>3</v>
      </c>
      <c r="D32" s="51" t="s">
        <v>60</v>
      </c>
      <c r="E32" s="50" t="s">
        <v>102</v>
      </c>
      <c r="F32" s="51"/>
      <c r="G32" s="50" t="s">
        <v>103</v>
      </c>
      <c r="H32" s="51" t="n">
        <v>500</v>
      </c>
      <c r="I32" s="52" t="n">
        <v>10456</v>
      </c>
      <c r="J32" s="51" t="s">
        <v>76</v>
      </c>
      <c r="K32" s="53" t="n">
        <v>37135</v>
      </c>
      <c r="L32" s="51" t="s">
        <v>82</v>
      </c>
      <c r="M32" s="54" t="n">
        <v>36739</v>
      </c>
      <c r="N32" s="51"/>
      <c r="O32" s="51" t="s">
        <v>66</v>
      </c>
      <c r="P32" s="51" t="s">
        <v>98</v>
      </c>
      <c r="Q32" s="50" t="s">
        <v>104</v>
      </c>
      <c r="R32" s="50"/>
      <c r="S32" s="50" t="s">
        <v>105</v>
      </c>
      <c r="T32" s="50" t="n">
        <v>47.5</v>
      </c>
      <c r="U32" s="50" t="n">
        <v>16</v>
      </c>
      <c r="V32" s="50"/>
      <c r="W32" s="50"/>
      <c r="X32" s="50"/>
      <c r="Y32" s="50"/>
      <c r="Z32" s="56" t="s">
        <v>106</v>
      </c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  <c r="HG32" s="57"/>
      <c r="HH32" s="57"/>
      <c r="HI32" s="57"/>
      <c r="HJ32" s="57"/>
      <c r="HK32" s="57"/>
      <c r="HL32" s="57"/>
      <c r="HM32" s="57"/>
      <c r="HN32" s="57"/>
      <c r="HO32" s="57"/>
      <c r="HP32" s="57"/>
      <c r="HQ32" s="57"/>
      <c r="HR32" s="57"/>
      <c r="HS32" s="57"/>
      <c r="HT32" s="57"/>
      <c r="HU32" s="57"/>
      <c r="HV32" s="57"/>
      <c r="HW32" s="57"/>
      <c r="HX32" s="57"/>
      <c r="HY32" s="57"/>
      <c r="HZ32" s="57"/>
      <c r="IA32" s="57"/>
      <c r="IB32" s="57"/>
      <c r="IC32" s="57"/>
      <c r="ID32" s="57"/>
      <c r="IE32" s="57"/>
      <c r="IF32" s="57"/>
      <c r="IG32" s="57"/>
      <c r="IH32" s="57"/>
      <c r="II32" s="57"/>
      <c r="IJ32" s="57"/>
      <c r="IK32" s="57"/>
      <c r="IL32" s="57"/>
      <c r="IM32" s="57"/>
      <c r="IN32" s="57"/>
      <c r="IO32" s="57"/>
      <c r="IP32" s="57"/>
      <c r="IQ32" s="57"/>
      <c r="IR32" s="57"/>
      <c r="IS32" s="57"/>
      <c r="IT32" s="57"/>
      <c r="IU32" s="57"/>
      <c r="IV32" s="57"/>
      <c r="IW32" s="57"/>
    </row>
    <row r="33" customFormat="false" ht="42" hidden="false" customHeight="true" outlineLevel="0" collapsed="false">
      <c r="A33" s="49" t="n">
        <v>27</v>
      </c>
      <c r="B33" s="50" t="s">
        <v>92</v>
      </c>
      <c r="C33" s="50" t="n">
        <v>3</v>
      </c>
      <c r="D33" s="51" t="s">
        <v>60</v>
      </c>
      <c r="E33" s="50" t="s">
        <v>102</v>
      </c>
      <c r="F33" s="51"/>
      <c r="G33" s="50" t="s">
        <v>103</v>
      </c>
      <c r="H33" s="51" t="n">
        <v>500</v>
      </c>
      <c r="I33" s="52" t="n">
        <v>10456</v>
      </c>
      <c r="J33" s="51" t="s">
        <v>76</v>
      </c>
      <c r="K33" s="53" t="n">
        <v>37165</v>
      </c>
      <c r="L33" s="51" t="s">
        <v>82</v>
      </c>
      <c r="M33" s="54" t="n">
        <v>36739</v>
      </c>
      <c r="N33" s="51"/>
      <c r="O33" s="51" t="s">
        <v>66</v>
      </c>
      <c r="P33" s="51" t="s">
        <v>98</v>
      </c>
      <c r="Q33" s="50" t="s">
        <v>104</v>
      </c>
      <c r="R33" s="50"/>
      <c r="S33" s="50" t="s">
        <v>105</v>
      </c>
      <c r="T33" s="50" t="n">
        <v>47.5</v>
      </c>
      <c r="U33" s="50" t="n">
        <v>16</v>
      </c>
      <c r="V33" s="50"/>
      <c r="W33" s="50"/>
      <c r="X33" s="50"/>
      <c r="Y33" s="50"/>
      <c r="Z33" s="56" t="s">
        <v>106</v>
      </c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  <c r="HG33" s="57"/>
      <c r="HH33" s="57"/>
      <c r="HI33" s="57"/>
      <c r="HJ33" s="57"/>
      <c r="HK33" s="57"/>
      <c r="HL33" s="57"/>
      <c r="HM33" s="57"/>
      <c r="HN33" s="57"/>
      <c r="HO33" s="57"/>
      <c r="HP33" s="57"/>
      <c r="HQ33" s="57"/>
      <c r="HR33" s="57"/>
      <c r="HS33" s="57"/>
      <c r="HT33" s="57"/>
      <c r="HU33" s="57"/>
      <c r="HV33" s="57"/>
      <c r="HW33" s="57"/>
      <c r="HX33" s="57"/>
      <c r="HY33" s="57"/>
      <c r="HZ33" s="57"/>
      <c r="IA33" s="57"/>
      <c r="IB33" s="57"/>
      <c r="IC33" s="57"/>
      <c r="ID33" s="57"/>
      <c r="IE33" s="57"/>
      <c r="IF33" s="57"/>
      <c r="IG33" s="57"/>
      <c r="IH33" s="57"/>
      <c r="II33" s="57"/>
      <c r="IJ33" s="57"/>
      <c r="IK33" s="57"/>
      <c r="IL33" s="57"/>
      <c r="IM33" s="57"/>
      <c r="IN33" s="57"/>
      <c r="IO33" s="57"/>
      <c r="IP33" s="57"/>
      <c r="IQ33" s="57"/>
      <c r="IR33" s="57"/>
      <c r="IS33" s="57"/>
      <c r="IT33" s="57"/>
      <c r="IU33" s="57"/>
      <c r="IV33" s="57"/>
      <c r="IW33" s="57"/>
    </row>
    <row r="34" customFormat="false" ht="42" hidden="false" customHeight="true" outlineLevel="0" collapsed="false">
      <c r="A34" s="49" t="n">
        <v>28</v>
      </c>
      <c r="B34" s="50" t="s">
        <v>92</v>
      </c>
      <c r="C34" s="50" t="n">
        <v>3</v>
      </c>
      <c r="D34" s="51" t="s">
        <v>60</v>
      </c>
      <c r="E34" s="50" t="s">
        <v>102</v>
      </c>
      <c r="F34" s="51"/>
      <c r="G34" s="50" t="s">
        <v>103</v>
      </c>
      <c r="H34" s="51" t="n">
        <v>500</v>
      </c>
      <c r="I34" s="52" t="n">
        <v>10456</v>
      </c>
      <c r="J34" s="51" t="s">
        <v>76</v>
      </c>
      <c r="K34" s="53" t="n">
        <v>37073</v>
      </c>
      <c r="L34" s="51" t="s">
        <v>82</v>
      </c>
      <c r="M34" s="54" t="n">
        <v>36739</v>
      </c>
      <c r="N34" s="51"/>
      <c r="O34" s="51" t="s">
        <v>66</v>
      </c>
      <c r="P34" s="51" t="s">
        <v>98</v>
      </c>
      <c r="Q34" s="50" t="s">
        <v>104</v>
      </c>
      <c r="R34" s="50"/>
      <c r="S34" s="50" t="s">
        <v>107</v>
      </c>
      <c r="T34" s="50" t="n">
        <v>47.5</v>
      </c>
      <c r="U34" s="50" t="n">
        <v>16</v>
      </c>
      <c r="V34" s="50"/>
      <c r="W34" s="50"/>
      <c r="X34" s="50"/>
      <c r="Y34" s="50"/>
      <c r="Z34" s="58" t="n">
        <v>36830</v>
      </c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  <c r="HG34" s="57"/>
      <c r="HH34" s="57"/>
      <c r="HI34" s="57"/>
      <c r="HJ34" s="57"/>
      <c r="HK34" s="57"/>
      <c r="HL34" s="57"/>
      <c r="HM34" s="57"/>
      <c r="HN34" s="57"/>
      <c r="HO34" s="57"/>
      <c r="HP34" s="57"/>
      <c r="HQ34" s="57"/>
      <c r="HR34" s="57"/>
      <c r="HS34" s="57"/>
      <c r="HT34" s="57"/>
      <c r="HU34" s="57"/>
      <c r="HV34" s="57"/>
      <c r="HW34" s="57"/>
      <c r="HX34" s="57"/>
      <c r="HY34" s="57"/>
      <c r="HZ34" s="57"/>
      <c r="IA34" s="57"/>
      <c r="IB34" s="57"/>
      <c r="IC34" s="57"/>
      <c r="ID34" s="57"/>
      <c r="IE34" s="57"/>
      <c r="IF34" s="57"/>
      <c r="IG34" s="57"/>
      <c r="IH34" s="57"/>
      <c r="II34" s="57"/>
      <c r="IJ34" s="57"/>
      <c r="IK34" s="57"/>
      <c r="IL34" s="57"/>
      <c r="IM34" s="57"/>
      <c r="IN34" s="57"/>
      <c r="IO34" s="57"/>
      <c r="IP34" s="57"/>
      <c r="IQ34" s="57"/>
      <c r="IR34" s="57"/>
      <c r="IS34" s="57"/>
      <c r="IT34" s="57"/>
      <c r="IU34" s="57"/>
      <c r="IV34" s="57"/>
      <c r="IW34" s="57"/>
    </row>
    <row r="35" customFormat="false" ht="42" hidden="false" customHeight="true" outlineLevel="0" collapsed="false">
      <c r="A35" s="49" t="n">
        <v>29</v>
      </c>
      <c r="B35" s="50" t="s">
        <v>92</v>
      </c>
      <c r="C35" s="50" t="n">
        <v>3</v>
      </c>
      <c r="D35" s="51" t="s">
        <v>60</v>
      </c>
      <c r="E35" s="50" t="s">
        <v>102</v>
      </c>
      <c r="F35" s="51"/>
      <c r="G35" s="50" t="s">
        <v>103</v>
      </c>
      <c r="H35" s="51" t="n">
        <v>500</v>
      </c>
      <c r="I35" s="52" t="n">
        <v>10456</v>
      </c>
      <c r="J35" s="51" t="s">
        <v>76</v>
      </c>
      <c r="K35" s="53" t="n">
        <v>37104</v>
      </c>
      <c r="L35" s="51" t="s">
        <v>82</v>
      </c>
      <c r="M35" s="54" t="n">
        <v>36739</v>
      </c>
      <c r="N35" s="51"/>
      <c r="O35" s="51" t="s">
        <v>66</v>
      </c>
      <c r="P35" s="51" t="s">
        <v>98</v>
      </c>
      <c r="Q35" s="50" t="s">
        <v>104</v>
      </c>
      <c r="R35" s="50"/>
      <c r="S35" s="50" t="s">
        <v>107</v>
      </c>
      <c r="T35" s="50" t="n">
        <v>47.5</v>
      </c>
      <c r="U35" s="50" t="n">
        <v>16</v>
      </c>
      <c r="V35" s="50"/>
      <c r="W35" s="50"/>
      <c r="X35" s="50"/>
      <c r="Y35" s="50"/>
      <c r="Z35" s="58" t="n">
        <v>36830</v>
      </c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  <c r="HG35" s="57"/>
      <c r="HH35" s="57"/>
      <c r="HI35" s="57"/>
      <c r="HJ35" s="57"/>
      <c r="HK35" s="57"/>
      <c r="HL35" s="57"/>
      <c r="HM35" s="57"/>
      <c r="HN35" s="57"/>
      <c r="HO35" s="57"/>
      <c r="HP35" s="57"/>
      <c r="HQ35" s="57"/>
      <c r="HR35" s="57"/>
      <c r="HS35" s="57"/>
      <c r="HT35" s="57"/>
      <c r="HU35" s="57"/>
      <c r="HV35" s="57"/>
      <c r="HW35" s="57"/>
      <c r="HX35" s="57"/>
      <c r="HY35" s="57"/>
      <c r="HZ35" s="57"/>
      <c r="IA35" s="57"/>
      <c r="IB35" s="57"/>
      <c r="IC35" s="57"/>
      <c r="ID35" s="57"/>
      <c r="IE35" s="57"/>
      <c r="IF35" s="57"/>
      <c r="IG35" s="57"/>
      <c r="IH35" s="57"/>
      <c r="II35" s="57"/>
      <c r="IJ35" s="57"/>
      <c r="IK35" s="57"/>
      <c r="IL35" s="57"/>
      <c r="IM35" s="57"/>
      <c r="IN35" s="57"/>
      <c r="IO35" s="57"/>
      <c r="IP35" s="57"/>
      <c r="IQ35" s="57"/>
      <c r="IR35" s="57"/>
      <c r="IS35" s="57"/>
      <c r="IT35" s="57"/>
      <c r="IU35" s="57"/>
      <c r="IV35" s="57"/>
      <c r="IW35" s="57"/>
    </row>
    <row r="36" customFormat="false" ht="27.95" hidden="false" customHeight="true" outlineLevel="0" collapsed="false">
      <c r="A36" s="49" t="n">
        <v>30</v>
      </c>
      <c r="B36" s="50" t="s">
        <v>92</v>
      </c>
      <c r="C36" s="50" t="n">
        <v>2</v>
      </c>
      <c r="D36" s="51"/>
      <c r="E36" s="50"/>
      <c r="F36" s="51"/>
      <c r="G36" s="50" t="s">
        <v>108</v>
      </c>
      <c r="H36" s="51" t="n">
        <v>1125</v>
      </c>
      <c r="I36" s="52" t="n">
        <v>10456</v>
      </c>
      <c r="J36" s="51" t="s">
        <v>76</v>
      </c>
      <c r="K36" s="53" t="n">
        <v>37165</v>
      </c>
      <c r="L36" s="51" t="s">
        <v>64</v>
      </c>
      <c r="M36" s="51"/>
      <c r="N36" s="51"/>
      <c r="O36" s="51" t="s">
        <v>66</v>
      </c>
      <c r="P36" s="51" t="s">
        <v>98</v>
      </c>
      <c r="Q36" s="50" t="s">
        <v>104</v>
      </c>
      <c r="R36" s="50" t="s">
        <v>109</v>
      </c>
      <c r="S36" s="50" t="s">
        <v>110</v>
      </c>
      <c r="T36" s="50" t="n">
        <v>83</v>
      </c>
      <c r="U36" s="50" t="n">
        <v>7.7</v>
      </c>
      <c r="V36" s="50"/>
      <c r="W36" s="50"/>
      <c r="X36" s="50"/>
      <c r="Y36" s="50"/>
      <c r="Z36" s="56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  <c r="HG36" s="57"/>
      <c r="HH36" s="57"/>
      <c r="HI36" s="57"/>
      <c r="HJ36" s="57"/>
      <c r="HK36" s="57"/>
      <c r="HL36" s="57"/>
      <c r="HM36" s="57"/>
      <c r="HN36" s="57"/>
      <c r="HO36" s="57"/>
      <c r="HP36" s="57"/>
      <c r="HQ36" s="57"/>
      <c r="HR36" s="57"/>
      <c r="HS36" s="57"/>
      <c r="HT36" s="57"/>
      <c r="HU36" s="57"/>
      <c r="HV36" s="57"/>
      <c r="HW36" s="57"/>
      <c r="HX36" s="57"/>
      <c r="HY36" s="57"/>
      <c r="HZ36" s="57"/>
      <c r="IA36" s="57"/>
      <c r="IB36" s="57"/>
      <c r="IC36" s="57"/>
      <c r="ID36" s="57"/>
      <c r="IE36" s="57"/>
      <c r="IF36" s="57"/>
      <c r="IG36" s="57"/>
      <c r="IH36" s="57"/>
      <c r="II36" s="57"/>
      <c r="IJ36" s="57"/>
      <c r="IK36" s="57"/>
      <c r="IL36" s="57"/>
      <c r="IM36" s="57"/>
      <c r="IN36" s="57"/>
      <c r="IO36" s="57"/>
      <c r="IP36" s="57"/>
      <c r="IQ36" s="57"/>
      <c r="IR36" s="57"/>
      <c r="IS36" s="57"/>
      <c r="IT36" s="57"/>
      <c r="IU36" s="57"/>
      <c r="IV36" s="57"/>
      <c r="IW36" s="57"/>
    </row>
    <row r="37" customFormat="false" ht="27.95" hidden="false" customHeight="true" outlineLevel="0" collapsed="false">
      <c r="A37" s="49" t="n">
        <v>31</v>
      </c>
      <c r="B37" s="50" t="s">
        <v>92</v>
      </c>
      <c r="C37" s="50" t="n">
        <v>2</v>
      </c>
      <c r="D37" s="51"/>
      <c r="E37" s="50"/>
      <c r="F37" s="51"/>
      <c r="G37" s="50" t="s">
        <v>108</v>
      </c>
      <c r="H37" s="51" t="n">
        <v>1125</v>
      </c>
      <c r="I37" s="52" t="n">
        <v>10456</v>
      </c>
      <c r="J37" s="51" t="s">
        <v>76</v>
      </c>
      <c r="K37" s="53" t="n">
        <v>37196</v>
      </c>
      <c r="L37" s="51" t="s">
        <v>64</v>
      </c>
      <c r="M37" s="51"/>
      <c r="N37" s="51"/>
      <c r="O37" s="51" t="s">
        <v>66</v>
      </c>
      <c r="P37" s="51" t="s">
        <v>98</v>
      </c>
      <c r="Q37" s="50" t="s">
        <v>104</v>
      </c>
      <c r="R37" s="50" t="s">
        <v>109</v>
      </c>
      <c r="S37" s="50" t="s">
        <v>110</v>
      </c>
      <c r="T37" s="50" t="n">
        <v>83</v>
      </c>
      <c r="U37" s="50" t="n">
        <v>7.7</v>
      </c>
      <c r="V37" s="50"/>
      <c r="W37" s="50"/>
      <c r="X37" s="50"/>
      <c r="Y37" s="50"/>
      <c r="Z37" s="56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  <c r="HG37" s="57"/>
      <c r="HH37" s="57"/>
      <c r="HI37" s="57"/>
      <c r="HJ37" s="57"/>
      <c r="HK37" s="57"/>
      <c r="HL37" s="57"/>
      <c r="HM37" s="57"/>
      <c r="HN37" s="57"/>
      <c r="HO37" s="57"/>
      <c r="HP37" s="57"/>
      <c r="HQ37" s="57"/>
      <c r="HR37" s="57"/>
      <c r="HS37" s="57"/>
      <c r="HT37" s="57"/>
      <c r="HU37" s="57"/>
      <c r="HV37" s="57"/>
      <c r="HW37" s="57"/>
      <c r="HX37" s="57"/>
      <c r="HY37" s="57"/>
      <c r="HZ37" s="57"/>
      <c r="IA37" s="57"/>
      <c r="IB37" s="57"/>
      <c r="IC37" s="57"/>
      <c r="ID37" s="57"/>
      <c r="IE37" s="57"/>
      <c r="IF37" s="57"/>
      <c r="IG37" s="57"/>
      <c r="IH37" s="57"/>
      <c r="II37" s="57"/>
      <c r="IJ37" s="57"/>
      <c r="IK37" s="57"/>
      <c r="IL37" s="57"/>
      <c r="IM37" s="57"/>
      <c r="IN37" s="57"/>
      <c r="IO37" s="57"/>
      <c r="IP37" s="57"/>
      <c r="IQ37" s="57"/>
      <c r="IR37" s="57"/>
      <c r="IS37" s="57"/>
      <c r="IT37" s="57"/>
      <c r="IU37" s="57"/>
      <c r="IV37" s="57"/>
      <c r="IW37" s="57"/>
    </row>
    <row r="38" customFormat="false" ht="27.95" hidden="false" customHeight="true" outlineLevel="0" collapsed="false">
      <c r="A38" s="49" t="n">
        <v>32</v>
      </c>
      <c r="B38" s="50" t="s">
        <v>92</v>
      </c>
      <c r="C38" s="50" t="n">
        <v>2</v>
      </c>
      <c r="D38" s="51"/>
      <c r="E38" s="50"/>
      <c r="F38" s="51"/>
      <c r="G38" s="50" t="s">
        <v>108</v>
      </c>
      <c r="H38" s="51" t="n">
        <v>1125</v>
      </c>
      <c r="I38" s="52" t="n">
        <v>10456</v>
      </c>
      <c r="J38" s="51" t="s">
        <v>76</v>
      </c>
      <c r="K38" s="53" t="n">
        <v>37226</v>
      </c>
      <c r="L38" s="51" t="s">
        <v>64</v>
      </c>
      <c r="M38" s="51"/>
      <c r="N38" s="51"/>
      <c r="O38" s="51" t="s">
        <v>66</v>
      </c>
      <c r="P38" s="51" t="s">
        <v>98</v>
      </c>
      <c r="Q38" s="50" t="s">
        <v>104</v>
      </c>
      <c r="R38" s="50" t="s">
        <v>109</v>
      </c>
      <c r="S38" s="50" t="s">
        <v>110</v>
      </c>
      <c r="T38" s="50" t="n">
        <v>83</v>
      </c>
      <c r="U38" s="50" t="n">
        <v>7.7</v>
      </c>
      <c r="V38" s="50"/>
      <c r="W38" s="50"/>
      <c r="X38" s="50"/>
      <c r="Y38" s="50"/>
      <c r="Z38" s="56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  <c r="HG38" s="57"/>
      <c r="HH38" s="57"/>
      <c r="HI38" s="57"/>
      <c r="HJ38" s="57"/>
      <c r="HK38" s="57"/>
      <c r="HL38" s="57"/>
      <c r="HM38" s="57"/>
      <c r="HN38" s="57"/>
      <c r="HO38" s="57"/>
      <c r="HP38" s="57"/>
      <c r="HQ38" s="57"/>
      <c r="HR38" s="57"/>
      <c r="HS38" s="57"/>
      <c r="HT38" s="57"/>
      <c r="HU38" s="57"/>
      <c r="HV38" s="57"/>
      <c r="HW38" s="57"/>
      <c r="HX38" s="57"/>
      <c r="HY38" s="57"/>
      <c r="HZ38" s="57"/>
      <c r="IA38" s="57"/>
      <c r="IB38" s="57"/>
      <c r="IC38" s="57"/>
      <c r="ID38" s="57"/>
      <c r="IE38" s="57"/>
      <c r="IF38" s="57"/>
      <c r="IG38" s="57"/>
      <c r="IH38" s="57"/>
      <c r="II38" s="57"/>
      <c r="IJ38" s="57"/>
      <c r="IK38" s="57"/>
      <c r="IL38" s="57"/>
      <c r="IM38" s="57"/>
      <c r="IN38" s="57"/>
      <c r="IO38" s="57"/>
      <c r="IP38" s="57"/>
      <c r="IQ38" s="57"/>
      <c r="IR38" s="57"/>
      <c r="IS38" s="57"/>
      <c r="IT38" s="57"/>
      <c r="IU38" s="57"/>
      <c r="IV38" s="57"/>
      <c r="IW38" s="57"/>
    </row>
    <row r="39" customFormat="false" ht="27.95" hidden="false" customHeight="true" outlineLevel="0" collapsed="false">
      <c r="A39" s="49" t="n">
        <v>33</v>
      </c>
      <c r="B39" s="50" t="s">
        <v>92</v>
      </c>
      <c r="C39" s="50" t="n">
        <v>2</v>
      </c>
      <c r="D39" s="51" t="s">
        <v>60</v>
      </c>
      <c r="E39" s="59"/>
      <c r="F39" s="51"/>
      <c r="G39" s="50" t="s">
        <v>111</v>
      </c>
      <c r="H39" s="51" t="n">
        <v>171</v>
      </c>
      <c r="I39" s="52" t="n">
        <v>10456</v>
      </c>
      <c r="J39" s="51" t="s">
        <v>76</v>
      </c>
      <c r="K39" s="53" t="n">
        <v>37438</v>
      </c>
      <c r="L39" s="51" t="s">
        <v>82</v>
      </c>
      <c r="M39" s="51" t="s">
        <v>112</v>
      </c>
      <c r="N39" s="51"/>
      <c r="O39" s="51" t="s">
        <v>66</v>
      </c>
      <c r="P39" s="51" t="s">
        <v>83</v>
      </c>
      <c r="Q39" s="50" t="s">
        <v>113</v>
      </c>
      <c r="R39" s="50"/>
      <c r="S39" s="50" t="s">
        <v>114</v>
      </c>
      <c r="T39" s="50" t="n">
        <v>66</v>
      </c>
      <c r="U39" s="50"/>
      <c r="V39" s="50"/>
      <c r="W39" s="50"/>
      <c r="X39" s="50"/>
      <c r="Y39" s="50"/>
      <c r="Z39" s="56" t="s">
        <v>115</v>
      </c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  <c r="HG39" s="57"/>
      <c r="HH39" s="57"/>
      <c r="HI39" s="57"/>
      <c r="HJ39" s="57"/>
      <c r="HK39" s="57"/>
      <c r="HL39" s="57"/>
      <c r="HM39" s="57"/>
      <c r="HN39" s="57"/>
      <c r="HO39" s="57"/>
      <c r="HP39" s="57"/>
      <c r="HQ39" s="57"/>
      <c r="HR39" s="57"/>
      <c r="HS39" s="57"/>
      <c r="HT39" s="57"/>
      <c r="HU39" s="57"/>
      <c r="HV39" s="57"/>
      <c r="HW39" s="57"/>
      <c r="HX39" s="57"/>
      <c r="HY39" s="57"/>
      <c r="HZ39" s="57"/>
      <c r="IA39" s="57"/>
      <c r="IB39" s="57"/>
      <c r="IC39" s="57"/>
      <c r="ID39" s="57"/>
      <c r="IE39" s="57"/>
      <c r="IF39" s="57"/>
      <c r="IG39" s="57"/>
      <c r="IH39" s="57"/>
      <c r="II39" s="57"/>
      <c r="IJ39" s="57"/>
      <c r="IK39" s="57"/>
      <c r="IL39" s="57"/>
      <c r="IM39" s="57"/>
      <c r="IN39" s="57"/>
      <c r="IO39" s="57"/>
      <c r="IP39" s="57"/>
      <c r="IQ39" s="57"/>
      <c r="IR39" s="57"/>
      <c r="IS39" s="57"/>
      <c r="IT39" s="57"/>
      <c r="IU39" s="57"/>
      <c r="IV39" s="57"/>
      <c r="IW39" s="57"/>
    </row>
    <row r="40" customFormat="false" ht="27.95" hidden="false" customHeight="true" outlineLevel="0" collapsed="false">
      <c r="A40" s="49" t="n">
        <v>34</v>
      </c>
      <c r="B40" s="50" t="s">
        <v>92</v>
      </c>
      <c r="C40" s="50" t="n">
        <v>2</v>
      </c>
      <c r="D40" s="51" t="s">
        <v>60</v>
      </c>
      <c r="E40" s="50"/>
      <c r="F40" s="51"/>
      <c r="G40" s="50" t="s">
        <v>111</v>
      </c>
      <c r="H40" s="51" t="n">
        <v>171</v>
      </c>
      <c r="I40" s="52" t="n">
        <v>10456</v>
      </c>
      <c r="J40" s="51" t="s">
        <v>76</v>
      </c>
      <c r="K40" s="53" t="n">
        <v>37438</v>
      </c>
      <c r="L40" s="51" t="s">
        <v>82</v>
      </c>
      <c r="M40" s="51" t="s">
        <v>112</v>
      </c>
      <c r="N40" s="51"/>
      <c r="O40" s="51" t="s">
        <v>66</v>
      </c>
      <c r="P40" s="51" t="s">
        <v>83</v>
      </c>
      <c r="Q40" s="50" t="s">
        <v>113</v>
      </c>
      <c r="R40" s="50"/>
      <c r="S40" s="50" t="s">
        <v>114</v>
      </c>
      <c r="T40" s="50" t="n">
        <v>66</v>
      </c>
      <c r="U40" s="50"/>
      <c r="V40" s="50"/>
      <c r="W40" s="50"/>
      <c r="X40" s="50"/>
      <c r="Y40" s="50"/>
      <c r="Z40" s="56" t="s">
        <v>115</v>
      </c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  <c r="HG40" s="57"/>
      <c r="HH40" s="57"/>
      <c r="HI40" s="57"/>
      <c r="HJ40" s="57"/>
      <c r="HK40" s="57"/>
      <c r="HL40" s="57"/>
      <c r="HM40" s="57"/>
      <c r="HN40" s="57"/>
      <c r="HO40" s="57"/>
      <c r="HP40" s="57"/>
      <c r="HQ40" s="57"/>
      <c r="HR40" s="57"/>
      <c r="HS40" s="57"/>
      <c r="HT40" s="57"/>
      <c r="HU40" s="57"/>
      <c r="HV40" s="57"/>
      <c r="HW40" s="57"/>
      <c r="HX40" s="57"/>
      <c r="HY40" s="57"/>
      <c r="HZ40" s="57"/>
      <c r="IA40" s="57"/>
      <c r="IB40" s="57"/>
      <c r="IC40" s="57"/>
      <c r="ID40" s="57"/>
      <c r="IE40" s="57"/>
      <c r="IF40" s="57"/>
      <c r="IG40" s="57"/>
      <c r="IH40" s="57"/>
      <c r="II40" s="57"/>
      <c r="IJ40" s="57"/>
      <c r="IK40" s="57"/>
      <c r="IL40" s="57"/>
      <c r="IM40" s="57"/>
      <c r="IN40" s="57"/>
      <c r="IO40" s="57"/>
      <c r="IP40" s="57"/>
      <c r="IQ40" s="57"/>
      <c r="IR40" s="57"/>
      <c r="IS40" s="57"/>
      <c r="IT40" s="57"/>
      <c r="IU40" s="57"/>
      <c r="IV40" s="57"/>
      <c r="IW40" s="57"/>
    </row>
    <row r="41" customFormat="false" ht="27.95" hidden="false" customHeight="true" outlineLevel="0" collapsed="false">
      <c r="A41" s="49" t="n">
        <v>35</v>
      </c>
      <c r="B41" s="50" t="s">
        <v>92</v>
      </c>
      <c r="C41" s="50" t="n">
        <v>2</v>
      </c>
      <c r="D41" s="51" t="s">
        <v>60</v>
      </c>
      <c r="E41" s="50"/>
      <c r="F41" s="51"/>
      <c r="G41" s="50" t="s">
        <v>111</v>
      </c>
      <c r="H41" s="51" t="n">
        <v>171</v>
      </c>
      <c r="I41" s="52" t="n">
        <v>10456</v>
      </c>
      <c r="J41" s="51" t="s">
        <v>76</v>
      </c>
      <c r="K41" s="53" t="n">
        <v>37438</v>
      </c>
      <c r="L41" s="51" t="s">
        <v>82</v>
      </c>
      <c r="M41" s="51" t="s">
        <v>112</v>
      </c>
      <c r="N41" s="51"/>
      <c r="O41" s="51" t="s">
        <v>66</v>
      </c>
      <c r="P41" s="51" t="s">
        <v>83</v>
      </c>
      <c r="Q41" s="50" t="s">
        <v>113</v>
      </c>
      <c r="R41" s="50"/>
      <c r="S41" s="50" t="s">
        <v>114</v>
      </c>
      <c r="T41" s="50" t="n">
        <v>66</v>
      </c>
      <c r="U41" s="50"/>
      <c r="V41" s="50"/>
      <c r="W41" s="50"/>
      <c r="X41" s="50"/>
      <c r="Y41" s="50"/>
      <c r="Z41" s="56" t="s">
        <v>115</v>
      </c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  <c r="HG41" s="57"/>
      <c r="HH41" s="57"/>
      <c r="HI41" s="57"/>
      <c r="HJ41" s="57"/>
      <c r="HK41" s="57"/>
      <c r="HL41" s="57"/>
      <c r="HM41" s="57"/>
      <c r="HN41" s="57"/>
      <c r="HO41" s="57"/>
      <c r="HP41" s="57"/>
      <c r="HQ41" s="57"/>
      <c r="HR41" s="57"/>
      <c r="HS41" s="57"/>
      <c r="HT41" s="57"/>
      <c r="HU41" s="57"/>
      <c r="HV41" s="57"/>
      <c r="HW41" s="57"/>
      <c r="HX41" s="57"/>
      <c r="HY41" s="57"/>
      <c r="HZ41" s="57"/>
      <c r="IA41" s="57"/>
      <c r="IB41" s="57"/>
      <c r="IC41" s="57"/>
      <c r="ID41" s="57"/>
      <c r="IE41" s="57"/>
      <c r="IF41" s="57"/>
      <c r="IG41" s="57"/>
      <c r="IH41" s="57"/>
      <c r="II41" s="57"/>
      <c r="IJ41" s="57"/>
      <c r="IK41" s="57"/>
      <c r="IL41" s="57"/>
      <c r="IM41" s="57"/>
      <c r="IN41" s="57"/>
      <c r="IO41" s="57"/>
      <c r="IP41" s="57"/>
      <c r="IQ41" s="57"/>
      <c r="IR41" s="57"/>
      <c r="IS41" s="57"/>
      <c r="IT41" s="57"/>
      <c r="IU41" s="57"/>
      <c r="IV41" s="57"/>
      <c r="IW41" s="57"/>
    </row>
    <row r="42" customFormat="false" ht="27.95" hidden="false" customHeight="true" outlineLevel="0" collapsed="false">
      <c r="A42" s="49" t="n">
        <v>36</v>
      </c>
      <c r="B42" s="50" t="s">
        <v>92</v>
      </c>
      <c r="C42" s="50" t="n">
        <v>2</v>
      </c>
      <c r="D42" s="51" t="s">
        <v>60</v>
      </c>
      <c r="E42" s="50" t="s">
        <v>80</v>
      </c>
      <c r="F42" s="51" t="n">
        <v>309420</v>
      </c>
      <c r="G42" s="50" t="s">
        <v>81</v>
      </c>
      <c r="H42" s="51" t="n">
        <v>44</v>
      </c>
      <c r="I42" s="52" t="n">
        <v>9030</v>
      </c>
      <c r="J42" s="51" t="s">
        <v>76</v>
      </c>
      <c r="K42" s="53" t="n">
        <v>36770</v>
      </c>
      <c r="L42" s="51" t="s">
        <v>82</v>
      </c>
      <c r="M42" s="51"/>
      <c r="N42" s="51"/>
      <c r="O42" s="51" t="s">
        <v>116</v>
      </c>
      <c r="P42" s="51" t="s">
        <v>83</v>
      </c>
      <c r="Q42" s="50" t="s">
        <v>117</v>
      </c>
      <c r="R42" s="50"/>
      <c r="S42" s="50" t="s">
        <v>118</v>
      </c>
      <c r="T42" s="55" t="n">
        <v>14</v>
      </c>
      <c r="U42" s="55" t="n">
        <v>6</v>
      </c>
      <c r="V42" s="55"/>
      <c r="W42" s="55"/>
      <c r="X42" s="55"/>
      <c r="Y42" s="55"/>
      <c r="Z42" s="56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  <c r="IT42" s="57"/>
      <c r="IU42" s="57"/>
      <c r="IV42" s="57"/>
      <c r="IW42" s="57"/>
    </row>
    <row r="43" customFormat="false" ht="27.95" hidden="false" customHeight="true" outlineLevel="0" collapsed="false">
      <c r="A43" s="49" t="n">
        <v>37</v>
      </c>
      <c r="B43" s="50" t="s">
        <v>92</v>
      </c>
      <c r="C43" s="50" t="n">
        <v>2</v>
      </c>
      <c r="D43" s="51" t="s">
        <v>60</v>
      </c>
      <c r="E43" s="50" t="s">
        <v>80</v>
      </c>
      <c r="F43" s="51" t="n">
        <v>309505</v>
      </c>
      <c r="G43" s="50" t="s">
        <v>81</v>
      </c>
      <c r="H43" s="51" t="n">
        <v>44</v>
      </c>
      <c r="I43" s="52" t="n">
        <v>9030</v>
      </c>
      <c r="J43" s="51" t="s">
        <v>76</v>
      </c>
      <c r="K43" s="53" t="n">
        <v>36770</v>
      </c>
      <c r="L43" s="51" t="s">
        <v>82</v>
      </c>
      <c r="M43" s="51"/>
      <c r="N43" s="51"/>
      <c r="O43" s="51" t="s">
        <v>116</v>
      </c>
      <c r="P43" s="51" t="s">
        <v>83</v>
      </c>
      <c r="Q43" s="50" t="s">
        <v>117</v>
      </c>
      <c r="R43" s="50"/>
      <c r="S43" s="50" t="s">
        <v>118</v>
      </c>
      <c r="T43" s="50" t="n">
        <v>14</v>
      </c>
      <c r="U43" s="50" t="n">
        <v>6</v>
      </c>
      <c r="V43" s="50"/>
      <c r="W43" s="50"/>
      <c r="X43" s="50"/>
      <c r="Y43" s="50"/>
      <c r="Z43" s="56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  <c r="HG43" s="57"/>
      <c r="HH43" s="57"/>
      <c r="HI43" s="57"/>
      <c r="HJ43" s="57"/>
      <c r="HK43" s="57"/>
      <c r="HL43" s="57"/>
      <c r="HM43" s="57"/>
      <c r="HN43" s="57"/>
      <c r="HO43" s="57"/>
      <c r="HP43" s="57"/>
      <c r="HQ43" s="57"/>
      <c r="HR43" s="57"/>
      <c r="HS43" s="57"/>
      <c r="HT43" s="57"/>
      <c r="HU43" s="57"/>
      <c r="HV43" s="57"/>
      <c r="HW43" s="57"/>
      <c r="HX43" s="57"/>
      <c r="HY43" s="57"/>
      <c r="HZ43" s="57"/>
      <c r="IA43" s="57"/>
      <c r="IB43" s="57"/>
      <c r="IC43" s="57"/>
      <c r="ID43" s="57"/>
      <c r="IE43" s="57"/>
      <c r="IF43" s="57"/>
      <c r="IG43" s="57"/>
      <c r="IH43" s="57"/>
      <c r="II43" s="57"/>
      <c r="IJ43" s="57"/>
      <c r="IK43" s="57"/>
      <c r="IL43" s="57"/>
      <c r="IM43" s="57"/>
      <c r="IN43" s="57"/>
      <c r="IO43" s="57"/>
      <c r="IP43" s="57"/>
      <c r="IQ43" s="57"/>
      <c r="IR43" s="57"/>
      <c r="IS43" s="57"/>
      <c r="IT43" s="57"/>
      <c r="IU43" s="57"/>
      <c r="IV43" s="57"/>
      <c r="IW43" s="57"/>
    </row>
    <row r="44" customFormat="false" ht="27.95" hidden="false" customHeight="true" outlineLevel="0" collapsed="false">
      <c r="A44" s="49" t="n">
        <v>38</v>
      </c>
      <c r="B44" s="50" t="s">
        <v>92</v>
      </c>
      <c r="C44" s="50" t="n">
        <v>2</v>
      </c>
      <c r="D44" s="51" t="s">
        <v>60</v>
      </c>
      <c r="E44" s="50" t="s">
        <v>80</v>
      </c>
      <c r="F44" s="51" t="n">
        <v>309573</v>
      </c>
      <c r="G44" s="50" t="s">
        <v>81</v>
      </c>
      <c r="H44" s="51" t="n">
        <v>44</v>
      </c>
      <c r="I44" s="52" t="n">
        <v>9030</v>
      </c>
      <c r="J44" s="51" t="s">
        <v>76</v>
      </c>
      <c r="K44" s="53" t="n">
        <v>36800</v>
      </c>
      <c r="L44" s="51" t="s">
        <v>82</v>
      </c>
      <c r="M44" s="51"/>
      <c r="N44" s="51"/>
      <c r="O44" s="51" t="s">
        <v>116</v>
      </c>
      <c r="P44" s="51" t="s">
        <v>83</v>
      </c>
      <c r="Q44" s="50" t="s">
        <v>117</v>
      </c>
      <c r="R44" s="50"/>
      <c r="S44" s="50" t="s">
        <v>118</v>
      </c>
      <c r="T44" s="50" t="n">
        <v>14</v>
      </c>
      <c r="U44" s="50" t="n">
        <v>6</v>
      </c>
      <c r="V44" s="50"/>
      <c r="W44" s="50"/>
      <c r="X44" s="50"/>
      <c r="Y44" s="50"/>
      <c r="Z44" s="56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  <c r="HG44" s="57"/>
      <c r="HH44" s="57"/>
      <c r="HI44" s="57"/>
      <c r="HJ44" s="57"/>
      <c r="HK44" s="57"/>
      <c r="HL44" s="57"/>
      <c r="HM44" s="57"/>
      <c r="HN44" s="57"/>
      <c r="HO44" s="57"/>
      <c r="HP44" s="57"/>
      <c r="HQ44" s="57"/>
      <c r="HR44" s="57"/>
      <c r="HS44" s="57"/>
      <c r="HT44" s="57"/>
      <c r="HU44" s="57"/>
      <c r="HV44" s="57"/>
      <c r="HW44" s="57"/>
      <c r="HX44" s="57"/>
      <c r="HY44" s="57"/>
      <c r="HZ44" s="57"/>
      <c r="IA44" s="57"/>
      <c r="IB44" s="57"/>
      <c r="IC44" s="57"/>
      <c r="ID44" s="57"/>
      <c r="IE44" s="57"/>
      <c r="IF44" s="57"/>
      <c r="IG44" s="57"/>
      <c r="IH44" s="57"/>
      <c r="II44" s="57"/>
      <c r="IJ44" s="57"/>
      <c r="IK44" s="57"/>
      <c r="IL44" s="57"/>
      <c r="IM44" s="57"/>
      <c r="IN44" s="57"/>
      <c r="IO44" s="57"/>
      <c r="IP44" s="57"/>
      <c r="IQ44" s="57"/>
      <c r="IR44" s="57"/>
      <c r="IS44" s="57"/>
      <c r="IT44" s="57"/>
      <c r="IU44" s="57"/>
      <c r="IV44" s="57"/>
      <c r="IW44" s="57"/>
    </row>
    <row r="45" customFormat="false" ht="27.95" hidden="false" customHeight="true" outlineLevel="0" collapsed="false">
      <c r="A45" s="49" t="n">
        <v>39</v>
      </c>
      <c r="B45" s="50" t="s">
        <v>92</v>
      </c>
      <c r="C45" s="50" t="n">
        <v>2</v>
      </c>
      <c r="D45" s="51" t="s">
        <v>60</v>
      </c>
      <c r="E45" s="50" t="s">
        <v>80</v>
      </c>
      <c r="F45" s="51" t="n">
        <v>309601</v>
      </c>
      <c r="G45" s="50" t="s">
        <v>81</v>
      </c>
      <c r="H45" s="51" t="n">
        <v>44</v>
      </c>
      <c r="I45" s="52" t="n">
        <v>9030</v>
      </c>
      <c r="J45" s="51" t="s">
        <v>76</v>
      </c>
      <c r="K45" s="53" t="n">
        <v>36831</v>
      </c>
      <c r="L45" s="51" t="s">
        <v>82</v>
      </c>
      <c r="M45" s="51"/>
      <c r="N45" s="51"/>
      <c r="O45" s="51" t="s">
        <v>116</v>
      </c>
      <c r="P45" s="51" t="s">
        <v>83</v>
      </c>
      <c r="Q45" s="50" t="s">
        <v>117</v>
      </c>
      <c r="R45" s="50"/>
      <c r="S45" s="50" t="s">
        <v>118</v>
      </c>
      <c r="T45" s="50" t="n">
        <v>14</v>
      </c>
      <c r="U45" s="50" t="n">
        <v>6</v>
      </c>
      <c r="V45" s="50"/>
      <c r="W45" s="50"/>
      <c r="X45" s="50"/>
      <c r="Y45" s="50"/>
      <c r="Z45" s="56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  <c r="IF45" s="57"/>
      <c r="IG45" s="57"/>
      <c r="IH45" s="57"/>
      <c r="II45" s="57"/>
      <c r="IJ45" s="57"/>
      <c r="IK45" s="57"/>
      <c r="IL45" s="57"/>
      <c r="IM45" s="57"/>
      <c r="IN45" s="57"/>
      <c r="IO45" s="57"/>
      <c r="IP45" s="57"/>
      <c r="IQ45" s="57"/>
      <c r="IR45" s="57"/>
      <c r="IS45" s="57"/>
      <c r="IT45" s="57"/>
      <c r="IU45" s="57"/>
      <c r="IV45" s="57"/>
      <c r="IW45" s="57"/>
    </row>
    <row r="46" customFormat="false" ht="27.95" hidden="false" customHeight="true" outlineLevel="0" collapsed="false">
      <c r="A46" s="49" t="n">
        <v>40</v>
      </c>
      <c r="B46" s="50" t="s">
        <v>92</v>
      </c>
      <c r="C46" s="50" t="n">
        <v>3</v>
      </c>
      <c r="D46" s="51" t="s">
        <v>60</v>
      </c>
      <c r="E46" s="50" t="s">
        <v>119</v>
      </c>
      <c r="F46" s="51" t="n">
        <v>309721</v>
      </c>
      <c r="G46" s="50" t="s">
        <v>81</v>
      </c>
      <c r="H46" s="51" t="n">
        <v>44</v>
      </c>
      <c r="I46" s="52" t="n">
        <v>9030</v>
      </c>
      <c r="J46" s="51" t="s">
        <v>76</v>
      </c>
      <c r="K46" s="53" t="n">
        <v>36831</v>
      </c>
      <c r="L46" s="51" t="s">
        <v>82</v>
      </c>
      <c r="M46" s="51" t="s">
        <v>120</v>
      </c>
      <c r="N46" s="51"/>
      <c r="O46" s="51" t="s">
        <v>66</v>
      </c>
      <c r="P46" s="51" t="s">
        <v>83</v>
      </c>
      <c r="Q46" s="50" t="s">
        <v>121</v>
      </c>
      <c r="R46" s="50"/>
      <c r="S46" s="50" t="s">
        <v>122</v>
      </c>
      <c r="T46" s="50" t="n">
        <v>14</v>
      </c>
      <c r="U46" s="50" t="n">
        <v>6</v>
      </c>
      <c r="V46" s="50"/>
      <c r="W46" s="50"/>
      <c r="X46" s="50"/>
      <c r="Y46" s="50"/>
      <c r="Z46" s="56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  <c r="HG46" s="57"/>
      <c r="HH46" s="57"/>
      <c r="HI46" s="57"/>
      <c r="HJ46" s="57"/>
      <c r="HK46" s="57"/>
      <c r="HL46" s="57"/>
      <c r="HM46" s="57"/>
      <c r="HN46" s="57"/>
      <c r="HO46" s="57"/>
      <c r="HP46" s="57"/>
      <c r="HQ46" s="57"/>
      <c r="HR46" s="57"/>
      <c r="HS46" s="57"/>
      <c r="HT46" s="57"/>
      <c r="HU46" s="57"/>
      <c r="HV46" s="57"/>
      <c r="HW46" s="57"/>
      <c r="HX46" s="57"/>
      <c r="HY46" s="57"/>
      <c r="HZ46" s="57"/>
      <c r="IA46" s="57"/>
      <c r="IB46" s="57"/>
      <c r="IC46" s="57"/>
      <c r="ID46" s="57"/>
      <c r="IE46" s="57"/>
      <c r="IF46" s="57"/>
      <c r="IG46" s="57"/>
      <c r="IH46" s="57"/>
      <c r="II46" s="57"/>
      <c r="IJ46" s="57"/>
      <c r="IK46" s="57"/>
      <c r="IL46" s="57"/>
      <c r="IM46" s="57"/>
      <c r="IN46" s="57"/>
      <c r="IO46" s="57"/>
      <c r="IP46" s="57"/>
      <c r="IQ46" s="57"/>
      <c r="IR46" s="57"/>
      <c r="IS46" s="57"/>
      <c r="IT46" s="57"/>
      <c r="IU46" s="57"/>
      <c r="IV46" s="57"/>
      <c r="IW46" s="57"/>
    </row>
    <row r="47" customFormat="false" ht="27.95" hidden="false" customHeight="true" outlineLevel="0" collapsed="false">
      <c r="A47" s="49" t="n">
        <v>41</v>
      </c>
      <c r="B47" s="50" t="s">
        <v>92</v>
      </c>
      <c r="C47" s="50" t="n">
        <v>3</v>
      </c>
      <c r="D47" s="51" t="s">
        <v>60</v>
      </c>
      <c r="E47" s="50" t="s">
        <v>119</v>
      </c>
      <c r="F47" s="51" t="n">
        <v>309741</v>
      </c>
      <c r="G47" s="50" t="s">
        <v>81</v>
      </c>
      <c r="H47" s="51" t="n">
        <v>44</v>
      </c>
      <c r="I47" s="52" t="n">
        <v>9030</v>
      </c>
      <c r="J47" s="51" t="s">
        <v>76</v>
      </c>
      <c r="K47" s="53" t="n">
        <v>36861</v>
      </c>
      <c r="L47" s="51" t="s">
        <v>82</v>
      </c>
      <c r="M47" s="51" t="s">
        <v>120</v>
      </c>
      <c r="N47" s="51"/>
      <c r="O47" s="51" t="s">
        <v>66</v>
      </c>
      <c r="P47" s="51" t="s">
        <v>83</v>
      </c>
      <c r="Q47" s="50" t="s">
        <v>121</v>
      </c>
      <c r="R47" s="50"/>
      <c r="S47" s="50" t="s">
        <v>122</v>
      </c>
      <c r="T47" s="50" t="n">
        <v>14</v>
      </c>
      <c r="U47" s="50" t="n">
        <v>6</v>
      </c>
      <c r="V47" s="50"/>
      <c r="W47" s="50"/>
      <c r="X47" s="50"/>
      <c r="Y47" s="50"/>
      <c r="Z47" s="56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  <c r="HG47" s="57"/>
      <c r="HH47" s="57"/>
      <c r="HI47" s="57"/>
      <c r="HJ47" s="57"/>
      <c r="HK47" s="57"/>
      <c r="HL47" s="57"/>
      <c r="HM47" s="57"/>
      <c r="HN47" s="57"/>
      <c r="HO47" s="57"/>
      <c r="HP47" s="57"/>
      <c r="HQ47" s="57"/>
      <c r="HR47" s="57"/>
      <c r="HS47" s="57"/>
      <c r="HT47" s="57"/>
      <c r="HU47" s="57"/>
      <c r="HV47" s="57"/>
      <c r="HW47" s="57"/>
      <c r="HX47" s="57"/>
      <c r="HY47" s="57"/>
      <c r="HZ47" s="57"/>
      <c r="IA47" s="57"/>
      <c r="IB47" s="57"/>
      <c r="IC47" s="57"/>
      <c r="ID47" s="57"/>
      <c r="IE47" s="57"/>
      <c r="IF47" s="57"/>
      <c r="IG47" s="57"/>
      <c r="IH47" s="57"/>
      <c r="II47" s="57"/>
      <c r="IJ47" s="57"/>
      <c r="IK47" s="57"/>
      <c r="IL47" s="57"/>
      <c r="IM47" s="57"/>
      <c r="IN47" s="57"/>
      <c r="IO47" s="57"/>
      <c r="IP47" s="57"/>
      <c r="IQ47" s="57"/>
      <c r="IR47" s="57"/>
      <c r="IS47" s="57"/>
      <c r="IT47" s="57"/>
      <c r="IU47" s="57"/>
      <c r="IV47" s="57"/>
      <c r="IW47" s="57"/>
    </row>
    <row r="48" customFormat="false" ht="27.95" hidden="false" customHeight="true" outlineLevel="0" collapsed="false">
      <c r="A48" s="49" t="n">
        <v>42</v>
      </c>
      <c r="B48" s="50" t="s">
        <v>92</v>
      </c>
      <c r="C48" s="50" t="n">
        <v>3</v>
      </c>
      <c r="D48" s="51" t="s">
        <v>60</v>
      </c>
      <c r="E48" s="50" t="s">
        <v>119</v>
      </c>
      <c r="F48" s="51" t="s">
        <v>91</v>
      </c>
      <c r="G48" s="50" t="s">
        <v>81</v>
      </c>
      <c r="H48" s="51" t="n">
        <v>44</v>
      </c>
      <c r="I48" s="52" t="n">
        <v>9030</v>
      </c>
      <c r="J48" s="51" t="s">
        <v>76</v>
      </c>
      <c r="K48" s="53" t="n">
        <v>36526</v>
      </c>
      <c r="L48" s="51" t="s">
        <v>82</v>
      </c>
      <c r="M48" s="51" t="s">
        <v>120</v>
      </c>
      <c r="N48" s="51"/>
      <c r="O48" s="51" t="s">
        <v>66</v>
      </c>
      <c r="P48" s="51" t="s">
        <v>83</v>
      </c>
      <c r="Q48" s="50" t="s">
        <v>121</v>
      </c>
      <c r="R48" s="50"/>
      <c r="S48" s="50" t="s">
        <v>122</v>
      </c>
      <c r="T48" s="50" t="n">
        <v>14</v>
      </c>
      <c r="U48" s="50" t="n">
        <v>6</v>
      </c>
      <c r="V48" s="50"/>
      <c r="W48" s="50"/>
      <c r="X48" s="50"/>
      <c r="Y48" s="50"/>
      <c r="Z48" s="56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  <c r="HG48" s="57"/>
      <c r="HH48" s="57"/>
      <c r="HI48" s="57"/>
      <c r="HJ48" s="57"/>
      <c r="HK48" s="57"/>
      <c r="HL48" s="57"/>
      <c r="HM48" s="57"/>
      <c r="HN48" s="57"/>
      <c r="HO48" s="57"/>
      <c r="HP48" s="57"/>
      <c r="HQ48" s="57"/>
      <c r="HR48" s="57"/>
      <c r="HS48" s="57"/>
      <c r="HT48" s="57"/>
      <c r="HU48" s="57"/>
      <c r="HV48" s="57"/>
      <c r="HW48" s="57"/>
      <c r="HX48" s="57"/>
      <c r="HY48" s="57"/>
      <c r="HZ48" s="57"/>
      <c r="IA48" s="57"/>
      <c r="IB48" s="57"/>
      <c r="IC48" s="57"/>
      <c r="ID48" s="57"/>
      <c r="IE48" s="57"/>
      <c r="IF48" s="57"/>
      <c r="IG48" s="57"/>
      <c r="IH48" s="57"/>
      <c r="II48" s="57"/>
      <c r="IJ48" s="57"/>
      <c r="IK48" s="57"/>
      <c r="IL48" s="57"/>
      <c r="IM48" s="57"/>
      <c r="IN48" s="57"/>
      <c r="IO48" s="57"/>
      <c r="IP48" s="57"/>
      <c r="IQ48" s="57"/>
      <c r="IR48" s="57"/>
      <c r="IS48" s="57"/>
      <c r="IT48" s="57"/>
      <c r="IU48" s="57"/>
      <c r="IV48" s="57"/>
      <c r="IW48" s="57"/>
    </row>
    <row r="49" customFormat="false" ht="27.95" hidden="false" customHeight="true" outlineLevel="0" collapsed="false">
      <c r="A49" s="49" t="n">
        <v>43</v>
      </c>
      <c r="B49" s="50" t="s">
        <v>92</v>
      </c>
      <c r="C49" s="50" t="n">
        <v>3</v>
      </c>
      <c r="D49" s="51" t="s">
        <v>60</v>
      </c>
      <c r="E49" s="50" t="s">
        <v>119</v>
      </c>
      <c r="F49" s="51" t="s">
        <v>91</v>
      </c>
      <c r="G49" s="50" t="s">
        <v>81</v>
      </c>
      <c r="H49" s="51" t="n">
        <v>44</v>
      </c>
      <c r="I49" s="52" t="n">
        <v>9030</v>
      </c>
      <c r="J49" s="51" t="s">
        <v>76</v>
      </c>
      <c r="K49" s="53" t="n">
        <v>36586</v>
      </c>
      <c r="L49" s="51" t="s">
        <v>82</v>
      </c>
      <c r="M49" s="51" t="s">
        <v>120</v>
      </c>
      <c r="N49" s="51"/>
      <c r="O49" s="51" t="s">
        <v>66</v>
      </c>
      <c r="P49" s="51" t="s">
        <v>83</v>
      </c>
      <c r="Q49" s="50" t="s">
        <v>121</v>
      </c>
      <c r="R49" s="50"/>
      <c r="S49" s="50" t="s">
        <v>122</v>
      </c>
      <c r="T49" s="50" t="n">
        <v>14</v>
      </c>
      <c r="U49" s="50" t="n">
        <v>6</v>
      </c>
      <c r="V49" s="50"/>
      <c r="W49" s="50"/>
      <c r="X49" s="50"/>
      <c r="Y49" s="50"/>
      <c r="Z49" s="56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  <c r="HG49" s="57"/>
      <c r="HH49" s="57"/>
      <c r="HI49" s="57"/>
      <c r="HJ49" s="57"/>
      <c r="HK49" s="57"/>
      <c r="HL49" s="57"/>
      <c r="HM49" s="57"/>
      <c r="HN49" s="57"/>
      <c r="HO49" s="57"/>
      <c r="HP49" s="57"/>
      <c r="HQ49" s="57"/>
      <c r="HR49" s="57"/>
      <c r="HS49" s="57"/>
      <c r="HT49" s="57"/>
      <c r="HU49" s="57"/>
      <c r="HV49" s="57"/>
      <c r="HW49" s="57"/>
      <c r="HX49" s="57"/>
      <c r="HY49" s="57"/>
      <c r="HZ49" s="57"/>
      <c r="IA49" s="57"/>
      <c r="IB49" s="57"/>
      <c r="IC49" s="57"/>
      <c r="ID49" s="57"/>
      <c r="IE49" s="57"/>
      <c r="IF49" s="57"/>
      <c r="IG49" s="57"/>
      <c r="IH49" s="57"/>
      <c r="II49" s="57"/>
      <c r="IJ49" s="57"/>
      <c r="IK49" s="57"/>
      <c r="IL49" s="57"/>
      <c r="IM49" s="57"/>
      <c r="IN49" s="57"/>
      <c r="IO49" s="57"/>
      <c r="IP49" s="57"/>
      <c r="IQ49" s="57"/>
      <c r="IR49" s="57"/>
      <c r="IS49" s="57"/>
      <c r="IT49" s="57"/>
      <c r="IU49" s="57"/>
      <c r="IV49" s="57"/>
      <c r="IW49" s="57"/>
    </row>
    <row r="50" customFormat="false" ht="14.1" hidden="false" customHeight="true" outlineLevel="0" collapsed="false">
      <c r="A50" s="49" t="n">
        <v>44</v>
      </c>
      <c r="B50" s="50" t="s">
        <v>92</v>
      </c>
      <c r="C50" s="50" t="n">
        <v>2</v>
      </c>
      <c r="D50" s="51" t="s">
        <v>60</v>
      </c>
      <c r="E50" s="50" t="s">
        <v>123</v>
      </c>
      <c r="F50" s="51"/>
      <c r="G50" s="50" t="s">
        <v>111</v>
      </c>
      <c r="H50" s="51" t="n">
        <v>171</v>
      </c>
      <c r="I50" s="52" t="n">
        <v>10456</v>
      </c>
      <c r="J50" s="51" t="s">
        <v>76</v>
      </c>
      <c r="K50" s="53" t="n">
        <v>36800</v>
      </c>
      <c r="L50" s="51" t="s">
        <v>64</v>
      </c>
      <c r="M50" s="51"/>
      <c r="N50" s="51"/>
      <c r="O50" s="51" t="s">
        <v>124</v>
      </c>
      <c r="P50" s="51" t="s">
        <v>83</v>
      </c>
      <c r="Q50" s="50" t="s">
        <v>125</v>
      </c>
      <c r="R50" s="50"/>
      <c r="S50" s="50" t="s">
        <v>126</v>
      </c>
      <c r="T50" s="50" t="n">
        <v>31</v>
      </c>
      <c r="U50" s="50" t="n">
        <v>25</v>
      </c>
      <c r="V50" s="50"/>
      <c r="W50" s="50"/>
      <c r="X50" s="50"/>
      <c r="Y50" s="50"/>
      <c r="Z50" s="56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  <c r="HG50" s="57"/>
      <c r="HH50" s="57"/>
      <c r="HI50" s="57"/>
      <c r="HJ50" s="57"/>
      <c r="HK50" s="57"/>
      <c r="HL50" s="57"/>
      <c r="HM50" s="57"/>
      <c r="HN50" s="57"/>
      <c r="HO50" s="57"/>
      <c r="HP50" s="57"/>
      <c r="HQ50" s="57"/>
      <c r="HR50" s="57"/>
      <c r="HS50" s="57"/>
      <c r="HT50" s="57"/>
      <c r="HU50" s="57"/>
      <c r="HV50" s="57"/>
      <c r="HW50" s="57"/>
      <c r="HX50" s="57"/>
      <c r="HY50" s="57"/>
      <c r="HZ50" s="57"/>
      <c r="IA50" s="57"/>
      <c r="IB50" s="57"/>
      <c r="IC50" s="57"/>
      <c r="ID50" s="57"/>
      <c r="IE50" s="57"/>
      <c r="IF50" s="57"/>
      <c r="IG50" s="57"/>
      <c r="IH50" s="57"/>
      <c r="II50" s="57"/>
      <c r="IJ50" s="57"/>
      <c r="IK50" s="57"/>
      <c r="IL50" s="57"/>
      <c r="IM50" s="57"/>
      <c r="IN50" s="57"/>
      <c r="IO50" s="57"/>
      <c r="IP50" s="57"/>
      <c r="IQ50" s="57"/>
      <c r="IR50" s="57"/>
      <c r="IS50" s="57"/>
      <c r="IT50" s="57"/>
      <c r="IU50" s="57"/>
      <c r="IV50" s="57"/>
      <c r="IW50" s="57"/>
    </row>
    <row r="51" customFormat="false" ht="42" hidden="false" customHeight="true" outlineLevel="0" collapsed="false">
      <c r="A51" s="49" t="n">
        <v>45</v>
      </c>
      <c r="B51" s="50" t="s">
        <v>127</v>
      </c>
      <c r="C51" s="50" t="n">
        <v>3</v>
      </c>
      <c r="D51" s="51" t="s">
        <v>128</v>
      </c>
      <c r="E51" s="50"/>
      <c r="F51" s="51"/>
      <c r="G51" s="50" t="s">
        <v>129</v>
      </c>
      <c r="H51" s="51" t="n">
        <f aca="false">166/2</f>
        <v>83</v>
      </c>
      <c r="I51" s="52" t="n">
        <v>11447</v>
      </c>
      <c r="J51" s="51" t="s">
        <v>62</v>
      </c>
      <c r="K51" s="53" t="s">
        <v>63</v>
      </c>
      <c r="L51" s="51" t="s">
        <v>82</v>
      </c>
      <c r="M51" s="51"/>
      <c r="N51" s="51"/>
      <c r="O51" s="51" t="s">
        <v>66</v>
      </c>
      <c r="P51" s="51" t="s">
        <v>130</v>
      </c>
      <c r="Q51" s="50"/>
      <c r="R51" s="50"/>
      <c r="S51" s="50" t="s">
        <v>131</v>
      </c>
      <c r="T51" s="50" t="n">
        <v>13</v>
      </c>
      <c r="U51" s="50"/>
      <c r="V51" s="50"/>
      <c r="W51" s="50"/>
      <c r="X51" s="50"/>
      <c r="Y51" s="50"/>
      <c r="Z51" s="56" t="s">
        <v>132</v>
      </c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  <c r="HG51" s="57"/>
      <c r="HH51" s="57"/>
      <c r="HI51" s="57"/>
      <c r="HJ51" s="57"/>
      <c r="HK51" s="57"/>
      <c r="HL51" s="57"/>
      <c r="HM51" s="57"/>
      <c r="HN51" s="57"/>
      <c r="HO51" s="57"/>
      <c r="HP51" s="57"/>
      <c r="HQ51" s="57"/>
      <c r="HR51" s="57"/>
      <c r="HS51" s="57"/>
      <c r="HT51" s="57"/>
      <c r="HU51" s="57"/>
      <c r="HV51" s="57"/>
      <c r="HW51" s="57"/>
      <c r="HX51" s="57"/>
      <c r="HY51" s="57"/>
      <c r="HZ51" s="57"/>
      <c r="IA51" s="57"/>
      <c r="IB51" s="57"/>
      <c r="IC51" s="57"/>
      <c r="ID51" s="57"/>
      <c r="IE51" s="57"/>
      <c r="IF51" s="57"/>
      <c r="IG51" s="57"/>
      <c r="IH51" s="57"/>
      <c r="II51" s="57"/>
      <c r="IJ51" s="57"/>
      <c r="IK51" s="57"/>
      <c r="IL51" s="57"/>
      <c r="IM51" s="57"/>
      <c r="IN51" s="57"/>
      <c r="IO51" s="57"/>
      <c r="IP51" s="57"/>
      <c r="IQ51" s="57"/>
      <c r="IR51" s="57"/>
      <c r="IS51" s="57"/>
      <c r="IT51" s="57"/>
      <c r="IU51" s="57"/>
      <c r="IV51" s="57"/>
      <c r="IW51" s="57"/>
    </row>
    <row r="52" customFormat="false" ht="42" hidden="false" customHeight="true" outlineLevel="0" collapsed="false">
      <c r="A52" s="60" t="n">
        <v>46</v>
      </c>
      <c r="B52" s="50" t="s">
        <v>127</v>
      </c>
      <c r="C52" s="50" t="n">
        <v>3</v>
      </c>
      <c r="D52" s="51" t="s">
        <v>128</v>
      </c>
      <c r="E52" s="50"/>
      <c r="F52" s="51"/>
      <c r="G52" s="50" t="s">
        <v>129</v>
      </c>
      <c r="H52" s="51" t="n">
        <v>83</v>
      </c>
      <c r="I52" s="52" t="n">
        <v>11447</v>
      </c>
      <c r="J52" s="51" t="s">
        <v>62</v>
      </c>
      <c r="K52" s="53" t="s">
        <v>63</v>
      </c>
      <c r="L52" s="51" t="s">
        <v>82</v>
      </c>
      <c r="M52" s="51"/>
      <c r="N52" s="51"/>
      <c r="O52" s="51" t="s">
        <v>66</v>
      </c>
      <c r="P52" s="51" t="s">
        <v>130</v>
      </c>
      <c r="Q52" s="50"/>
      <c r="R52" s="50"/>
      <c r="S52" s="50" t="s">
        <v>131</v>
      </c>
      <c r="T52" s="50" t="n">
        <v>13</v>
      </c>
      <c r="U52" s="50"/>
      <c r="V52" s="50"/>
      <c r="W52" s="50"/>
      <c r="X52" s="50"/>
      <c r="Y52" s="50"/>
      <c r="Z52" s="56" t="s">
        <v>132</v>
      </c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/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/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/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/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5"/>
      <c r="FK52" s="55"/>
      <c r="FL52" s="55"/>
      <c r="FM52" s="55"/>
      <c r="FN52" s="55"/>
      <c r="FO52" s="55"/>
      <c r="FP52" s="55"/>
      <c r="FQ52" s="55"/>
      <c r="FR52" s="55"/>
      <c r="FS52" s="55"/>
      <c r="FT52" s="55"/>
      <c r="FU52" s="55"/>
      <c r="FV52" s="55"/>
      <c r="FW52" s="55"/>
      <c r="FX52" s="55"/>
      <c r="FY52" s="55"/>
      <c r="FZ52" s="55"/>
      <c r="GA52" s="55"/>
      <c r="GB52" s="55"/>
      <c r="GC52" s="55"/>
      <c r="GD52" s="55"/>
      <c r="GE52" s="55"/>
      <c r="GF52" s="55"/>
      <c r="GG52" s="55"/>
      <c r="GH52" s="55"/>
      <c r="GI52" s="55"/>
      <c r="GJ52" s="55"/>
      <c r="GK52" s="55"/>
      <c r="GL52" s="55"/>
      <c r="GM52" s="55"/>
      <c r="GN52" s="55"/>
      <c r="GO52" s="55"/>
      <c r="GP52" s="55"/>
      <c r="GQ52" s="55"/>
      <c r="GR52" s="55"/>
      <c r="GS52" s="55"/>
      <c r="GT52" s="55"/>
      <c r="GU52" s="55"/>
      <c r="GV52" s="55"/>
      <c r="GW52" s="55"/>
      <c r="GX52" s="55"/>
      <c r="GY52" s="55"/>
      <c r="GZ52" s="55"/>
      <c r="HA52" s="55"/>
      <c r="HB52" s="55"/>
      <c r="HC52" s="55"/>
      <c r="HD52" s="55"/>
      <c r="HE52" s="55"/>
      <c r="HF52" s="55"/>
      <c r="HG52" s="55"/>
      <c r="HH52" s="55"/>
      <c r="HI52" s="55"/>
      <c r="HJ52" s="55"/>
      <c r="HK52" s="55"/>
      <c r="HL52" s="55"/>
      <c r="HM52" s="55"/>
      <c r="HN52" s="55"/>
      <c r="HO52" s="55"/>
      <c r="HP52" s="55"/>
      <c r="HQ52" s="55"/>
      <c r="HR52" s="55"/>
      <c r="HS52" s="55"/>
      <c r="HT52" s="55"/>
      <c r="HU52" s="55"/>
      <c r="HV52" s="55"/>
      <c r="HW52" s="55"/>
      <c r="HX52" s="55"/>
      <c r="HY52" s="55"/>
      <c r="HZ52" s="55"/>
      <c r="IA52" s="55"/>
      <c r="IB52" s="55"/>
      <c r="IC52" s="55"/>
      <c r="ID52" s="55"/>
      <c r="IE52" s="55"/>
      <c r="IF52" s="55"/>
      <c r="IG52" s="55"/>
      <c r="IH52" s="55"/>
      <c r="II52" s="55"/>
      <c r="IJ52" s="55"/>
      <c r="IK52" s="55"/>
      <c r="IL52" s="55"/>
      <c r="IM52" s="55"/>
      <c r="IN52" s="55"/>
      <c r="IO52" s="55"/>
      <c r="IP52" s="55"/>
      <c r="IQ52" s="55"/>
      <c r="IR52" s="55"/>
      <c r="IS52" s="55"/>
      <c r="IT52" s="55"/>
      <c r="IU52" s="55"/>
      <c r="IV52" s="55"/>
      <c r="IW52" s="55"/>
    </row>
    <row r="53" customFormat="false" ht="69.95" hidden="false" customHeight="true" outlineLevel="0" collapsed="false">
      <c r="A53" s="60" t="n">
        <v>47</v>
      </c>
      <c r="B53" s="50" t="s">
        <v>127</v>
      </c>
      <c r="C53" s="50" t="n">
        <v>2</v>
      </c>
      <c r="D53" s="51" t="s">
        <v>133</v>
      </c>
      <c r="E53" s="50" t="s">
        <v>134</v>
      </c>
      <c r="F53" s="51"/>
      <c r="G53" s="50" t="s">
        <v>135</v>
      </c>
      <c r="H53" s="51" t="n">
        <v>122</v>
      </c>
      <c r="I53" s="52" t="n">
        <v>10856</v>
      </c>
      <c r="J53" s="51" t="s">
        <v>76</v>
      </c>
      <c r="K53" s="53" t="s">
        <v>136</v>
      </c>
      <c r="L53" s="51" t="s">
        <v>64</v>
      </c>
      <c r="M53" s="51"/>
      <c r="N53" s="51"/>
      <c r="O53" s="51" t="s">
        <v>66</v>
      </c>
      <c r="P53" s="51" t="s">
        <v>93</v>
      </c>
      <c r="Q53" s="50"/>
      <c r="R53" s="50"/>
      <c r="S53" s="50" t="s">
        <v>137</v>
      </c>
      <c r="T53" s="50" t="n">
        <v>24</v>
      </c>
      <c r="U53" s="50" t="n">
        <v>23</v>
      </c>
      <c r="V53" s="50"/>
      <c r="W53" s="50"/>
      <c r="X53" s="50"/>
      <c r="Y53" s="50"/>
      <c r="Z53" s="56" t="s">
        <v>138</v>
      </c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55"/>
      <c r="CC53" s="55"/>
      <c r="CD53" s="55"/>
      <c r="CE53" s="55"/>
      <c r="CF53" s="55"/>
      <c r="CG53" s="55"/>
      <c r="CH53" s="55"/>
      <c r="CI53" s="55"/>
      <c r="CJ53" s="55"/>
      <c r="CK53" s="55"/>
      <c r="CL53" s="55"/>
      <c r="CM53" s="55"/>
      <c r="CN53" s="55"/>
      <c r="CO53" s="55"/>
      <c r="CP53" s="55"/>
      <c r="CQ53" s="55"/>
      <c r="CR53" s="55"/>
      <c r="CS53" s="55"/>
      <c r="CT53" s="55"/>
      <c r="CU53" s="55"/>
      <c r="CV53" s="55"/>
      <c r="CW53" s="55"/>
      <c r="CX53" s="55"/>
      <c r="CY53" s="55"/>
      <c r="CZ53" s="55"/>
      <c r="DA53" s="55"/>
      <c r="DB53" s="55"/>
      <c r="DC53" s="55"/>
      <c r="DD53" s="55"/>
      <c r="DE53" s="55"/>
      <c r="DF53" s="55"/>
      <c r="DG53" s="55"/>
      <c r="DH53" s="55"/>
      <c r="DI53" s="55"/>
      <c r="DJ53" s="55"/>
      <c r="DK53" s="55"/>
      <c r="DL53" s="55"/>
      <c r="DM53" s="55"/>
      <c r="DN53" s="55"/>
      <c r="DO53" s="55"/>
      <c r="DP53" s="55"/>
      <c r="DQ53" s="55"/>
      <c r="DR53" s="55"/>
      <c r="DS53" s="55"/>
      <c r="DT53" s="55"/>
      <c r="DU53" s="55"/>
      <c r="DV53" s="55"/>
      <c r="DW53" s="55"/>
      <c r="DX53" s="55"/>
      <c r="DY53" s="55"/>
      <c r="DZ53" s="55"/>
      <c r="EA53" s="55"/>
      <c r="EB53" s="55"/>
      <c r="EC53" s="55"/>
      <c r="ED53" s="55"/>
      <c r="EE53" s="55"/>
      <c r="EF53" s="55"/>
      <c r="EG53" s="55"/>
      <c r="EH53" s="55"/>
      <c r="EI53" s="55"/>
      <c r="EJ53" s="55"/>
      <c r="EK53" s="55"/>
      <c r="EL53" s="55"/>
      <c r="EM53" s="55"/>
      <c r="EN53" s="55"/>
      <c r="EO53" s="55"/>
      <c r="EP53" s="55"/>
      <c r="EQ53" s="55"/>
      <c r="ER53" s="55"/>
      <c r="ES53" s="55"/>
      <c r="ET53" s="55"/>
      <c r="EU53" s="55"/>
      <c r="EV53" s="55"/>
      <c r="EW53" s="55"/>
      <c r="EX53" s="55"/>
      <c r="EY53" s="55"/>
      <c r="EZ53" s="55"/>
      <c r="FA53" s="55"/>
      <c r="FB53" s="55"/>
      <c r="FC53" s="55"/>
      <c r="FD53" s="55"/>
      <c r="FE53" s="55"/>
      <c r="FF53" s="55"/>
      <c r="FG53" s="55"/>
      <c r="FH53" s="55"/>
      <c r="FI53" s="55"/>
      <c r="FJ53" s="55"/>
      <c r="FK53" s="55"/>
      <c r="FL53" s="55"/>
      <c r="FM53" s="55"/>
      <c r="FN53" s="55"/>
      <c r="FO53" s="55"/>
      <c r="FP53" s="55"/>
      <c r="FQ53" s="55"/>
      <c r="FR53" s="55"/>
      <c r="FS53" s="55"/>
      <c r="FT53" s="55"/>
      <c r="FU53" s="55"/>
      <c r="FV53" s="55"/>
      <c r="FW53" s="55"/>
      <c r="FX53" s="55"/>
      <c r="FY53" s="55"/>
      <c r="FZ53" s="55"/>
      <c r="GA53" s="55"/>
      <c r="GB53" s="55"/>
      <c r="GC53" s="55"/>
      <c r="GD53" s="55"/>
      <c r="GE53" s="55"/>
      <c r="GF53" s="55"/>
      <c r="GG53" s="55"/>
      <c r="GH53" s="55"/>
      <c r="GI53" s="55"/>
      <c r="GJ53" s="55"/>
      <c r="GK53" s="55"/>
      <c r="GL53" s="55"/>
      <c r="GM53" s="55"/>
      <c r="GN53" s="55"/>
      <c r="GO53" s="55"/>
      <c r="GP53" s="55"/>
      <c r="GQ53" s="55"/>
      <c r="GR53" s="55"/>
      <c r="GS53" s="55"/>
      <c r="GT53" s="55"/>
      <c r="GU53" s="55"/>
      <c r="GV53" s="55"/>
      <c r="GW53" s="55"/>
      <c r="GX53" s="55"/>
      <c r="GY53" s="55"/>
      <c r="GZ53" s="55"/>
      <c r="HA53" s="55"/>
      <c r="HB53" s="55"/>
      <c r="HC53" s="55"/>
      <c r="HD53" s="55"/>
      <c r="HE53" s="55"/>
      <c r="HF53" s="55"/>
      <c r="HG53" s="55"/>
      <c r="HH53" s="55"/>
      <c r="HI53" s="55"/>
      <c r="HJ53" s="55"/>
      <c r="HK53" s="55"/>
      <c r="HL53" s="55"/>
      <c r="HM53" s="55"/>
      <c r="HN53" s="55"/>
      <c r="HO53" s="55"/>
      <c r="HP53" s="55"/>
      <c r="HQ53" s="55"/>
      <c r="HR53" s="55"/>
      <c r="HS53" s="55"/>
      <c r="HT53" s="55"/>
      <c r="HU53" s="55"/>
      <c r="HV53" s="55"/>
      <c r="HW53" s="55"/>
      <c r="HX53" s="55"/>
      <c r="HY53" s="55"/>
      <c r="HZ53" s="55"/>
      <c r="IA53" s="55"/>
      <c r="IB53" s="55"/>
      <c r="IC53" s="55"/>
      <c r="ID53" s="55"/>
      <c r="IE53" s="55"/>
      <c r="IF53" s="55"/>
      <c r="IG53" s="55"/>
      <c r="IH53" s="55"/>
      <c r="II53" s="55"/>
      <c r="IJ53" s="55"/>
      <c r="IK53" s="55"/>
      <c r="IL53" s="55"/>
      <c r="IM53" s="55"/>
      <c r="IN53" s="55"/>
      <c r="IO53" s="55"/>
      <c r="IP53" s="55"/>
      <c r="IQ53" s="55"/>
      <c r="IR53" s="55"/>
      <c r="IS53" s="55"/>
      <c r="IT53" s="55"/>
      <c r="IU53" s="55"/>
      <c r="IV53" s="55"/>
      <c r="IW53" s="55"/>
    </row>
    <row r="54" customFormat="false" ht="92.25" hidden="false" customHeight="true" outlineLevel="0" collapsed="false">
      <c r="A54" s="49" t="n">
        <v>48</v>
      </c>
      <c r="B54" s="50" t="s">
        <v>127</v>
      </c>
      <c r="C54" s="50" t="n">
        <v>2</v>
      </c>
      <c r="D54" s="51" t="s">
        <v>133</v>
      </c>
      <c r="E54" s="50"/>
      <c r="F54" s="51"/>
      <c r="G54" s="50" t="s">
        <v>135</v>
      </c>
      <c r="H54" s="51" t="n">
        <v>122</v>
      </c>
      <c r="I54" s="52" t="n">
        <v>10800</v>
      </c>
      <c r="J54" s="51" t="s">
        <v>76</v>
      </c>
      <c r="K54" s="53" t="n">
        <v>37196</v>
      </c>
      <c r="L54" s="51" t="s">
        <v>139</v>
      </c>
      <c r="M54" s="51" t="s">
        <v>140</v>
      </c>
      <c r="N54" s="51"/>
      <c r="O54" s="51" t="s">
        <v>66</v>
      </c>
      <c r="P54" s="51" t="s">
        <v>98</v>
      </c>
      <c r="Q54" s="50"/>
      <c r="R54" s="50"/>
      <c r="S54" s="50" t="s">
        <v>141</v>
      </c>
      <c r="T54" s="50" t="n">
        <v>24</v>
      </c>
      <c r="U54" s="50" t="n">
        <v>1.2</v>
      </c>
      <c r="V54" s="50"/>
      <c r="W54" s="50"/>
      <c r="X54" s="50"/>
      <c r="Y54" s="50"/>
      <c r="Z54" s="56" t="s">
        <v>142</v>
      </c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  <c r="HG54" s="57"/>
      <c r="HH54" s="57"/>
      <c r="HI54" s="57"/>
      <c r="HJ54" s="57"/>
      <c r="HK54" s="57"/>
      <c r="HL54" s="57"/>
      <c r="HM54" s="57"/>
      <c r="HN54" s="57"/>
      <c r="HO54" s="57"/>
      <c r="HP54" s="57"/>
      <c r="HQ54" s="57"/>
      <c r="HR54" s="57"/>
      <c r="HS54" s="57"/>
      <c r="HT54" s="57"/>
      <c r="HU54" s="57"/>
      <c r="HV54" s="57"/>
      <c r="HW54" s="57"/>
      <c r="HX54" s="57"/>
      <c r="HY54" s="57"/>
      <c r="HZ54" s="57"/>
      <c r="IA54" s="57"/>
      <c r="IB54" s="57"/>
      <c r="IC54" s="57"/>
      <c r="ID54" s="57"/>
      <c r="IE54" s="57"/>
      <c r="IF54" s="57"/>
      <c r="IG54" s="57"/>
      <c r="IH54" s="57"/>
      <c r="II54" s="57"/>
      <c r="IJ54" s="57"/>
      <c r="IK54" s="57"/>
      <c r="IL54" s="57"/>
      <c r="IM54" s="57"/>
      <c r="IN54" s="57"/>
      <c r="IO54" s="57"/>
      <c r="IP54" s="57"/>
      <c r="IQ54" s="57"/>
      <c r="IR54" s="57"/>
      <c r="IS54" s="57"/>
      <c r="IT54" s="57"/>
      <c r="IU54" s="57"/>
      <c r="IV54" s="57"/>
      <c r="IW54" s="57"/>
    </row>
    <row r="55" customFormat="false" ht="56.1" hidden="false" customHeight="true" outlineLevel="0" collapsed="false">
      <c r="A55" s="49" t="n">
        <v>49</v>
      </c>
      <c r="B55" s="50" t="s">
        <v>127</v>
      </c>
      <c r="C55" s="50" t="n">
        <v>3</v>
      </c>
      <c r="D55" s="51" t="s">
        <v>60</v>
      </c>
      <c r="E55" s="50" t="s">
        <v>143</v>
      </c>
      <c r="F55" s="51"/>
      <c r="G55" s="50" t="s">
        <v>144</v>
      </c>
      <c r="H55" s="51" t="n">
        <v>166</v>
      </c>
      <c r="I55" s="52" t="n">
        <v>11900</v>
      </c>
      <c r="J55" s="51" t="s">
        <v>76</v>
      </c>
      <c r="K55" s="53" t="n">
        <v>36951</v>
      </c>
      <c r="L55" s="51" t="s">
        <v>139</v>
      </c>
      <c r="M55" s="51" t="s">
        <v>145</v>
      </c>
      <c r="N55" s="51"/>
      <c r="O55" s="51" t="s">
        <v>66</v>
      </c>
      <c r="P55" s="51" t="s">
        <v>98</v>
      </c>
      <c r="Q55" s="50"/>
      <c r="R55" s="50"/>
      <c r="S55" s="50" t="s">
        <v>131</v>
      </c>
      <c r="T55" s="50" t="n">
        <v>18</v>
      </c>
      <c r="U55" s="50" t="n">
        <v>3.5</v>
      </c>
      <c r="V55" s="50"/>
      <c r="W55" s="50"/>
      <c r="X55" s="50"/>
      <c r="Y55" s="50"/>
      <c r="Z55" s="56" t="s">
        <v>146</v>
      </c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  <c r="HG55" s="57"/>
      <c r="HH55" s="57"/>
      <c r="HI55" s="57"/>
      <c r="HJ55" s="57"/>
      <c r="HK55" s="57"/>
      <c r="HL55" s="57"/>
      <c r="HM55" s="57"/>
      <c r="HN55" s="57"/>
      <c r="HO55" s="57"/>
      <c r="HP55" s="57"/>
      <c r="HQ55" s="57"/>
      <c r="HR55" s="57"/>
      <c r="HS55" s="57"/>
      <c r="HT55" s="57"/>
      <c r="HU55" s="57"/>
      <c r="HV55" s="57"/>
      <c r="HW55" s="57"/>
      <c r="HX55" s="57"/>
      <c r="HY55" s="57"/>
      <c r="HZ55" s="57"/>
      <c r="IA55" s="57"/>
      <c r="IB55" s="57"/>
      <c r="IC55" s="57"/>
      <c r="ID55" s="57"/>
      <c r="IE55" s="57"/>
      <c r="IF55" s="57"/>
      <c r="IG55" s="57"/>
      <c r="IH55" s="57"/>
      <c r="II55" s="57"/>
      <c r="IJ55" s="57"/>
      <c r="IK55" s="57"/>
      <c r="IL55" s="57"/>
      <c r="IM55" s="57"/>
      <c r="IN55" s="57"/>
      <c r="IO55" s="57"/>
      <c r="IP55" s="57"/>
      <c r="IQ55" s="57"/>
      <c r="IR55" s="57"/>
      <c r="IS55" s="57"/>
      <c r="IT55" s="57"/>
      <c r="IU55" s="57"/>
      <c r="IV55" s="57"/>
      <c r="IW55" s="57"/>
    </row>
    <row r="56" customFormat="false" ht="56.1" hidden="false" customHeight="true" outlineLevel="0" collapsed="false">
      <c r="A56" s="49" t="n">
        <v>50</v>
      </c>
      <c r="B56" s="50" t="s">
        <v>127</v>
      </c>
      <c r="C56" s="50" t="n">
        <v>3</v>
      </c>
      <c r="D56" s="51" t="s">
        <v>60</v>
      </c>
      <c r="E56" s="50" t="s">
        <v>143</v>
      </c>
      <c r="F56" s="51"/>
      <c r="G56" s="50" t="s">
        <v>144</v>
      </c>
      <c r="H56" s="51" t="n">
        <v>166</v>
      </c>
      <c r="I56" s="52" t="n">
        <v>11900</v>
      </c>
      <c r="J56" s="51" t="s">
        <v>76</v>
      </c>
      <c r="K56" s="53" t="n">
        <v>37288</v>
      </c>
      <c r="L56" s="51" t="s">
        <v>139</v>
      </c>
      <c r="M56" s="51" t="s">
        <v>145</v>
      </c>
      <c r="N56" s="51"/>
      <c r="O56" s="51" t="s">
        <v>66</v>
      </c>
      <c r="P56" s="51" t="s">
        <v>98</v>
      </c>
      <c r="Q56" s="50"/>
      <c r="R56" s="50"/>
      <c r="S56" s="50" t="s">
        <v>131</v>
      </c>
      <c r="T56" s="50" t="n">
        <v>18</v>
      </c>
      <c r="U56" s="50" t="n">
        <v>3.5</v>
      </c>
      <c r="V56" s="50"/>
      <c r="W56" s="50"/>
      <c r="X56" s="50"/>
      <c r="Y56" s="50"/>
      <c r="Z56" s="56" t="s">
        <v>146</v>
      </c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  <c r="HG56" s="57"/>
      <c r="HH56" s="57"/>
      <c r="HI56" s="57"/>
      <c r="HJ56" s="57"/>
      <c r="HK56" s="57"/>
      <c r="HL56" s="57"/>
      <c r="HM56" s="57"/>
      <c r="HN56" s="57"/>
      <c r="HO56" s="57"/>
      <c r="HP56" s="57"/>
      <c r="HQ56" s="57"/>
      <c r="HR56" s="57"/>
      <c r="HS56" s="57"/>
      <c r="HT56" s="57"/>
      <c r="HU56" s="57"/>
      <c r="HV56" s="57"/>
      <c r="HW56" s="57"/>
      <c r="HX56" s="57"/>
      <c r="HY56" s="57"/>
      <c r="HZ56" s="57"/>
      <c r="IA56" s="57"/>
      <c r="IB56" s="57"/>
      <c r="IC56" s="57"/>
      <c r="ID56" s="57"/>
      <c r="IE56" s="57"/>
      <c r="IF56" s="57"/>
      <c r="IG56" s="57"/>
      <c r="IH56" s="57"/>
      <c r="II56" s="57"/>
      <c r="IJ56" s="57"/>
      <c r="IK56" s="57"/>
      <c r="IL56" s="57"/>
      <c r="IM56" s="57"/>
      <c r="IN56" s="57"/>
      <c r="IO56" s="57"/>
      <c r="IP56" s="57"/>
      <c r="IQ56" s="57"/>
      <c r="IR56" s="57"/>
      <c r="IS56" s="57"/>
      <c r="IT56" s="57"/>
      <c r="IU56" s="57"/>
      <c r="IV56" s="57"/>
      <c r="IW56" s="57"/>
    </row>
    <row r="57" customFormat="false" ht="27.95" hidden="false" customHeight="true" outlineLevel="0" collapsed="false">
      <c r="A57" s="49" t="n">
        <v>51</v>
      </c>
      <c r="B57" s="50" t="s">
        <v>127</v>
      </c>
      <c r="C57" s="50" t="n">
        <v>3</v>
      </c>
      <c r="D57" s="51" t="s">
        <v>60</v>
      </c>
      <c r="E57" s="50" t="s">
        <v>80</v>
      </c>
      <c r="F57" s="51" t="n">
        <v>309101</v>
      </c>
      <c r="G57" s="50" t="s">
        <v>81</v>
      </c>
      <c r="H57" s="51" t="n">
        <v>44</v>
      </c>
      <c r="I57" s="52" t="n">
        <v>9030</v>
      </c>
      <c r="J57" s="51" t="s">
        <v>76</v>
      </c>
      <c r="K57" s="53" t="n">
        <v>36678</v>
      </c>
      <c r="L57" s="51" t="s">
        <v>82</v>
      </c>
      <c r="M57" s="51"/>
      <c r="N57" s="51"/>
      <c r="O57" s="51" t="s">
        <v>66</v>
      </c>
      <c r="P57" s="51" t="s">
        <v>83</v>
      </c>
      <c r="Q57" s="50"/>
      <c r="R57" s="50"/>
      <c r="S57" s="50" t="s">
        <v>147</v>
      </c>
      <c r="T57" s="50" t="n">
        <v>14</v>
      </c>
      <c r="U57" s="50" t="n">
        <v>6</v>
      </c>
      <c r="V57" s="50"/>
      <c r="W57" s="50"/>
      <c r="X57" s="50"/>
      <c r="Y57" s="50"/>
      <c r="Z57" s="56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  <c r="HG57" s="57"/>
      <c r="HH57" s="57"/>
      <c r="HI57" s="57"/>
      <c r="HJ57" s="57"/>
      <c r="HK57" s="57"/>
      <c r="HL57" s="57"/>
      <c r="HM57" s="57"/>
      <c r="HN57" s="57"/>
      <c r="HO57" s="57"/>
      <c r="HP57" s="57"/>
      <c r="HQ57" s="57"/>
      <c r="HR57" s="57"/>
      <c r="HS57" s="57"/>
      <c r="HT57" s="57"/>
      <c r="HU57" s="57"/>
      <c r="HV57" s="57"/>
      <c r="HW57" s="57"/>
      <c r="HX57" s="57"/>
      <c r="HY57" s="57"/>
      <c r="HZ57" s="57"/>
      <c r="IA57" s="57"/>
      <c r="IB57" s="57"/>
      <c r="IC57" s="57"/>
      <c r="ID57" s="57"/>
      <c r="IE57" s="57"/>
      <c r="IF57" s="57"/>
      <c r="IG57" s="57"/>
      <c r="IH57" s="57"/>
      <c r="II57" s="57"/>
      <c r="IJ57" s="57"/>
      <c r="IK57" s="57"/>
      <c r="IL57" s="57"/>
      <c r="IM57" s="57"/>
      <c r="IN57" s="57"/>
      <c r="IO57" s="57"/>
      <c r="IP57" s="57"/>
      <c r="IQ57" s="57"/>
      <c r="IR57" s="57"/>
      <c r="IS57" s="57"/>
      <c r="IT57" s="57"/>
      <c r="IU57" s="57"/>
      <c r="IV57" s="57"/>
      <c r="IW57" s="57"/>
    </row>
    <row r="58" customFormat="false" ht="27.95" hidden="false" customHeight="true" outlineLevel="0" collapsed="false">
      <c r="A58" s="49" t="n">
        <v>52</v>
      </c>
      <c r="B58" s="50" t="s">
        <v>127</v>
      </c>
      <c r="C58" s="50" t="n">
        <v>3</v>
      </c>
      <c r="D58" s="51" t="s">
        <v>60</v>
      </c>
      <c r="E58" s="50" t="s">
        <v>80</v>
      </c>
      <c r="F58" s="51" t="n">
        <v>309123</v>
      </c>
      <c r="G58" s="50" t="s">
        <v>81</v>
      </c>
      <c r="H58" s="51" t="n">
        <v>44</v>
      </c>
      <c r="I58" s="52" t="n">
        <v>9030</v>
      </c>
      <c r="J58" s="51" t="s">
        <v>76</v>
      </c>
      <c r="K58" s="53" t="n">
        <v>36678</v>
      </c>
      <c r="L58" s="51" t="s">
        <v>82</v>
      </c>
      <c r="M58" s="51"/>
      <c r="N58" s="51"/>
      <c r="O58" s="51" t="s">
        <v>66</v>
      </c>
      <c r="P58" s="51" t="s">
        <v>83</v>
      </c>
      <c r="Q58" s="50"/>
      <c r="R58" s="50"/>
      <c r="S58" s="50" t="s">
        <v>147</v>
      </c>
      <c r="T58" s="50" t="n">
        <v>14</v>
      </c>
      <c r="U58" s="50" t="n">
        <v>6</v>
      </c>
      <c r="V58" s="50"/>
      <c r="W58" s="50"/>
      <c r="X58" s="50"/>
      <c r="Y58" s="50"/>
      <c r="Z58" s="56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  <c r="HG58" s="57"/>
      <c r="HH58" s="57"/>
      <c r="HI58" s="57"/>
      <c r="HJ58" s="57"/>
      <c r="HK58" s="57"/>
      <c r="HL58" s="57"/>
      <c r="HM58" s="57"/>
      <c r="HN58" s="57"/>
      <c r="HO58" s="57"/>
      <c r="HP58" s="57"/>
      <c r="HQ58" s="57"/>
      <c r="HR58" s="57"/>
      <c r="HS58" s="57"/>
      <c r="HT58" s="57"/>
      <c r="HU58" s="57"/>
      <c r="HV58" s="57"/>
      <c r="HW58" s="57"/>
      <c r="HX58" s="57"/>
      <c r="HY58" s="57"/>
      <c r="HZ58" s="57"/>
      <c r="IA58" s="57"/>
      <c r="IB58" s="57"/>
      <c r="IC58" s="57"/>
      <c r="ID58" s="57"/>
      <c r="IE58" s="57"/>
      <c r="IF58" s="57"/>
      <c r="IG58" s="57"/>
      <c r="IH58" s="57"/>
      <c r="II58" s="57"/>
      <c r="IJ58" s="57"/>
      <c r="IK58" s="57"/>
      <c r="IL58" s="57"/>
      <c r="IM58" s="57"/>
      <c r="IN58" s="57"/>
      <c r="IO58" s="57"/>
      <c r="IP58" s="57"/>
      <c r="IQ58" s="57"/>
      <c r="IR58" s="57"/>
      <c r="IS58" s="57"/>
      <c r="IT58" s="57"/>
      <c r="IU58" s="57"/>
      <c r="IV58" s="57"/>
      <c r="IW58" s="57"/>
    </row>
    <row r="59" customFormat="false" ht="27.95" hidden="false" customHeight="true" outlineLevel="0" collapsed="false">
      <c r="A59" s="49" t="n">
        <v>53</v>
      </c>
      <c r="B59" s="50" t="s">
        <v>127</v>
      </c>
      <c r="C59" s="50" t="n">
        <v>3</v>
      </c>
      <c r="D59" s="51" t="s">
        <v>60</v>
      </c>
      <c r="E59" s="50" t="s">
        <v>80</v>
      </c>
      <c r="F59" s="51" t="n">
        <v>309604</v>
      </c>
      <c r="G59" s="50" t="s">
        <v>81</v>
      </c>
      <c r="H59" s="51" t="n">
        <v>44</v>
      </c>
      <c r="I59" s="52" t="n">
        <v>9030</v>
      </c>
      <c r="J59" s="51" t="s">
        <v>76</v>
      </c>
      <c r="K59" s="53" t="n">
        <v>36831</v>
      </c>
      <c r="L59" s="51" t="s">
        <v>82</v>
      </c>
      <c r="M59" s="51"/>
      <c r="N59" s="51"/>
      <c r="O59" s="51" t="s">
        <v>66</v>
      </c>
      <c r="P59" s="51" t="s">
        <v>83</v>
      </c>
      <c r="Q59" s="50"/>
      <c r="R59" s="50"/>
      <c r="S59" s="50" t="s">
        <v>148</v>
      </c>
      <c r="T59" s="50" t="n">
        <v>14</v>
      </c>
      <c r="U59" s="50" t="n">
        <v>6</v>
      </c>
      <c r="V59" s="50"/>
      <c r="W59" s="50"/>
      <c r="X59" s="50"/>
      <c r="Y59" s="50"/>
      <c r="Z59" s="56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  <c r="HG59" s="57"/>
      <c r="HH59" s="57"/>
      <c r="HI59" s="57"/>
      <c r="HJ59" s="57"/>
      <c r="HK59" s="57"/>
      <c r="HL59" s="57"/>
      <c r="HM59" s="57"/>
      <c r="HN59" s="57"/>
      <c r="HO59" s="57"/>
      <c r="HP59" s="57"/>
      <c r="HQ59" s="57"/>
      <c r="HR59" s="57"/>
      <c r="HS59" s="57"/>
      <c r="HT59" s="57"/>
      <c r="HU59" s="57"/>
      <c r="HV59" s="57"/>
      <c r="HW59" s="57"/>
      <c r="HX59" s="57"/>
      <c r="HY59" s="57"/>
      <c r="HZ59" s="57"/>
      <c r="IA59" s="57"/>
      <c r="IB59" s="57"/>
      <c r="IC59" s="57"/>
      <c r="ID59" s="57"/>
      <c r="IE59" s="57"/>
      <c r="IF59" s="57"/>
      <c r="IG59" s="57"/>
      <c r="IH59" s="57"/>
      <c r="II59" s="57"/>
      <c r="IJ59" s="57"/>
      <c r="IK59" s="57"/>
      <c r="IL59" s="57"/>
      <c r="IM59" s="57"/>
      <c r="IN59" s="57"/>
      <c r="IO59" s="57"/>
      <c r="IP59" s="57"/>
      <c r="IQ59" s="57"/>
      <c r="IR59" s="57"/>
      <c r="IS59" s="57"/>
      <c r="IT59" s="57"/>
      <c r="IU59" s="57"/>
      <c r="IV59" s="57"/>
      <c r="IW59" s="57"/>
    </row>
    <row r="60" customFormat="false" ht="14.1" hidden="false" customHeight="true" outlineLevel="0" collapsed="false">
      <c r="A60" s="49" t="n">
        <v>54</v>
      </c>
      <c r="B60" s="50" t="s">
        <v>127</v>
      </c>
      <c r="C60" s="50" t="n">
        <v>3</v>
      </c>
      <c r="D60" s="51" t="s">
        <v>60</v>
      </c>
      <c r="E60" s="50" t="s">
        <v>80</v>
      </c>
      <c r="F60" s="51" t="n">
        <v>309719</v>
      </c>
      <c r="G60" s="50" t="s">
        <v>81</v>
      </c>
      <c r="H60" s="51" t="n">
        <v>44</v>
      </c>
      <c r="I60" s="52" t="n">
        <v>9030</v>
      </c>
      <c r="J60" s="51" t="s">
        <v>76</v>
      </c>
      <c r="K60" s="53" t="n">
        <v>36831</v>
      </c>
      <c r="L60" s="51" t="s">
        <v>82</v>
      </c>
      <c r="M60" s="51"/>
      <c r="N60" s="51"/>
      <c r="O60" s="51" t="s">
        <v>66</v>
      </c>
      <c r="P60" s="51" t="s">
        <v>83</v>
      </c>
      <c r="Q60" s="50"/>
      <c r="R60" s="50"/>
      <c r="S60" s="50" t="s">
        <v>149</v>
      </c>
      <c r="T60" s="50" t="n">
        <v>14</v>
      </c>
      <c r="U60" s="50" t="n">
        <v>6</v>
      </c>
      <c r="V60" s="50"/>
      <c r="W60" s="50"/>
      <c r="X60" s="50"/>
      <c r="Y60" s="50"/>
      <c r="Z60" s="56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  <c r="HG60" s="57"/>
      <c r="HH60" s="57"/>
      <c r="HI60" s="57"/>
      <c r="HJ60" s="57"/>
      <c r="HK60" s="57"/>
      <c r="HL60" s="57"/>
      <c r="HM60" s="57"/>
      <c r="HN60" s="57"/>
      <c r="HO60" s="57"/>
      <c r="HP60" s="57"/>
      <c r="HQ60" s="57"/>
      <c r="HR60" s="57"/>
      <c r="HS60" s="57"/>
      <c r="HT60" s="57"/>
      <c r="HU60" s="57"/>
      <c r="HV60" s="57"/>
      <c r="HW60" s="57"/>
      <c r="HX60" s="57"/>
      <c r="HY60" s="57"/>
      <c r="HZ60" s="57"/>
      <c r="IA60" s="57"/>
      <c r="IB60" s="57"/>
      <c r="IC60" s="57"/>
      <c r="ID60" s="57"/>
      <c r="IE60" s="57"/>
      <c r="IF60" s="57"/>
      <c r="IG60" s="57"/>
      <c r="IH60" s="57"/>
      <c r="II60" s="57"/>
      <c r="IJ60" s="57"/>
      <c r="IK60" s="57"/>
      <c r="IL60" s="57"/>
      <c r="IM60" s="57"/>
      <c r="IN60" s="57"/>
      <c r="IO60" s="57"/>
      <c r="IP60" s="57"/>
      <c r="IQ60" s="57"/>
      <c r="IR60" s="57"/>
      <c r="IS60" s="57"/>
      <c r="IT60" s="57"/>
      <c r="IU60" s="57"/>
      <c r="IV60" s="57"/>
      <c r="IW60" s="57"/>
    </row>
    <row r="61" customFormat="false" ht="56.1" hidden="false" customHeight="true" outlineLevel="0" collapsed="false">
      <c r="A61" s="49" t="n">
        <v>55</v>
      </c>
      <c r="B61" s="50" t="s">
        <v>127</v>
      </c>
      <c r="C61" s="50" t="n">
        <v>3</v>
      </c>
      <c r="D61" s="51" t="s">
        <v>150</v>
      </c>
      <c r="E61" s="50"/>
      <c r="F61" s="51"/>
      <c r="G61" s="50" t="s">
        <v>151</v>
      </c>
      <c r="H61" s="51" t="n">
        <v>110</v>
      </c>
      <c r="I61" s="52" t="s">
        <v>66</v>
      </c>
      <c r="J61" s="51" t="s">
        <v>62</v>
      </c>
      <c r="K61" s="53" t="s">
        <v>63</v>
      </c>
      <c r="L61" s="51" t="s">
        <v>64</v>
      </c>
      <c r="M61" s="51"/>
      <c r="N61" s="51"/>
      <c r="O61" s="51" t="s">
        <v>66</v>
      </c>
      <c r="P61" s="51" t="s">
        <v>83</v>
      </c>
      <c r="Q61" s="50" t="s">
        <v>152</v>
      </c>
      <c r="R61" s="50"/>
      <c r="S61" s="50" t="s">
        <v>131</v>
      </c>
      <c r="T61" s="50" t="n">
        <v>2.3</v>
      </c>
      <c r="U61" s="50" t="n">
        <v>2.3</v>
      </c>
      <c r="V61" s="50"/>
      <c r="W61" s="50" t="n">
        <v>0</v>
      </c>
      <c r="X61" s="50"/>
      <c r="Y61" s="50"/>
      <c r="Z61" s="56" t="s">
        <v>153</v>
      </c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  <c r="HG61" s="57"/>
      <c r="HH61" s="57"/>
      <c r="HI61" s="57"/>
      <c r="HJ61" s="57"/>
      <c r="HK61" s="57"/>
      <c r="HL61" s="57"/>
      <c r="HM61" s="57"/>
      <c r="HN61" s="57"/>
      <c r="HO61" s="57"/>
      <c r="HP61" s="57"/>
      <c r="HQ61" s="57"/>
      <c r="HR61" s="57"/>
      <c r="HS61" s="57"/>
      <c r="HT61" s="57"/>
      <c r="HU61" s="57"/>
      <c r="HV61" s="57"/>
      <c r="HW61" s="57"/>
      <c r="HX61" s="57"/>
      <c r="HY61" s="57"/>
      <c r="HZ61" s="57"/>
      <c r="IA61" s="57"/>
      <c r="IB61" s="57"/>
      <c r="IC61" s="57"/>
      <c r="ID61" s="57"/>
      <c r="IE61" s="57"/>
      <c r="IF61" s="57"/>
      <c r="IG61" s="57"/>
      <c r="IH61" s="57"/>
      <c r="II61" s="57"/>
      <c r="IJ61" s="57"/>
      <c r="IK61" s="57"/>
      <c r="IL61" s="57"/>
      <c r="IM61" s="57"/>
      <c r="IN61" s="57"/>
      <c r="IO61" s="57"/>
      <c r="IP61" s="57"/>
      <c r="IQ61" s="57"/>
      <c r="IR61" s="57"/>
      <c r="IS61" s="57"/>
      <c r="IT61" s="57"/>
      <c r="IU61" s="57"/>
      <c r="IV61" s="57"/>
      <c r="IW61" s="57"/>
    </row>
    <row r="62" customFormat="false" ht="27.95" hidden="false" customHeight="true" outlineLevel="0" collapsed="false">
      <c r="A62" s="49" t="n">
        <v>56</v>
      </c>
      <c r="B62" s="50" t="s">
        <v>127</v>
      </c>
      <c r="C62" s="50" t="n">
        <v>3</v>
      </c>
      <c r="D62" s="51" t="s">
        <v>154</v>
      </c>
      <c r="E62" s="50"/>
      <c r="F62" s="51"/>
      <c r="G62" s="50" t="s">
        <v>155</v>
      </c>
      <c r="H62" s="51" t="n">
        <v>184</v>
      </c>
      <c r="I62" s="52" t="n">
        <v>10256</v>
      </c>
      <c r="J62" s="51" t="s">
        <v>76</v>
      </c>
      <c r="K62" s="53" t="n">
        <v>37165</v>
      </c>
      <c r="L62" s="51" t="s">
        <v>82</v>
      </c>
      <c r="M62" s="54" t="n">
        <v>36752</v>
      </c>
      <c r="N62" s="51"/>
      <c r="O62" s="51" t="s">
        <v>66</v>
      </c>
      <c r="P62" s="51" t="s">
        <v>87</v>
      </c>
      <c r="Q62" s="50"/>
      <c r="R62" s="50" t="s">
        <v>89</v>
      </c>
      <c r="S62" s="50" t="s">
        <v>156</v>
      </c>
      <c r="T62" s="50" t="n">
        <v>37.5</v>
      </c>
      <c r="U62" s="50" t="n">
        <v>6</v>
      </c>
      <c r="V62" s="50"/>
      <c r="W62" s="50"/>
      <c r="X62" s="50"/>
      <c r="Y62" s="50"/>
      <c r="Z62" s="56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  <c r="HG62" s="57"/>
      <c r="HH62" s="57"/>
      <c r="HI62" s="57"/>
      <c r="HJ62" s="57"/>
      <c r="HK62" s="57"/>
      <c r="HL62" s="57"/>
      <c r="HM62" s="57"/>
      <c r="HN62" s="57"/>
      <c r="HO62" s="57"/>
      <c r="HP62" s="57"/>
      <c r="HQ62" s="57"/>
      <c r="HR62" s="57"/>
      <c r="HS62" s="57"/>
      <c r="HT62" s="57"/>
      <c r="HU62" s="57"/>
      <c r="HV62" s="57"/>
      <c r="HW62" s="57"/>
      <c r="HX62" s="57"/>
      <c r="HY62" s="57"/>
      <c r="HZ62" s="57"/>
      <c r="IA62" s="57"/>
      <c r="IB62" s="57"/>
      <c r="IC62" s="57"/>
      <c r="ID62" s="57"/>
      <c r="IE62" s="57"/>
      <c r="IF62" s="57"/>
      <c r="IG62" s="57"/>
      <c r="IH62" s="57"/>
      <c r="II62" s="57"/>
      <c r="IJ62" s="57"/>
      <c r="IK62" s="57"/>
      <c r="IL62" s="57"/>
      <c r="IM62" s="57"/>
      <c r="IN62" s="57"/>
      <c r="IO62" s="57"/>
      <c r="IP62" s="57"/>
      <c r="IQ62" s="57"/>
      <c r="IR62" s="57"/>
      <c r="IS62" s="57"/>
      <c r="IT62" s="57"/>
      <c r="IU62" s="57"/>
      <c r="IV62" s="57"/>
      <c r="IW62" s="57"/>
    </row>
    <row r="63" customFormat="false" ht="27.95" hidden="false" customHeight="true" outlineLevel="0" collapsed="false">
      <c r="A63" s="49" t="n">
        <v>57</v>
      </c>
      <c r="B63" s="50" t="s">
        <v>127</v>
      </c>
      <c r="C63" s="50" t="n">
        <v>3</v>
      </c>
      <c r="D63" s="51" t="s">
        <v>154</v>
      </c>
      <c r="E63" s="50"/>
      <c r="F63" s="51"/>
      <c r="G63" s="50" t="s">
        <v>155</v>
      </c>
      <c r="H63" s="51" t="n">
        <v>184</v>
      </c>
      <c r="I63" s="52" t="n">
        <v>10256</v>
      </c>
      <c r="J63" s="51" t="s">
        <v>76</v>
      </c>
      <c r="K63" s="53" t="n">
        <v>37408</v>
      </c>
      <c r="L63" s="51" t="s">
        <v>82</v>
      </c>
      <c r="M63" s="54" t="n">
        <v>36752</v>
      </c>
      <c r="N63" s="51"/>
      <c r="O63" s="51" t="s">
        <v>66</v>
      </c>
      <c r="P63" s="51" t="s">
        <v>87</v>
      </c>
      <c r="Q63" s="50"/>
      <c r="R63" s="50" t="s">
        <v>89</v>
      </c>
      <c r="S63" s="50" t="s">
        <v>156</v>
      </c>
      <c r="T63" s="50" t="n">
        <v>37.5</v>
      </c>
      <c r="U63" s="50" t="n">
        <v>6</v>
      </c>
      <c r="V63" s="50"/>
      <c r="W63" s="50"/>
      <c r="X63" s="50"/>
      <c r="Y63" s="50"/>
      <c r="Z63" s="56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  <c r="HG63" s="57"/>
      <c r="HH63" s="57"/>
      <c r="HI63" s="57"/>
      <c r="HJ63" s="57"/>
      <c r="HK63" s="57"/>
      <c r="HL63" s="57"/>
      <c r="HM63" s="57"/>
      <c r="HN63" s="57"/>
      <c r="HO63" s="57"/>
      <c r="HP63" s="57"/>
      <c r="HQ63" s="57"/>
      <c r="HR63" s="57"/>
      <c r="HS63" s="57"/>
      <c r="HT63" s="57"/>
      <c r="HU63" s="57"/>
      <c r="HV63" s="57"/>
      <c r="HW63" s="57"/>
      <c r="HX63" s="57"/>
      <c r="HY63" s="57"/>
      <c r="HZ63" s="57"/>
      <c r="IA63" s="57"/>
      <c r="IB63" s="57"/>
      <c r="IC63" s="57"/>
      <c r="ID63" s="57"/>
      <c r="IE63" s="57"/>
      <c r="IF63" s="57"/>
      <c r="IG63" s="57"/>
      <c r="IH63" s="57"/>
      <c r="II63" s="57"/>
      <c r="IJ63" s="57"/>
      <c r="IK63" s="57"/>
      <c r="IL63" s="57"/>
      <c r="IM63" s="57"/>
      <c r="IN63" s="57"/>
      <c r="IO63" s="57"/>
      <c r="IP63" s="57"/>
      <c r="IQ63" s="57"/>
      <c r="IR63" s="57"/>
      <c r="IS63" s="57"/>
      <c r="IT63" s="57"/>
      <c r="IU63" s="57"/>
      <c r="IV63" s="57"/>
      <c r="IW63" s="57"/>
    </row>
    <row r="64" customFormat="false" ht="27.95" hidden="false" customHeight="true" outlineLevel="0" collapsed="false">
      <c r="A64" s="49" t="n">
        <v>58</v>
      </c>
      <c r="B64" s="50" t="s">
        <v>127</v>
      </c>
      <c r="C64" s="50" t="n">
        <v>3</v>
      </c>
      <c r="D64" s="51" t="s">
        <v>154</v>
      </c>
      <c r="E64" s="50"/>
      <c r="F64" s="51"/>
      <c r="G64" s="50" t="s">
        <v>155</v>
      </c>
      <c r="H64" s="51" t="n">
        <v>184</v>
      </c>
      <c r="I64" s="52" t="n">
        <v>10256</v>
      </c>
      <c r="J64" s="51" t="s">
        <v>76</v>
      </c>
      <c r="K64" s="53" t="n">
        <v>37073</v>
      </c>
      <c r="L64" s="51" t="s">
        <v>82</v>
      </c>
      <c r="M64" s="54" t="n">
        <v>36752</v>
      </c>
      <c r="N64" s="51"/>
      <c r="O64" s="51" t="s">
        <v>66</v>
      </c>
      <c r="P64" s="51" t="s">
        <v>87</v>
      </c>
      <c r="Q64" s="50"/>
      <c r="R64" s="50" t="s">
        <v>89</v>
      </c>
      <c r="S64" s="50" t="s">
        <v>157</v>
      </c>
      <c r="T64" s="50"/>
      <c r="U64" s="50"/>
      <c r="V64" s="50"/>
      <c r="W64" s="50"/>
      <c r="X64" s="50"/>
      <c r="Y64" s="50"/>
      <c r="Z64" s="56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  <c r="HG64" s="57"/>
      <c r="HH64" s="57"/>
      <c r="HI64" s="57"/>
      <c r="HJ64" s="57"/>
      <c r="HK64" s="57"/>
      <c r="HL64" s="57"/>
      <c r="HM64" s="57"/>
      <c r="HN64" s="57"/>
      <c r="HO64" s="57"/>
      <c r="HP64" s="57"/>
      <c r="HQ64" s="57"/>
      <c r="HR64" s="57"/>
      <c r="HS64" s="57"/>
      <c r="HT64" s="57"/>
      <c r="HU64" s="57"/>
      <c r="HV64" s="57"/>
      <c r="HW64" s="57"/>
      <c r="HX64" s="57"/>
      <c r="HY64" s="57"/>
      <c r="HZ64" s="57"/>
      <c r="IA64" s="57"/>
      <c r="IB64" s="57"/>
      <c r="IC64" s="57"/>
      <c r="ID64" s="57"/>
      <c r="IE64" s="57"/>
      <c r="IF64" s="57"/>
      <c r="IG64" s="57"/>
      <c r="IH64" s="57"/>
      <c r="II64" s="57"/>
      <c r="IJ64" s="57"/>
      <c r="IK64" s="57"/>
      <c r="IL64" s="57"/>
      <c r="IM64" s="57"/>
      <c r="IN64" s="57"/>
      <c r="IO64" s="57"/>
      <c r="IP64" s="57"/>
      <c r="IQ64" s="57"/>
      <c r="IR64" s="57"/>
      <c r="IS64" s="57"/>
      <c r="IT64" s="57"/>
      <c r="IU64" s="57"/>
      <c r="IV64" s="57"/>
      <c r="IW64" s="57"/>
    </row>
    <row r="65" customFormat="false" ht="27.95" hidden="false" customHeight="true" outlineLevel="0" collapsed="false">
      <c r="A65" s="49" t="n">
        <v>59</v>
      </c>
      <c r="B65" s="50" t="s">
        <v>127</v>
      </c>
      <c r="C65" s="50" t="n">
        <v>3</v>
      </c>
      <c r="D65" s="51" t="s">
        <v>154</v>
      </c>
      <c r="E65" s="50"/>
      <c r="F65" s="51"/>
      <c r="G65" s="50" t="s">
        <v>155</v>
      </c>
      <c r="H65" s="51" t="n">
        <v>184</v>
      </c>
      <c r="I65" s="52" t="n">
        <v>10256</v>
      </c>
      <c r="J65" s="51" t="s">
        <v>76</v>
      </c>
      <c r="K65" s="53" t="n">
        <v>37104</v>
      </c>
      <c r="L65" s="51" t="s">
        <v>82</v>
      </c>
      <c r="M65" s="54" t="n">
        <v>36752</v>
      </c>
      <c r="N65" s="51"/>
      <c r="O65" s="51" t="s">
        <v>66</v>
      </c>
      <c r="P65" s="51" t="s">
        <v>87</v>
      </c>
      <c r="Q65" s="50"/>
      <c r="R65" s="50" t="s">
        <v>89</v>
      </c>
      <c r="S65" s="50" t="s">
        <v>157</v>
      </c>
      <c r="T65" s="50"/>
      <c r="U65" s="50"/>
      <c r="V65" s="50"/>
      <c r="W65" s="50"/>
      <c r="X65" s="50"/>
      <c r="Y65" s="50"/>
      <c r="Z65" s="56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  <c r="HG65" s="57"/>
      <c r="HH65" s="57"/>
      <c r="HI65" s="57"/>
      <c r="HJ65" s="57"/>
      <c r="HK65" s="57"/>
      <c r="HL65" s="57"/>
      <c r="HM65" s="57"/>
      <c r="HN65" s="57"/>
      <c r="HO65" s="57"/>
      <c r="HP65" s="57"/>
      <c r="HQ65" s="57"/>
      <c r="HR65" s="57"/>
      <c r="HS65" s="57"/>
      <c r="HT65" s="57"/>
      <c r="HU65" s="57"/>
      <c r="HV65" s="57"/>
      <c r="HW65" s="57"/>
      <c r="HX65" s="57"/>
      <c r="HY65" s="57"/>
      <c r="HZ65" s="57"/>
      <c r="IA65" s="57"/>
      <c r="IB65" s="57"/>
      <c r="IC65" s="57"/>
      <c r="ID65" s="57"/>
      <c r="IE65" s="57"/>
      <c r="IF65" s="57"/>
      <c r="IG65" s="57"/>
      <c r="IH65" s="57"/>
      <c r="II65" s="57"/>
      <c r="IJ65" s="57"/>
      <c r="IK65" s="57"/>
      <c r="IL65" s="57"/>
      <c r="IM65" s="57"/>
      <c r="IN65" s="57"/>
      <c r="IO65" s="57"/>
      <c r="IP65" s="57"/>
      <c r="IQ65" s="57"/>
      <c r="IR65" s="57"/>
      <c r="IS65" s="57"/>
      <c r="IT65" s="57"/>
      <c r="IU65" s="57"/>
      <c r="IV65" s="57"/>
      <c r="IW65" s="57"/>
    </row>
    <row r="66" customFormat="false" ht="27.95" hidden="false" customHeight="true" outlineLevel="0" collapsed="false">
      <c r="A66" s="49" t="n">
        <v>60</v>
      </c>
      <c r="B66" s="50" t="s">
        <v>158</v>
      </c>
      <c r="C66" s="50" t="n">
        <v>4</v>
      </c>
      <c r="D66" s="51" t="s">
        <v>154</v>
      </c>
      <c r="E66" s="50"/>
      <c r="F66" s="51"/>
      <c r="G66" s="50" t="s">
        <v>159</v>
      </c>
      <c r="H66" s="51" t="n">
        <v>185</v>
      </c>
      <c r="I66" s="52" t="n">
        <v>10245</v>
      </c>
      <c r="J66" s="51" t="s">
        <v>76</v>
      </c>
      <c r="K66" s="53" t="n">
        <v>37590</v>
      </c>
      <c r="L66" s="51" t="s">
        <v>82</v>
      </c>
      <c r="M66" s="51"/>
      <c r="N66" s="51"/>
      <c r="O66" s="51" t="s">
        <v>66</v>
      </c>
      <c r="P66" s="51" t="s">
        <v>87</v>
      </c>
      <c r="Q66" s="50"/>
      <c r="R66" s="50"/>
      <c r="S66" s="50" t="s">
        <v>131</v>
      </c>
      <c r="T66" s="50" t="n">
        <v>37</v>
      </c>
      <c r="U66" s="50" t="n">
        <v>0</v>
      </c>
      <c r="V66" s="50"/>
      <c r="W66" s="50"/>
      <c r="X66" s="50"/>
      <c r="Y66" s="50"/>
      <c r="Z66" s="56" t="s">
        <v>160</v>
      </c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  <c r="HG66" s="57"/>
      <c r="HH66" s="57"/>
      <c r="HI66" s="57"/>
      <c r="HJ66" s="57"/>
      <c r="HK66" s="57"/>
      <c r="HL66" s="57"/>
      <c r="HM66" s="57"/>
      <c r="HN66" s="57"/>
      <c r="HO66" s="57"/>
      <c r="HP66" s="57"/>
      <c r="HQ66" s="57"/>
      <c r="HR66" s="57"/>
      <c r="HS66" s="57"/>
      <c r="HT66" s="57"/>
      <c r="HU66" s="57"/>
      <c r="HV66" s="57"/>
      <c r="HW66" s="57"/>
      <c r="HX66" s="57"/>
      <c r="HY66" s="57"/>
      <c r="HZ66" s="57"/>
      <c r="IA66" s="57"/>
      <c r="IB66" s="57"/>
      <c r="IC66" s="57"/>
      <c r="ID66" s="57"/>
      <c r="IE66" s="57"/>
      <c r="IF66" s="57"/>
      <c r="IG66" s="57"/>
      <c r="IH66" s="57"/>
      <c r="II66" s="57"/>
      <c r="IJ66" s="57"/>
      <c r="IK66" s="57"/>
      <c r="IL66" s="57"/>
      <c r="IM66" s="57"/>
      <c r="IN66" s="57"/>
      <c r="IO66" s="57"/>
      <c r="IP66" s="57"/>
      <c r="IQ66" s="57"/>
      <c r="IR66" s="57"/>
      <c r="IS66" s="57"/>
      <c r="IT66" s="57"/>
      <c r="IU66" s="57"/>
      <c r="IV66" s="57"/>
      <c r="IW66" s="57"/>
    </row>
    <row r="67" customFormat="false" ht="27.95" hidden="false" customHeight="true" outlineLevel="0" collapsed="false">
      <c r="A67" s="49" t="n">
        <v>61</v>
      </c>
      <c r="B67" s="50" t="s">
        <v>158</v>
      </c>
      <c r="C67" s="50" t="n">
        <v>4</v>
      </c>
      <c r="D67" s="51" t="s">
        <v>154</v>
      </c>
      <c r="E67" s="50"/>
      <c r="F67" s="51"/>
      <c r="G67" s="50" t="s">
        <v>159</v>
      </c>
      <c r="H67" s="51" t="n">
        <v>185</v>
      </c>
      <c r="I67" s="52" t="n">
        <v>10245</v>
      </c>
      <c r="J67" s="51" t="s">
        <v>76</v>
      </c>
      <c r="K67" s="53" t="n">
        <v>37621</v>
      </c>
      <c r="L67" s="51" t="s">
        <v>82</v>
      </c>
      <c r="M67" s="51"/>
      <c r="N67" s="51"/>
      <c r="O67" s="51" t="s">
        <v>66</v>
      </c>
      <c r="P67" s="51" t="s">
        <v>87</v>
      </c>
      <c r="Q67" s="50"/>
      <c r="R67" s="50"/>
      <c r="S67" s="50" t="s">
        <v>131</v>
      </c>
      <c r="T67" s="50" t="n">
        <v>37</v>
      </c>
      <c r="U67" s="50" t="n">
        <v>0</v>
      </c>
      <c r="V67" s="50"/>
      <c r="W67" s="50"/>
      <c r="X67" s="50"/>
      <c r="Y67" s="50"/>
      <c r="Z67" s="56" t="s">
        <v>160</v>
      </c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  <c r="HG67" s="57"/>
      <c r="HH67" s="57"/>
      <c r="HI67" s="57"/>
      <c r="HJ67" s="57"/>
      <c r="HK67" s="57"/>
      <c r="HL67" s="57"/>
      <c r="HM67" s="57"/>
      <c r="HN67" s="57"/>
      <c r="HO67" s="57"/>
      <c r="HP67" s="57"/>
      <c r="HQ67" s="57"/>
      <c r="HR67" s="57"/>
      <c r="HS67" s="57"/>
      <c r="HT67" s="57"/>
      <c r="HU67" s="57"/>
      <c r="HV67" s="57"/>
      <c r="HW67" s="57"/>
      <c r="HX67" s="57"/>
      <c r="HY67" s="57"/>
      <c r="HZ67" s="57"/>
      <c r="IA67" s="57"/>
      <c r="IB67" s="57"/>
      <c r="IC67" s="57"/>
      <c r="ID67" s="57"/>
      <c r="IE67" s="57"/>
      <c r="IF67" s="57"/>
      <c r="IG67" s="57"/>
      <c r="IH67" s="57"/>
      <c r="II67" s="57"/>
      <c r="IJ67" s="57"/>
      <c r="IK67" s="57"/>
      <c r="IL67" s="57"/>
      <c r="IM67" s="57"/>
      <c r="IN67" s="57"/>
      <c r="IO67" s="57"/>
      <c r="IP67" s="57"/>
      <c r="IQ67" s="57"/>
      <c r="IR67" s="57"/>
      <c r="IS67" s="57"/>
      <c r="IT67" s="57"/>
      <c r="IU67" s="57"/>
      <c r="IV67" s="57"/>
      <c r="IW67" s="57"/>
    </row>
    <row r="68" customFormat="false" ht="42" hidden="false" customHeight="true" outlineLevel="0" collapsed="false">
      <c r="A68" s="60" t="n">
        <v>62</v>
      </c>
      <c r="B68" s="50" t="s">
        <v>158</v>
      </c>
      <c r="C68" s="50" t="n">
        <v>4</v>
      </c>
      <c r="D68" s="51" t="s">
        <v>60</v>
      </c>
      <c r="E68" s="50"/>
      <c r="F68" s="51"/>
      <c r="G68" s="50" t="s">
        <v>161</v>
      </c>
      <c r="H68" s="51" t="n">
        <v>123</v>
      </c>
      <c r="I68" s="61" t="n">
        <v>10100</v>
      </c>
      <c r="J68" s="51" t="s">
        <v>76</v>
      </c>
      <c r="K68" s="53"/>
      <c r="L68" s="51"/>
      <c r="M68" s="51"/>
      <c r="N68" s="51"/>
      <c r="O68" s="51" t="s">
        <v>66</v>
      </c>
      <c r="P68" s="51"/>
      <c r="Q68" s="50" t="s">
        <v>99</v>
      </c>
      <c r="R68" s="50" t="s">
        <v>162</v>
      </c>
      <c r="S68" s="50" t="s">
        <v>163</v>
      </c>
      <c r="T68" s="50"/>
      <c r="U68" s="50"/>
      <c r="V68" s="50"/>
      <c r="W68" s="50"/>
      <c r="X68" s="50"/>
      <c r="Y68" s="50"/>
      <c r="Z68" s="56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5"/>
      <c r="CA68" s="55"/>
      <c r="CB68" s="55"/>
      <c r="CC68" s="55"/>
      <c r="CD68" s="55"/>
      <c r="CE68" s="55"/>
      <c r="CF68" s="55"/>
      <c r="CG68" s="55"/>
      <c r="CH68" s="55"/>
      <c r="CI68" s="55"/>
      <c r="CJ68" s="55"/>
      <c r="CK68" s="55"/>
      <c r="CL68" s="55"/>
      <c r="CM68" s="55"/>
      <c r="CN68" s="55"/>
      <c r="CO68" s="55"/>
      <c r="CP68" s="55"/>
      <c r="CQ68" s="55"/>
      <c r="CR68" s="55"/>
      <c r="CS68" s="55"/>
      <c r="CT68" s="55"/>
      <c r="CU68" s="55"/>
      <c r="CV68" s="55"/>
      <c r="CW68" s="55"/>
      <c r="CX68" s="55"/>
      <c r="CY68" s="55"/>
      <c r="CZ68" s="55"/>
      <c r="DA68" s="55"/>
      <c r="DB68" s="55"/>
      <c r="DC68" s="55"/>
      <c r="DD68" s="55"/>
      <c r="DE68" s="55"/>
      <c r="DF68" s="55"/>
      <c r="DG68" s="55"/>
      <c r="DH68" s="55"/>
      <c r="DI68" s="55"/>
      <c r="DJ68" s="55"/>
      <c r="DK68" s="55"/>
      <c r="DL68" s="55"/>
      <c r="DM68" s="55"/>
      <c r="DN68" s="55"/>
      <c r="DO68" s="55"/>
      <c r="DP68" s="55"/>
      <c r="DQ68" s="55"/>
      <c r="DR68" s="55"/>
      <c r="DS68" s="55"/>
      <c r="DT68" s="55"/>
      <c r="DU68" s="55"/>
      <c r="DV68" s="55"/>
      <c r="DW68" s="55"/>
      <c r="DX68" s="55"/>
      <c r="DY68" s="55"/>
      <c r="DZ68" s="55"/>
      <c r="EA68" s="55"/>
      <c r="EB68" s="55"/>
      <c r="EC68" s="55"/>
      <c r="ED68" s="55"/>
      <c r="EE68" s="55"/>
      <c r="EF68" s="55"/>
      <c r="EG68" s="55"/>
      <c r="EH68" s="55"/>
      <c r="EI68" s="55"/>
      <c r="EJ68" s="55"/>
      <c r="EK68" s="55"/>
      <c r="EL68" s="55"/>
      <c r="EM68" s="55"/>
      <c r="EN68" s="55"/>
      <c r="EO68" s="55"/>
      <c r="EP68" s="55"/>
      <c r="EQ68" s="55"/>
      <c r="ER68" s="55"/>
      <c r="ES68" s="55"/>
      <c r="ET68" s="55"/>
      <c r="EU68" s="55"/>
      <c r="EV68" s="55"/>
      <c r="EW68" s="55"/>
      <c r="EX68" s="55"/>
      <c r="EY68" s="55"/>
      <c r="EZ68" s="55"/>
      <c r="FA68" s="55"/>
      <c r="FB68" s="55"/>
      <c r="FC68" s="55"/>
      <c r="FD68" s="55"/>
      <c r="FE68" s="55"/>
      <c r="FF68" s="55"/>
      <c r="FG68" s="55"/>
      <c r="FH68" s="55"/>
      <c r="FI68" s="55"/>
      <c r="FJ68" s="55"/>
      <c r="FK68" s="55"/>
      <c r="FL68" s="55"/>
      <c r="FM68" s="55"/>
      <c r="FN68" s="55"/>
      <c r="FO68" s="55"/>
      <c r="FP68" s="55"/>
      <c r="FQ68" s="55"/>
      <c r="FR68" s="55"/>
      <c r="FS68" s="55"/>
      <c r="FT68" s="55"/>
      <c r="FU68" s="55"/>
      <c r="FV68" s="55"/>
      <c r="FW68" s="55"/>
      <c r="FX68" s="55"/>
      <c r="FY68" s="55"/>
      <c r="FZ68" s="55"/>
      <c r="GA68" s="55"/>
      <c r="GB68" s="55"/>
      <c r="GC68" s="55"/>
      <c r="GD68" s="55"/>
      <c r="GE68" s="55"/>
      <c r="GF68" s="55"/>
      <c r="GG68" s="55"/>
      <c r="GH68" s="55"/>
      <c r="GI68" s="55"/>
      <c r="GJ68" s="55"/>
      <c r="GK68" s="55"/>
      <c r="GL68" s="55"/>
      <c r="GM68" s="55"/>
      <c r="GN68" s="55"/>
      <c r="GO68" s="55"/>
      <c r="GP68" s="55"/>
      <c r="GQ68" s="55"/>
      <c r="GR68" s="55"/>
      <c r="GS68" s="55"/>
      <c r="GT68" s="55"/>
      <c r="GU68" s="55"/>
      <c r="GV68" s="55"/>
      <c r="GW68" s="55"/>
      <c r="GX68" s="55"/>
      <c r="GY68" s="55"/>
      <c r="GZ68" s="55"/>
      <c r="HA68" s="55"/>
      <c r="HB68" s="55"/>
      <c r="HC68" s="55"/>
      <c r="HD68" s="55"/>
      <c r="HE68" s="55"/>
      <c r="HF68" s="55"/>
      <c r="HG68" s="55"/>
      <c r="HH68" s="55"/>
      <c r="HI68" s="55"/>
      <c r="HJ68" s="55"/>
      <c r="HK68" s="55"/>
      <c r="HL68" s="55"/>
      <c r="HM68" s="55"/>
      <c r="HN68" s="55"/>
      <c r="HO68" s="55"/>
      <c r="HP68" s="55"/>
      <c r="HQ68" s="55"/>
      <c r="HR68" s="55"/>
      <c r="HS68" s="55"/>
      <c r="HT68" s="55"/>
      <c r="HU68" s="55"/>
      <c r="HV68" s="55"/>
      <c r="HW68" s="55"/>
      <c r="HX68" s="55"/>
      <c r="HY68" s="55"/>
      <c r="HZ68" s="55"/>
      <c r="IA68" s="55"/>
      <c r="IB68" s="55"/>
      <c r="IC68" s="55"/>
      <c r="ID68" s="55"/>
      <c r="IE68" s="55"/>
      <c r="IF68" s="55"/>
      <c r="IG68" s="55"/>
      <c r="IH68" s="55"/>
      <c r="II68" s="55"/>
      <c r="IJ68" s="55"/>
      <c r="IK68" s="55"/>
      <c r="IL68" s="55"/>
      <c r="IM68" s="55"/>
      <c r="IN68" s="55"/>
      <c r="IO68" s="55"/>
      <c r="IP68" s="55"/>
      <c r="IQ68" s="55"/>
      <c r="IR68" s="55"/>
      <c r="IS68" s="55"/>
      <c r="IT68" s="55"/>
      <c r="IU68" s="55"/>
      <c r="IV68" s="55"/>
      <c r="IW68" s="55"/>
    </row>
    <row r="69" customFormat="false" ht="42" hidden="false" customHeight="true" outlineLevel="0" collapsed="false">
      <c r="A69" s="49" t="n">
        <v>63</v>
      </c>
      <c r="B69" s="50" t="s">
        <v>158</v>
      </c>
      <c r="C69" s="50" t="n">
        <v>4</v>
      </c>
      <c r="D69" s="51" t="s">
        <v>60</v>
      </c>
      <c r="E69" s="50"/>
      <c r="F69" s="51"/>
      <c r="G69" s="50" t="s">
        <v>161</v>
      </c>
      <c r="H69" s="51" t="n">
        <v>123</v>
      </c>
      <c r="I69" s="61" t="n">
        <v>10100</v>
      </c>
      <c r="J69" s="51" t="s">
        <v>76</v>
      </c>
      <c r="K69" s="53"/>
      <c r="L69" s="51"/>
      <c r="M69" s="51"/>
      <c r="N69" s="51"/>
      <c r="O69" s="51" t="s">
        <v>66</v>
      </c>
      <c r="P69" s="51"/>
      <c r="Q69" s="50" t="s">
        <v>99</v>
      </c>
      <c r="R69" s="50" t="s">
        <v>162</v>
      </c>
      <c r="S69" s="50" t="s">
        <v>163</v>
      </c>
      <c r="T69" s="50"/>
      <c r="U69" s="50"/>
      <c r="V69" s="50"/>
      <c r="W69" s="50"/>
      <c r="X69" s="50"/>
      <c r="Y69" s="50"/>
      <c r="Z69" s="56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  <c r="HG69" s="57"/>
      <c r="HH69" s="57"/>
      <c r="HI69" s="57"/>
      <c r="HJ69" s="57"/>
      <c r="HK69" s="57"/>
      <c r="HL69" s="57"/>
      <c r="HM69" s="57"/>
      <c r="HN69" s="57"/>
      <c r="HO69" s="57"/>
      <c r="HP69" s="57"/>
      <c r="HQ69" s="57"/>
      <c r="HR69" s="57"/>
      <c r="HS69" s="57"/>
      <c r="HT69" s="57"/>
      <c r="HU69" s="57"/>
      <c r="HV69" s="57"/>
      <c r="HW69" s="57"/>
      <c r="HX69" s="57"/>
      <c r="HY69" s="57"/>
      <c r="HZ69" s="57"/>
      <c r="IA69" s="57"/>
      <c r="IB69" s="57"/>
      <c r="IC69" s="57"/>
      <c r="ID69" s="57"/>
      <c r="IE69" s="57"/>
      <c r="IF69" s="57"/>
      <c r="IG69" s="57"/>
      <c r="IH69" s="57"/>
      <c r="II69" s="57"/>
      <c r="IJ69" s="57"/>
      <c r="IK69" s="57"/>
      <c r="IL69" s="57"/>
      <c r="IM69" s="57"/>
      <c r="IN69" s="57"/>
      <c r="IO69" s="57"/>
      <c r="IP69" s="57"/>
      <c r="IQ69" s="57"/>
      <c r="IR69" s="57"/>
      <c r="IS69" s="57"/>
      <c r="IT69" s="57"/>
      <c r="IU69" s="57"/>
      <c r="IV69" s="57"/>
      <c r="IW69" s="57"/>
    </row>
    <row r="70" customFormat="false" ht="42" hidden="false" customHeight="true" outlineLevel="0" collapsed="false">
      <c r="A70" s="49" t="n">
        <v>64</v>
      </c>
      <c r="B70" s="50" t="s">
        <v>158</v>
      </c>
      <c r="C70" s="50" t="n">
        <v>4</v>
      </c>
      <c r="D70" s="51" t="s">
        <v>60</v>
      </c>
      <c r="E70" s="50"/>
      <c r="F70" s="51"/>
      <c r="G70" s="50" t="s">
        <v>161</v>
      </c>
      <c r="H70" s="51" t="n">
        <v>123</v>
      </c>
      <c r="I70" s="61" t="n">
        <v>10100</v>
      </c>
      <c r="J70" s="51" t="s">
        <v>76</v>
      </c>
      <c r="K70" s="53"/>
      <c r="L70" s="51"/>
      <c r="M70" s="51"/>
      <c r="N70" s="51"/>
      <c r="O70" s="51" t="s">
        <v>66</v>
      </c>
      <c r="P70" s="51"/>
      <c r="Q70" s="50" t="s">
        <v>99</v>
      </c>
      <c r="R70" s="50" t="s">
        <v>162</v>
      </c>
      <c r="S70" s="50" t="s">
        <v>163</v>
      </c>
      <c r="T70" s="50"/>
      <c r="U70" s="50"/>
      <c r="V70" s="50"/>
      <c r="W70" s="50"/>
      <c r="X70" s="50"/>
      <c r="Y70" s="50"/>
      <c r="Z70" s="56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  <c r="HG70" s="57"/>
      <c r="HH70" s="57"/>
      <c r="HI70" s="57"/>
      <c r="HJ70" s="57"/>
      <c r="HK70" s="57"/>
      <c r="HL70" s="57"/>
      <c r="HM70" s="57"/>
      <c r="HN70" s="57"/>
      <c r="HO70" s="57"/>
      <c r="HP70" s="57"/>
      <c r="HQ70" s="57"/>
      <c r="HR70" s="57"/>
      <c r="HS70" s="57"/>
      <c r="HT70" s="57"/>
      <c r="HU70" s="57"/>
      <c r="HV70" s="57"/>
      <c r="HW70" s="57"/>
      <c r="HX70" s="57"/>
      <c r="HY70" s="57"/>
      <c r="HZ70" s="57"/>
      <c r="IA70" s="57"/>
      <c r="IB70" s="57"/>
      <c r="IC70" s="57"/>
      <c r="ID70" s="57"/>
      <c r="IE70" s="57"/>
      <c r="IF70" s="57"/>
      <c r="IG70" s="57"/>
      <c r="IH70" s="57"/>
      <c r="II70" s="57"/>
      <c r="IJ70" s="57"/>
      <c r="IK70" s="57"/>
      <c r="IL70" s="57"/>
      <c r="IM70" s="57"/>
      <c r="IN70" s="57"/>
      <c r="IO70" s="57"/>
      <c r="IP70" s="57"/>
      <c r="IQ70" s="57"/>
      <c r="IR70" s="57"/>
      <c r="IS70" s="57"/>
      <c r="IT70" s="57"/>
      <c r="IU70" s="57"/>
      <c r="IV70" s="57"/>
      <c r="IW70" s="57"/>
    </row>
    <row r="71" customFormat="false" ht="27.95" hidden="false" customHeight="true" outlineLevel="0" collapsed="false">
      <c r="A71" s="49" t="n">
        <v>65</v>
      </c>
      <c r="B71" s="50" t="s">
        <v>158</v>
      </c>
      <c r="C71" s="50" t="n">
        <v>4</v>
      </c>
      <c r="D71" s="51" t="s">
        <v>60</v>
      </c>
      <c r="E71" s="50"/>
      <c r="F71" s="51"/>
      <c r="G71" s="50" t="s">
        <v>111</v>
      </c>
      <c r="H71" s="51" t="n">
        <v>171</v>
      </c>
      <c r="I71" s="61" t="n">
        <v>10456</v>
      </c>
      <c r="J71" s="51" t="s">
        <v>76</v>
      </c>
      <c r="K71" s="53"/>
      <c r="L71" s="51"/>
      <c r="M71" s="51" t="s">
        <v>112</v>
      </c>
      <c r="N71" s="51"/>
      <c r="O71" s="51" t="s">
        <v>66</v>
      </c>
      <c r="P71" s="51"/>
      <c r="Q71" s="50"/>
      <c r="R71" s="50"/>
      <c r="S71" s="50" t="s">
        <v>114</v>
      </c>
      <c r="T71" s="50"/>
      <c r="U71" s="50"/>
      <c r="V71" s="50"/>
      <c r="W71" s="50"/>
      <c r="X71" s="50"/>
      <c r="Y71" s="50"/>
      <c r="Z71" s="56" t="s">
        <v>164</v>
      </c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  <c r="HG71" s="57"/>
      <c r="HH71" s="57"/>
      <c r="HI71" s="57"/>
      <c r="HJ71" s="57"/>
      <c r="HK71" s="57"/>
      <c r="HL71" s="57"/>
      <c r="HM71" s="57"/>
      <c r="HN71" s="57"/>
      <c r="HO71" s="57"/>
      <c r="HP71" s="57"/>
      <c r="HQ71" s="57"/>
      <c r="HR71" s="57"/>
      <c r="HS71" s="57"/>
      <c r="HT71" s="57"/>
      <c r="HU71" s="57"/>
      <c r="HV71" s="57"/>
      <c r="HW71" s="57"/>
      <c r="HX71" s="57"/>
      <c r="HY71" s="57"/>
      <c r="HZ71" s="57"/>
      <c r="IA71" s="57"/>
      <c r="IB71" s="57"/>
      <c r="IC71" s="57"/>
      <c r="ID71" s="57"/>
      <c r="IE71" s="57"/>
      <c r="IF71" s="57"/>
      <c r="IG71" s="57"/>
      <c r="IH71" s="57"/>
      <c r="II71" s="57"/>
      <c r="IJ71" s="57"/>
      <c r="IK71" s="57"/>
      <c r="IL71" s="57"/>
      <c r="IM71" s="57"/>
      <c r="IN71" s="57"/>
      <c r="IO71" s="57"/>
      <c r="IP71" s="57"/>
      <c r="IQ71" s="57"/>
      <c r="IR71" s="57"/>
      <c r="IS71" s="57"/>
      <c r="IT71" s="57"/>
      <c r="IU71" s="57"/>
      <c r="IV71" s="57"/>
      <c r="IW71" s="57"/>
    </row>
    <row r="72" customFormat="false" ht="42" hidden="false" customHeight="true" outlineLevel="0" collapsed="false">
      <c r="A72" s="60" t="n">
        <v>66</v>
      </c>
      <c r="B72" s="50" t="s">
        <v>158</v>
      </c>
      <c r="C72" s="50"/>
      <c r="D72" s="51" t="s">
        <v>60</v>
      </c>
      <c r="E72" s="50"/>
      <c r="F72" s="51"/>
      <c r="G72" s="50" t="s">
        <v>144</v>
      </c>
      <c r="H72" s="51" t="n">
        <v>166</v>
      </c>
      <c r="I72" s="61" t="n">
        <v>11900</v>
      </c>
      <c r="J72" s="51" t="s">
        <v>76</v>
      </c>
      <c r="K72" s="53" t="s">
        <v>165</v>
      </c>
      <c r="L72" s="51"/>
      <c r="M72" s="51"/>
      <c r="N72" s="51"/>
      <c r="O72" s="51"/>
      <c r="P72" s="51"/>
      <c r="Q72" s="50"/>
      <c r="R72" s="50"/>
      <c r="S72" s="50" t="s">
        <v>166</v>
      </c>
      <c r="T72" s="50" t="n">
        <v>19.6</v>
      </c>
      <c r="U72" s="50"/>
      <c r="V72" s="50"/>
      <c r="W72" s="50"/>
      <c r="X72" s="50"/>
      <c r="Y72" s="50"/>
      <c r="Z72" s="56" t="s">
        <v>167</v>
      </c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55"/>
      <c r="AL72" s="55"/>
      <c r="AM72" s="55"/>
      <c r="AN72" s="55"/>
      <c r="AO72" s="55"/>
      <c r="AP72" s="55"/>
      <c r="AQ72" s="55"/>
      <c r="AR72" s="55"/>
      <c r="AS72" s="55"/>
      <c r="AT72" s="55"/>
      <c r="AU72" s="55"/>
      <c r="AV72" s="55"/>
      <c r="AW72" s="55"/>
      <c r="AX72" s="55"/>
      <c r="AY72" s="55"/>
      <c r="AZ72" s="55"/>
      <c r="BA72" s="55"/>
      <c r="BB72" s="55"/>
      <c r="BC72" s="55"/>
      <c r="BD72" s="55"/>
      <c r="BE72" s="55"/>
      <c r="BF72" s="55"/>
      <c r="BG72" s="55"/>
      <c r="BH72" s="55"/>
      <c r="BI72" s="55"/>
      <c r="BJ72" s="55"/>
      <c r="BK72" s="55"/>
      <c r="BL72" s="55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5"/>
      <c r="CA72" s="55"/>
      <c r="CB72" s="55"/>
      <c r="CC72" s="55"/>
      <c r="CD72" s="55"/>
      <c r="CE72" s="55"/>
      <c r="CF72" s="55"/>
      <c r="CG72" s="55"/>
      <c r="CH72" s="55"/>
      <c r="CI72" s="55"/>
      <c r="CJ72" s="55"/>
      <c r="CK72" s="55"/>
      <c r="CL72" s="55"/>
      <c r="CM72" s="55"/>
      <c r="CN72" s="55"/>
      <c r="CO72" s="55"/>
      <c r="CP72" s="55"/>
      <c r="CQ72" s="55"/>
      <c r="CR72" s="55"/>
      <c r="CS72" s="55"/>
      <c r="CT72" s="55"/>
      <c r="CU72" s="55"/>
      <c r="CV72" s="55"/>
      <c r="CW72" s="55"/>
      <c r="CX72" s="55"/>
      <c r="CY72" s="55"/>
      <c r="CZ72" s="55"/>
      <c r="DA72" s="55"/>
      <c r="DB72" s="55"/>
      <c r="DC72" s="55"/>
      <c r="DD72" s="55"/>
      <c r="DE72" s="55"/>
      <c r="DF72" s="55"/>
      <c r="DG72" s="55"/>
      <c r="DH72" s="55"/>
      <c r="DI72" s="55"/>
      <c r="DJ72" s="55"/>
      <c r="DK72" s="55"/>
      <c r="DL72" s="55"/>
      <c r="DM72" s="55"/>
      <c r="DN72" s="55"/>
      <c r="DO72" s="55"/>
      <c r="DP72" s="55"/>
      <c r="DQ72" s="55"/>
      <c r="DR72" s="55"/>
      <c r="DS72" s="55"/>
      <c r="DT72" s="55"/>
      <c r="DU72" s="55"/>
      <c r="DV72" s="55"/>
      <c r="DW72" s="55"/>
      <c r="DX72" s="55"/>
      <c r="DY72" s="55"/>
      <c r="DZ72" s="55"/>
      <c r="EA72" s="55"/>
      <c r="EB72" s="55"/>
      <c r="EC72" s="55"/>
      <c r="ED72" s="55"/>
      <c r="EE72" s="55"/>
      <c r="EF72" s="55"/>
      <c r="EG72" s="55"/>
      <c r="EH72" s="55"/>
      <c r="EI72" s="55"/>
      <c r="EJ72" s="55"/>
      <c r="EK72" s="55"/>
      <c r="EL72" s="55"/>
      <c r="EM72" s="55"/>
      <c r="EN72" s="55"/>
      <c r="EO72" s="55"/>
      <c r="EP72" s="55"/>
      <c r="EQ72" s="55"/>
      <c r="ER72" s="55"/>
      <c r="ES72" s="55"/>
      <c r="ET72" s="55"/>
      <c r="EU72" s="55"/>
      <c r="EV72" s="55"/>
      <c r="EW72" s="55"/>
      <c r="EX72" s="55"/>
      <c r="EY72" s="55"/>
      <c r="EZ72" s="55"/>
      <c r="FA72" s="55"/>
      <c r="FB72" s="55"/>
      <c r="FC72" s="55"/>
      <c r="FD72" s="55"/>
      <c r="FE72" s="55"/>
      <c r="FF72" s="55"/>
      <c r="FG72" s="55"/>
      <c r="FH72" s="55"/>
      <c r="FI72" s="55"/>
      <c r="FJ72" s="55"/>
      <c r="FK72" s="55"/>
      <c r="FL72" s="55"/>
      <c r="FM72" s="55"/>
      <c r="FN72" s="55"/>
      <c r="FO72" s="55"/>
      <c r="FP72" s="55"/>
      <c r="FQ72" s="55"/>
      <c r="FR72" s="55"/>
      <c r="FS72" s="55"/>
      <c r="FT72" s="55"/>
      <c r="FU72" s="55"/>
      <c r="FV72" s="55"/>
      <c r="FW72" s="55"/>
      <c r="FX72" s="55"/>
      <c r="FY72" s="55"/>
      <c r="FZ72" s="55"/>
      <c r="GA72" s="55"/>
      <c r="GB72" s="55"/>
      <c r="GC72" s="55"/>
      <c r="GD72" s="55"/>
      <c r="GE72" s="55"/>
      <c r="GF72" s="55"/>
      <c r="GG72" s="55"/>
      <c r="GH72" s="55"/>
      <c r="GI72" s="55"/>
      <c r="GJ72" s="55"/>
      <c r="GK72" s="55"/>
      <c r="GL72" s="55"/>
      <c r="GM72" s="55"/>
      <c r="GN72" s="55"/>
      <c r="GO72" s="55"/>
      <c r="GP72" s="55"/>
      <c r="GQ72" s="55"/>
      <c r="GR72" s="55"/>
      <c r="GS72" s="55"/>
      <c r="GT72" s="55"/>
      <c r="GU72" s="55"/>
      <c r="GV72" s="55"/>
      <c r="GW72" s="55"/>
      <c r="GX72" s="55"/>
      <c r="GY72" s="55"/>
      <c r="GZ72" s="55"/>
      <c r="HA72" s="55"/>
      <c r="HB72" s="55"/>
      <c r="HC72" s="55"/>
      <c r="HD72" s="55"/>
      <c r="HE72" s="55"/>
      <c r="HF72" s="55"/>
      <c r="HG72" s="55"/>
      <c r="HH72" s="55"/>
      <c r="HI72" s="55"/>
      <c r="HJ72" s="55"/>
      <c r="HK72" s="55"/>
      <c r="HL72" s="55"/>
      <c r="HM72" s="55"/>
      <c r="HN72" s="55"/>
      <c r="HO72" s="55"/>
      <c r="HP72" s="55"/>
      <c r="HQ72" s="55"/>
      <c r="HR72" s="55"/>
      <c r="HS72" s="55"/>
      <c r="HT72" s="55"/>
      <c r="HU72" s="55"/>
      <c r="HV72" s="55"/>
      <c r="HW72" s="55"/>
      <c r="HX72" s="55"/>
      <c r="HY72" s="55"/>
      <c r="HZ72" s="55"/>
      <c r="IA72" s="55"/>
      <c r="IB72" s="55"/>
      <c r="IC72" s="55"/>
      <c r="ID72" s="55"/>
      <c r="IE72" s="55"/>
      <c r="IF72" s="55"/>
      <c r="IG72" s="55"/>
      <c r="IH72" s="55"/>
      <c r="II72" s="55"/>
      <c r="IJ72" s="55"/>
      <c r="IK72" s="55"/>
      <c r="IL72" s="55"/>
      <c r="IM72" s="55"/>
      <c r="IN72" s="55"/>
      <c r="IO72" s="55"/>
      <c r="IP72" s="55"/>
      <c r="IQ72" s="55"/>
      <c r="IR72" s="55"/>
      <c r="IS72" s="55"/>
      <c r="IT72" s="55"/>
      <c r="IU72" s="55"/>
      <c r="IV72" s="55"/>
      <c r="IW72" s="55"/>
    </row>
    <row r="73" customFormat="false" ht="42" hidden="false" customHeight="true" outlineLevel="0" collapsed="false">
      <c r="A73" s="60" t="n">
        <v>67</v>
      </c>
      <c r="B73" s="50" t="s">
        <v>158</v>
      </c>
      <c r="C73" s="50"/>
      <c r="D73" s="51" t="s">
        <v>60</v>
      </c>
      <c r="E73" s="50"/>
      <c r="F73" s="51"/>
      <c r="G73" s="50" t="s">
        <v>144</v>
      </c>
      <c r="H73" s="51" t="n">
        <v>166</v>
      </c>
      <c r="I73" s="61" t="n">
        <v>11900</v>
      </c>
      <c r="J73" s="51" t="s">
        <v>76</v>
      </c>
      <c r="K73" s="53" t="s">
        <v>165</v>
      </c>
      <c r="L73" s="51"/>
      <c r="M73" s="51"/>
      <c r="N73" s="51"/>
      <c r="O73" s="51"/>
      <c r="P73" s="51"/>
      <c r="Q73" s="50"/>
      <c r="R73" s="50"/>
      <c r="S73" s="50" t="s">
        <v>166</v>
      </c>
      <c r="T73" s="50" t="n">
        <v>19.6</v>
      </c>
      <c r="U73" s="50"/>
      <c r="V73" s="50"/>
      <c r="W73" s="50"/>
      <c r="X73" s="50"/>
      <c r="Y73" s="50"/>
      <c r="Z73" s="56" t="s">
        <v>167</v>
      </c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5"/>
      <c r="CA73" s="55"/>
      <c r="CB73" s="55"/>
      <c r="CC73" s="55"/>
      <c r="CD73" s="55"/>
      <c r="CE73" s="55"/>
      <c r="CF73" s="55"/>
      <c r="CG73" s="55"/>
      <c r="CH73" s="55"/>
      <c r="CI73" s="55"/>
      <c r="CJ73" s="55"/>
      <c r="CK73" s="55"/>
      <c r="CL73" s="55"/>
      <c r="CM73" s="55"/>
      <c r="CN73" s="55"/>
      <c r="CO73" s="55"/>
      <c r="CP73" s="55"/>
      <c r="CQ73" s="55"/>
      <c r="CR73" s="55"/>
      <c r="CS73" s="55"/>
      <c r="CT73" s="55"/>
      <c r="CU73" s="55"/>
      <c r="CV73" s="55"/>
      <c r="CW73" s="55"/>
      <c r="CX73" s="55"/>
      <c r="CY73" s="55"/>
      <c r="CZ73" s="55"/>
      <c r="DA73" s="55"/>
      <c r="DB73" s="55"/>
      <c r="DC73" s="55"/>
      <c r="DD73" s="55"/>
      <c r="DE73" s="55"/>
      <c r="DF73" s="55"/>
      <c r="DG73" s="55"/>
      <c r="DH73" s="55"/>
      <c r="DI73" s="55"/>
      <c r="DJ73" s="55"/>
      <c r="DK73" s="55"/>
      <c r="DL73" s="55"/>
      <c r="DM73" s="55"/>
      <c r="DN73" s="55"/>
      <c r="DO73" s="55"/>
      <c r="DP73" s="55"/>
      <c r="DQ73" s="55"/>
      <c r="DR73" s="55"/>
      <c r="DS73" s="55"/>
      <c r="DT73" s="55"/>
      <c r="DU73" s="55"/>
      <c r="DV73" s="55"/>
      <c r="DW73" s="55"/>
      <c r="DX73" s="55"/>
      <c r="DY73" s="55"/>
      <c r="DZ73" s="55"/>
      <c r="EA73" s="55"/>
      <c r="EB73" s="55"/>
      <c r="EC73" s="55"/>
      <c r="ED73" s="55"/>
      <c r="EE73" s="55"/>
      <c r="EF73" s="55"/>
      <c r="EG73" s="55"/>
      <c r="EH73" s="55"/>
      <c r="EI73" s="55"/>
      <c r="EJ73" s="55"/>
      <c r="EK73" s="55"/>
      <c r="EL73" s="55"/>
      <c r="EM73" s="55"/>
      <c r="EN73" s="55"/>
      <c r="EO73" s="55"/>
      <c r="EP73" s="55"/>
      <c r="EQ73" s="55"/>
      <c r="ER73" s="55"/>
      <c r="ES73" s="55"/>
      <c r="ET73" s="55"/>
      <c r="EU73" s="55"/>
      <c r="EV73" s="55"/>
      <c r="EW73" s="55"/>
      <c r="EX73" s="55"/>
      <c r="EY73" s="55"/>
      <c r="EZ73" s="55"/>
      <c r="FA73" s="55"/>
      <c r="FB73" s="55"/>
      <c r="FC73" s="55"/>
      <c r="FD73" s="55"/>
      <c r="FE73" s="55"/>
      <c r="FF73" s="55"/>
      <c r="FG73" s="55"/>
      <c r="FH73" s="55"/>
      <c r="FI73" s="55"/>
      <c r="FJ73" s="55"/>
      <c r="FK73" s="55"/>
      <c r="FL73" s="55"/>
      <c r="FM73" s="55"/>
      <c r="FN73" s="55"/>
      <c r="FO73" s="55"/>
      <c r="FP73" s="55"/>
      <c r="FQ73" s="55"/>
      <c r="FR73" s="55"/>
      <c r="FS73" s="55"/>
      <c r="FT73" s="55"/>
      <c r="FU73" s="55"/>
      <c r="FV73" s="55"/>
      <c r="FW73" s="55"/>
      <c r="FX73" s="55"/>
      <c r="FY73" s="55"/>
      <c r="FZ73" s="55"/>
      <c r="GA73" s="55"/>
      <c r="GB73" s="55"/>
      <c r="GC73" s="55"/>
      <c r="GD73" s="55"/>
      <c r="GE73" s="55"/>
      <c r="GF73" s="55"/>
      <c r="GG73" s="55"/>
      <c r="GH73" s="55"/>
      <c r="GI73" s="55"/>
      <c r="GJ73" s="55"/>
      <c r="GK73" s="55"/>
      <c r="GL73" s="55"/>
      <c r="GM73" s="55"/>
      <c r="GN73" s="55"/>
      <c r="GO73" s="55"/>
      <c r="GP73" s="55"/>
      <c r="GQ73" s="55"/>
      <c r="GR73" s="55"/>
      <c r="GS73" s="55"/>
      <c r="GT73" s="55"/>
      <c r="GU73" s="55"/>
      <c r="GV73" s="55"/>
      <c r="GW73" s="55"/>
      <c r="GX73" s="55"/>
      <c r="GY73" s="55"/>
      <c r="GZ73" s="55"/>
      <c r="HA73" s="55"/>
      <c r="HB73" s="55"/>
      <c r="HC73" s="55"/>
      <c r="HD73" s="55"/>
      <c r="HE73" s="55"/>
      <c r="HF73" s="55"/>
      <c r="HG73" s="55"/>
      <c r="HH73" s="55"/>
      <c r="HI73" s="55"/>
      <c r="HJ73" s="55"/>
      <c r="HK73" s="55"/>
      <c r="HL73" s="55"/>
      <c r="HM73" s="55"/>
      <c r="HN73" s="55"/>
      <c r="HO73" s="55"/>
      <c r="HP73" s="55"/>
      <c r="HQ73" s="55"/>
      <c r="HR73" s="55"/>
      <c r="HS73" s="55"/>
      <c r="HT73" s="55"/>
      <c r="HU73" s="55"/>
      <c r="HV73" s="55"/>
      <c r="HW73" s="55"/>
      <c r="HX73" s="55"/>
      <c r="HY73" s="55"/>
      <c r="HZ73" s="55"/>
      <c r="IA73" s="55"/>
      <c r="IB73" s="55"/>
      <c r="IC73" s="55"/>
      <c r="ID73" s="55"/>
      <c r="IE73" s="55"/>
      <c r="IF73" s="55"/>
      <c r="IG73" s="55"/>
      <c r="IH73" s="55"/>
      <c r="II73" s="55"/>
      <c r="IJ73" s="55"/>
      <c r="IK73" s="55"/>
      <c r="IL73" s="55"/>
      <c r="IM73" s="55"/>
      <c r="IN73" s="55"/>
      <c r="IO73" s="55"/>
      <c r="IP73" s="55"/>
      <c r="IQ73" s="55"/>
      <c r="IR73" s="55"/>
      <c r="IS73" s="55"/>
      <c r="IT73" s="55"/>
      <c r="IU73" s="55"/>
      <c r="IV73" s="55"/>
      <c r="IW73" s="55"/>
    </row>
    <row r="74" customFormat="false" ht="42" hidden="false" customHeight="true" outlineLevel="0" collapsed="false">
      <c r="A74" s="60" t="n">
        <v>68</v>
      </c>
      <c r="B74" s="50" t="s">
        <v>158</v>
      </c>
      <c r="C74" s="50"/>
      <c r="D74" s="51" t="s">
        <v>60</v>
      </c>
      <c r="E74" s="50"/>
      <c r="F74" s="51"/>
      <c r="G74" s="50" t="s">
        <v>144</v>
      </c>
      <c r="H74" s="51" t="n">
        <v>166</v>
      </c>
      <c r="I74" s="61" t="n">
        <v>11900</v>
      </c>
      <c r="J74" s="51" t="s">
        <v>76</v>
      </c>
      <c r="K74" s="53" t="s">
        <v>165</v>
      </c>
      <c r="L74" s="51"/>
      <c r="M74" s="51"/>
      <c r="N74" s="51"/>
      <c r="O74" s="51"/>
      <c r="P74" s="51"/>
      <c r="Q74" s="50"/>
      <c r="R74" s="50"/>
      <c r="S74" s="50" t="s">
        <v>166</v>
      </c>
      <c r="T74" s="50" t="n">
        <v>19.6</v>
      </c>
      <c r="U74" s="50"/>
      <c r="V74" s="50"/>
      <c r="W74" s="50"/>
      <c r="X74" s="50"/>
      <c r="Y74" s="50"/>
      <c r="Z74" s="56" t="s">
        <v>167</v>
      </c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5"/>
      <c r="AL74" s="55"/>
      <c r="AM74" s="55"/>
      <c r="AN74" s="55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/>
      <c r="BF74" s="55"/>
      <c r="BG74" s="55"/>
      <c r="BH74" s="55"/>
      <c r="BI74" s="55"/>
      <c r="BJ74" s="55"/>
      <c r="BK74" s="55"/>
      <c r="BL74" s="55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5"/>
      <c r="CA74" s="55"/>
      <c r="CB74" s="55"/>
      <c r="CC74" s="55"/>
      <c r="CD74" s="55"/>
      <c r="CE74" s="55"/>
      <c r="CF74" s="55"/>
      <c r="CG74" s="55"/>
      <c r="CH74" s="55"/>
      <c r="CI74" s="55"/>
      <c r="CJ74" s="55"/>
      <c r="CK74" s="55"/>
      <c r="CL74" s="55"/>
      <c r="CM74" s="55"/>
      <c r="CN74" s="55"/>
      <c r="CO74" s="55"/>
      <c r="CP74" s="55"/>
      <c r="CQ74" s="55"/>
      <c r="CR74" s="55"/>
      <c r="CS74" s="55"/>
      <c r="CT74" s="55"/>
      <c r="CU74" s="55"/>
      <c r="CV74" s="55"/>
      <c r="CW74" s="55"/>
      <c r="CX74" s="55"/>
      <c r="CY74" s="55"/>
      <c r="CZ74" s="55"/>
      <c r="DA74" s="55"/>
      <c r="DB74" s="55"/>
      <c r="DC74" s="55"/>
      <c r="DD74" s="55"/>
      <c r="DE74" s="55"/>
      <c r="DF74" s="55"/>
      <c r="DG74" s="55"/>
      <c r="DH74" s="55"/>
      <c r="DI74" s="55"/>
      <c r="DJ74" s="55"/>
      <c r="DK74" s="55"/>
      <c r="DL74" s="55"/>
      <c r="DM74" s="55"/>
      <c r="DN74" s="55"/>
      <c r="DO74" s="55"/>
      <c r="DP74" s="55"/>
      <c r="DQ74" s="55"/>
      <c r="DR74" s="55"/>
      <c r="DS74" s="55"/>
      <c r="DT74" s="55"/>
      <c r="DU74" s="55"/>
      <c r="DV74" s="55"/>
      <c r="DW74" s="55"/>
      <c r="DX74" s="55"/>
      <c r="DY74" s="55"/>
      <c r="DZ74" s="55"/>
      <c r="EA74" s="55"/>
      <c r="EB74" s="55"/>
      <c r="EC74" s="55"/>
      <c r="ED74" s="55"/>
      <c r="EE74" s="55"/>
      <c r="EF74" s="55"/>
      <c r="EG74" s="55"/>
      <c r="EH74" s="55"/>
      <c r="EI74" s="55"/>
      <c r="EJ74" s="55"/>
      <c r="EK74" s="55"/>
      <c r="EL74" s="55"/>
      <c r="EM74" s="55"/>
      <c r="EN74" s="55"/>
      <c r="EO74" s="55"/>
      <c r="EP74" s="55"/>
      <c r="EQ74" s="55"/>
      <c r="ER74" s="55"/>
      <c r="ES74" s="55"/>
      <c r="ET74" s="55"/>
      <c r="EU74" s="55"/>
      <c r="EV74" s="55"/>
      <c r="EW74" s="55"/>
      <c r="EX74" s="55"/>
      <c r="EY74" s="55"/>
      <c r="EZ74" s="55"/>
      <c r="FA74" s="55"/>
      <c r="FB74" s="55"/>
      <c r="FC74" s="55"/>
      <c r="FD74" s="55"/>
      <c r="FE74" s="55"/>
      <c r="FF74" s="55"/>
      <c r="FG74" s="55"/>
      <c r="FH74" s="55"/>
      <c r="FI74" s="55"/>
      <c r="FJ74" s="55"/>
      <c r="FK74" s="55"/>
      <c r="FL74" s="55"/>
      <c r="FM74" s="55"/>
      <c r="FN74" s="55"/>
      <c r="FO74" s="55"/>
      <c r="FP74" s="55"/>
      <c r="FQ74" s="55"/>
      <c r="FR74" s="55"/>
      <c r="FS74" s="55"/>
      <c r="FT74" s="55"/>
      <c r="FU74" s="55"/>
      <c r="FV74" s="55"/>
      <c r="FW74" s="55"/>
      <c r="FX74" s="55"/>
      <c r="FY74" s="55"/>
      <c r="FZ74" s="55"/>
      <c r="GA74" s="55"/>
      <c r="GB74" s="55"/>
      <c r="GC74" s="55"/>
      <c r="GD74" s="55"/>
      <c r="GE74" s="55"/>
      <c r="GF74" s="55"/>
      <c r="GG74" s="55"/>
      <c r="GH74" s="55"/>
      <c r="GI74" s="55"/>
      <c r="GJ74" s="55"/>
      <c r="GK74" s="55"/>
      <c r="GL74" s="55"/>
      <c r="GM74" s="55"/>
      <c r="GN74" s="55"/>
      <c r="GO74" s="55"/>
      <c r="GP74" s="55"/>
      <c r="GQ74" s="55"/>
      <c r="GR74" s="55"/>
      <c r="GS74" s="55"/>
      <c r="GT74" s="55"/>
      <c r="GU74" s="55"/>
      <c r="GV74" s="55"/>
      <c r="GW74" s="55"/>
      <c r="GX74" s="55"/>
      <c r="GY74" s="55"/>
      <c r="GZ74" s="55"/>
      <c r="HA74" s="55"/>
      <c r="HB74" s="55"/>
      <c r="HC74" s="55"/>
      <c r="HD74" s="55"/>
      <c r="HE74" s="55"/>
      <c r="HF74" s="55"/>
      <c r="HG74" s="55"/>
      <c r="HH74" s="55"/>
      <c r="HI74" s="55"/>
      <c r="HJ74" s="55"/>
      <c r="HK74" s="55"/>
      <c r="HL74" s="55"/>
      <c r="HM74" s="55"/>
      <c r="HN74" s="55"/>
      <c r="HO74" s="55"/>
      <c r="HP74" s="55"/>
      <c r="HQ74" s="55"/>
      <c r="HR74" s="55"/>
      <c r="HS74" s="55"/>
      <c r="HT74" s="55"/>
      <c r="HU74" s="55"/>
      <c r="HV74" s="55"/>
      <c r="HW74" s="55"/>
      <c r="HX74" s="55"/>
      <c r="HY74" s="55"/>
      <c r="HZ74" s="55"/>
      <c r="IA74" s="55"/>
      <c r="IB74" s="55"/>
      <c r="IC74" s="55"/>
      <c r="ID74" s="55"/>
      <c r="IE74" s="55"/>
      <c r="IF74" s="55"/>
      <c r="IG74" s="55"/>
      <c r="IH74" s="55"/>
      <c r="II74" s="55"/>
      <c r="IJ74" s="55"/>
      <c r="IK74" s="55"/>
      <c r="IL74" s="55"/>
      <c r="IM74" s="55"/>
      <c r="IN74" s="55"/>
      <c r="IO74" s="55"/>
      <c r="IP74" s="55"/>
      <c r="IQ74" s="55"/>
      <c r="IR74" s="55"/>
      <c r="IS74" s="55"/>
      <c r="IT74" s="55"/>
      <c r="IU74" s="55"/>
      <c r="IV74" s="55"/>
      <c r="IW74" s="55"/>
    </row>
    <row r="75" customFormat="false" ht="42" hidden="false" customHeight="true" outlineLevel="0" collapsed="false">
      <c r="A75" s="60" t="n">
        <v>69</v>
      </c>
      <c r="B75" s="50" t="s">
        <v>158</v>
      </c>
      <c r="C75" s="50"/>
      <c r="D75" s="51" t="s">
        <v>60</v>
      </c>
      <c r="E75" s="50"/>
      <c r="F75" s="51"/>
      <c r="G75" s="50" t="s">
        <v>144</v>
      </c>
      <c r="H75" s="51" t="n">
        <v>166</v>
      </c>
      <c r="I75" s="61" t="n">
        <v>11900</v>
      </c>
      <c r="J75" s="51" t="s">
        <v>76</v>
      </c>
      <c r="K75" s="53" t="s">
        <v>165</v>
      </c>
      <c r="L75" s="51"/>
      <c r="M75" s="51"/>
      <c r="N75" s="51"/>
      <c r="O75" s="51"/>
      <c r="P75" s="51"/>
      <c r="Q75" s="50"/>
      <c r="R75" s="50"/>
      <c r="S75" s="50" t="s">
        <v>166</v>
      </c>
      <c r="T75" s="50" t="n">
        <v>19.6</v>
      </c>
      <c r="U75" s="50"/>
      <c r="V75" s="50"/>
      <c r="W75" s="50"/>
      <c r="X75" s="50"/>
      <c r="Y75" s="50"/>
      <c r="Z75" s="56" t="s">
        <v>167</v>
      </c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  <c r="IW75" s="55"/>
    </row>
    <row r="76" customFormat="false" ht="42" hidden="false" customHeight="true" outlineLevel="0" collapsed="false">
      <c r="A76" s="60" t="n">
        <v>70</v>
      </c>
      <c r="B76" s="50" t="s">
        <v>158</v>
      </c>
      <c r="C76" s="50"/>
      <c r="D76" s="51" t="s">
        <v>60</v>
      </c>
      <c r="E76" s="50"/>
      <c r="F76" s="51"/>
      <c r="G76" s="50" t="s">
        <v>144</v>
      </c>
      <c r="H76" s="51" t="n">
        <v>166</v>
      </c>
      <c r="I76" s="61" t="n">
        <v>11900</v>
      </c>
      <c r="J76" s="51" t="s">
        <v>76</v>
      </c>
      <c r="K76" s="53" t="s">
        <v>165</v>
      </c>
      <c r="L76" s="51"/>
      <c r="M76" s="51"/>
      <c r="N76" s="51"/>
      <c r="O76" s="51"/>
      <c r="P76" s="51"/>
      <c r="Q76" s="50"/>
      <c r="R76" s="50"/>
      <c r="S76" s="50" t="s">
        <v>166</v>
      </c>
      <c r="T76" s="50" t="n">
        <v>19.6</v>
      </c>
      <c r="U76" s="50"/>
      <c r="V76" s="50"/>
      <c r="W76" s="50"/>
      <c r="X76" s="50"/>
      <c r="Y76" s="50"/>
      <c r="Z76" s="56" t="s">
        <v>167</v>
      </c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  <c r="IW76" s="55"/>
    </row>
    <row r="77" customFormat="false" ht="42" hidden="false" customHeight="true" outlineLevel="0" collapsed="false">
      <c r="A77" s="60" t="n">
        <v>71</v>
      </c>
      <c r="B77" s="50" t="s">
        <v>158</v>
      </c>
      <c r="C77" s="50"/>
      <c r="D77" s="51" t="s">
        <v>60</v>
      </c>
      <c r="E77" s="50"/>
      <c r="F77" s="51"/>
      <c r="G77" s="50" t="s">
        <v>144</v>
      </c>
      <c r="H77" s="51" t="n">
        <v>166</v>
      </c>
      <c r="I77" s="61" t="n">
        <v>11900</v>
      </c>
      <c r="J77" s="51" t="s">
        <v>76</v>
      </c>
      <c r="K77" s="53" t="s">
        <v>165</v>
      </c>
      <c r="L77" s="51"/>
      <c r="M77" s="51"/>
      <c r="N77" s="51"/>
      <c r="O77" s="51"/>
      <c r="P77" s="51"/>
      <c r="Q77" s="50"/>
      <c r="R77" s="50"/>
      <c r="S77" s="50" t="s">
        <v>166</v>
      </c>
      <c r="T77" s="50" t="n">
        <v>19.6</v>
      </c>
      <c r="U77" s="50"/>
      <c r="V77" s="50"/>
      <c r="W77" s="50"/>
      <c r="X77" s="50"/>
      <c r="Y77" s="50"/>
      <c r="Z77" s="56" t="s">
        <v>167</v>
      </c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  <c r="IW77" s="55"/>
    </row>
    <row r="78" customFormat="false" ht="42" hidden="false" customHeight="true" outlineLevel="0" collapsed="false">
      <c r="A78" s="60" t="n">
        <v>72</v>
      </c>
      <c r="B78" s="50" t="s">
        <v>158</v>
      </c>
      <c r="C78" s="50"/>
      <c r="D78" s="51" t="s">
        <v>60</v>
      </c>
      <c r="E78" s="50"/>
      <c r="F78" s="51"/>
      <c r="G78" s="50" t="s">
        <v>144</v>
      </c>
      <c r="H78" s="51" t="n">
        <v>166</v>
      </c>
      <c r="I78" s="61" t="n">
        <v>11900</v>
      </c>
      <c r="J78" s="51" t="s">
        <v>76</v>
      </c>
      <c r="K78" s="53" t="s">
        <v>165</v>
      </c>
      <c r="L78" s="51"/>
      <c r="M78" s="51"/>
      <c r="N78" s="51"/>
      <c r="O78" s="51"/>
      <c r="P78" s="51"/>
      <c r="Q78" s="50"/>
      <c r="R78" s="50"/>
      <c r="S78" s="50" t="s">
        <v>166</v>
      </c>
      <c r="T78" s="50" t="n">
        <v>19.6</v>
      </c>
      <c r="U78" s="50"/>
      <c r="V78" s="50"/>
      <c r="W78" s="50"/>
      <c r="X78" s="50"/>
      <c r="Y78" s="50"/>
      <c r="Z78" s="56" t="s">
        <v>167</v>
      </c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  <c r="IW78" s="55"/>
    </row>
    <row r="79" customFormat="false" ht="42" hidden="false" customHeight="true" outlineLevel="0" collapsed="false">
      <c r="A79" s="60" t="n">
        <v>73</v>
      </c>
      <c r="B79" s="50" t="s">
        <v>158</v>
      </c>
      <c r="C79" s="50"/>
      <c r="D79" s="51" t="s">
        <v>60</v>
      </c>
      <c r="E79" s="50"/>
      <c r="F79" s="51"/>
      <c r="G79" s="50" t="s">
        <v>144</v>
      </c>
      <c r="H79" s="51" t="n">
        <v>166</v>
      </c>
      <c r="I79" s="61" t="n">
        <v>11900</v>
      </c>
      <c r="J79" s="51" t="s">
        <v>76</v>
      </c>
      <c r="K79" s="53" t="s">
        <v>165</v>
      </c>
      <c r="L79" s="51"/>
      <c r="M79" s="51"/>
      <c r="N79" s="51"/>
      <c r="O79" s="51"/>
      <c r="P79" s="51"/>
      <c r="Q79" s="50"/>
      <c r="R79" s="50"/>
      <c r="S79" s="50" t="s">
        <v>166</v>
      </c>
      <c r="T79" s="50" t="n">
        <v>19.6</v>
      </c>
      <c r="U79" s="50"/>
      <c r="V79" s="50"/>
      <c r="W79" s="50"/>
      <c r="X79" s="50"/>
      <c r="Y79" s="50"/>
      <c r="Z79" s="56" t="s">
        <v>167</v>
      </c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  <c r="IW79" s="55"/>
    </row>
    <row r="80" customFormat="false" ht="42" hidden="false" customHeight="true" outlineLevel="0" collapsed="false">
      <c r="A80" s="60" t="n">
        <v>74</v>
      </c>
      <c r="B80" s="50" t="s">
        <v>158</v>
      </c>
      <c r="C80" s="50"/>
      <c r="D80" s="51" t="s">
        <v>60</v>
      </c>
      <c r="E80" s="50"/>
      <c r="F80" s="51"/>
      <c r="G80" s="50" t="s">
        <v>144</v>
      </c>
      <c r="H80" s="51" t="n">
        <v>166</v>
      </c>
      <c r="I80" s="61" t="n">
        <v>11900</v>
      </c>
      <c r="J80" s="51" t="s">
        <v>76</v>
      </c>
      <c r="K80" s="53" t="s">
        <v>165</v>
      </c>
      <c r="L80" s="51"/>
      <c r="M80" s="51"/>
      <c r="N80" s="51"/>
      <c r="O80" s="51"/>
      <c r="P80" s="51"/>
      <c r="Q80" s="50"/>
      <c r="R80" s="50"/>
      <c r="S80" s="50" t="s">
        <v>166</v>
      </c>
      <c r="T80" s="50" t="n">
        <v>19.6</v>
      </c>
      <c r="U80" s="50"/>
      <c r="V80" s="50"/>
      <c r="W80" s="50"/>
      <c r="X80" s="50"/>
      <c r="Y80" s="50"/>
      <c r="Z80" s="56" t="s">
        <v>167</v>
      </c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  <c r="IW80" s="55"/>
    </row>
    <row r="81" customFormat="false" ht="12.75" hidden="false" customHeight="false" outlineLevel="0" collapsed="false">
      <c r="A81" s="49"/>
      <c r="B81" s="57"/>
      <c r="C81" s="57"/>
      <c r="D81" s="49"/>
      <c r="E81" s="57"/>
      <c r="F81" s="49"/>
      <c r="G81" s="57"/>
      <c r="H81" s="49"/>
      <c r="I81" s="62"/>
      <c r="J81" s="49"/>
      <c r="K81" s="63"/>
      <c r="L81" s="49"/>
      <c r="M81" s="49"/>
      <c r="N81" s="49"/>
      <c r="O81" s="49"/>
      <c r="P81" s="49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  <c r="HG81" s="57"/>
      <c r="HH81" s="57"/>
      <c r="HI81" s="57"/>
      <c r="HJ81" s="57"/>
      <c r="HK81" s="57"/>
      <c r="HL81" s="57"/>
      <c r="HM81" s="57"/>
      <c r="HN81" s="57"/>
      <c r="HO81" s="57"/>
      <c r="HP81" s="57"/>
      <c r="HQ81" s="57"/>
      <c r="HR81" s="57"/>
      <c r="HS81" s="57"/>
      <c r="HT81" s="57"/>
      <c r="HU81" s="57"/>
      <c r="HV81" s="57"/>
      <c r="HW81" s="57"/>
      <c r="HX81" s="57"/>
      <c r="HY81" s="57"/>
      <c r="HZ81" s="57"/>
      <c r="IA81" s="57"/>
      <c r="IB81" s="57"/>
      <c r="IC81" s="57"/>
      <c r="ID81" s="57"/>
      <c r="IE81" s="57"/>
      <c r="IF81" s="57"/>
      <c r="IG81" s="57"/>
      <c r="IH81" s="57"/>
      <c r="II81" s="57"/>
      <c r="IJ81" s="57"/>
      <c r="IK81" s="57"/>
      <c r="IL81" s="57"/>
      <c r="IM81" s="57"/>
      <c r="IN81" s="57"/>
      <c r="IO81" s="57"/>
      <c r="IP81" s="57"/>
      <c r="IQ81" s="57"/>
      <c r="IR81" s="57"/>
      <c r="IS81" s="57"/>
      <c r="IT81" s="57"/>
      <c r="IU81" s="57"/>
      <c r="IV81" s="57"/>
      <c r="IW81" s="57"/>
    </row>
    <row r="82" customFormat="false" ht="12.75" hidden="false" customHeight="false" outlineLevel="0" collapsed="false">
      <c r="A82" s="49"/>
      <c r="B82" s="57"/>
      <c r="C82" s="57"/>
      <c r="D82" s="49"/>
      <c r="E82" s="57"/>
      <c r="F82" s="49"/>
      <c r="G82" s="57"/>
      <c r="H82" s="49"/>
      <c r="I82" s="62"/>
      <c r="J82" s="49"/>
      <c r="K82" s="63"/>
      <c r="L82" s="49"/>
      <c r="M82" s="49"/>
      <c r="N82" s="49"/>
      <c r="O82" s="49"/>
      <c r="P82" s="49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  <c r="HG82" s="57"/>
      <c r="HH82" s="57"/>
      <c r="HI82" s="57"/>
      <c r="HJ82" s="57"/>
      <c r="HK82" s="57"/>
      <c r="HL82" s="57"/>
      <c r="HM82" s="57"/>
      <c r="HN82" s="57"/>
      <c r="HO82" s="57"/>
      <c r="HP82" s="57"/>
      <c r="HQ82" s="57"/>
      <c r="HR82" s="57"/>
      <c r="HS82" s="57"/>
      <c r="HT82" s="57"/>
      <c r="HU82" s="57"/>
      <c r="HV82" s="57"/>
      <c r="HW82" s="57"/>
      <c r="HX82" s="57"/>
      <c r="HY82" s="57"/>
      <c r="HZ82" s="57"/>
      <c r="IA82" s="57"/>
      <c r="IB82" s="57"/>
      <c r="IC82" s="57"/>
      <c r="ID82" s="57"/>
      <c r="IE82" s="57"/>
      <c r="IF82" s="57"/>
      <c r="IG82" s="57"/>
      <c r="IH82" s="57"/>
      <c r="II82" s="57"/>
      <c r="IJ82" s="57"/>
      <c r="IK82" s="57"/>
      <c r="IL82" s="57"/>
      <c r="IM82" s="57"/>
      <c r="IN82" s="57"/>
      <c r="IO82" s="57"/>
      <c r="IP82" s="57"/>
      <c r="IQ82" s="57"/>
      <c r="IR82" s="57"/>
      <c r="IS82" s="57"/>
      <c r="IT82" s="57"/>
      <c r="IU82" s="57"/>
      <c r="IV82" s="57"/>
      <c r="IW82" s="57"/>
    </row>
    <row r="83" customFormat="false" ht="12.75" hidden="false" customHeight="false" outlineLevel="0" collapsed="false">
      <c r="A83" s="49"/>
      <c r="B83" s="57"/>
      <c r="C83" s="57"/>
      <c r="D83" s="49"/>
      <c r="E83" s="57"/>
      <c r="F83" s="49"/>
      <c r="G83" s="57"/>
      <c r="H83" s="49"/>
      <c r="I83" s="62"/>
      <c r="J83" s="49"/>
      <c r="K83" s="63"/>
      <c r="L83" s="49"/>
      <c r="M83" s="49"/>
      <c r="N83" s="49"/>
      <c r="O83" s="49"/>
      <c r="P83" s="49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  <c r="HG83" s="57"/>
      <c r="HH83" s="57"/>
      <c r="HI83" s="57"/>
      <c r="HJ83" s="57"/>
      <c r="HK83" s="57"/>
      <c r="HL83" s="57"/>
      <c r="HM83" s="57"/>
      <c r="HN83" s="57"/>
      <c r="HO83" s="57"/>
      <c r="HP83" s="57"/>
      <c r="HQ83" s="57"/>
      <c r="HR83" s="57"/>
      <c r="HS83" s="57"/>
      <c r="HT83" s="57"/>
      <c r="HU83" s="57"/>
      <c r="HV83" s="57"/>
      <c r="HW83" s="57"/>
      <c r="HX83" s="57"/>
      <c r="HY83" s="57"/>
      <c r="HZ83" s="57"/>
      <c r="IA83" s="57"/>
      <c r="IB83" s="57"/>
      <c r="IC83" s="57"/>
      <c r="ID83" s="57"/>
      <c r="IE83" s="57"/>
      <c r="IF83" s="57"/>
      <c r="IG83" s="57"/>
      <c r="IH83" s="57"/>
      <c r="II83" s="57"/>
      <c r="IJ83" s="57"/>
      <c r="IK83" s="57"/>
      <c r="IL83" s="57"/>
      <c r="IM83" s="57"/>
      <c r="IN83" s="57"/>
      <c r="IO83" s="57"/>
      <c r="IP83" s="57"/>
      <c r="IQ83" s="57"/>
      <c r="IR83" s="57"/>
      <c r="IS83" s="57"/>
      <c r="IT83" s="57"/>
      <c r="IU83" s="57"/>
      <c r="IV83" s="57"/>
      <c r="IW83" s="57"/>
    </row>
    <row r="84" customFormat="false" ht="12.75" hidden="false" customHeight="false" outlineLevel="0" collapsed="false">
      <c r="A84" s="49"/>
      <c r="B84" s="57"/>
      <c r="C84" s="57"/>
      <c r="D84" s="49"/>
      <c r="E84" s="57"/>
      <c r="F84" s="49"/>
      <c r="G84" s="57"/>
      <c r="H84" s="49"/>
      <c r="I84" s="62"/>
      <c r="J84" s="49"/>
      <c r="K84" s="63"/>
      <c r="L84" s="49"/>
      <c r="M84" s="49"/>
      <c r="N84" s="49"/>
      <c r="O84" s="49"/>
      <c r="P84" s="49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  <c r="HG84" s="57"/>
      <c r="HH84" s="57"/>
      <c r="HI84" s="57"/>
      <c r="HJ84" s="57"/>
      <c r="HK84" s="57"/>
      <c r="HL84" s="57"/>
      <c r="HM84" s="57"/>
      <c r="HN84" s="57"/>
      <c r="HO84" s="57"/>
      <c r="HP84" s="57"/>
      <c r="HQ84" s="57"/>
      <c r="HR84" s="57"/>
      <c r="HS84" s="57"/>
      <c r="HT84" s="57"/>
      <c r="HU84" s="57"/>
      <c r="HV84" s="57"/>
      <c r="HW84" s="57"/>
      <c r="HX84" s="57"/>
      <c r="HY84" s="57"/>
      <c r="HZ84" s="57"/>
      <c r="IA84" s="57"/>
      <c r="IB84" s="57"/>
      <c r="IC84" s="57"/>
      <c r="ID84" s="57"/>
      <c r="IE84" s="57"/>
      <c r="IF84" s="57"/>
      <c r="IG84" s="57"/>
      <c r="IH84" s="57"/>
      <c r="II84" s="57"/>
      <c r="IJ84" s="57"/>
      <c r="IK84" s="57"/>
      <c r="IL84" s="57"/>
      <c r="IM84" s="57"/>
      <c r="IN84" s="57"/>
      <c r="IO84" s="57"/>
      <c r="IP84" s="57"/>
      <c r="IQ84" s="57"/>
      <c r="IR84" s="57"/>
      <c r="IS84" s="57"/>
      <c r="IT84" s="57"/>
      <c r="IU84" s="57"/>
      <c r="IV84" s="57"/>
      <c r="IW84" s="57"/>
    </row>
    <row r="85" customFormat="false" ht="12.75" hidden="false" customHeight="false" outlineLevel="0" collapsed="false">
      <c r="A85" s="49"/>
      <c r="B85" s="57"/>
      <c r="C85" s="57"/>
      <c r="D85" s="49"/>
      <c r="E85" s="57"/>
      <c r="F85" s="49"/>
      <c r="G85" s="57"/>
      <c r="H85" s="49"/>
      <c r="I85" s="62"/>
      <c r="J85" s="49"/>
      <c r="K85" s="63"/>
      <c r="L85" s="49"/>
      <c r="M85" s="49"/>
      <c r="N85" s="49"/>
      <c r="O85" s="49"/>
      <c r="P85" s="49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  <c r="HG85" s="57"/>
      <c r="HH85" s="57"/>
      <c r="HI85" s="57"/>
      <c r="HJ85" s="57"/>
      <c r="HK85" s="57"/>
      <c r="HL85" s="57"/>
      <c r="HM85" s="57"/>
      <c r="HN85" s="57"/>
      <c r="HO85" s="57"/>
      <c r="HP85" s="57"/>
      <c r="HQ85" s="57"/>
      <c r="HR85" s="57"/>
      <c r="HS85" s="57"/>
      <c r="HT85" s="57"/>
      <c r="HU85" s="57"/>
      <c r="HV85" s="57"/>
      <c r="HW85" s="57"/>
      <c r="HX85" s="57"/>
      <c r="HY85" s="57"/>
      <c r="HZ85" s="57"/>
      <c r="IA85" s="57"/>
      <c r="IB85" s="57"/>
      <c r="IC85" s="57"/>
      <c r="ID85" s="57"/>
      <c r="IE85" s="57"/>
      <c r="IF85" s="57"/>
      <c r="IG85" s="57"/>
      <c r="IH85" s="57"/>
      <c r="II85" s="57"/>
      <c r="IJ85" s="57"/>
      <c r="IK85" s="57"/>
      <c r="IL85" s="57"/>
      <c r="IM85" s="57"/>
      <c r="IN85" s="57"/>
      <c r="IO85" s="57"/>
      <c r="IP85" s="57"/>
      <c r="IQ85" s="57"/>
      <c r="IR85" s="57"/>
      <c r="IS85" s="57"/>
      <c r="IT85" s="57"/>
      <c r="IU85" s="57"/>
      <c r="IV85" s="57"/>
      <c r="IW85" s="57"/>
    </row>
    <row r="86" customFormat="false" ht="12.75" hidden="false" customHeight="false" outlineLevel="0" collapsed="false">
      <c r="A86" s="49"/>
      <c r="B86" s="57"/>
      <c r="C86" s="57"/>
      <c r="D86" s="49"/>
      <c r="E86" s="57"/>
      <c r="F86" s="49"/>
      <c r="G86" s="57"/>
      <c r="H86" s="49"/>
      <c r="I86" s="62"/>
      <c r="J86" s="49"/>
      <c r="K86" s="63"/>
      <c r="L86" s="49"/>
      <c r="M86" s="49"/>
      <c r="N86" s="49"/>
      <c r="O86" s="49"/>
      <c r="P86" s="49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  <c r="HG86" s="57"/>
      <c r="HH86" s="57"/>
      <c r="HI86" s="57"/>
      <c r="HJ86" s="57"/>
      <c r="HK86" s="57"/>
      <c r="HL86" s="57"/>
      <c r="HM86" s="57"/>
      <c r="HN86" s="57"/>
      <c r="HO86" s="57"/>
      <c r="HP86" s="57"/>
      <c r="HQ86" s="57"/>
      <c r="HR86" s="57"/>
      <c r="HS86" s="57"/>
      <c r="HT86" s="57"/>
      <c r="HU86" s="57"/>
      <c r="HV86" s="57"/>
      <c r="HW86" s="57"/>
      <c r="HX86" s="57"/>
      <c r="HY86" s="57"/>
      <c r="HZ86" s="57"/>
      <c r="IA86" s="57"/>
      <c r="IB86" s="57"/>
      <c r="IC86" s="57"/>
      <c r="ID86" s="57"/>
      <c r="IE86" s="57"/>
      <c r="IF86" s="57"/>
      <c r="IG86" s="57"/>
      <c r="IH86" s="57"/>
      <c r="II86" s="57"/>
      <c r="IJ86" s="57"/>
      <c r="IK86" s="57"/>
      <c r="IL86" s="57"/>
      <c r="IM86" s="57"/>
      <c r="IN86" s="57"/>
      <c r="IO86" s="57"/>
      <c r="IP86" s="57"/>
      <c r="IQ86" s="57"/>
      <c r="IR86" s="57"/>
      <c r="IS86" s="57"/>
      <c r="IT86" s="57"/>
      <c r="IU86" s="57"/>
      <c r="IV86" s="57"/>
      <c r="IW86" s="57"/>
    </row>
    <row r="87" customFormat="false" ht="12.75" hidden="false" customHeight="false" outlineLevel="0" collapsed="false">
      <c r="A87" s="49"/>
      <c r="B87" s="57"/>
      <c r="C87" s="57"/>
      <c r="D87" s="49"/>
      <c r="E87" s="57"/>
      <c r="F87" s="49"/>
      <c r="G87" s="57"/>
      <c r="H87" s="49"/>
      <c r="I87" s="62"/>
      <c r="J87" s="49"/>
      <c r="K87" s="63"/>
      <c r="L87" s="49"/>
      <c r="M87" s="49"/>
      <c r="N87" s="49"/>
      <c r="O87" s="49"/>
      <c r="P87" s="49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  <c r="HG87" s="57"/>
      <c r="HH87" s="57"/>
      <c r="HI87" s="57"/>
      <c r="HJ87" s="57"/>
      <c r="HK87" s="57"/>
      <c r="HL87" s="57"/>
      <c r="HM87" s="57"/>
      <c r="HN87" s="57"/>
      <c r="HO87" s="57"/>
      <c r="HP87" s="57"/>
      <c r="HQ87" s="57"/>
      <c r="HR87" s="57"/>
      <c r="HS87" s="57"/>
      <c r="HT87" s="57"/>
      <c r="HU87" s="57"/>
      <c r="HV87" s="57"/>
      <c r="HW87" s="57"/>
      <c r="HX87" s="57"/>
      <c r="HY87" s="57"/>
      <c r="HZ87" s="57"/>
      <c r="IA87" s="57"/>
      <c r="IB87" s="57"/>
      <c r="IC87" s="57"/>
      <c r="ID87" s="57"/>
      <c r="IE87" s="57"/>
      <c r="IF87" s="57"/>
      <c r="IG87" s="57"/>
      <c r="IH87" s="57"/>
      <c r="II87" s="57"/>
      <c r="IJ87" s="57"/>
      <c r="IK87" s="57"/>
      <c r="IL87" s="57"/>
      <c r="IM87" s="57"/>
      <c r="IN87" s="57"/>
      <c r="IO87" s="57"/>
      <c r="IP87" s="57"/>
      <c r="IQ87" s="57"/>
      <c r="IR87" s="57"/>
      <c r="IS87" s="57"/>
      <c r="IT87" s="57"/>
      <c r="IU87" s="57"/>
      <c r="IV87" s="57"/>
      <c r="IW87" s="57"/>
    </row>
    <row r="88" customFormat="false" ht="12.75" hidden="false" customHeight="false" outlineLevel="0" collapsed="false">
      <c r="A88" s="49"/>
      <c r="B88" s="57"/>
      <c r="C88" s="57"/>
      <c r="D88" s="49"/>
      <c r="E88" s="57"/>
      <c r="F88" s="49"/>
      <c r="G88" s="57"/>
      <c r="H88" s="49"/>
      <c r="I88" s="62"/>
      <c r="J88" s="49"/>
      <c r="K88" s="63"/>
      <c r="L88" s="49"/>
      <c r="M88" s="49"/>
      <c r="N88" s="49"/>
      <c r="O88" s="49"/>
      <c r="P88" s="49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  <c r="HG88" s="57"/>
      <c r="HH88" s="57"/>
      <c r="HI88" s="57"/>
      <c r="HJ88" s="57"/>
      <c r="HK88" s="57"/>
      <c r="HL88" s="57"/>
      <c r="HM88" s="57"/>
      <c r="HN88" s="57"/>
      <c r="HO88" s="57"/>
      <c r="HP88" s="57"/>
      <c r="HQ88" s="57"/>
      <c r="HR88" s="57"/>
      <c r="HS88" s="57"/>
      <c r="HT88" s="57"/>
      <c r="HU88" s="57"/>
      <c r="HV88" s="57"/>
      <c r="HW88" s="57"/>
      <c r="HX88" s="57"/>
      <c r="HY88" s="57"/>
      <c r="HZ88" s="57"/>
      <c r="IA88" s="57"/>
      <c r="IB88" s="57"/>
      <c r="IC88" s="57"/>
      <c r="ID88" s="57"/>
      <c r="IE88" s="57"/>
      <c r="IF88" s="57"/>
      <c r="IG88" s="57"/>
      <c r="IH88" s="57"/>
      <c r="II88" s="57"/>
      <c r="IJ88" s="57"/>
      <c r="IK88" s="57"/>
      <c r="IL88" s="57"/>
      <c r="IM88" s="57"/>
      <c r="IN88" s="57"/>
      <c r="IO88" s="57"/>
      <c r="IP88" s="57"/>
      <c r="IQ88" s="57"/>
      <c r="IR88" s="57"/>
      <c r="IS88" s="57"/>
      <c r="IT88" s="57"/>
      <c r="IU88" s="57"/>
      <c r="IV88" s="57"/>
      <c r="IW88" s="57"/>
    </row>
    <row r="89" customFormat="false" ht="12.75" hidden="false" customHeight="false" outlineLevel="0" collapsed="false">
      <c r="A89" s="49"/>
      <c r="B89" s="57"/>
      <c r="C89" s="57"/>
      <c r="D89" s="49"/>
      <c r="E89" s="57"/>
      <c r="F89" s="49"/>
      <c r="G89" s="57"/>
      <c r="H89" s="49"/>
      <c r="I89" s="62"/>
      <c r="J89" s="49"/>
      <c r="K89" s="63"/>
      <c r="L89" s="49"/>
      <c r="M89" s="49"/>
      <c r="N89" s="49"/>
      <c r="O89" s="49"/>
      <c r="P89" s="49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  <c r="HG89" s="57"/>
      <c r="HH89" s="57"/>
      <c r="HI89" s="57"/>
      <c r="HJ89" s="57"/>
      <c r="HK89" s="57"/>
      <c r="HL89" s="57"/>
      <c r="HM89" s="57"/>
      <c r="HN89" s="57"/>
      <c r="HO89" s="57"/>
      <c r="HP89" s="57"/>
      <c r="HQ89" s="57"/>
      <c r="HR89" s="57"/>
      <c r="HS89" s="57"/>
      <c r="HT89" s="57"/>
      <c r="HU89" s="57"/>
      <c r="HV89" s="57"/>
      <c r="HW89" s="57"/>
      <c r="HX89" s="57"/>
      <c r="HY89" s="57"/>
      <c r="HZ89" s="57"/>
      <c r="IA89" s="57"/>
      <c r="IB89" s="57"/>
      <c r="IC89" s="57"/>
      <c r="ID89" s="57"/>
      <c r="IE89" s="57"/>
      <c r="IF89" s="57"/>
      <c r="IG89" s="57"/>
      <c r="IH89" s="57"/>
      <c r="II89" s="57"/>
      <c r="IJ89" s="57"/>
      <c r="IK89" s="57"/>
      <c r="IL89" s="57"/>
      <c r="IM89" s="57"/>
      <c r="IN89" s="57"/>
      <c r="IO89" s="57"/>
      <c r="IP89" s="57"/>
      <c r="IQ89" s="57"/>
      <c r="IR89" s="57"/>
      <c r="IS89" s="57"/>
      <c r="IT89" s="57"/>
      <c r="IU89" s="57"/>
      <c r="IV89" s="57"/>
      <c r="IW89" s="57"/>
    </row>
    <row r="90" customFormat="false" ht="12.75" hidden="false" customHeight="false" outlineLevel="0" collapsed="false">
      <c r="A90" s="49"/>
      <c r="B90" s="57"/>
      <c r="C90" s="57"/>
      <c r="D90" s="49"/>
      <c r="E90" s="57"/>
      <c r="F90" s="49"/>
      <c r="G90" s="57"/>
      <c r="H90" s="49"/>
      <c r="I90" s="62"/>
      <c r="J90" s="49"/>
      <c r="K90" s="63"/>
      <c r="L90" s="49"/>
      <c r="M90" s="49"/>
      <c r="N90" s="49"/>
      <c r="O90" s="49"/>
      <c r="P90" s="49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  <c r="HG90" s="57"/>
      <c r="HH90" s="57"/>
      <c r="HI90" s="57"/>
      <c r="HJ90" s="57"/>
      <c r="HK90" s="57"/>
      <c r="HL90" s="57"/>
      <c r="HM90" s="57"/>
      <c r="HN90" s="57"/>
      <c r="HO90" s="57"/>
      <c r="HP90" s="57"/>
      <c r="HQ90" s="57"/>
      <c r="HR90" s="57"/>
      <c r="HS90" s="57"/>
      <c r="HT90" s="57"/>
      <c r="HU90" s="57"/>
      <c r="HV90" s="57"/>
      <c r="HW90" s="57"/>
      <c r="HX90" s="57"/>
      <c r="HY90" s="57"/>
      <c r="HZ90" s="57"/>
      <c r="IA90" s="57"/>
      <c r="IB90" s="57"/>
      <c r="IC90" s="57"/>
      <c r="ID90" s="57"/>
      <c r="IE90" s="57"/>
      <c r="IF90" s="57"/>
      <c r="IG90" s="57"/>
      <c r="IH90" s="57"/>
      <c r="II90" s="57"/>
      <c r="IJ90" s="57"/>
      <c r="IK90" s="57"/>
      <c r="IL90" s="57"/>
      <c r="IM90" s="57"/>
      <c r="IN90" s="57"/>
      <c r="IO90" s="57"/>
      <c r="IP90" s="57"/>
      <c r="IQ90" s="57"/>
      <c r="IR90" s="57"/>
      <c r="IS90" s="57"/>
      <c r="IT90" s="57"/>
      <c r="IU90" s="57"/>
      <c r="IV90" s="57"/>
      <c r="IW90" s="57"/>
    </row>
    <row r="91" customFormat="false" ht="12.75" hidden="false" customHeight="false" outlineLevel="0" collapsed="false">
      <c r="A91" s="49"/>
      <c r="B91" s="57"/>
      <c r="C91" s="57"/>
      <c r="D91" s="49"/>
      <c r="E91" s="57"/>
      <c r="F91" s="49"/>
      <c r="G91" s="57"/>
      <c r="H91" s="49"/>
      <c r="I91" s="62"/>
      <c r="J91" s="49"/>
      <c r="K91" s="63"/>
      <c r="L91" s="49"/>
      <c r="M91" s="49"/>
      <c r="N91" s="49"/>
      <c r="O91" s="49"/>
      <c r="P91" s="49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  <c r="HG91" s="57"/>
      <c r="HH91" s="57"/>
      <c r="HI91" s="57"/>
      <c r="HJ91" s="57"/>
      <c r="HK91" s="57"/>
      <c r="HL91" s="57"/>
      <c r="HM91" s="57"/>
      <c r="HN91" s="57"/>
      <c r="HO91" s="57"/>
      <c r="HP91" s="57"/>
      <c r="HQ91" s="57"/>
      <c r="HR91" s="57"/>
      <c r="HS91" s="57"/>
      <c r="HT91" s="57"/>
      <c r="HU91" s="57"/>
      <c r="HV91" s="57"/>
      <c r="HW91" s="57"/>
      <c r="HX91" s="57"/>
      <c r="HY91" s="57"/>
      <c r="HZ91" s="57"/>
      <c r="IA91" s="57"/>
      <c r="IB91" s="57"/>
      <c r="IC91" s="57"/>
      <c r="ID91" s="57"/>
      <c r="IE91" s="57"/>
      <c r="IF91" s="57"/>
      <c r="IG91" s="57"/>
      <c r="IH91" s="57"/>
      <c r="II91" s="57"/>
      <c r="IJ91" s="57"/>
      <c r="IK91" s="57"/>
      <c r="IL91" s="57"/>
      <c r="IM91" s="57"/>
      <c r="IN91" s="57"/>
      <c r="IO91" s="57"/>
      <c r="IP91" s="57"/>
      <c r="IQ91" s="57"/>
      <c r="IR91" s="57"/>
      <c r="IS91" s="57"/>
      <c r="IT91" s="57"/>
      <c r="IU91" s="57"/>
      <c r="IV91" s="57"/>
      <c r="IW91" s="57"/>
    </row>
    <row r="92" customFormat="false" ht="12.75" hidden="false" customHeight="false" outlineLevel="0" collapsed="false">
      <c r="A92" s="49"/>
      <c r="B92" s="57"/>
      <c r="C92" s="57"/>
      <c r="D92" s="49"/>
      <c r="E92" s="57"/>
      <c r="F92" s="49"/>
      <c r="G92" s="57"/>
      <c r="H92" s="49"/>
      <c r="I92" s="62"/>
      <c r="J92" s="49"/>
      <c r="K92" s="63"/>
      <c r="L92" s="49"/>
      <c r="M92" s="49"/>
      <c r="N92" s="49"/>
      <c r="O92" s="49"/>
      <c r="P92" s="49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  <c r="HG92" s="57"/>
      <c r="HH92" s="57"/>
      <c r="HI92" s="57"/>
      <c r="HJ92" s="57"/>
      <c r="HK92" s="57"/>
      <c r="HL92" s="57"/>
      <c r="HM92" s="57"/>
      <c r="HN92" s="57"/>
      <c r="HO92" s="57"/>
      <c r="HP92" s="57"/>
      <c r="HQ92" s="57"/>
      <c r="HR92" s="57"/>
      <c r="HS92" s="57"/>
      <c r="HT92" s="57"/>
      <c r="HU92" s="57"/>
      <c r="HV92" s="57"/>
      <c r="HW92" s="57"/>
      <c r="HX92" s="57"/>
      <c r="HY92" s="57"/>
      <c r="HZ92" s="57"/>
      <c r="IA92" s="57"/>
      <c r="IB92" s="57"/>
      <c r="IC92" s="57"/>
      <c r="ID92" s="57"/>
      <c r="IE92" s="57"/>
      <c r="IF92" s="57"/>
      <c r="IG92" s="57"/>
      <c r="IH92" s="57"/>
      <c r="II92" s="57"/>
      <c r="IJ92" s="57"/>
      <c r="IK92" s="57"/>
      <c r="IL92" s="57"/>
      <c r="IM92" s="57"/>
      <c r="IN92" s="57"/>
      <c r="IO92" s="57"/>
      <c r="IP92" s="57"/>
      <c r="IQ92" s="57"/>
      <c r="IR92" s="57"/>
      <c r="IS92" s="57"/>
      <c r="IT92" s="57"/>
      <c r="IU92" s="57"/>
      <c r="IV92" s="57"/>
      <c r="IW92" s="57"/>
    </row>
    <row r="93" customFormat="false" ht="12.75" hidden="false" customHeight="false" outlineLevel="0" collapsed="false">
      <c r="A93" s="49"/>
      <c r="B93" s="57"/>
      <c r="C93" s="57"/>
      <c r="D93" s="49"/>
      <c r="E93" s="57"/>
      <c r="F93" s="49"/>
      <c r="G93" s="57"/>
      <c r="H93" s="49"/>
      <c r="I93" s="62"/>
      <c r="J93" s="49"/>
      <c r="K93" s="63"/>
      <c r="L93" s="49"/>
      <c r="M93" s="49"/>
      <c r="N93" s="49"/>
      <c r="O93" s="49"/>
      <c r="P93" s="49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  <c r="HG93" s="57"/>
      <c r="HH93" s="57"/>
      <c r="HI93" s="57"/>
      <c r="HJ93" s="57"/>
      <c r="HK93" s="57"/>
      <c r="HL93" s="57"/>
      <c r="HM93" s="57"/>
      <c r="HN93" s="57"/>
      <c r="HO93" s="57"/>
      <c r="HP93" s="57"/>
      <c r="HQ93" s="57"/>
      <c r="HR93" s="57"/>
      <c r="HS93" s="57"/>
      <c r="HT93" s="57"/>
      <c r="HU93" s="57"/>
      <c r="HV93" s="57"/>
      <c r="HW93" s="57"/>
      <c r="HX93" s="57"/>
      <c r="HY93" s="57"/>
      <c r="HZ93" s="57"/>
      <c r="IA93" s="57"/>
      <c r="IB93" s="57"/>
      <c r="IC93" s="57"/>
      <c r="ID93" s="57"/>
      <c r="IE93" s="57"/>
      <c r="IF93" s="57"/>
      <c r="IG93" s="57"/>
      <c r="IH93" s="57"/>
      <c r="II93" s="57"/>
      <c r="IJ93" s="57"/>
      <c r="IK93" s="57"/>
      <c r="IL93" s="57"/>
      <c r="IM93" s="57"/>
      <c r="IN93" s="57"/>
      <c r="IO93" s="57"/>
      <c r="IP93" s="57"/>
      <c r="IQ93" s="57"/>
      <c r="IR93" s="57"/>
      <c r="IS93" s="57"/>
      <c r="IT93" s="57"/>
      <c r="IU93" s="57"/>
      <c r="IV93" s="57"/>
      <c r="IW93" s="57"/>
    </row>
    <row r="94" customFormat="false" ht="12.75" hidden="false" customHeight="false" outlineLevel="0" collapsed="false">
      <c r="A94" s="49"/>
      <c r="B94" s="57"/>
      <c r="C94" s="57"/>
      <c r="D94" s="49"/>
      <c r="E94" s="57"/>
      <c r="F94" s="49"/>
      <c r="G94" s="57"/>
      <c r="H94" s="49"/>
      <c r="I94" s="62"/>
      <c r="J94" s="49"/>
      <c r="K94" s="63"/>
      <c r="L94" s="49"/>
      <c r="M94" s="49"/>
      <c r="N94" s="49"/>
      <c r="O94" s="49"/>
      <c r="P94" s="49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  <c r="HG94" s="57"/>
      <c r="HH94" s="57"/>
      <c r="HI94" s="57"/>
      <c r="HJ94" s="57"/>
      <c r="HK94" s="57"/>
      <c r="HL94" s="57"/>
      <c r="HM94" s="57"/>
      <c r="HN94" s="57"/>
      <c r="HO94" s="57"/>
      <c r="HP94" s="57"/>
      <c r="HQ94" s="57"/>
      <c r="HR94" s="57"/>
      <c r="HS94" s="57"/>
      <c r="HT94" s="57"/>
      <c r="HU94" s="57"/>
      <c r="HV94" s="57"/>
      <c r="HW94" s="57"/>
      <c r="HX94" s="57"/>
      <c r="HY94" s="57"/>
      <c r="HZ94" s="57"/>
      <c r="IA94" s="57"/>
      <c r="IB94" s="57"/>
      <c r="IC94" s="57"/>
      <c r="ID94" s="57"/>
      <c r="IE94" s="57"/>
      <c r="IF94" s="57"/>
      <c r="IG94" s="57"/>
      <c r="IH94" s="57"/>
      <c r="II94" s="57"/>
      <c r="IJ94" s="57"/>
      <c r="IK94" s="57"/>
      <c r="IL94" s="57"/>
      <c r="IM94" s="57"/>
      <c r="IN94" s="57"/>
      <c r="IO94" s="57"/>
      <c r="IP94" s="57"/>
      <c r="IQ94" s="57"/>
      <c r="IR94" s="57"/>
      <c r="IS94" s="57"/>
      <c r="IT94" s="57"/>
      <c r="IU94" s="57"/>
      <c r="IV94" s="57"/>
      <c r="IW94" s="57"/>
    </row>
    <row r="95" customFormat="false" ht="12.75" hidden="false" customHeight="false" outlineLevel="0" collapsed="false">
      <c r="A95" s="49"/>
      <c r="B95" s="57"/>
      <c r="C95" s="57"/>
      <c r="D95" s="49"/>
      <c r="E95" s="57"/>
      <c r="F95" s="49"/>
      <c r="G95" s="57"/>
      <c r="H95" s="49"/>
      <c r="I95" s="62"/>
      <c r="J95" s="49"/>
      <c r="K95" s="63"/>
      <c r="L95" s="49"/>
      <c r="M95" s="49"/>
      <c r="N95" s="49"/>
      <c r="O95" s="49"/>
      <c r="P95" s="49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  <c r="HG95" s="57"/>
      <c r="HH95" s="57"/>
      <c r="HI95" s="57"/>
      <c r="HJ95" s="57"/>
      <c r="HK95" s="57"/>
      <c r="HL95" s="57"/>
      <c r="HM95" s="57"/>
      <c r="HN95" s="57"/>
      <c r="HO95" s="57"/>
      <c r="HP95" s="57"/>
      <c r="HQ95" s="57"/>
      <c r="HR95" s="57"/>
      <c r="HS95" s="57"/>
      <c r="HT95" s="57"/>
      <c r="HU95" s="57"/>
      <c r="HV95" s="57"/>
      <c r="HW95" s="57"/>
      <c r="HX95" s="57"/>
      <c r="HY95" s="57"/>
      <c r="HZ95" s="57"/>
      <c r="IA95" s="57"/>
      <c r="IB95" s="57"/>
      <c r="IC95" s="57"/>
      <c r="ID95" s="57"/>
      <c r="IE95" s="57"/>
      <c r="IF95" s="57"/>
      <c r="IG95" s="57"/>
      <c r="IH95" s="57"/>
      <c r="II95" s="57"/>
      <c r="IJ95" s="57"/>
      <c r="IK95" s="57"/>
      <c r="IL95" s="57"/>
      <c r="IM95" s="57"/>
      <c r="IN95" s="57"/>
      <c r="IO95" s="57"/>
      <c r="IP95" s="57"/>
      <c r="IQ95" s="57"/>
      <c r="IR95" s="57"/>
      <c r="IS95" s="57"/>
      <c r="IT95" s="57"/>
      <c r="IU95" s="57"/>
      <c r="IV95" s="57"/>
      <c r="IW95" s="57"/>
    </row>
    <row r="96" customFormat="false" ht="12.75" hidden="false" customHeight="false" outlineLevel="0" collapsed="false">
      <c r="A96" s="49"/>
      <c r="B96" s="57"/>
      <c r="C96" s="57"/>
      <c r="D96" s="49"/>
      <c r="E96" s="57"/>
      <c r="F96" s="49"/>
      <c r="G96" s="57"/>
      <c r="H96" s="49"/>
      <c r="I96" s="62"/>
      <c r="J96" s="49"/>
      <c r="K96" s="63"/>
      <c r="L96" s="49"/>
      <c r="M96" s="49"/>
      <c r="N96" s="49"/>
      <c r="O96" s="49"/>
      <c r="P96" s="49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  <c r="HG96" s="57"/>
      <c r="HH96" s="57"/>
      <c r="HI96" s="57"/>
      <c r="HJ96" s="57"/>
      <c r="HK96" s="57"/>
      <c r="HL96" s="57"/>
      <c r="HM96" s="57"/>
      <c r="HN96" s="57"/>
      <c r="HO96" s="57"/>
      <c r="HP96" s="57"/>
      <c r="HQ96" s="57"/>
      <c r="HR96" s="57"/>
      <c r="HS96" s="57"/>
      <c r="HT96" s="57"/>
      <c r="HU96" s="57"/>
      <c r="HV96" s="57"/>
      <c r="HW96" s="57"/>
      <c r="HX96" s="57"/>
      <c r="HY96" s="57"/>
      <c r="HZ96" s="57"/>
      <c r="IA96" s="57"/>
      <c r="IB96" s="57"/>
      <c r="IC96" s="57"/>
      <c r="ID96" s="57"/>
      <c r="IE96" s="57"/>
      <c r="IF96" s="57"/>
      <c r="IG96" s="57"/>
      <c r="IH96" s="57"/>
      <c r="II96" s="57"/>
      <c r="IJ96" s="57"/>
      <c r="IK96" s="57"/>
      <c r="IL96" s="57"/>
      <c r="IM96" s="57"/>
      <c r="IN96" s="57"/>
      <c r="IO96" s="57"/>
      <c r="IP96" s="57"/>
      <c r="IQ96" s="57"/>
      <c r="IR96" s="57"/>
      <c r="IS96" s="57"/>
      <c r="IT96" s="57"/>
      <c r="IU96" s="57"/>
      <c r="IV96" s="57"/>
      <c r="IW96" s="57"/>
    </row>
    <row r="97" customFormat="false" ht="12.75" hidden="false" customHeight="false" outlineLevel="0" collapsed="false">
      <c r="A97" s="49"/>
      <c r="B97" s="57"/>
      <c r="C97" s="57"/>
      <c r="D97" s="49"/>
      <c r="E97" s="57"/>
      <c r="F97" s="49"/>
      <c r="G97" s="57"/>
      <c r="H97" s="49"/>
      <c r="I97" s="62"/>
      <c r="J97" s="49"/>
      <c r="K97" s="63"/>
      <c r="L97" s="49"/>
      <c r="M97" s="49"/>
      <c r="N97" s="49"/>
      <c r="O97" s="49"/>
      <c r="P97" s="49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  <c r="HG97" s="57"/>
      <c r="HH97" s="57"/>
      <c r="HI97" s="57"/>
      <c r="HJ97" s="57"/>
      <c r="HK97" s="57"/>
      <c r="HL97" s="57"/>
      <c r="HM97" s="57"/>
      <c r="HN97" s="57"/>
      <c r="HO97" s="57"/>
      <c r="HP97" s="57"/>
      <c r="HQ97" s="57"/>
      <c r="HR97" s="57"/>
      <c r="HS97" s="57"/>
      <c r="HT97" s="57"/>
      <c r="HU97" s="57"/>
      <c r="HV97" s="57"/>
      <c r="HW97" s="57"/>
      <c r="HX97" s="57"/>
      <c r="HY97" s="57"/>
      <c r="HZ97" s="57"/>
      <c r="IA97" s="57"/>
      <c r="IB97" s="57"/>
      <c r="IC97" s="57"/>
      <c r="ID97" s="57"/>
      <c r="IE97" s="57"/>
      <c r="IF97" s="57"/>
      <c r="IG97" s="57"/>
      <c r="IH97" s="57"/>
      <c r="II97" s="57"/>
      <c r="IJ97" s="57"/>
      <c r="IK97" s="57"/>
      <c r="IL97" s="57"/>
      <c r="IM97" s="57"/>
      <c r="IN97" s="57"/>
      <c r="IO97" s="57"/>
      <c r="IP97" s="57"/>
      <c r="IQ97" s="57"/>
      <c r="IR97" s="57"/>
      <c r="IS97" s="57"/>
      <c r="IT97" s="57"/>
      <c r="IU97" s="57"/>
      <c r="IV97" s="57"/>
      <c r="IW97" s="57"/>
    </row>
    <row r="98" customFormat="false" ht="12.75" hidden="false" customHeight="false" outlineLevel="0" collapsed="false">
      <c r="A98" s="49"/>
      <c r="B98" s="57"/>
      <c r="C98" s="57"/>
      <c r="D98" s="49"/>
      <c r="E98" s="57"/>
      <c r="F98" s="49"/>
      <c r="G98" s="57"/>
      <c r="H98" s="49"/>
      <c r="I98" s="62"/>
      <c r="J98" s="49"/>
      <c r="K98" s="63"/>
      <c r="L98" s="49"/>
      <c r="M98" s="49"/>
      <c r="N98" s="49"/>
      <c r="O98" s="49"/>
      <c r="P98" s="49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  <c r="HG98" s="57"/>
      <c r="HH98" s="57"/>
      <c r="HI98" s="57"/>
      <c r="HJ98" s="57"/>
      <c r="HK98" s="57"/>
      <c r="HL98" s="57"/>
      <c r="HM98" s="57"/>
      <c r="HN98" s="57"/>
      <c r="HO98" s="57"/>
      <c r="HP98" s="57"/>
      <c r="HQ98" s="57"/>
      <c r="HR98" s="57"/>
      <c r="HS98" s="57"/>
      <c r="HT98" s="57"/>
      <c r="HU98" s="57"/>
      <c r="HV98" s="57"/>
      <c r="HW98" s="57"/>
      <c r="HX98" s="57"/>
      <c r="HY98" s="57"/>
      <c r="HZ98" s="57"/>
      <c r="IA98" s="57"/>
      <c r="IB98" s="57"/>
      <c r="IC98" s="57"/>
      <c r="ID98" s="57"/>
      <c r="IE98" s="57"/>
      <c r="IF98" s="57"/>
      <c r="IG98" s="57"/>
      <c r="IH98" s="57"/>
      <c r="II98" s="57"/>
      <c r="IJ98" s="57"/>
      <c r="IK98" s="57"/>
      <c r="IL98" s="57"/>
      <c r="IM98" s="57"/>
      <c r="IN98" s="57"/>
      <c r="IO98" s="57"/>
      <c r="IP98" s="57"/>
      <c r="IQ98" s="57"/>
      <c r="IR98" s="57"/>
      <c r="IS98" s="57"/>
      <c r="IT98" s="57"/>
      <c r="IU98" s="57"/>
      <c r="IV98" s="57"/>
      <c r="IW98" s="57"/>
    </row>
    <row r="99" customFormat="false" ht="12.75" hidden="false" customHeight="false" outlineLevel="0" collapsed="false">
      <c r="A99" s="49"/>
      <c r="B99" s="57"/>
      <c r="C99" s="57"/>
      <c r="D99" s="49"/>
      <c r="E99" s="57"/>
      <c r="F99" s="49"/>
      <c r="G99" s="57"/>
      <c r="H99" s="49"/>
      <c r="I99" s="62"/>
      <c r="J99" s="49"/>
      <c r="K99" s="63"/>
      <c r="L99" s="49"/>
      <c r="M99" s="49"/>
      <c r="N99" s="49"/>
      <c r="O99" s="49"/>
      <c r="P99" s="49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  <c r="HG99" s="57"/>
      <c r="HH99" s="57"/>
      <c r="HI99" s="57"/>
      <c r="HJ99" s="57"/>
      <c r="HK99" s="57"/>
      <c r="HL99" s="57"/>
      <c r="HM99" s="57"/>
      <c r="HN99" s="57"/>
      <c r="HO99" s="57"/>
      <c r="HP99" s="57"/>
      <c r="HQ99" s="57"/>
      <c r="HR99" s="57"/>
      <c r="HS99" s="57"/>
      <c r="HT99" s="57"/>
      <c r="HU99" s="57"/>
      <c r="HV99" s="57"/>
      <c r="HW99" s="57"/>
      <c r="HX99" s="57"/>
      <c r="HY99" s="57"/>
      <c r="HZ99" s="57"/>
      <c r="IA99" s="57"/>
      <c r="IB99" s="57"/>
      <c r="IC99" s="57"/>
      <c r="ID99" s="57"/>
      <c r="IE99" s="57"/>
      <c r="IF99" s="57"/>
      <c r="IG99" s="57"/>
      <c r="IH99" s="57"/>
      <c r="II99" s="57"/>
      <c r="IJ99" s="57"/>
      <c r="IK99" s="57"/>
      <c r="IL99" s="57"/>
      <c r="IM99" s="57"/>
      <c r="IN99" s="57"/>
      <c r="IO99" s="57"/>
      <c r="IP99" s="57"/>
      <c r="IQ99" s="57"/>
      <c r="IR99" s="57"/>
      <c r="IS99" s="57"/>
      <c r="IT99" s="57"/>
      <c r="IU99" s="57"/>
      <c r="IV99" s="57"/>
      <c r="IW99" s="57"/>
    </row>
    <row r="100" customFormat="false" ht="12.75" hidden="false" customHeight="false" outlineLevel="0" collapsed="false">
      <c r="A100" s="49"/>
      <c r="B100" s="57"/>
      <c r="C100" s="57"/>
      <c r="D100" s="49"/>
      <c r="E100" s="57"/>
      <c r="F100" s="49"/>
      <c r="G100" s="57"/>
      <c r="H100" s="49"/>
      <c r="I100" s="62"/>
      <c r="J100" s="49"/>
      <c r="K100" s="63"/>
      <c r="L100" s="49"/>
      <c r="M100" s="49"/>
      <c r="N100" s="49"/>
      <c r="O100" s="49"/>
      <c r="P100" s="49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  <c r="HG100" s="57"/>
      <c r="HH100" s="57"/>
      <c r="HI100" s="57"/>
      <c r="HJ100" s="57"/>
      <c r="HK100" s="57"/>
      <c r="HL100" s="57"/>
      <c r="HM100" s="57"/>
      <c r="HN100" s="57"/>
      <c r="HO100" s="57"/>
      <c r="HP100" s="57"/>
      <c r="HQ100" s="57"/>
      <c r="HR100" s="57"/>
      <c r="HS100" s="57"/>
      <c r="HT100" s="57"/>
      <c r="HU100" s="57"/>
      <c r="HV100" s="57"/>
      <c r="HW100" s="57"/>
      <c r="HX100" s="57"/>
      <c r="HY100" s="57"/>
      <c r="HZ100" s="57"/>
      <c r="IA100" s="57"/>
      <c r="IB100" s="57"/>
      <c r="IC100" s="57"/>
      <c r="ID100" s="57"/>
      <c r="IE100" s="57"/>
      <c r="IF100" s="57"/>
      <c r="IG100" s="57"/>
      <c r="IH100" s="57"/>
      <c r="II100" s="57"/>
      <c r="IJ100" s="57"/>
      <c r="IK100" s="57"/>
      <c r="IL100" s="57"/>
      <c r="IM100" s="57"/>
      <c r="IN100" s="57"/>
      <c r="IO100" s="57"/>
      <c r="IP100" s="57"/>
      <c r="IQ100" s="57"/>
      <c r="IR100" s="57"/>
      <c r="IS100" s="57"/>
      <c r="IT100" s="57"/>
      <c r="IU100" s="57"/>
      <c r="IV100" s="57"/>
      <c r="IW100" s="57"/>
    </row>
    <row r="101" customFormat="false" ht="12.75" hidden="false" customHeight="false" outlineLevel="0" collapsed="false">
      <c r="A101" s="49"/>
      <c r="B101" s="57"/>
      <c r="C101" s="57"/>
      <c r="D101" s="49"/>
      <c r="E101" s="57"/>
      <c r="F101" s="49"/>
      <c r="G101" s="57"/>
      <c r="H101" s="49"/>
      <c r="I101" s="62"/>
      <c r="J101" s="49"/>
      <c r="K101" s="63"/>
      <c r="L101" s="49"/>
      <c r="M101" s="49"/>
      <c r="N101" s="49"/>
      <c r="O101" s="49"/>
      <c r="P101" s="49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  <c r="HG101" s="57"/>
      <c r="HH101" s="57"/>
      <c r="HI101" s="57"/>
      <c r="HJ101" s="57"/>
      <c r="HK101" s="57"/>
      <c r="HL101" s="57"/>
      <c r="HM101" s="57"/>
      <c r="HN101" s="57"/>
      <c r="HO101" s="57"/>
      <c r="HP101" s="57"/>
      <c r="HQ101" s="57"/>
      <c r="HR101" s="57"/>
      <c r="HS101" s="57"/>
      <c r="HT101" s="57"/>
      <c r="HU101" s="57"/>
      <c r="HV101" s="57"/>
      <c r="HW101" s="57"/>
      <c r="HX101" s="57"/>
      <c r="HY101" s="57"/>
      <c r="HZ101" s="57"/>
      <c r="IA101" s="57"/>
      <c r="IB101" s="57"/>
      <c r="IC101" s="57"/>
      <c r="ID101" s="57"/>
      <c r="IE101" s="57"/>
      <c r="IF101" s="57"/>
      <c r="IG101" s="57"/>
      <c r="IH101" s="57"/>
      <c r="II101" s="57"/>
      <c r="IJ101" s="57"/>
      <c r="IK101" s="57"/>
      <c r="IL101" s="57"/>
      <c r="IM101" s="57"/>
      <c r="IN101" s="57"/>
      <c r="IO101" s="57"/>
      <c r="IP101" s="57"/>
      <c r="IQ101" s="57"/>
      <c r="IR101" s="57"/>
      <c r="IS101" s="57"/>
      <c r="IT101" s="57"/>
      <c r="IU101" s="57"/>
      <c r="IV101" s="57"/>
      <c r="IW101" s="57"/>
    </row>
    <row r="102" customFormat="false" ht="12.75" hidden="false" customHeight="false" outlineLevel="0" collapsed="false">
      <c r="A102" s="49"/>
      <c r="B102" s="57"/>
      <c r="C102" s="57"/>
      <c r="D102" s="49"/>
      <c r="E102" s="57"/>
      <c r="F102" s="49"/>
      <c r="G102" s="57"/>
      <c r="H102" s="49"/>
      <c r="I102" s="62"/>
      <c r="J102" s="49"/>
      <c r="K102" s="63"/>
      <c r="L102" s="49"/>
      <c r="M102" s="49"/>
      <c r="N102" s="49"/>
      <c r="O102" s="49"/>
      <c r="P102" s="49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  <c r="HG102" s="57"/>
      <c r="HH102" s="57"/>
      <c r="HI102" s="57"/>
      <c r="HJ102" s="57"/>
      <c r="HK102" s="57"/>
      <c r="HL102" s="57"/>
      <c r="HM102" s="57"/>
      <c r="HN102" s="57"/>
      <c r="HO102" s="57"/>
      <c r="HP102" s="57"/>
      <c r="HQ102" s="57"/>
      <c r="HR102" s="57"/>
      <c r="HS102" s="57"/>
      <c r="HT102" s="57"/>
      <c r="HU102" s="57"/>
      <c r="HV102" s="57"/>
      <c r="HW102" s="57"/>
      <c r="HX102" s="57"/>
      <c r="HY102" s="57"/>
      <c r="HZ102" s="57"/>
      <c r="IA102" s="57"/>
      <c r="IB102" s="57"/>
      <c r="IC102" s="57"/>
      <c r="ID102" s="57"/>
      <c r="IE102" s="57"/>
      <c r="IF102" s="57"/>
      <c r="IG102" s="57"/>
      <c r="IH102" s="57"/>
      <c r="II102" s="57"/>
      <c r="IJ102" s="57"/>
      <c r="IK102" s="57"/>
      <c r="IL102" s="57"/>
      <c r="IM102" s="57"/>
      <c r="IN102" s="57"/>
      <c r="IO102" s="57"/>
      <c r="IP102" s="57"/>
      <c r="IQ102" s="57"/>
      <c r="IR102" s="57"/>
      <c r="IS102" s="57"/>
      <c r="IT102" s="57"/>
      <c r="IU102" s="57"/>
      <c r="IV102" s="57"/>
      <c r="IW102" s="57"/>
    </row>
    <row r="103" customFormat="false" ht="12.75" hidden="false" customHeight="false" outlineLevel="0" collapsed="false">
      <c r="A103" s="49"/>
      <c r="B103" s="57"/>
      <c r="C103" s="57"/>
      <c r="D103" s="49"/>
      <c r="E103" s="57"/>
      <c r="F103" s="49"/>
      <c r="G103" s="57"/>
      <c r="H103" s="49"/>
      <c r="I103" s="62"/>
      <c r="J103" s="49"/>
      <c r="K103" s="63"/>
      <c r="L103" s="49"/>
      <c r="M103" s="49"/>
      <c r="N103" s="49"/>
      <c r="O103" s="49"/>
      <c r="P103" s="49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  <c r="HG103" s="57"/>
      <c r="HH103" s="57"/>
      <c r="HI103" s="57"/>
      <c r="HJ103" s="57"/>
      <c r="HK103" s="57"/>
      <c r="HL103" s="57"/>
      <c r="HM103" s="57"/>
      <c r="HN103" s="57"/>
      <c r="HO103" s="57"/>
      <c r="HP103" s="57"/>
      <c r="HQ103" s="57"/>
      <c r="HR103" s="57"/>
      <c r="HS103" s="57"/>
      <c r="HT103" s="57"/>
      <c r="HU103" s="57"/>
      <c r="HV103" s="57"/>
      <c r="HW103" s="57"/>
      <c r="HX103" s="57"/>
      <c r="HY103" s="57"/>
      <c r="HZ103" s="57"/>
      <c r="IA103" s="57"/>
      <c r="IB103" s="57"/>
      <c r="IC103" s="57"/>
      <c r="ID103" s="57"/>
      <c r="IE103" s="57"/>
      <c r="IF103" s="57"/>
      <c r="IG103" s="57"/>
      <c r="IH103" s="57"/>
      <c r="II103" s="57"/>
      <c r="IJ103" s="57"/>
      <c r="IK103" s="57"/>
      <c r="IL103" s="57"/>
      <c r="IM103" s="57"/>
      <c r="IN103" s="57"/>
      <c r="IO103" s="57"/>
      <c r="IP103" s="57"/>
      <c r="IQ103" s="57"/>
      <c r="IR103" s="57"/>
      <c r="IS103" s="57"/>
      <c r="IT103" s="57"/>
      <c r="IU103" s="57"/>
      <c r="IV103" s="57"/>
      <c r="IW103" s="57"/>
    </row>
    <row r="104" customFormat="false" ht="12.75" hidden="false" customHeight="false" outlineLevel="0" collapsed="false">
      <c r="A104" s="49"/>
      <c r="B104" s="57"/>
      <c r="C104" s="57"/>
      <c r="D104" s="49"/>
      <c r="E104" s="57"/>
      <c r="F104" s="49"/>
      <c r="G104" s="57"/>
      <c r="H104" s="49"/>
      <c r="I104" s="62"/>
      <c r="J104" s="49"/>
      <c r="K104" s="63"/>
      <c r="L104" s="49"/>
      <c r="M104" s="49"/>
      <c r="N104" s="49"/>
      <c r="O104" s="49"/>
      <c r="P104" s="49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  <c r="HG104" s="57"/>
      <c r="HH104" s="57"/>
      <c r="HI104" s="57"/>
      <c r="HJ104" s="57"/>
      <c r="HK104" s="57"/>
      <c r="HL104" s="57"/>
      <c r="HM104" s="57"/>
      <c r="HN104" s="57"/>
      <c r="HO104" s="57"/>
      <c r="HP104" s="57"/>
      <c r="HQ104" s="57"/>
      <c r="HR104" s="57"/>
      <c r="HS104" s="57"/>
      <c r="HT104" s="57"/>
      <c r="HU104" s="57"/>
      <c r="HV104" s="57"/>
      <c r="HW104" s="57"/>
      <c r="HX104" s="57"/>
      <c r="HY104" s="57"/>
      <c r="HZ104" s="57"/>
      <c r="IA104" s="57"/>
      <c r="IB104" s="57"/>
      <c r="IC104" s="57"/>
      <c r="ID104" s="57"/>
      <c r="IE104" s="57"/>
      <c r="IF104" s="57"/>
      <c r="IG104" s="57"/>
      <c r="IH104" s="57"/>
      <c r="II104" s="57"/>
      <c r="IJ104" s="57"/>
      <c r="IK104" s="57"/>
      <c r="IL104" s="57"/>
      <c r="IM104" s="57"/>
      <c r="IN104" s="57"/>
      <c r="IO104" s="57"/>
      <c r="IP104" s="57"/>
      <c r="IQ104" s="57"/>
      <c r="IR104" s="57"/>
      <c r="IS104" s="57"/>
      <c r="IT104" s="57"/>
      <c r="IU104" s="57"/>
      <c r="IV104" s="57"/>
      <c r="IW104" s="57"/>
    </row>
    <row r="105" customFormat="false" ht="12.75" hidden="false" customHeight="false" outlineLevel="0" collapsed="false">
      <c r="A105" s="49"/>
      <c r="B105" s="57"/>
      <c r="C105" s="57"/>
      <c r="D105" s="49"/>
      <c r="E105" s="57"/>
      <c r="F105" s="49"/>
      <c r="G105" s="57"/>
      <c r="H105" s="49"/>
      <c r="I105" s="62"/>
      <c r="J105" s="49"/>
      <c r="K105" s="63"/>
      <c r="L105" s="49"/>
      <c r="M105" s="49"/>
      <c r="N105" s="49"/>
      <c r="O105" s="49"/>
      <c r="P105" s="49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  <c r="HG105" s="57"/>
      <c r="HH105" s="57"/>
      <c r="HI105" s="57"/>
      <c r="HJ105" s="57"/>
      <c r="HK105" s="57"/>
      <c r="HL105" s="57"/>
      <c r="HM105" s="57"/>
      <c r="HN105" s="57"/>
      <c r="HO105" s="57"/>
      <c r="HP105" s="57"/>
      <c r="HQ105" s="57"/>
      <c r="HR105" s="57"/>
      <c r="HS105" s="57"/>
      <c r="HT105" s="57"/>
      <c r="HU105" s="57"/>
      <c r="HV105" s="57"/>
      <c r="HW105" s="57"/>
      <c r="HX105" s="57"/>
      <c r="HY105" s="57"/>
      <c r="HZ105" s="57"/>
      <c r="IA105" s="57"/>
      <c r="IB105" s="57"/>
      <c r="IC105" s="57"/>
      <c r="ID105" s="57"/>
      <c r="IE105" s="57"/>
      <c r="IF105" s="57"/>
      <c r="IG105" s="57"/>
      <c r="IH105" s="57"/>
      <c r="II105" s="57"/>
      <c r="IJ105" s="57"/>
      <c r="IK105" s="57"/>
      <c r="IL105" s="57"/>
      <c r="IM105" s="57"/>
      <c r="IN105" s="57"/>
      <c r="IO105" s="57"/>
      <c r="IP105" s="57"/>
      <c r="IQ105" s="57"/>
      <c r="IR105" s="57"/>
      <c r="IS105" s="57"/>
      <c r="IT105" s="57"/>
      <c r="IU105" s="57"/>
      <c r="IV105" s="57"/>
      <c r="IW105" s="57"/>
    </row>
    <row r="106" customFormat="false" ht="12.75" hidden="false" customHeight="false" outlineLevel="0" collapsed="false">
      <c r="A106" s="49"/>
      <c r="B106" s="57"/>
      <c r="C106" s="57"/>
      <c r="D106" s="49"/>
      <c r="E106" s="57"/>
      <c r="F106" s="49"/>
      <c r="G106" s="57"/>
      <c r="H106" s="49"/>
      <c r="I106" s="62"/>
      <c r="J106" s="49"/>
      <c r="K106" s="63"/>
      <c r="L106" s="49"/>
      <c r="M106" s="49"/>
      <c r="N106" s="49"/>
      <c r="O106" s="49"/>
      <c r="P106" s="49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  <c r="HG106" s="57"/>
      <c r="HH106" s="57"/>
      <c r="HI106" s="57"/>
      <c r="HJ106" s="57"/>
      <c r="HK106" s="57"/>
      <c r="HL106" s="57"/>
      <c r="HM106" s="57"/>
      <c r="HN106" s="57"/>
      <c r="HO106" s="57"/>
      <c r="HP106" s="57"/>
      <c r="HQ106" s="57"/>
      <c r="HR106" s="57"/>
      <c r="HS106" s="57"/>
      <c r="HT106" s="57"/>
      <c r="HU106" s="57"/>
      <c r="HV106" s="57"/>
      <c r="HW106" s="57"/>
      <c r="HX106" s="57"/>
      <c r="HY106" s="57"/>
      <c r="HZ106" s="57"/>
      <c r="IA106" s="57"/>
      <c r="IB106" s="57"/>
      <c r="IC106" s="57"/>
      <c r="ID106" s="57"/>
      <c r="IE106" s="57"/>
      <c r="IF106" s="57"/>
      <c r="IG106" s="57"/>
      <c r="IH106" s="57"/>
      <c r="II106" s="57"/>
      <c r="IJ106" s="57"/>
      <c r="IK106" s="57"/>
      <c r="IL106" s="57"/>
      <c r="IM106" s="57"/>
      <c r="IN106" s="57"/>
      <c r="IO106" s="57"/>
      <c r="IP106" s="57"/>
      <c r="IQ106" s="57"/>
      <c r="IR106" s="57"/>
      <c r="IS106" s="57"/>
      <c r="IT106" s="57"/>
      <c r="IU106" s="57"/>
      <c r="IV106" s="57"/>
      <c r="IW106" s="57"/>
    </row>
    <row r="107" customFormat="false" ht="12.75" hidden="false" customHeight="false" outlineLevel="0" collapsed="false">
      <c r="A107" s="49"/>
      <c r="B107" s="57"/>
      <c r="C107" s="57"/>
      <c r="D107" s="49"/>
      <c r="E107" s="57"/>
      <c r="F107" s="49"/>
      <c r="G107" s="57"/>
      <c r="H107" s="49"/>
      <c r="I107" s="62"/>
      <c r="J107" s="49"/>
      <c r="K107" s="63"/>
      <c r="L107" s="49"/>
      <c r="M107" s="49"/>
      <c r="N107" s="49"/>
      <c r="O107" s="49"/>
      <c r="P107" s="49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  <c r="HG107" s="57"/>
      <c r="HH107" s="57"/>
      <c r="HI107" s="57"/>
      <c r="HJ107" s="57"/>
      <c r="HK107" s="57"/>
      <c r="HL107" s="57"/>
      <c r="HM107" s="57"/>
      <c r="HN107" s="57"/>
      <c r="HO107" s="57"/>
      <c r="HP107" s="57"/>
      <c r="HQ107" s="57"/>
      <c r="HR107" s="57"/>
      <c r="HS107" s="57"/>
      <c r="HT107" s="57"/>
      <c r="HU107" s="57"/>
      <c r="HV107" s="57"/>
      <c r="HW107" s="57"/>
      <c r="HX107" s="57"/>
      <c r="HY107" s="57"/>
      <c r="HZ107" s="57"/>
      <c r="IA107" s="57"/>
      <c r="IB107" s="57"/>
      <c r="IC107" s="57"/>
      <c r="ID107" s="57"/>
      <c r="IE107" s="57"/>
      <c r="IF107" s="57"/>
      <c r="IG107" s="57"/>
      <c r="IH107" s="57"/>
      <c r="II107" s="57"/>
      <c r="IJ107" s="57"/>
      <c r="IK107" s="57"/>
      <c r="IL107" s="57"/>
      <c r="IM107" s="57"/>
      <c r="IN107" s="57"/>
      <c r="IO107" s="57"/>
      <c r="IP107" s="57"/>
      <c r="IQ107" s="57"/>
      <c r="IR107" s="57"/>
      <c r="IS107" s="57"/>
      <c r="IT107" s="57"/>
      <c r="IU107" s="57"/>
      <c r="IV107" s="57"/>
      <c r="IW107" s="57"/>
    </row>
    <row r="108" customFormat="false" ht="12.75" hidden="false" customHeight="false" outlineLevel="0" collapsed="false">
      <c r="A108" s="49"/>
      <c r="B108" s="57"/>
      <c r="C108" s="57"/>
      <c r="D108" s="49"/>
      <c r="E108" s="57"/>
      <c r="F108" s="49"/>
      <c r="G108" s="57"/>
      <c r="H108" s="49"/>
      <c r="I108" s="62"/>
      <c r="J108" s="49"/>
      <c r="K108" s="63"/>
      <c r="L108" s="49"/>
      <c r="M108" s="49"/>
      <c r="N108" s="49"/>
      <c r="O108" s="49"/>
      <c r="P108" s="49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  <c r="HG108" s="57"/>
      <c r="HH108" s="57"/>
      <c r="HI108" s="57"/>
      <c r="HJ108" s="57"/>
      <c r="HK108" s="57"/>
      <c r="HL108" s="57"/>
      <c r="HM108" s="57"/>
      <c r="HN108" s="57"/>
      <c r="HO108" s="57"/>
      <c r="HP108" s="57"/>
      <c r="HQ108" s="57"/>
      <c r="HR108" s="57"/>
      <c r="HS108" s="57"/>
      <c r="HT108" s="57"/>
      <c r="HU108" s="57"/>
      <c r="HV108" s="57"/>
      <c r="HW108" s="57"/>
      <c r="HX108" s="57"/>
      <c r="HY108" s="57"/>
      <c r="HZ108" s="57"/>
      <c r="IA108" s="57"/>
      <c r="IB108" s="57"/>
      <c r="IC108" s="57"/>
      <c r="ID108" s="57"/>
      <c r="IE108" s="57"/>
      <c r="IF108" s="57"/>
      <c r="IG108" s="57"/>
      <c r="IH108" s="57"/>
      <c r="II108" s="57"/>
      <c r="IJ108" s="57"/>
      <c r="IK108" s="57"/>
      <c r="IL108" s="57"/>
      <c r="IM108" s="57"/>
      <c r="IN108" s="57"/>
      <c r="IO108" s="57"/>
      <c r="IP108" s="57"/>
      <c r="IQ108" s="57"/>
      <c r="IR108" s="57"/>
      <c r="IS108" s="57"/>
      <c r="IT108" s="57"/>
      <c r="IU108" s="57"/>
      <c r="IV108" s="57"/>
      <c r="IW108" s="57"/>
    </row>
    <row r="109" customFormat="false" ht="12.75" hidden="false" customHeight="false" outlineLevel="0" collapsed="false">
      <c r="A109" s="49"/>
      <c r="B109" s="57"/>
      <c r="C109" s="57"/>
      <c r="D109" s="49"/>
      <c r="E109" s="57"/>
      <c r="F109" s="49"/>
      <c r="G109" s="57"/>
      <c r="H109" s="49"/>
      <c r="I109" s="62"/>
      <c r="J109" s="49"/>
      <c r="K109" s="63"/>
      <c r="L109" s="49"/>
      <c r="M109" s="49"/>
      <c r="N109" s="49"/>
      <c r="O109" s="49"/>
      <c r="P109" s="49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  <c r="HG109" s="57"/>
      <c r="HH109" s="57"/>
      <c r="HI109" s="57"/>
      <c r="HJ109" s="57"/>
      <c r="HK109" s="57"/>
      <c r="HL109" s="57"/>
      <c r="HM109" s="57"/>
      <c r="HN109" s="57"/>
      <c r="HO109" s="57"/>
      <c r="HP109" s="57"/>
      <c r="HQ109" s="57"/>
      <c r="HR109" s="57"/>
      <c r="HS109" s="57"/>
      <c r="HT109" s="57"/>
      <c r="HU109" s="57"/>
      <c r="HV109" s="57"/>
      <c r="HW109" s="57"/>
      <c r="HX109" s="57"/>
      <c r="HY109" s="57"/>
      <c r="HZ109" s="57"/>
      <c r="IA109" s="57"/>
      <c r="IB109" s="57"/>
      <c r="IC109" s="57"/>
      <c r="ID109" s="57"/>
      <c r="IE109" s="57"/>
      <c r="IF109" s="57"/>
      <c r="IG109" s="57"/>
      <c r="IH109" s="57"/>
      <c r="II109" s="57"/>
      <c r="IJ109" s="57"/>
      <c r="IK109" s="57"/>
      <c r="IL109" s="57"/>
      <c r="IM109" s="57"/>
      <c r="IN109" s="57"/>
      <c r="IO109" s="57"/>
      <c r="IP109" s="57"/>
      <c r="IQ109" s="57"/>
      <c r="IR109" s="57"/>
      <c r="IS109" s="57"/>
      <c r="IT109" s="57"/>
      <c r="IU109" s="57"/>
      <c r="IV109" s="57"/>
      <c r="IW109" s="57"/>
    </row>
    <row r="110" customFormat="false" ht="12.75" hidden="false" customHeight="false" outlineLevel="0" collapsed="false">
      <c r="A110" s="49"/>
      <c r="B110" s="57"/>
      <c r="C110" s="57"/>
      <c r="D110" s="49"/>
      <c r="E110" s="57"/>
      <c r="F110" s="49"/>
      <c r="G110" s="57"/>
      <c r="H110" s="49"/>
      <c r="I110" s="62"/>
      <c r="J110" s="49"/>
      <c r="K110" s="63"/>
      <c r="L110" s="49"/>
      <c r="M110" s="49"/>
      <c r="N110" s="49"/>
      <c r="O110" s="49"/>
      <c r="P110" s="49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  <c r="HG110" s="57"/>
      <c r="HH110" s="57"/>
      <c r="HI110" s="57"/>
      <c r="HJ110" s="57"/>
      <c r="HK110" s="57"/>
      <c r="HL110" s="57"/>
      <c r="HM110" s="57"/>
      <c r="HN110" s="57"/>
      <c r="HO110" s="57"/>
      <c r="HP110" s="57"/>
      <c r="HQ110" s="57"/>
      <c r="HR110" s="57"/>
      <c r="HS110" s="57"/>
      <c r="HT110" s="57"/>
      <c r="HU110" s="57"/>
      <c r="HV110" s="57"/>
      <c r="HW110" s="57"/>
      <c r="HX110" s="57"/>
      <c r="HY110" s="57"/>
      <c r="HZ110" s="57"/>
      <c r="IA110" s="57"/>
      <c r="IB110" s="57"/>
      <c r="IC110" s="57"/>
      <c r="ID110" s="57"/>
      <c r="IE110" s="57"/>
      <c r="IF110" s="57"/>
      <c r="IG110" s="57"/>
      <c r="IH110" s="57"/>
      <c r="II110" s="57"/>
      <c r="IJ110" s="57"/>
      <c r="IK110" s="57"/>
      <c r="IL110" s="57"/>
      <c r="IM110" s="57"/>
      <c r="IN110" s="57"/>
      <c r="IO110" s="57"/>
      <c r="IP110" s="57"/>
      <c r="IQ110" s="57"/>
      <c r="IR110" s="57"/>
      <c r="IS110" s="57"/>
      <c r="IT110" s="57"/>
      <c r="IU110" s="57"/>
      <c r="IV110" s="57"/>
      <c r="IW110" s="57"/>
    </row>
    <row r="111" customFormat="false" ht="12.75" hidden="false" customHeight="false" outlineLevel="0" collapsed="false">
      <c r="A111" s="49"/>
      <c r="B111" s="57"/>
      <c r="C111" s="57"/>
      <c r="D111" s="49"/>
      <c r="E111" s="57"/>
      <c r="F111" s="49"/>
      <c r="G111" s="57"/>
      <c r="H111" s="49"/>
      <c r="I111" s="62"/>
      <c r="J111" s="49"/>
      <c r="K111" s="63"/>
      <c r="L111" s="49"/>
      <c r="M111" s="49"/>
      <c r="N111" s="49"/>
      <c r="O111" s="49"/>
      <c r="P111" s="49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  <c r="HG111" s="57"/>
      <c r="HH111" s="57"/>
      <c r="HI111" s="57"/>
      <c r="HJ111" s="57"/>
      <c r="HK111" s="57"/>
      <c r="HL111" s="57"/>
      <c r="HM111" s="57"/>
      <c r="HN111" s="57"/>
      <c r="HO111" s="57"/>
      <c r="HP111" s="57"/>
      <c r="HQ111" s="57"/>
      <c r="HR111" s="57"/>
      <c r="HS111" s="57"/>
      <c r="HT111" s="57"/>
      <c r="HU111" s="57"/>
      <c r="HV111" s="57"/>
      <c r="HW111" s="57"/>
      <c r="HX111" s="57"/>
      <c r="HY111" s="57"/>
      <c r="HZ111" s="57"/>
      <c r="IA111" s="57"/>
      <c r="IB111" s="57"/>
      <c r="IC111" s="57"/>
      <c r="ID111" s="57"/>
      <c r="IE111" s="57"/>
      <c r="IF111" s="57"/>
      <c r="IG111" s="57"/>
      <c r="IH111" s="57"/>
      <c r="II111" s="57"/>
      <c r="IJ111" s="57"/>
      <c r="IK111" s="57"/>
      <c r="IL111" s="57"/>
      <c r="IM111" s="57"/>
      <c r="IN111" s="57"/>
      <c r="IO111" s="57"/>
      <c r="IP111" s="57"/>
      <c r="IQ111" s="57"/>
      <c r="IR111" s="57"/>
      <c r="IS111" s="57"/>
      <c r="IT111" s="57"/>
      <c r="IU111" s="57"/>
      <c r="IV111" s="57"/>
      <c r="IW111" s="57"/>
    </row>
    <row r="112" customFormat="false" ht="12.75" hidden="false" customHeight="false" outlineLevel="0" collapsed="false">
      <c r="A112" s="49"/>
      <c r="B112" s="57"/>
      <c r="C112" s="57"/>
      <c r="D112" s="49"/>
      <c r="E112" s="57"/>
      <c r="F112" s="49"/>
      <c r="G112" s="57"/>
      <c r="H112" s="49"/>
      <c r="I112" s="62"/>
      <c r="J112" s="49"/>
      <c r="K112" s="63"/>
      <c r="L112" s="49"/>
      <c r="M112" s="49"/>
      <c r="N112" s="49"/>
      <c r="O112" s="49"/>
      <c r="P112" s="49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  <c r="HG112" s="57"/>
      <c r="HH112" s="57"/>
      <c r="HI112" s="57"/>
      <c r="HJ112" s="57"/>
      <c r="HK112" s="57"/>
      <c r="HL112" s="57"/>
      <c r="HM112" s="57"/>
      <c r="HN112" s="57"/>
      <c r="HO112" s="57"/>
      <c r="HP112" s="57"/>
      <c r="HQ112" s="57"/>
      <c r="HR112" s="57"/>
      <c r="HS112" s="57"/>
      <c r="HT112" s="57"/>
      <c r="HU112" s="57"/>
      <c r="HV112" s="57"/>
      <c r="HW112" s="57"/>
      <c r="HX112" s="57"/>
      <c r="HY112" s="57"/>
      <c r="HZ112" s="57"/>
      <c r="IA112" s="57"/>
      <c r="IB112" s="57"/>
      <c r="IC112" s="57"/>
      <c r="ID112" s="57"/>
      <c r="IE112" s="57"/>
      <c r="IF112" s="57"/>
      <c r="IG112" s="57"/>
      <c r="IH112" s="57"/>
      <c r="II112" s="57"/>
      <c r="IJ112" s="57"/>
      <c r="IK112" s="57"/>
      <c r="IL112" s="57"/>
      <c r="IM112" s="57"/>
      <c r="IN112" s="57"/>
      <c r="IO112" s="57"/>
      <c r="IP112" s="57"/>
      <c r="IQ112" s="57"/>
      <c r="IR112" s="57"/>
      <c r="IS112" s="57"/>
      <c r="IT112" s="57"/>
      <c r="IU112" s="57"/>
      <c r="IV112" s="57"/>
      <c r="IW112" s="57"/>
    </row>
    <row r="113" customFormat="false" ht="12.75" hidden="false" customHeight="false" outlineLevel="0" collapsed="false">
      <c r="A113" s="49"/>
      <c r="B113" s="57"/>
      <c r="C113" s="57"/>
      <c r="D113" s="49"/>
      <c r="E113" s="57"/>
      <c r="F113" s="49"/>
      <c r="G113" s="57"/>
      <c r="H113" s="49"/>
      <c r="I113" s="62"/>
      <c r="J113" s="49"/>
      <c r="K113" s="63"/>
      <c r="L113" s="49"/>
      <c r="M113" s="49"/>
      <c r="N113" s="49"/>
      <c r="O113" s="49"/>
      <c r="P113" s="49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  <c r="HG113" s="57"/>
      <c r="HH113" s="57"/>
      <c r="HI113" s="57"/>
      <c r="HJ113" s="57"/>
      <c r="HK113" s="57"/>
      <c r="HL113" s="57"/>
      <c r="HM113" s="57"/>
      <c r="HN113" s="57"/>
      <c r="HO113" s="57"/>
      <c r="HP113" s="57"/>
      <c r="HQ113" s="57"/>
      <c r="HR113" s="57"/>
      <c r="HS113" s="57"/>
      <c r="HT113" s="57"/>
      <c r="HU113" s="57"/>
      <c r="HV113" s="57"/>
      <c r="HW113" s="57"/>
      <c r="HX113" s="57"/>
      <c r="HY113" s="57"/>
      <c r="HZ113" s="57"/>
      <c r="IA113" s="57"/>
      <c r="IB113" s="57"/>
      <c r="IC113" s="57"/>
      <c r="ID113" s="57"/>
      <c r="IE113" s="57"/>
      <c r="IF113" s="57"/>
      <c r="IG113" s="57"/>
      <c r="IH113" s="57"/>
      <c r="II113" s="57"/>
      <c r="IJ113" s="57"/>
      <c r="IK113" s="57"/>
      <c r="IL113" s="57"/>
      <c r="IM113" s="57"/>
      <c r="IN113" s="57"/>
      <c r="IO113" s="57"/>
      <c r="IP113" s="57"/>
      <c r="IQ113" s="57"/>
      <c r="IR113" s="57"/>
      <c r="IS113" s="57"/>
      <c r="IT113" s="57"/>
      <c r="IU113" s="57"/>
      <c r="IV113" s="57"/>
      <c r="IW113" s="57"/>
    </row>
    <row r="114" customFormat="false" ht="12.75" hidden="false" customHeight="false" outlineLevel="0" collapsed="false">
      <c r="A114" s="49"/>
      <c r="B114" s="57"/>
      <c r="C114" s="57"/>
      <c r="D114" s="49"/>
      <c r="E114" s="57"/>
      <c r="F114" s="49"/>
      <c r="G114" s="57"/>
      <c r="H114" s="49"/>
      <c r="I114" s="62"/>
      <c r="J114" s="49"/>
      <c r="K114" s="63"/>
      <c r="L114" s="49"/>
      <c r="M114" s="49"/>
      <c r="N114" s="49"/>
      <c r="O114" s="49"/>
      <c r="P114" s="49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  <c r="HG114" s="57"/>
      <c r="HH114" s="57"/>
      <c r="HI114" s="57"/>
      <c r="HJ114" s="57"/>
      <c r="HK114" s="57"/>
      <c r="HL114" s="57"/>
      <c r="HM114" s="57"/>
      <c r="HN114" s="57"/>
      <c r="HO114" s="57"/>
      <c r="HP114" s="57"/>
      <c r="HQ114" s="57"/>
      <c r="HR114" s="57"/>
      <c r="HS114" s="57"/>
      <c r="HT114" s="57"/>
      <c r="HU114" s="57"/>
      <c r="HV114" s="57"/>
      <c r="HW114" s="57"/>
      <c r="HX114" s="57"/>
      <c r="HY114" s="57"/>
      <c r="HZ114" s="57"/>
      <c r="IA114" s="57"/>
      <c r="IB114" s="57"/>
      <c r="IC114" s="57"/>
      <c r="ID114" s="57"/>
      <c r="IE114" s="57"/>
      <c r="IF114" s="57"/>
      <c r="IG114" s="57"/>
      <c r="IH114" s="57"/>
      <c r="II114" s="57"/>
      <c r="IJ114" s="57"/>
      <c r="IK114" s="57"/>
      <c r="IL114" s="57"/>
      <c r="IM114" s="57"/>
      <c r="IN114" s="57"/>
      <c r="IO114" s="57"/>
      <c r="IP114" s="57"/>
      <c r="IQ114" s="57"/>
      <c r="IR114" s="57"/>
      <c r="IS114" s="57"/>
      <c r="IT114" s="57"/>
      <c r="IU114" s="57"/>
      <c r="IV114" s="57"/>
      <c r="IW114" s="57"/>
    </row>
    <row r="115" customFormat="false" ht="12.75" hidden="false" customHeight="false" outlineLevel="0" collapsed="false">
      <c r="A115" s="49"/>
      <c r="B115" s="57"/>
      <c r="C115" s="57"/>
      <c r="D115" s="49"/>
      <c r="E115" s="57"/>
      <c r="F115" s="49"/>
      <c r="G115" s="57"/>
      <c r="H115" s="49"/>
      <c r="I115" s="62"/>
      <c r="J115" s="49"/>
      <c r="K115" s="63"/>
      <c r="L115" s="49"/>
      <c r="M115" s="49"/>
      <c r="N115" s="49"/>
      <c r="O115" s="49"/>
      <c r="P115" s="49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  <c r="HG115" s="57"/>
      <c r="HH115" s="57"/>
      <c r="HI115" s="57"/>
      <c r="HJ115" s="57"/>
      <c r="HK115" s="57"/>
      <c r="HL115" s="57"/>
      <c r="HM115" s="57"/>
      <c r="HN115" s="57"/>
      <c r="HO115" s="57"/>
      <c r="HP115" s="57"/>
      <c r="HQ115" s="57"/>
      <c r="HR115" s="57"/>
      <c r="HS115" s="57"/>
      <c r="HT115" s="57"/>
      <c r="HU115" s="57"/>
      <c r="HV115" s="57"/>
      <c r="HW115" s="57"/>
      <c r="HX115" s="57"/>
      <c r="HY115" s="57"/>
      <c r="HZ115" s="57"/>
      <c r="IA115" s="57"/>
      <c r="IB115" s="57"/>
      <c r="IC115" s="57"/>
      <c r="ID115" s="57"/>
      <c r="IE115" s="57"/>
      <c r="IF115" s="57"/>
      <c r="IG115" s="57"/>
      <c r="IH115" s="57"/>
      <c r="II115" s="57"/>
      <c r="IJ115" s="57"/>
      <c r="IK115" s="57"/>
      <c r="IL115" s="57"/>
      <c r="IM115" s="57"/>
      <c r="IN115" s="57"/>
      <c r="IO115" s="57"/>
      <c r="IP115" s="57"/>
      <c r="IQ115" s="57"/>
      <c r="IR115" s="57"/>
      <c r="IS115" s="57"/>
      <c r="IT115" s="57"/>
      <c r="IU115" s="57"/>
      <c r="IV115" s="57"/>
      <c r="IW115" s="57"/>
    </row>
    <row r="116" customFormat="false" ht="12.75" hidden="false" customHeight="false" outlineLevel="0" collapsed="false">
      <c r="A116" s="49"/>
      <c r="B116" s="57"/>
      <c r="C116" s="57"/>
      <c r="D116" s="49"/>
      <c r="E116" s="57"/>
      <c r="F116" s="49"/>
      <c r="G116" s="57"/>
      <c r="H116" s="49"/>
      <c r="I116" s="62"/>
      <c r="J116" s="49"/>
      <c r="K116" s="63"/>
      <c r="L116" s="49"/>
      <c r="M116" s="49"/>
      <c r="N116" s="49"/>
      <c r="O116" s="49"/>
      <c r="P116" s="49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  <c r="HG116" s="57"/>
      <c r="HH116" s="57"/>
      <c r="HI116" s="57"/>
      <c r="HJ116" s="57"/>
      <c r="HK116" s="57"/>
      <c r="HL116" s="57"/>
      <c r="HM116" s="57"/>
      <c r="HN116" s="57"/>
      <c r="HO116" s="57"/>
      <c r="HP116" s="57"/>
      <c r="HQ116" s="57"/>
      <c r="HR116" s="57"/>
      <c r="HS116" s="57"/>
      <c r="HT116" s="57"/>
      <c r="HU116" s="57"/>
      <c r="HV116" s="57"/>
      <c r="HW116" s="57"/>
      <c r="HX116" s="57"/>
      <c r="HY116" s="57"/>
      <c r="HZ116" s="57"/>
      <c r="IA116" s="57"/>
      <c r="IB116" s="57"/>
      <c r="IC116" s="57"/>
      <c r="ID116" s="57"/>
      <c r="IE116" s="57"/>
      <c r="IF116" s="57"/>
      <c r="IG116" s="57"/>
      <c r="IH116" s="57"/>
      <c r="II116" s="57"/>
      <c r="IJ116" s="57"/>
      <c r="IK116" s="57"/>
      <c r="IL116" s="57"/>
      <c r="IM116" s="57"/>
      <c r="IN116" s="57"/>
      <c r="IO116" s="57"/>
      <c r="IP116" s="57"/>
      <c r="IQ116" s="57"/>
      <c r="IR116" s="57"/>
      <c r="IS116" s="57"/>
      <c r="IT116" s="57"/>
      <c r="IU116" s="57"/>
      <c r="IV116" s="57"/>
      <c r="IW116" s="57"/>
    </row>
    <row r="117" customFormat="false" ht="12.75" hidden="false" customHeight="false" outlineLevel="0" collapsed="false">
      <c r="A117" s="49"/>
      <c r="B117" s="57"/>
      <c r="C117" s="57"/>
      <c r="D117" s="49"/>
      <c r="E117" s="57"/>
      <c r="F117" s="49"/>
      <c r="G117" s="57"/>
      <c r="H117" s="49"/>
      <c r="I117" s="62"/>
      <c r="J117" s="49"/>
      <c r="K117" s="63"/>
      <c r="L117" s="49"/>
      <c r="M117" s="49"/>
      <c r="N117" s="49"/>
      <c r="O117" s="49"/>
      <c r="P117" s="49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  <c r="HG117" s="57"/>
      <c r="HH117" s="57"/>
      <c r="HI117" s="57"/>
      <c r="HJ117" s="57"/>
      <c r="HK117" s="57"/>
      <c r="HL117" s="57"/>
      <c r="HM117" s="57"/>
      <c r="HN117" s="57"/>
      <c r="HO117" s="57"/>
      <c r="HP117" s="57"/>
      <c r="HQ117" s="57"/>
      <c r="HR117" s="57"/>
      <c r="HS117" s="57"/>
      <c r="HT117" s="57"/>
      <c r="HU117" s="57"/>
      <c r="HV117" s="57"/>
      <c r="HW117" s="57"/>
      <c r="HX117" s="57"/>
      <c r="HY117" s="57"/>
      <c r="HZ117" s="57"/>
      <c r="IA117" s="57"/>
      <c r="IB117" s="57"/>
      <c r="IC117" s="57"/>
      <c r="ID117" s="57"/>
      <c r="IE117" s="57"/>
      <c r="IF117" s="57"/>
      <c r="IG117" s="57"/>
      <c r="IH117" s="57"/>
      <c r="II117" s="57"/>
      <c r="IJ117" s="57"/>
      <c r="IK117" s="57"/>
      <c r="IL117" s="57"/>
      <c r="IM117" s="57"/>
      <c r="IN117" s="57"/>
      <c r="IO117" s="57"/>
      <c r="IP117" s="57"/>
      <c r="IQ117" s="57"/>
      <c r="IR117" s="57"/>
      <c r="IS117" s="57"/>
      <c r="IT117" s="57"/>
      <c r="IU117" s="57"/>
      <c r="IV117" s="57"/>
      <c r="IW117" s="57"/>
    </row>
    <row r="118" customFormat="false" ht="12.75" hidden="false" customHeight="false" outlineLevel="0" collapsed="false">
      <c r="A118" s="49"/>
      <c r="B118" s="57"/>
      <c r="C118" s="57"/>
      <c r="D118" s="49"/>
      <c r="E118" s="57"/>
      <c r="F118" s="49"/>
      <c r="G118" s="57"/>
      <c r="H118" s="49"/>
      <c r="I118" s="62"/>
      <c r="J118" s="49"/>
      <c r="K118" s="63"/>
      <c r="L118" s="49"/>
      <c r="M118" s="49"/>
      <c r="N118" s="49"/>
      <c r="O118" s="49"/>
      <c r="P118" s="49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  <c r="HG118" s="57"/>
      <c r="HH118" s="57"/>
      <c r="HI118" s="57"/>
      <c r="HJ118" s="57"/>
      <c r="HK118" s="57"/>
      <c r="HL118" s="57"/>
      <c r="HM118" s="57"/>
      <c r="HN118" s="57"/>
      <c r="HO118" s="57"/>
      <c r="HP118" s="57"/>
      <c r="HQ118" s="57"/>
      <c r="HR118" s="57"/>
      <c r="HS118" s="57"/>
      <c r="HT118" s="57"/>
      <c r="HU118" s="57"/>
      <c r="HV118" s="57"/>
      <c r="HW118" s="57"/>
      <c r="HX118" s="57"/>
      <c r="HY118" s="57"/>
      <c r="HZ118" s="57"/>
      <c r="IA118" s="57"/>
      <c r="IB118" s="57"/>
      <c r="IC118" s="57"/>
      <c r="ID118" s="57"/>
      <c r="IE118" s="57"/>
      <c r="IF118" s="57"/>
      <c r="IG118" s="57"/>
      <c r="IH118" s="57"/>
      <c r="II118" s="57"/>
      <c r="IJ118" s="57"/>
      <c r="IK118" s="57"/>
      <c r="IL118" s="57"/>
      <c r="IM118" s="57"/>
      <c r="IN118" s="57"/>
      <c r="IO118" s="57"/>
      <c r="IP118" s="57"/>
      <c r="IQ118" s="57"/>
      <c r="IR118" s="57"/>
      <c r="IS118" s="57"/>
      <c r="IT118" s="57"/>
      <c r="IU118" s="57"/>
      <c r="IV118" s="57"/>
      <c r="IW118" s="57"/>
    </row>
    <row r="119" customFormat="false" ht="12.75" hidden="false" customHeight="false" outlineLevel="0" collapsed="false">
      <c r="A119" s="49"/>
      <c r="B119" s="57"/>
      <c r="C119" s="57"/>
      <c r="D119" s="49"/>
      <c r="E119" s="57"/>
      <c r="F119" s="49"/>
      <c r="G119" s="57"/>
      <c r="H119" s="49"/>
      <c r="I119" s="62"/>
      <c r="J119" s="49"/>
      <c r="K119" s="63"/>
      <c r="L119" s="49"/>
      <c r="M119" s="49"/>
      <c r="N119" s="49"/>
      <c r="O119" s="49"/>
      <c r="P119" s="49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  <c r="HG119" s="57"/>
      <c r="HH119" s="57"/>
      <c r="HI119" s="57"/>
      <c r="HJ119" s="57"/>
      <c r="HK119" s="57"/>
      <c r="HL119" s="57"/>
      <c r="HM119" s="57"/>
      <c r="HN119" s="57"/>
      <c r="HO119" s="57"/>
      <c r="HP119" s="57"/>
      <c r="HQ119" s="57"/>
      <c r="HR119" s="57"/>
      <c r="HS119" s="57"/>
      <c r="HT119" s="57"/>
      <c r="HU119" s="57"/>
      <c r="HV119" s="57"/>
      <c r="HW119" s="57"/>
      <c r="HX119" s="57"/>
      <c r="HY119" s="57"/>
      <c r="HZ119" s="57"/>
      <c r="IA119" s="57"/>
      <c r="IB119" s="57"/>
      <c r="IC119" s="57"/>
      <c r="ID119" s="57"/>
      <c r="IE119" s="57"/>
      <c r="IF119" s="57"/>
      <c r="IG119" s="57"/>
      <c r="IH119" s="57"/>
      <c r="II119" s="57"/>
      <c r="IJ119" s="57"/>
      <c r="IK119" s="57"/>
      <c r="IL119" s="57"/>
      <c r="IM119" s="57"/>
      <c r="IN119" s="57"/>
      <c r="IO119" s="57"/>
      <c r="IP119" s="57"/>
      <c r="IQ119" s="57"/>
      <c r="IR119" s="57"/>
      <c r="IS119" s="57"/>
      <c r="IT119" s="57"/>
      <c r="IU119" s="57"/>
      <c r="IV119" s="57"/>
      <c r="IW119" s="57"/>
    </row>
    <row r="120" customFormat="false" ht="12.75" hidden="false" customHeight="false" outlineLevel="0" collapsed="false">
      <c r="A120" s="49"/>
      <c r="B120" s="57"/>
      <c r="C120" s="57"/>
      <c r="D120" s="49"/>
      <c r="E120" s="57"/>
      <c r="F120" s="49"/>
      <c r="G120" s="57"/>
      <c r="H120" s="49"/>
      <c r="I120" s="62"/>
      <c r="J120" s="49"/>
      <c r="K120" s="63"/>
      <c r="L120" s="49"/>
      <c r="M120" s="49"/>
      <c r="N120" s="49"/>
      <c r="O120" s="49"/>
      <c r="P120" s="49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  <c r="HG120" s="57"/>
      <c r="HH120" s="57"/>
      <c r="HI120" s="57"/>
      <c r="HJ120" s="57"/>
      <c r="HK120" s="57"/>
      <c r="HL120" s="57"/>
      <c r="HM120" s="57"/>
      <c r="HN120" s="57"/>
      <c r="HO120" s="57"/>
      <c r="HP120" s="57"/>
      <c r="HQ120" s="57"/>
      <c r="HR120" s="57"/>
      <c r="HS120" s="57"/>
      <c r="HT120" s="57"/>
      <c r="HU120" s="57"/>
      <c r="HV120" s="57"/>
      <c r="HW120" s="57"/>
      <c r="HX120" s="57"/>
      <c r="HY120" s="57"/>
      <c r="HZ120" s="57"/>
      <c r="IA120" s="57"/>
      <c r="IB120" s="57"/>
      <c r="IC120" s="57"/>
      <c r="ID120" s="57"/>
      <c r="IE120" s="57"/>
      <c r="IF120" s="57"/>
      <c r="IG120" s="57"/>
      <c r="IH120" s="57"/>
      <c r="II120" s="57"/>
      <c r="IJ120" s="57"/>
      <c r="IK120" s="57"/>
      <c r="IL120" s="57"/>
      <c r="IM120" s="57"/>
      <c r="IN120" s="57"/>
      <c r="IO120" s="57"/>
      <c r="IP120" s="57"/>
      <c r="IQ120" s="57"/>
      <c r="IR120" s="57"/>
      <c r="IS120" s="57"/>
      <c r="IT120" s="57"/>
      <c r="IU120" s="57"/>
      <c r="IV120" s="57"/>
      <c r="IW120" s="57"/>
    </row>
    <row r="121" customFormat="false" ht="12.75" hidden="false" customHeight="false" outlineLevel="0" collapsed="false">
      <c r="A121" s="49"/>
      <c r="B121" s="57"/>
      <c r="C121" s="57"/>
      <c r="D121" s="49"/>
      <c r="E121" s="57"/>
      <c r="F121" s="49"/>
      <c r="G121" s="57"/>
      <c r="H121" s="49"/>
      <c r="I121" s="62"/>
      <c r="J121" s="49"/>
      <c r="K121" s="63"/>
      <c r="L121" s="49"/>
      <c r="M121" s="49"/>
      <c r="N121" s="49"/>
      <c r="O121" s="49"/>
      <c r="P121" s="49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  <c r="HG121" s="57"/>
      <c r="HH121" s="57"/>
      <c r="HI121" s="57"/>
      <c r="HJ121" s="57"/>
      <c r="HK121" s="57"/>
      <c r="HL121" s="57"/>
      <c r="HM121" s="57"/>
      <c r="HN121" s="57"/>
      <c r="HO121" s="57"/>
      <c r="HP121" s="57"/>
      <c r="HQ121" s="57"/>
      <c r="HR121" s="57"/>
      <c r="HS121" s="57"/>
      <c r="HT121" s="57"/>
      <c r="HU121" s="57"/>
      <c r="HV121" s="57"/>
      <c r="HW121" s="57"/>
      <c r="HX121" s="57"/>
      <c r="HY121" s="57"/>
      <c r="HZ121" s="57"/>
      <c r="IA121" s="57"/>
      <c r="IB121" s="57"/>
      <c r="IC121" s="57"/>
      <c r="ID121" s="57"/>
      <c r="IE121" s="57"/>
      <c r="IF121" s="57"/>
      <c r="IG121" s="57"/>
      <c r="IH121" s="57"/>
      <c r="II121" s="57"/>
      <c r="IJ121" s="57"/>
      <c r="IK121" s="57"/>
      <c r="IL121" s="57"/>
      <c r="IM121" s="57"/>
      <c r="IN121" s="57"/>
      <c r="IO121" s="57"/>
      <c r="IP121" s="57"/>
      <c r="IQ121" s="57"/>
      <c r="IR121" s="57"/>
      <c r="IS121" s="57"/>
      <c r="IT121" s="57"/>
      <c r="IU121" s="57"/>
      <c r="IV121" s="57"/>
      <c r="IW121" s="57"/>
    </row>
    <row r="122" customFormat="false" ht="12.75" hidden="false" customHeight="false" outlineLevel="0" collapsed="false">
      <c r="A122" s="49"/>
      <c r="B122" s="57"/>
      <c r="C122" s="57"/>
      <c r="D122" s="49"/>
      <c r="E122" s="57"/>
      <c r="F122" s="49"/>
      <c r="G122" s="57"/>
      <c r="H122" s="49"/>
      <c r="I122" s="62"/>
      <c r="J122" s="49"/>
      <c r="K122" s="63"/>
      <c r="L122" s="49"/>
      <c r="M122" s="49"/>
      <c r="N122" s="49"/>
      <c r="O122" s="49"/>
      <c r="P122" s="49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  <c r="HG122" s="57"/>
      <c r="HH122" s="57"/>
      <c r="HI122" s="57"/>
      <c r="HJ122" s="57"/>
      <c r="HK122" s="57"/>
      <c r="HL122" s="57"/>
      <c r="HM122" s="57"/>
      <c r="HN122" s="57"/>
      <c r="HO122" s="57"/>
      <c r="HP122" s="57"/>
      <c r="HQ122" s="57"/>
      <c r="HR122" s="57"/>
      <c r="HS122" s="57"/>
      <c r="HT122" s="57"/>
      <c r="HU122" s="57"/>
      <c r="HV122" s="57"/>
      <c r="HW122" s="57"/>
      <c r="HX122" s="57"/>
      <c r="HY122" s="57"/>
      <c r="HZ122" s="57"/>
      <c r="IA122" s="57"/>
      <c r="IB122" s="57"/>
      <c r="IC122" s="57"/>
      <c r="ID122" s="57"/>
      <c r="IE122" s="57"/>
      <c r="IF122" s="57"/>
      <c r="IG122" s="57"/>
      <c r="IH122" s="57"/>
      <c r="II122" s="57"/>
      <c r="IJ122" s="57"/>
      <c r="IK122" s="57"/>
      <c r="IL122" s="57"/>
      <c r="IM122" s="57"/>
      <c r="IN122" s="57"/>
      <c r="IO122" s="57"/>
      <c r="IP122" s="57"/>
      <c r="IQ122" s="57"/>
      <c r="IR122" s="57"/>
      <c r="IS122" s="57"/>
      <c r="IT122" s="57"/>
      <c r="IU122" s="57"/>
      <c r="IV122" s="57"/>
      <c r="IW122" s="57"/>
    </row>
    <row r="123" customFormat="false" ht="12.75" hidden="false" customHeight="false" outlineLevel="0" collapsed="false">
      <c r="A123" s="49"/>
      <c r="B123" s="57"/>
      <c r="C123" s="57"/>
      <c r="D123" s="49"/>
      <c r="E123" s="57"/>
      <c r="F123" s="49"/>
      <c r="G123" s="57"/>
      <c r="H123" s="49"/>
      <c r="I123" s="62"/>
      <c r="J123" s="49"/>
      <c r="K123" s="63"/>
      <c r="L123" s="49"/>
      <c r="M123" s="49"/>
      <c r="N123" s="49"/>
      <c r="O123" s="49"/>
      <c r="P123" s="49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  <c r="HG123" s="57"/>
      <c r="HH123" s="57"/>
      <c r="HI123" s="57"/>
      <c r="HJ123" s="57"/>
      <c r="HK123" s="57"/>
      <c r="HL123" s="57"/>
      <c r="HM123" s="57"/>
      <c r="HN123" s="57"/>
      <c r="HO123" s="57"/>
      <c r="HP123" s="57"/>
      <c r="HQ123" s="57"/>
      <c r="HR123" s="57"/>
      <c r="HS123" s="57"/>
      <c r="HT123" s="57"/>
      <c r="HU123" s="57"/>
      <c r="HV123" s="57"/>
      <c r="HW123" s="57"/>
      <c r="HX123" s="57"/>
      <c r="HY123" s="57"/>
      <c r="HZ123" s="57"/>
      <c r="IA123" s="57"/>
      <c r="IB123" s="57"/>
      <c r="IC123" s="57"/>
      <c r="ID123" s="57"/>
      <c r="IE123" s="57"/>
      <c r="IF123" s="57"/>
      <c r="IG123" s="57"/>
      <c r="IH123" s="57"/>
      <c r="II123" s="57"/>
      <c r="IJ123" s="57"/>
      <c r="IK123" s="57"/>
      <c r="IL123" s="57"/>
      <c r="IM123" s="57"/>
      <c r="IN123" s="57"/>
      <c r="IO123" s="57"/>
      <c r="IP123" s="57"/>
      <c r="IQ123" s="57"/>
      <c r="IR123" s="57"/>
      <c r="IS123" s="57"/>
      <c r="IT123" s="57"/>
      <c r="IU123" s="57"/>
      <c r="IV123" s="57"/>
      <c r="IW123" s="57"/>
    </row>
    <row r="124" customFormat="false" ht="12.75" hidden="false" customHeight="false" outlineLevel="0" collapsed="false">
      <c r="A124" s="49"/>
      <c r="B124" s="57"/>
      <c r="C124" s="57"/>
      <c r="D124" s="49"/>
      <c r="E124" s="57"/>
      <c r="F124" s="49"/>
      <c r="G124" s="57"/>
      <c r="H124" s="49"/>
      <c r="I124" s="62"/>
      <c r="J124" s="49"/>
      <c r="K124" s="63"/>
      <c r="L124" s="49"/>
      <c r="M124" s="49"/>
      <c r="N124" s="49"/>
      <c r="O124" s="49"/>
      <c r="P124" s="49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  <c r="HG124" s="57"/>
      <c r="HH124" s="57"/>
      <c r="HI124" s="57"/>
      <c r="HJ124" s="57"/>
      <c r="HK124" s="57"/>
      <c r="HL124" s="57"/>
      <c r="HM124" s="57"/>
      <c r="HN124" s="57"/>
      <c r="HO124" s="57"/>
      <c r="HP124" s="57"/>
      <c r="HQ124" s="57"/>
      <c r="HR124" s="57"/>
      <c r="HS124" s="57"/>
      <c r="HT124" s="57"/>
      <c r="HU124" s="57"/>
      <c r="HV124" s="57"/>
      <c r="HW124" s="57"/>
      <c r="HX124" s="57"/>
      <c r="HY124" s="57"/>
      <c r="HZ124" s="57"/>
      <c r="IA124" s="57"/>
      <c r="IB124" s="57"/>
      <c r="IC124" s="57"/>
      <c r="ID124" s="57"/>
      <c r="IE124" s="57"/>
      <c r="IF124" s="57"/>
      <c r="IG124" s="57"/>
      <c r="IH124" s="57"/>
      <c r="II124" s="57"/>
      <c r="IJ124" s="57"/>
      <c r="IK124" s="57"/>
      <c r="IL124" s="57"/>
      <c r="IM124" s="57"/>
      <c r="IN124" s="57"/>
      <c r="IO124" s="57"/>
      <c r="IP124" s="57"/>
      <c r="IQ124" s="57"/>
      <c r="IR124" s="57"/>
      <c r="IS124" s="57"/>
      <c r="IT124" s="57"/>
      <c r="IU124" s="57"/>
      <c r="IV124" s="57"/>
      <c r="IW124" s="57"/>
    </row>
    <row r="125" customFormat="false" ht="12.75" hidden="false" customHeight="false" outlineLevel="0" collapsed="false">
      <c r="A125" s="49"/>
      <c r="B125" s="57"/>
      <c r="C125" s="57"/>
      <c r="D125" s="49"/>
      <c r="E125" s="57"/>
      <c r="F125" s="49"/>
      <c r="G125" s="57"/>
      <c r="H125" s="49"/>
      <c r="I125" s="62"/>
      <c r="J125" s="49"/>
      <c r="K125" s="63"/>
      <c r="L125" s="49"/>
      <c r="M125" s="49"/>
      <c r="N125" s="49"/>
      <c r="O125" s="49"/>
      <c r="P125" s="49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  <c r="HG125" s="57"/>
      <c r="HH125" s="57"/>
      <c r="HI125" s="57"/>
      <c r="HJ125" s="57"/>
      <c r="HK125" s="57"/>
      <c r="HL125" s="57"/>
      <c r="HM125" s="57"/>
      <c r="HN125" s="57"/>
      <c r="HO125" s="57"/>
      <c r="HP125" s="57"/>
      <c r="HQ125" s="57"/>
      <c r="HR125" s="57"/>
      <c r="HS125" s="57"/>
      <c r="HT125" s="57"/>
      <c r="HU125" s="57"/>
      <c r="HV125" s="57"/>
      <c r="HW125" s="57"/>
      <c r="HX125" s="57"/>
      <c r="HY125" s="57"/>
      <c r="HZ125" s="57"/>
      <c r="IA125" s="57"/>
      <c r="IB125" s="57"/>
      <c r="IC125" s="57"/>
      <c r="ID125" s="57"/>
      <c r="IE125" s="57"/>
      <c r="IF125" s="57"/>
      <c r="IG125" s="57"/>
      <c r="IH125" s="57"/>
      <c r="II125" s="57"/>
      <c r="IJ125" s="57"/>
      <c r="IK125" s="57"/>
      <c r="IL125" s="57"/>
      <c r="IM125" s="57"/>
      <c r="IN125" s="57"/>
      <c r="IO125" s="57"/>
      <c r="IP125" s="57"/>
      <c r="IQ125" s="57"/>
      <c r="IR125" s="57"/>
      <c r="IS125" s="57"/>
      <c r="IT125" s="57"/>
      <c r="IU125" s="57"/>
      <c r="IV125" s="57"/>
      <c r="IW125" s="57"/>
    </row>
    <row r="126" customFormat="false" ht="12.75" hidden="false" customHeight="false" outlineLevel="0" collapsed="false">
      <c r="A126" s="40"/>
    </row>
    <row r="127" customFormat="false" ht="12.75" hidden="false" customHeight="false" outlineLevel="0" collapsed="false">
      <c r="A127" s="40"/>
    </row>
    <row r="128" customFormat="false" ht="12.75" hidden="false" customHeight="false" outlineLevel="0" collapsed="false">
      <c r="A128" s="40"/>
    </row>
    <row r="129" customFormat="false" ht="12.75" hidden="false" customHeight="false" outlineLevel="0" collapsed="false">
      <c r="A129" s="40"/>
    </row>
    <row r="130" customFormat="false" ht="12.75" hidden="false" customHeight="false" outlineLevel="0" collapsed="false">
      <c r="A130" s="40"/>
    </row>
    <row r="131" customFormat="false" ht="12.75" hidden="false" customHeight="false" outlineLevel="0" collapsed="false">
      <c r="A131" s="40"/>
    </row>
    <row r="132" customFormat="false" ht="12.75" hidden="false" customHeight="false" outlineLevel="0" collapsed="false">
      <c r="A132" s="40"/>
    </row>
    <row r="133" customFormat="false" ht="12.75" hidden="false" customHeight="false" outlineLevel="0" collapsed="false">
      <c r="A133" s="40"/>
    </row>
    <row r="134" customFormat="false" ht="12.75" hidden="false" customHeight="false" outlineLevel="0" collapsed="false">
      <c r="A134" s="40"/>
    </row>
    <row r="135" customFormat="false" ht="12.75" hidden="false" customHeight="false" outlineLevel="0" collapsed="false">
      <c r="A135" s="40"/>
    </row>
    <row r="136" customFormat="false" ht="12.75" hidden="false" customHeight="false" outlineLevel="0" collapsed="false">
      <c r="A136" s="40"/>
    </row>
    <row r="137" customFormat="false" ht="12.75" hidden="false" customHeight="false" outlineLevel="0" collapsed="false">
      <c r="A137" s="40"/>
    </row>
    <row r="138" customFormat="false" ht="12.75" hidden="false" customHeight="false" outlineLevel="0" collapsed="false">
      <c r="A138" s="40"/>
    </row>
    <row r="139" customFormat="false" ht="12.75" hidden="false" customHeight="false" outlineLevel="0" collapsed="false">
      <c r="A139" s="40"/>
    </row>
    <row r="140" customFormat="false" ht="12.75" hidden="false" customHeight="false" outlineLevel="0" collapsed="false">
      <c r="A140" s="40"/>
    </row>
    <row r="141" customFormat="false" ht="12.75" hidden="false" customHeight="false" outlineLevel="0" collapsed="false">
      <c r="A141" s="40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270138888888889" bottom="0.229861111111111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50" man="true" max="16383" min="0"/>
    <brk id="65" man="true" max="16383" min="0"/>
  </rowBreaks>
  <colBreaks count="1" manualBreakCount="1">
    <brk id="26" man="true" max="65535" min="0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4"/>
  <sheetViews>
    <sheetView showFormulas="false" showGridLines="true" showRowColHeaders="true" showZeros="true" rightToLeft="false" tabSelected="true" showOutlineSymbols="true" defaultGridColor="true" view="pageBreakPreview" topLeftCell="A15" colorId="64" zoomScale="80" zoomScaleNormal="100" zoomScalePageLayoutView="80" workbookViewId="0">
      <selection pane="topLeft" activeCell="H15" activeCellId="0" sqref="H1:H1638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7" width="13.15"/>
    <col collapsed="false" customWidth="true" hidden="false" outlineLevel="0" max="2" min="2" style="37" width="33.15"/>
    <col collapsed="false" customWidth="true" hidden="false" outlineLevel="0" max="3" min="3" style="64" width="18.65"/>
    <col collapsed="false" customWidth="true" hidden="false" outlineLevel="0" max="4" min="4" style="37" width="63.99"/>
    <col collapsed="false" customWidth="true" hidden="false" outlineLevel="0" max="5" min="5" style="64" width="14.99"/>
    <col collapsed="false" customWidth="true" hidden="false" outlineLevel="0" max="6" min="6" style="64" width="11.99"/>
    <col collapsed="false" customWidth="true" hidden="false" outlineLevel="0" max="7" min="7" style="64" width="12.32"/>
    <col collapsed="false" customWidth="true" hidden="true" outlineLevel="0" max="8" min="8" style="64" width="13.99"/>
    <col collapsed="false" customWidth="false" hidden="false" outlineLevel="0" max="257" min="9" style="37" width="9.32"/>
  </cols>
  <sheetData>
    <row r="1" customFormat="false" ht="15" hidden="false" customHeight="false" outlineLevel="0" collapsed="false">
      <c r="A1" s="43" t="s">
        <v>31</v>
      </c>
      <c r="B1" s="40"/>
      <c r="C1" s="40"/>
    </row>
    <row r="2" customFormat="false" ht="15" hidden="false" customHeight="false" outlineLevel="0" collapsed="false">
      <c r="A2" s="43" t="s">
        <v>168</v>
      </c>
      <c r="B2" s="40"/>
      <c r="C2" s="40"/>
    </row>
    <row r="3" customFormat="false" ht="15" hidden="false" customHeight="false" outlineLevel="0" collapsed="false">
      <c r="A3" s="65" t="n">
        <f aca="false">'Detail by Turbine'!A3:C3</f>
        <v>36777</v>
      </c>
      <c r="B3" s="65"/>
      <c r="C3" s="66"/>
    </row>
    <row r="5" customFormat="false" ht="12.75" hidden="false" customHeight="false" outlineLevel="0" collapsed="false">
      <c r="E5" s="67" t="s">
        <v>169</v>
      </c>
      <c r="F5" s="67"/>
      <c r="G5" s="67"/>
    </row>
    <row r="6" customFormat="false" ht="28.5" hidden="false" customHeight="true" outlineLevel="0" collapsed="false">
      <c r="A6" s="68" t="s">
        <v>170</v>
      </c>
      <c r="B6" s="68" t="s">
        <v>171</v>
      </c>
      <c r="C6" s="69" t="s">
        <v>172</v>
      </c>
      <c r="D6" s="68" t="s">
        <v>173</v>
      </c>
      <c r="E6" s="69" t="s">
        <v>174</v>
      </c>
      <c r="F6" s="69" t="s">
        <v>175</v>
      </c>
      <c r="G6" s="69" t="s">
        <v>176</v>
      </c>
      <c r="H6" s="69" t="s">
        <v>177</v>
      </c>
    </row>
    <row r="7" customFormat="false" ht="12.75" hidden="false" customHeight="false" outlineLevel="0" collapsed="false">
      <c r="A7" s="70" t="s">
        <v>178</v>
      </c>
      <c r="B7" s="71"/>
      <c r="C7" s="72"/>
      <c r="D7" s="71"/>
      <c r="E7" s="73"/>
      <c r="F7" s="73"/>
      <c r="G7" s="73"/>
      <c r="H7" s="72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false" outlineLevel="0" collapsed="false">
      <c r="A8" s="72" t="n">
        <v>7</v>
      </c>
      <c r="B8" s="71" t="s">
        <v>179</v>
      </c>
      <c r="C8" s="72" t="s">
        <v>67</v>
      </c>
      <c r="D8" s="71" t="s">
        <v>70</v>
      </c>
      <c r="E8" s="73" t="n">
        <f aca="false">SUM('Detail by Turbine'!T7:T13)</f>
        <v>56</v>
      </c>
      <c r="F8" s="73" t="n">
        <f aca="false">SUM('Detail by Turbine'!U7:U13)</f>
        <v>56</v>
      </c>
      <c r="G8" s="73" t="n">
        <f aca="false">SUM('Detail by Turbine'!Y7:Y13)</f>
        <v>0</v>
      </c>
      <c r="H8" s="72" t="s">
        <v>59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customFormat="false" ht="12.75" hidden="false" customHeight="false" outlineLevel="0" collapsed="false">
      <c r="A9" s="72" t="n">
        <v>2</v>
      </c>
      <c r="B9" s="71" t="s">
        <v>72</v>
      </c>
      <c r="C9" s="72" t="s">
        <v>67</v>
      </c>
      <c r="D9" s="71" t="s">
        <v>70</v>
      </c>
      <c r="E9" s="73" t="n">
        <f aca="false">SUM('Detail by Turbine'!T14:T15)</f>
        <v>14</v>
      </c>
      <c r="F9" s="73" t="n">
        <f aca="false">SUM('Detail by Turbine'!U14:U15)</f>
        <v>14</v>
      </c>
      <c r="G9" s="73" t="n">
        <f aca="false">SUM('Detail by Turbine'!Y14:Y15)</f>
        <v>0</v>
      </c>
      <c r="H9" s="72" t="s">
        <v>59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customFormat="false" ht="12.75" hidden="false" customHeight="false" outlineLevel="0" collapsed="false">
      <c r="A10" s="72" t="n">
        <v>1</v>
      </c>
      <c r="B10" s="71" t="s">
        <v>75</v>
      </c>
      <c r="C10" s="72" t="s">
        <v>180</v>
      </c>
      <c r="D10" s="71" t="s">
        <v>78</v>
      </c>
      <c r="E10" s="73" t="n">
        <f aca="false">'Detail by Turbine'!T16</f>
        <v>35</v>
      </c>
      <c r="F10" s="73" t="n">
        <f aca="false">'Detail by Turbine'!U16</f>
        <v>20</v>
      </c>
      <c r="G10" s="73" t="n">
        <f aca="false">'Detail by Turbine'!Y16</f>
        <v>0</v>
      </c>
      <c r="H10" s="72" t="s">
        <v>59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customFormat="false" ht="12.75" hidden="false" customHeight="false" outlineLevel="0" collapsed="false">
      <c r="A11" s="72" t="n">
        <v>4</v>
      </c>
      <c r="B11" s="71" t="s">
        <v>81</v>
      </c>
      <c r="C11" s="72" t="s">
        <v>83</v>
      </c>
      <c r="D11" s="71" t="s">
        <v>86</v>
      </c>
      <c r="E11" s="73" t="n">
        <f aca="false">+SUM('Detail by Turbine'!T17:T20)</f>
        <v>56</v>
      </c>
      <c r="F11" s="73" t="n">
        <f aca="false">+SUM('Detail by Turbine'!U17:U20)</f>
        <v>24</v>
      </c>
      <c r="G11" s="73" t="n">
        <f aca="false">+SUM('Detail by Turbine'!Y17:Y20)</f>
        <v>0</v>
      </c>
      <c r="H11" s="72" t="s">
        <v>59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customFormat="false" ht="12.75" hidden="false" customHeight="false" outlineLevel="0" collapsed="false">
      <c r="A12" s="74" t="n">
        <v>8</v>
      </c>
      <c r="B12" s="71" t="s">
        <v>81</v>
      </c>
      <c r="C12" s="72" t="s">
        <v>87</v>
      </c>
      <c r="D12" s="71" t="s">
        <v>90</v>
      </c>
      <c r="E12" s="75" t="n">
        <f aca="false">SUM('Detail by Turbine'!T21:T28)</f>
        <v>112</v>
      </c>
      <c r="F12" s="75" t="n">
        <f aca="false">SUM('Detail by Turbine'!U21:U28)</f>
        <v>48</v>
      </c>
      <c r="G12" s="75" t="n">
        <f aca="false">SUM('Detail by Turbine'!Y21:Y28)</f>
        <v>0</v>
      </c>
      <c r="H12" s="72" t="s">
        <v>59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customFormat="false" ht="12.75" hidden="false" customHeight="false" outlineLevel="0" collapsed="false">
      <c r="A13" s="76" t="n">
        <f aca="false">SUM(A8:A12)</f>
        <v>22</v>
      </c>
      <c r="B13" s="70"/>
      <c r="C13" s="77"/>
      <c r="D13" s="78" t="s">
        <v>181</v>
      </c>
      <c r="E13" s="79" t="n">
        <f aca="false">SUM(E8:E12)</f>
        <v>273</v>
      </c>
      <c r="F13" s="79" t="n">
        <f aca="false">SUM(F8:F12)</f>
        <v>162</v>
      </c>
      <c r="G13" s="79" t="n">
        <f aca="false">SUM(G8:G12)</f>
        <v>0</v>
      </c>
      <c r="H13" s="77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</row>
    <row r="14" customFormat="false" ht="12.75" hidden="false" customHeight="false" outlineLevel="0" collapsed="false">
      <c r="A14" s="64"/>
      <c r="E14" s="41"/>
      <c r="F14" s="41"/>
      <c r="G14" s="41"/>
    </row>
    <row r="15" customFormat="false" ht="12.75" hidden="false" customHeight="false" outlineLevel="0" collapsed="false">
      <c r="A15" s="80" t="s">
        <v>182</v>
      </c>
      <c r="B15" s="81"/>
      <c r="C15" s="82"/>
      <c r="D15" s="81"/>
      <c r="E15" s="83"/>
      <c r="F15" s="83"/>
      <c r="G15" s="83"/>
      <c r="H15" s="82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82" t="n">
        <v>2</v>
      </c>
      <c r="B16" s="81" t="s">
        <v>179</v>
      </c>
      <c r="C16" s="82" t="s">
        <v>93</v>
      </c>
      <c r="D16" s="81" t="s">
        <v>95</v>
      </c>
      <c r="E16" s="83" t="n">
        <f aca="false">SUM('Detail by Turbine'!T29:T30)</f>
        <v>72</v>
      </c>
      <c r="F16" s="83" t="n">
        <f aca="false">SUM('Detail by Turbine'!U29:U30)</f>
        <v>0</v>
      </c>
      <c r="G16" s="83" t="n">
        <f aca="false">SUM('Detail by Turbine'!Y29:Y30)</f>
        <v>0</v>
      </c>
      <c r="H16" s="82" t="s">
        <v>92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82" t="n">
        <v>1</v>
      </c>
      <c r="B17" s="81" t="s">
        <v>75</v>
      </c>
      <c r="C17" s="82" t="s">
        <v>98</v>
      </c>
      <c r="D17" s="81" t="s">
        <v>183</v>
      </c>
      <c r="E17" s="83" t="n">
        <f aca="false">+'Detail by Turbine'!T31</f>
        <v>54</v>
      </c>
      <c r="F17" s="83" t="n">
        <f aca="false">+'Detail by Turbine'!U31</f>
        <v>4</v>
      </c>
      <c r="G17" s="83" t="n">
        <f aca="false">+'Detail by Turbine'!Y31</f>
        <v>0</v>
      </c>
      <c r="H17" s="82" t="s">
        <v>92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82" t="n">
        <v>2</v>
      </c>
      <c r="B18" s="81" t="s">
        <v>103</v>
      </c>
      <c r="C18" s="82" t="s">
        <v>98</v>
      </c>
      <c r="D18" s="81" t="s">
        <v>184</v>
      </c>
      <c r="E18" s="83" t="n">
        <f aca="false">SUM('Detail by Turbine'!T32:T33)</f>
        <v>95</v>
      </c>
      <c r="F18" s="83" t="n">
        <f aca="false">SUM('Detail by Turbine'!U32:U33)</f>
        <v>32</v>
      </c>
      <c r="G18" s="83" t="n">
        <f aca="false">SUM('Detail by Turbine'!Y32:Y33)</f>
        <v>0</v>
      </c>
      <c r="H18" s="82" t="s">
        <v>92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82" t="n">
        <v>2</v>
      </c>
      <c r="B19" s="81" t="s">
        <v>103</v>
      </c>
      <c r="C19" s="82" t="s">
        <v>98</v>
      </c>
      <c r="D19" s="81" t="s">
        <v>185</v>
      </c>
      <c r="E19" s="83" t="n">
        <f aca="false">SUM('Detail by Turbine'!T34:T35)</f>
        <v>95</v>
      </c>
      <c r="F19" s="83" t="n">
        <f aca="false">SUM('Detail by Turbine'!U34:U35)</f>
        <v>32</v>
      </c>
      <c r="G19" s="83" t="n">
        <f aca="false">SUM('Detail by Turbine'!Y34:Y35)</f>
        <v>0</v>
      </c>
      <c r="H19" s="82" t="s">
        <v>92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82" t="n">
        <v>3</v>
      </c>
      <c r="B20" s="81" t="s">
        <v>186</v>
      </c>
      <c r="C20" s="82" t="s">
        <v>98</v>
      </c>
      <c r="D20" s="81" t="s">
        <v>110</v>
      </c>
      <c r="E20" s="83" t="n">
        <f aca="false">SUM('Detail by Turbine'!T36:T38)</f>
        <v>249</v>
      </c>
      <c r="F20" s="83" t="n">
        <f aca="false">SUM('Detail by Turbine'!U36:U38)</f>
        <v>23.1</v>
      </c>
      <c r="G20" s="83" t="n">
        <f aca="false">SUM('Detail by Turbine'!Y36:Y38)</f>
        <v>0</v>
      </c>
      <c r="H20" s="82" t="s">
        <v>92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82" t="n">
        <v>3</v>
      </c>
      <c r="B21" s="81" t="s">
        <v>111</v>
      </c>
      <c r="C21" s="82" t="s">
        <v>83</v>
      </c>
      <c r="D21" s="81" t="s">
        <v>114</v>
      </c>
      <c r="E21" s="83" t="n">
        <f aca="false">+SUM('Detail by Turbine'!T39:T41)</f>
        <v>198</v>
      </c>
      <c r="F21" s="83" t="n">
        <f aca="false">+SUM('Detail by Turbine'!U39:U41)</f>
        <v>0</v>
      </c>
      <c r="G21" s="83" t="n">
        <f aca="false">+SUM('Detail by Turbine'!Y39:Y41)</f>
        <v>0</v>
      </c>
      <c r="H21" s="82" t="s">
        <v>92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82" t="n">
        <v>4</v>
      </c>
      <c r="B22" s="81" t="s">
        <v>81</v>
      </c>
      <c r="C22" s="82" t="s">
        <v>83</v>
      </c>
      <c r="D22" s="81" t="s">
        <v>118</v>
      </c>
      <c r="E22" s="83" t="n">
        <f aca="false">SUM('Detail by Turbine'!T42:T45)</f>
        <v>56</v>
      </c>
      <c r="F22" s="83" t="n">
        <f aca="false">SUM('Detail by Turbine'!U42:U45)</f>
        <v>24</v>
      </c>
      <c r="G22" s="83" t="n">
        <f aca="false">SUM('Detail by Turbine'!Y42:Y45)</f>
        <v>0</v>
      </c>
      <c r="H22" s="82" t="s">
        <v>92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82" t="n">
        <v>4</v>
      </c>
      <c r="B23" s="81" t="s">
        <v>81</v>
      </c>
      <c r="C23" s="82" t="s">
        <v>83</v>
      </c>
      <c r="D23" s="81" t="s">
        <v>187</v>
      </c>
      <c r="E23" s="83" t="n">
        <f aca="false">SUM('Detail by Turbine'!T46:T49)</f>
        <v>56</v>
      </c>
      <c r="F23" s="83" t="n">
        <f aca="false">SUM('Detail by Turbine'!U46:U49)</f>
        <v>24</v>
      </c>
      <c r="G23" s="83" t="n">
        <f aca="false">SUM('Detail by Turbine'!Y46:Y49)</f>
        <v>0</v>
      </c>
      <c r="H23" s="82" t="s">
        <v>92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84" t="n">
        <v>1</v>
      </c>
      <c r="B24" s="81" t="s">
        <v>111</v>
      </c>
      <c r="C24" s="82" t="s">
        <v>83</v>
      </c>
      <c r="D24" s="81" t="s">
        <v>126</v>
      </c>
      <c r="E24" s="85" t="n">
        <f aca="false">'Detail by Turbine'!T50</f>
        <v>31</v>
      </c>
      <c r="F24" s="85" t="n">
        <f aca="false">'Detail by Turbine'!U50</f>
        <v>25</v>
      </c>
      <c r="G24" s="85" t="n">
        <f aca="false">'Detail by Turbine'!Y50</f>
        <v>0</v>
      </c>
      <c r="H24" s="82" t="s">
        <v>92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12.75" hidden="false" customHeight="false" outlineLevel="0" collapsed="false">
      <c r="A25" s="86" t="n">
        <f aca="false">SUM(A16:A24)</f>
        <v>22</v>
      </c>
      <c r="B25" s="80"/>
      <c r="C25" s="87"/>
      <c r="D25" s="88" t="s">
        <v>188</v>
      </c>
      <c r="E25" s="89" t="n">
        <f aca="false">SUM(E16:E24)</f>
        <v>906</v>
      </c>
      <c r="F25" s="89" t="n">
        <f aca="false">SUM(F16:F24)</f>
        <v>164.1</v>
      </c>
      <c r="G25" s="89" t="n">
        <f aca="false">SUM(G16:G24)</f>
        <v>0</v>
      </c>
      <c r="H25" s="87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  <c r="CJ25" s="80"/>
      <c r="CK25" s="80"/>
      <c r="CL25" s="80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  <c r="DL25" s="80"/>
      <c r="DM25" s="80"/>
      <c r="DN25" s="80"/>
      <c r="DO25" s="80"/>
      <c r="DP25" s="80"/>
      <c r="DQ25" s="80"/>
      <c r="DR25" s="80"/>
      <c r="DS25" s="80"/>
      <c r="DT25" s="80"/>
      <c r="DU25" s="80"/>
      <c r="DV25" s="80"/>
      <c r="DW25" s="80"/>
      <c r="DX25" s="80"/>
      <c r="DY25" s="80"/>
      <c r="DZ25" s="80"/>
      <c r="EA25" s="80"/>
      <c r="EB25" s="80"/>
      <c r="EC25" s="80"/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0"/>
      <c r="EO25" s="80"/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0"/>
      <c r="FF25" s="80"/>
      <c r="FG25" s="80"/>
      <c r="FH25" s="80"/>
      <c r="FI25" s="80"/>
      <c r="FJ25" s="80"/>
      <c r="FK25" s="80"/>
      <c r="FL25" s="80"/>
      <c r="FM25" s="80"/>
      <c r="FN25" s="80"/>
      <c r="FO25" s="80"/>
      <c r="FP25" s="80"/>
      <c r="FQ25" s="80"/>
      <c r="FR25" s="80"/>
      <c r="FS25" s="80"/>
      <c r="FT25" s="80"/>
      <c r="FU25" s="80"/>
      <c r="FV25" s="80"/>
      <c r="FW25" s="80"/>
      <c r="FX25" s="80"/>
      <c r="FY25" s="80"/>
      <c r="FZ25" s="80"/>
      <c r="GA25" s="80"/>
      <c r="GB25" s="80"/>
      <c r="GC25" s="80"/>
      <c r="GD25" s="80"/>
      <c r="GE25" s="80"/>
      <c r="GF25" s="80"/>
      <c r="GG25" s="80"/>
      <c r="GH25" s="80"/>
      <c r="GI25" s="80"/>
      <c r="GJ25" s="80"/>
      <c r="GK25" s="80"/>
      <c r="GL25" s="80"/>
      <c r="GM25" s="80"/>
      <c r="GN25" s="80"/>
      <c r="GO25" s="80"/>
      <c r="GP25" s="80"/>
      <c r="GQ25" s="80"/>
      <c r="GR25" s="80"/>
      <c r="GS25" s="80"/>
      <c r="GT25" s="80"/>
      <c r="GU25" s="80"/>
      <c r="GV25" s="80"/>
      <c r="GW25" s="80"/>
      <c r="GX25" s="80"/>
      <c r="GY25" s="80"/>
      <c r="GZ25" s="80"/>
      <c r="HA25" s="80"/>
      <c r="HB25" s="80"/>
      <c r="HC25" s="80"/>
      <c r="HD25" s="80"/>
      <c r="HE25" s="80"/>
      <c r="HF25" s="80"/>
      <c r="HG25" s="80"/>
      <c r="HH25" s="80"/>
      <c r="HI25" s="80"/>
      <c r="HJ25" s="80"/>
      <c r="HK25" s="80"/>
      <c r="HL25" s="80"/>
      <c r="HM25" s="80"/>
      <c r="HN25" s="80"/>
      <c r="HO25" s="80"/>
      <c r="HP25" s="80"/>
      <c r="HQ25" s="80"/>
      <c r="HR25" s="80"/>
      <c r="HS25" s="80"/>
      <c r="HT25" s="80"/>
      <c r="HU25" s="80"/>
      <c r="HV25" s="80"/>
      <c r="HW25" s="80"/>
      <c r="HX25" s="80"/>
      <c r="HY25" s="80"/>
      <c r="HZ25" s="80"/>
      <c r="IA25" s="80"/>
      <c r="IB25" s="80"/>
      <c r="IC25" s="80"/>
      <c r="ID25" s="80"/>
      <c r="IE25" s="80"/>
      <c r="IF25" s="80"/>
      <c r="IG25" s="80"/>
      <c r="IH25" s="80"/>
      <c r="II25" s="80"/>
      <c r="IJ25" s="80"/>
      <c r="IK25" s="80"/>
      <c r="IL25" s="80"/>
      <c r="IM25" s="80"/>
      <c r="IN25" s="80"/>
      <c r="IO25" s="80"/>
      <c r="IP25" s="80"/>
      <c r="IQ25" s="80"/>
      <c r="IR25" s="80"/>
      <c r="IS25" s="80"/>
      <c r="IT25" s="80"/>
      <c r="IU25" s="80"/>
      <c r="IV25" s="80"/>
      <c r="IW25" s="80"/>
    </row>
    <row r="26" customFormat="false" ht="12.75" hidden="false" customHeight="false" outlineLevel="0" collapsed="false">
      <c r="A26" s="64"/>
      <c r="E26" s="41"/>
      <c r="F26" s="41"/>
      <c r="G26" s="41"/>
    </row>
    <row r="27" customFormat="false" ht="12.75" hidden="false" customHeight="false" outlineLevel="0" collapsed="false">
      <c r="A27" s="90" t="s">
        <v>189</v>
      </c>
      <c r="B27" s="91"/>
      <c r="C27" s="92"/>
      <c r="D27" s="91"/>
      <c r="E27" s="93"/>
      <c r="F27" s="93"/>
      <c r="G27" s="93"/>
      <c r="H27" s="92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2.75" hidden="false" customHeight="false" outlineLevel="0" collapsed="false">
      <c r="A28" s="92" t="n">
        <v>2</v>
      </c>
      <c r="B28" s="91" t="s">
        <v>129</v>
      </c>
      <c r="C28" s="92" t="s">
        <v>130</v>
      </c>
      <c r="D28" s="91" t="s">
        <v>131</v>
      </c>
      <c r="E28" s="93" t="n">
        <f aca="false">SUM('Detail by Turbine'!T51:T52)</f>
        <v>26</v>
      </c>
      <c r="F28" s="93" t="n">
        <f aca="false">SUM('Detail by Turbine'!U51:U52)</f>
        <v>0</v>
      </c>
      <c r="G28" s="93" t="n">
        <f aca="false">SUM('Detail by Turbine'!Y51:Y52)</f>
        <v>0</v>
      </c>
      <c r="H28" s="92" t="s">
        <v>127</v>
      </c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</row>
    <row r="29" customFormat="false" ht="12.75" hidden="false" customHeight="false" outlineLevel="0" collapsed="false">
      <c r="A29" s="92" t="n">
        <v>1</v>
      </c>
      <c r="B29" s="91" t="s">
        <v>190</v>
      </c>
      <c r="C29" s="92" t="s">
        <v>93</v>
      </c>
      <c r="D29" s="91" t="s">
        <v>191</v>
      </c>
      <c r="E29" s="93" t="n">
        <f aca="false">'Detail by Turbine'!T53</f>
        <v>24</v>
      </c>
      <c r="F29" s="93" t="n">
        <f aca="false">'Detail by Turbine'!U53</f>
        <v>23</v>
      </c>
      <c r="G29" s="93" t="n">
        <f aca="false">'Detail by Turbine'!Y53</f>
        <v>0</v>
      </c>
      <c r="H29" s="92" t="s">
        <v>127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</row>
    <row r="30" customFormat="false" ht="12.75" hidden="false" customHeight="false" outlineLevel="0" collapsed="false">
      <c r="A30" s="92" t="n">
        <v>1</v>
      </c>
      <c r="B30" s="91" t="s">
        <v>190</v>
      </c>
      <c r="C30" s="92" t="s">
        <v>98</v>
      </c>
      <c r="D30" s="91" t="s">
        <v>141</v>
      </c>
      <c r="E30" s="93" t="n">
        <f aca="false">'Detail by Turbine'!T54</f>
        <v>24</v>
      </c>
      <c r="F30" s="93" t="n">
        <f aca="false">'Detail by Turbine'!U54</f>
        <v>1.2</v>
      </c>
      <c r="G30" s="93" t="n">
        <f aca="false">'Detail by Turbine'!Y54</f>
        <v>0</v>
      </c>
      <c r="H30" s="92" t="s">
        <v>127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</row>
    <row r="31" customFormat="false" ht="12.75" hidden="false" customHeight="false" outlineLevel="0" collapsed="false">
      <c r="A31" s="92" t="n">
        <v>2</v>
      </c>
      <c r="B31" s="91" t="s">
        <v>144</v>
      </c>
      <c r="C31" s="92" t="s">
        <v>98</v>
      </c>
      <c r="D31" s="91" t="s">
        <v>131</v>
      </c>
      <c r="E31" s="93" t="n">
        <f aca="false">SUM('Detail by Turbine'!T55:T56)</f>
        <v>36</v>
      </c>
      <c r="F31" s="93" t="n">
        <f aca="false">SUM('Detail by Turbine'!U55:U56)</f>
        <v>7</v>
      </c>
      <c r="G31" s="93" t="n">
        <f aca="false">SUM('Detail by Turbine'!Y55:Y56)</f>
        <v>0</v>
      </c>
      <c r="H31" s="92" t="s">
        <v>127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</row>
    <row r="32" customFormat="false" ht="12.75" hidden="false" customHeight="false" outlineLevel="0" collapsed="false">
      <c r="A32" s="92" t="n">
        <v>2</v>
      </c>
      <c r="B32" s="91" t="s">
        <v>81</v>
      </c>
      <c r="C32" s="92" t="s">
        <v>83</v>
      </c>
      <c r="D32" s="91" t="s">
        <v>192</v>
      </c>
      <c r="E32" s="93" t="n">
        <f aca="false">SUM('Detail by Turbine'!T57:T58)</f>
        <v>28</v>
      </c>
      <c r="F32" s="93" t="n">
        <f aca="false">SUM('Detail by Turbine'!U57:U58)</f>
        <v>12</v>
      </c>
      <c r="G32" s="93" t="n">
        <f aca="false">SUM('Detail by Turbine'!Y57:Y58)</f>
        <v>0</v>
      </c>
      <c r="H32" s="92" t="s">
        <v>127</v>
      </c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</row>
    <row r="33" customFormat="false" ht="12.75" hidden="false" customHeight="false" outlineLevel="0" collapsed="false">
      <c r="A33" s="92" t="n">
        <v>1</v>
      </c>
      <c r="B33" s="91" t="s">
        <v>81</v>
      </c>
      <c r="C33" s="92" t="s">
        <v>83</v>
      </c>
      <c r="D33" s="91" t="s">
        <v>193</v>
      </c>
      <c r="E33" s="93" t="n">
        <f aca="false">'Detail by Turbine'!T59</f>
        <v>14</v>
      </c>
      <c r="F33" s="93" t="n">
        <f aca="false">+'Detail by Turbine'!U59</f>
        <v>6</v>
      </c>
      <c r="G33" s="93" t="n">
        <f aca="false">'Detail by Turbine'!Y59</f>
        <v>0</v>
      </c>
      <c r="H33" s="92" t="s">
        <v>127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</row>
    <row r="34" customFormat="false" ht="12.75" hidden="false" customHeight="false" outlineLevel="0" collapsed="false">
      <c r="A34" s="92" t="n">
        <v>1</v>
      </c>
      <c r="B34" s="91" t="s">
        <v>81</v>
      </c>
      <c r="C34" s="92" t="s">
        <v>83</v>
      </c>
      <c r="D34" s="91" t="s">
        <v>194</v>
      </c>
      <c r="E34" s="93" t="n">
        <f aca="false">'Detail by Turbine'!T60</f>
        <v>14</v>
      </c>
      <c r="F34" s="93" t="n">
        <f aca="false">'Detail by Turbine'!U60</f>
        <v>6</v>
      </c>
      <c r="G34" s="93" t="n">
        <f aca="false">'Detail by Turbine'!Y60</f>
        <v>0</v>
      </c>
      <c r="H34" s="92" t="s">
        <v>127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.75" hidden="false" customHeight="false" outlineLevel="0" collapsed="false">
      <c r="A35" s="92" t="n">
        <v>1</v>
      </c>
      <c r="B35" s="91" t="s">
        <v>151</v>
      </c>
      <c r="C35" s="92" t="s">
        <v>83</v>
      </c>
      <c r="D35" s="91" t="s">
        <v>131</v>
      </c>
      <c r="E35" s="93" t="n">
        <f aca="false">'Detail by Turbine'!T61</f>
        <v>2.3</v>
      </c>
      <c r="F35" s="93" t="n">
        <f aca="false">'Detail by Turbine'!U61</f>
        <v>2.3</v>
      </c>
      <c r="G35" s="93" t="n">
        <f aca="false">'Detail by Turbine'!Y61</f>
        <v>0</v>
      </c>
      <c r="H35" s="92" t="s">
        <v>127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.75" hidden="false" customHeight="false" outlineLevel="0" collapsed="false">
      <c r="A36" s="92" t="n">
        <v>2</v>
      </c>
      <c r="B36" s="91" t="s">
        <v>195</v>
      </c>
      <c r="C36" s="92" t="s">
        <v>87</v>
      </c>
      <c r="D36" s="91" t="s">
        <v>156</v>
      </c>
      <c r="E36" s="93" t="n">
        <f aca="false">SUM('Detail by Turbine'!T62:T63)</f>
        <v>75</v>
      </c>
      <c r="F36" s="93" t="n">
        <f aca="false">SUM('Detail by Turbine'!U62:U63)</f>
        <v>12</v>
      </c>
      <c r="G36" s="93" t="n">
        <f aca="false">SUM('Detail by Turbine'!Y62:Y63)</f>
        <v>0</v>
      </c>
      <c r="H36" s="92" t="s">
        <v>127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</row>
    <row r="37" customFormat="false" ht="12.75" hidden="false" customHeight="false" outlineLevel="0" collapsed="false">
      <c r="A37" s="94" t="n">
        <v>2</v>
      </c>
      <c r="B37" s="91" t="s">
        <v>195</v>
      </c>
      <c r="C37" s="92" t="s">
        <v>87</v>
      </c>
      <c r="D37" s="91" t="s">
        <v>157</v>
      </c>
      <c r="E37" s="95" t="n">
        <f aca="false">SUM('Detail by Turbine'!T64:T65)</f>
        <v>0</v>
      </c>
      <c r="F37" s="95" t="n">
        <f aca="false">SUM('Detail by Turbine'!U64:U65)</f>
        <v>0</v>
      </c>
      <c r="G37" s="95" t="n">
        <f aca="false">SUM('Detail by Turbine'!Y64:Y65)</f>
        <v>0</v>
      </c>
      <c r="H37" s="92" t="s">
        <v>127</v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</row>
    <row r="38" customFormat="false" ht="12.75" hidden="false" customHeight="false" outlineLevel="0" collapsed="false">
      <c r="A38" s="96" t="n">
        <f aca="false">SUM(A28:A37)</f>
        <v>15</v>
      </c>
      <c r="B38" s="91"/>
      <c r="C38" s="92"/>
      <c r="D38" s="97" t="s">
        <v>196</v>
      </c>
      <c r="E38" s="98" t="n">
        <f aca="false">SUM(E28:E37)</f>
        <v>243.3</v>
      </c>
      <c r="F38" s="98" t="n">
        <f aca="false">SUM(F28:F37)</f>
        <v>69.5</v>
      </c>
      <c r="G38" s="98" t="n">
        <f aca="false">SUM(G28:G37)</f>
        <v>0</v>
      </c>
      <c r="H38" s="92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</row>
    <row r="39" customFormat="false" ht="12.75" hidden="false" customHeight="false" outlineLevel="0" collapsed="false">
      <c r="A39" s="64"/>
      <c r="E39" s="41"/>
      <c r="F39" s="41"/>
      <c r="G39" s="41"/>
    </row>
    <row r="40" customFormat="false" ht="12.75" hidden="false" customHeight="false" outlineLevel="0" collapsed="false">
      <c r="A40" s="99" t="s">
        <v>197</v>
      </c>
      <c r="B40" s="100"/>
      <c r="C40" s="101"/>
      <c r="D40" s="100"/>
      <c r="E40" s="102"/>
      <c r="F40" s="102"/>
      <c r="G40" s="102"/>
      <c r="H40" s="101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2.75" hidden="false" customHeight="false" outlineLevel="0" collapsed="false">
      <c r="A41" s="101" t="n">
        <v>2</v>
      </c>
      <c r="B41" s="100" t="s">
        <v>198</v>
      </c>
      <c r="C41" s="101" t="s">
        <v>87</v>
      </c>
      <c r="D41" s="100" t="s">
        <v>131</v>
      </c>
      <c r="E41" s="102" t="n">
        <f aca="false">SUM('Detail by Turbine'!T66:T67)</f>
        <v>74</v>
      </c>
      <c r="F41" s="102" t="n">
        <f aca="false">SUM('Detail by Turbine'!U66:U67)</f>
        <v>0</v>
      </c>
      <c r="G41" s="102" t="n">
        <f aca="false">SUM('Detail by Turbine'!Y66:Y67)</f>
        <v>0</v>
      </c>
      <c r="H41" s="101" t="s">
        <v>158</v>
      </c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</row>
    <row r="42" customFormat="false" ht="12.75" hidden="false" customHeight="false" outlineLevel="0" collapsed="false">
      <c r="A42" s="101" t="n">
        <v>3</v>
      </c>
      <c r="B42" s="100" t="s">
        <v>199</v>
      </c>
      <c r="C42" s="101"/>
      <c r="D42" s="100" t="s">
        <v>163</v>
      </c>
      <c r="E42" s="102" t="n">
        <f aca="false">SUM('Detail by Turbine'!T68:T70)</f>
        <v>0</v>
      </c>
      <c r="F42" s="102" t="n">
        <f aca="false">SUM('Detail by Turbine'!U68:U70)</f>
        <v>0</v>
      </c>
      <c r="G42" s="102" t="n">
        <f aca="false">SUM('Detail by Turbine'!Y68:Y70)</f>
        <v>0</v>
      </c>
      <c r="H42" s="101" t="s">
        <v>158</v>
      </c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  <c r="CJ42" s="100"/>
      <c r="CK42" s="100"/>
      <c r="CL42" s="100"/>
      <c r="CM42" s="100"/>
      <c r="CN42" s="100"/>
      <c r="CO42" s="100"/>
      <c r="CP42" s="100"/>
      <c r="CQ42" s="100"/>
      <c r="CR42" s="100"/>
      <c r="CS42" s="100"/>
      <c r="CT42" s="100"/>
      <c r="CU42" s="100"/>
      <c r="CV42" s="100"/>
      <c r="CW42" s="100"/>
      <c r="CX42" s="100"/>
      <c r="CY42" s="100"/>
      <c r="CZ42" s="100"/>
      <c r="DA42" s="100"/>
      <c r="DB42" s="100"/>
      <c r="DC42" s="100"/>
      <c r="DD42" s="100"/>
      <c r="DE42" s="100"/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0"/>
      <c r="DR42" s="100"/>
      <c r="DS42" s="100"/>
      <c r="DT42" s="100"/>
      <c r="DU42" s="100"/>
      <c r="DV42" s="100"/>
      <c r="DW42" s="100"/>
      <c r="DX42" s="100"/>
      <c r="DY42" s="100"/>
      <c r="DZ42" s="100"/>
      <c r="EA42" s="100"/>
      <c r="EB42" s="100"/>
      <c r="EC42" s="100"/>
      <c r="ED42" s="100"/>
      <c r="EE42" s="100"/>
      <c r="EF42" s="100"/>
      <c r="EG42" s="100"/>
      <c r="EH42" s="100"/>
      <c r="EI42" s="100"/>
      <c r="EJ42" s="100"/>
      <c r="EK42" s="100"/>
      <c r="EL42" s="100"/>
      <c r="EM42" s="100"/>
      <c r="EN42" s="100"/>
      <c r="EO42" s="100"/>
      <c r="EP42" s="100"/>
      <c r="EQ42" s="100"/>
      <c r="ER42" s="100"/>
      <c r="ES42" s="100"/>
      <c r="ET42" s="100"/>
      <c r="EU42" s="100"/>
      <c r="EV42" s="100"/>
      <c r="EW42" s="100"/>
      <c r="EX42" s="100"/>
      <c r="EY42" s="100"/>
      <c r="EZ42" s="100"/>
      <c r="FA42" s="100"/>
      <c r="FB42" s="100"/>
      <c r="FC42" s="100"/>
      <c r="FD42" s="100"/>
      <c r="FE42" s="100"/>
      <c r="FF42" s="100"/>
      <c r="FG42" s="100"/>
      <c r="FH42" s="100"/>
      <c r="FI42" s="100"/>
      <c r="FJ42" s="100"/>
      <c r="FK42" s="100"/>
      <c r="FL42" s="100"/>
      <c r="FM42" s="100"/>
      <c r="FN42" s="100"/>
      <c r="FO42" s="100"/>
      <c r="FP42" s="100"/>
      <c r="FQ42" s="100"/>
      <c r="FR42" s="100"/>
      <c r="FS42" s="100"/>
      <c r="FT42" s="100"/>
      <c r="FU42" s="100"/>
      <c r="FV42" s="100"/>
      <c r="FW42" s="100"/>
      <c r="FX42" s="100"/>
      <c r="FY42" s="100"/>
      <c r="FZ42" s="100"/>
      <c r="GA42" s="100"/>
      <c r="GB42" s="100"/>
      <c r="GC42" s="100"/>
      <c r="GD42" s="100"/>
      <c r="GE42" s="100"/>
      <c r="GF42" s="100"/>
      <c r="GG42" s="100"/>
      <c r="GH42" s="100"/>
      <c r="GI42" s="100"/>
      <c r="GJ42" s="100"/>
      <c r="GK42" s="100"/>
      <c r="GL42" s="100"/>
      <c r="GM42" s="100"/>
      <c r="GN42" s="100"/>
      <c r="GO42" s="100"/>
      <c r="GP42" s="100"/>
      <c r="GQ42" s="100"/>
      <c r="GR42" s="100"/>
      <c r="GS42" s="100"/>
      <c r="GT42" s="100"/>
      <c r="GU42" s="100"/>
      <c r="GV42" s="100"/>
      <c r="GW42" s="100"/>
      <c r="GX42" s="100"/>
      <c r="GY42" s="100"/>
      <c r="GZ42" s="100"/>
      <c r="HA42" s="100"/>
      <c r="HB42" s="100"/>
      <c r="HC42" s="100"/>
      <c r="HD42" s="100"/>
      <c r="HE42" s="100"/>
      <c r="HF42" s="100"/>
      <c r="HG42" s="100"/>
      <c r="HH42" s="100"/>
      <c r="HI42" s="100"/>
      <c r="HJ42" s="100"/>
      <c r="HK42" s="100"/>
      <c r="HL42" s="100"/>
      <c r="HM42" s="100"/>
      <c r="HN42" s="100"/>
      <c r="HO42" s="100"/>
      <c r="HP42" s="100"/>
      <c r="HQ42" s="100"/>
      <c r="HR42" s="100"/>
      <c r="HS42" s="100"/>
      <c r="HT42" s="100"/>
      <c r="HU42" s="100"/>
      <c r="HV42" s="100"/>
      <c r="HW42" s="100"/>
      <c r="HX42" s="100"/>
      <c r="HY42" s="100"/>
      <c r="HZ42" s="100"/>
      <c r="IA42" s="100"/>
      <c r="IB42" s="100"/>
      <c r="IC42" s="100"/>
      <c r="ID42" s="100"/>
      <c r="IE42" s="100"/>
      <c r="IF42" s="100"/>
      <c r="IG42" s="100"/>
      <c r="IH42" s="100"/>
      <c r="II42" s="100"/>
      <c r="IJ42" s="100"/>
      <c r="IK42" s="100"/>
      <c r="IL42" s="100"/>
      <c r="IM42" s="100"/>
      <c r="IN42" s="100"/>
      <c r="IO42" s="100"/>
      <c r="IP42" s="100"/>
      <c r="IQ42" s="100"/>
      <c r="IR42" s="100"/>
      <c r="IS42" s="100"/>
      <c r="IT42" s="100"/>
      <c r="IU42" s="100"/>
      <c r="IV42" s="100"/>
      <c r="IW42" s="100"/>
    </row>
    <row r="43" customFormat="false" ht="12.75" hidden="false" customHeight="false" outlineLevel="0" collapsed="false">
      <c r="A43" s="101" t="n">
        <v>1</v>
      </c>
      <c r="B43" s="100" t="s">
        <v>111</v>
      </c>
      <c r="C43" s="101"/>
      <c r="D43" s="100" t="s">
        <v>114</v>
      </c>
      <c r="E43" s="102" t="n">
        <f aca="false">'Detail by Turbine'!T71</f>
        <v>0</v>
      </c>
      <c r="F43" s="102" t="n">
        <f aca="false">'Detail by Turbine'!U71</f>
        <v>0</v>
      </c>
      <c r="G43" s="102" t="n">
        <f aca="false">'Detail by Turbine'!Y71</f>
        <v>0</v>
      </c>
      <c r="H43" s="101" t="s">
        <v>158</v>
      </c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  <c r="CJ43" s="100"/>
      <c r="CK43" s="100"/>
      <c r="CL43" s="100"/>
      <c r="CM43" s="100"/>
      <c r="CN43" s="100"/>
      <c r="CO43" s="100"/>
      <c r="CP43" s="100"/>
      <c r="CQ43" s="100"/>
      <c r="CR43" s="100"/>
      <c r="CS43" s="100"/>
      <c r="CT43" s="100"/>
      <c r="CU43" s="100"/>
      <c r="CV43" s="100"/>
      <c r="CW43" s="100"/>
      <c r="CX43" s="100"/>
      <c r="CY43" s="100"/>
      <c r="CZ43" s="100"/>
      <c r="DA43" s="100"/>
      <c r="DB43" s="100"/>
      <c r="DC43" s="100"/>
      <c r="DD43" s="100"/>
      <c r="DE43" s="100"/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0"/>
      <c r="DR43" s="100"/>
      <c r="DS43" s="100"/>
      <c r="DT43" s="100"/>
      <c r="DU43" s="100"/>
      <c r="DV43" s="100"/>
      <c r="DW43" s="100"/>
      <c r="DX43" s="100"/>
      <c r="DY43" s="100"/>
      <c r="DZ43" s="100"/>
      <c r="EA43" s="100"/>
      <c r="EB43" s="100"/>
      <c r="EC43" s="100"/>
      <c r="ED43" s="100"/>
      <c r="EE43" s="100"/>
      <c r="EF43" s="100"/>
      <c r="EG43" s="100"/>
      <c r="EH43" s="100"/>
      <c r="EI43" s="100"/>
      <c r="EJ43" s="100"/>
      <c r="EK43" s="100"/>
      <c r="EL43" s="100"/>
      <c r="EM43" s="100"/>
      <c r="EN43" s="100"/>
      <c r="EO43" s="100"/>
      <c r="EP43" s="100"/>
      <c r="EQ43" s="100"/>
      <c r="ER43" s="100"/>
      <c r="ES43" s="100"/>
      <c r="ET43" s="100"/>
      <c r="EU43" s="100"/>
      <c r="EV43" s="100"/>
      <c r="EW43" s="100"/>
      <c r="EX43" s="100"/>
      <c r="EY43" s="100"/>
      <c r="EZ43" s="100"/>
      <c r="FA43" s="100"/>
      <c r="FB43" s="100"/>
      <c r="FC43" s="100"/>
      <c r="FD43" s="100"/>
      <c r="FE43" s="100"/>
      <c r="FF43" s="100"/>
      <c r="FG43" s="100"/>
      <c r="FH43" s="100"/>
      <c r="FI43" s="100"/>
      <c r="FJ43" s="100"/>
      <c r="FK43" s="100"/>
      <c r="FL43" s="100"/>
      <c r="FM43" s="100"/>
      <c r="FN43" s="100"/>
      <c r="FO43" s="100"/>
      <c r="FP43" s="100"/>
      <c r="FQ43" s="100"/>
      <c r="FR43" s="100"/>
      <c r="FS43" s="100"/>
      <c r="FT43" s="100"/>
      <c r="FU43" s="100"/>
      <c r="FV43" s="100"/>
      <c r="FW43" s="100"/>
      <c r="FX43" s="100"/>
      <c r="FY43" s="100"/>
      <c r="FZ43" s="100"/>
      <c r="GA43" s="100"/>
      <c r="GB43" s="100"/>
      <c r="GC43" s="100"/>
      <c r="GD43" s="100"/>
      <c r="GE43" s="100"/>
      <c r="GF43" s="100"/>
      <c r="GG43" s="100"/>
      <c r="GH43" s="100"/>
      <c r="GI43" s="100"/>
      <c r="GJ43" s="100"/>
      <c r="GK43" s="100"/>
      <c r="GL43" s="100"/>
      <c r="GM43" s="100"/>
      <c r="GN43" s="100"/>
      <c r="GO43" s="100"/>
      <c r="GP43" s="100"/>
      <c r="GQ43" s="100"/>
      <c r="GR43" s="100"/>
      <c r="GS43" s="100"/>
      <c r="GT43" s="100"/>
      <c r="GU43" s="100"/>
      <c r="GV43" s="100"/>
      <c r="GW43" s="100"/>
      <c r="GX43" s="100"/>
      <c r="GY43" s="100"/>
      <c r="GZ43" s="100"/>
      <c r="HA43" s="100"/>
      <c r="HB43" s="100"/>
      <c r="HC43" s="100"/>
      <c r="HD43" s="100"/>
      <c r="HE43" s="100"/>
      <c r="HF43" s="100"/>
      <c r="HG43" s="100"/>
      <c r="HH43" s="100"/>
      <c r="HI43" s="100"/>
      <c r="HJ43" s="100"/>
      <c r="HK43" s="100"/>
      <c r="HL43" s="100"/>
      <c r="HM43" s="100"/>
      <c r="HN43" s="100"/>
      <c r="HO43" s="100"/>
      <c r="HP43" s="100"/>
      <c r="HQ43" s="100"/>
      <c r="HR43" s="100"/>
      <c r="HS43" s="100"/>
      <c r="HT43" s="100"/>
      <c r="HU43" s="100"/>
      <c r="HV43" s="100"/>
      <c r="HW43" s="100"/>
      <c r="HX43" s="100"/>
      <c r="HY43" s="100"/>
      <c r="HZ43" s="100"/>
      <c r="IA43" s="100"/>
      <c r="IB43" s="100"/>
      <c r="IC43" s="100"/>
      <c r="ID43" s="100"/>
      <c r="IE43" s="100"/>
      <c r="IF43" s="100"/>
      <c r="IG43" s="100"/>
      <c r="IH43" s="100"/>
      <c r="II43" s="100"/>
      <c r="IJ43" s="100"/>
      <c r="IK43" s="100"/>
      <c r="IL43" s="100"/>
      <c r="IM43" s="100"/>
      <c r="IN43" s="100"/>
      <c r="IO43" s="100"/>
      <c r="IP43" s="100"/>
      <c r="IQ43" s="100"/>
      <c r="IR43" s="100"/>
      <c r="IS43" s="100"/>
      <c r="IT43" s="100"/>
      <c r="IU43" s="100"/>
      <c r="IV43" s="100"/>
      <c r="IW43" s="100"/>
    </row>
    <row r="44" customFormat="false" ht="12.75" hidden="false" customHeight="false" outlineLevel="0" collapsed="false">
      <c r="A44" s="103" t="n">
        <v>9</v>
      </c>
      <c r="B44" s="100" t="s">
        <v>144</v>
      </c>
      <c r="C44" s="101"/>
      <c r="D44" s="100" t="s">
        <v>166</v>
      </c>
      <c r="E44" s="104" t="n">
        <f aca="false">SUM('Detail by Turbine'!T72:T80)</f>
        <v>176.4</v>
      </c>
      <c r="F44" s="104" t="n">
        <f aca="false">SUM('Detail by Turbine'!U72:U80)</f>
        <v>0</v>
      </c>
      <c r="G44" s="104" t="n">
        <f aca="false">SUM('Detail by Turbine'!Y72:Y80)</f>
        <v>0</v>
      </c>
      <c r="H44" s="101" t="s">
        <v>158</v>
      </c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12.75" hidden="false" customHeight="false" outlineLevel="0" collapsed="false">
      <c r="A45" s="105" t="n">
        <f aca="false">SUM(A41:A44)</f>
        <v>15</v>
      </c>
      <c r="B45" s="100"/>
      <c r="C45" s="101"/>
      <c r="D45" s="106" t="s">
        <v>200</v>
      </c>
      <c r="E45" s="107" t="n">
        <f aca="false">SUM(E41:E44)</f>
        <v>250.4</v>
      </c>
      <c r="F45" s="107" t="n">
        <f aca="false">SUM(F41:F44)</f>
        <v>0</v>
      </c>
      <c r="G45" s="107" t="n">
        <f aca="false">SUM(G41:G44)</f>
        <v>0</v>
      </c>
      <c r="H45" s="101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</row>
    <row r="46" customFormat="false" ht="12.75" hidden="false" customHeight="false" outlineLevel="0" collapsed="false">
      <c r="A46" s="64"/>
      <c r="E46" s="41"/>
      <c r="F46" s="41"/>
      <c r="G46" s="41"/>
    </row>
    <row r="47" customFormat="false" ht="13.5" hidden="false" customHeight="false" outlineLevel="0" collapsed="false">
      <c r="A47" s="108" t="n">
        <f aca="false">+A45+A38+A25+A13</f>
        <v>74</v>
      </c>
      <c r="D47" s="109" t="s">
        <v>201</v>
      </c>
      <c r="E47" s="110" t="n">
        <f aca="false">+E45+E38+E25+E13</f>
        <v>1672.7</v>
      </c>
      <c r="F47" s="110" t="n">
        <f aca="false">+F45+F38+F25+F13</f>
        <v>395.6</v>
      </c>
      <c r="G47" s="110" t="n">
        <f aca="false">+G45+G38+G25+G13</f>
        <v>0</v>
      </c>
    </row>
    <row r="48" customFormat="false" ht="15.75" hidden="false" customHeight="false" outlineLevel="0" collapsed="false">
      <c r="A48" s="43"/>
    </row>
    <row r="54" customFormat="false" ht="12.75" hidden="false" customHeight="false" outlineLevel="0" collapsed="false">
      <c r="E54" s="111"/>
    </row>
  </sheetData>
  <mergeCells count="2">
    <mergeCell ref="A3:B3"/>
    <mergeCell ref="E5:G5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0"/>
  <sheetViews>
    <sheetView showFormulas="false" showGridLines="true" showRowColHeaders="true" showZeros="true" rightToLeft="false" tabSelected="false" showOutlineSymbols="true" defaultGridColor="true" view="pageBreakPreview" topLeftCell="A22" colorId="64" zoomScale="80" zoomScaleNormal="100" zoomScalePageLayoutView="80" workbookViewId="0">
      <selection pane="topLeft" activeCell="D49" activeCellId="0" sqref="D4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7" width="13.15"/>
    <col collapsed="false" customWidth="true" hidden="false" outlineLevel="0" max="2" min="2" style="37" width="33.15"/>
    <col collapsed="false" customWidth="true" hidden="false" outlineLevel="0" max="3" min="3" style="64" width="18.65"/>
    <col collapsed="false" customWidth="true" hidden="false" outlineLevel="0" max="4" min="4" style="64" width="13.99"/>
    <col collapsed="false" customWidth="true" hidden="false" outlineLevel="0" max="5" min="5" style="37" width="63.99"/>
    <col collapsed="false" customWidth="true" hidden="false" outlineLevel="0" max="6" min="6" style="64" width="14.99"/>
    <col collapsed="false" customWidth="true" hidden="false" outlineLevel="0" max="7" min="7" style="64" width="11.99"/>
    <col collapsed="false" customWidth="true" hidden="false" outlineLevel="0" max="8" min="8" style="64" width="12.32"/>
    <col collapsed="false" customWidth="false" hidden="false" outlineLevel="0" max="257" min="9" style="37" width="9.32"/>
  </cols>
  <sheetData>
    <row r="1" customFormat="false" ht="15" hidden="false" customHeight="false" outlineLevel="0" collapsed="false">
      <c r="A1" s="43" t="s">
        <v>31</v>
      </c>
      <c r="B1" s="40"/>
      <c r="C1" s="40"/>
    </row>
    <row r="2" customFormat="false" ht="15" hidden="false" customHeight="false" outlineLevel="0" collapsed="false">
      <c r="A2" s="43" t="s">
        <v>202</v>
      </c>
      <c r="B2" s="40"/>
      <c r="C2" s="40"/>
    </row>
    <row r="3" customFormat="false" ht="15" hidden="false" customHeight="false" outlineLevel="0" collapsed="false">
      <c r="A3" s="65" t="n">
        <f aca="false">'Detail by Turbine'!A3:C3</f>
        <v>36777</v>
      </c>
      <c r="B3" s="65"/>
      <c r="C3" s="66"/>
    </row>
    <row r="5" customFormat="false" ht="12.75" hidden="false" customHeight="false" outlineLevel="0" collapsed="false">
      <c r="F5" s="67" t="s">
        <v>169</v>
      </c>
      <c r="G5" s="67"/>
      <c r="H5" s="67"/>
    </row>
    <row r="6" customFormat="false" ht="28.5" hidden="false" customHeight="true" outlineLevel="0" collapsed="false">
      <c r="A6" s="68" t="s">
        <v>170</v>
      </c>
      <c r="B6" s="68" t="s">
        <v>171</v>
      </c>
      <c r="C6" s="69" t="s">
        <v>172</v>
      </c>
      <c r="D6" s="69" t="s">
        <v>177</v>
      </c>
      <c r="E6" s="68" t="s">
        <v>173</v>
      </c>
      <c r="F6" s="69" t="s">
        <v>174</v>
      </c>
      <c r="G6" s="69" t="s">
        <v>175</v>
      </c>
      <c r="H6" s="69" t="s">
        <v>176</v>
      </c>
    </row>
    <row r="7" customFormat="false" ht="12.75" hidden="false" customHeight="false" outlineLevel="0" collapsed="false">
      <c r="A7" s="112" t="s">
        <v>67</v>
      </c>
      <c r="B7" s="113"/>
      <c r="C7" s="114"/>
      <c r="D7" s="114"/>
      <c r="E7" s="113"/>
      <c r="F7" s="41"/>
      <c r="G7" s="41"/>
      <c r="H7" s="4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false" outlineLevel="0" collapsed="false">
      <c r="A8" s="114" t="n">
        <v>7</v>
      </c>
      <c r="B8" s="113" t="s">
        <v>179</v>
      </c>
      <c r="C8" s="114" t="s">
        <v>67</v>
      </c>
      <c r="D8" s="114" t="s">
        <v>59</v>
      </c>
      <c r="E8" s="113" t="s">
        <v>70</v>
      </c>
      <c r="F8" s="41" t="n">
        <f aca="false">SUM('Detail by Turbine'!T7:T13)</f>
        <v>56</v>
      </c>
      <c r="G8" s="41" t="n">
        <f aca="false">SUM('Detail by Turbine'!U7:U13)</f>
        <v>56</v>
      </c>
      <c r="H8" s="41" t="n">
        <f aca="false">SUM('Detail by Turbine'!Y7:Y13)</f>
        <v>0</v>
      </c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customFormat="false" ht="12.75" hidden="false" customHeight="false" outlineLevel="0" collapsed="false">
      <c r="A9" s="114" t="n">
        <v>2</v>
      </c>
      <c r="B9" s="113" t="s">
        <v>72</v>
      </c>
      <c r="C9" s="114" t="s">
        <v>67</v>
      </c>
      <c r="D9" s="114" t="s">
        <v>59</v>
      </c>
      <c r="E9" s="113" t="s">
        <v>70</v>
      </c>
      <c r="F9" s="115" t="n">
        <f aca="false">SUM('Detail by Turbine'!T14:T15)</f>
        <v>14</v>
      </c>
      <c r="G9" s="115" t="n">
        <f aca="false">SUM('Detail by Turbine'!U14:U15)</f>
        <v>14</v>
      </c>
      <c r="H9" s="115" t="n">
        <f aca="false">SUM('Detail by Turbine'!Y14:Y15)</f>
        <v>0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customFormat="false" ht="12.75" hidden="false" customHeight="false" outlineLevel="0" collapsed="false">
      <c r="A10" s="116"/>
      <c r="B10" s="117"/>
      <c r="C10" s="116"/>
      <c r="D10" s="116"/>
      <c r="E10" s="118" t="s">
        <v>203</v>
      </c>
      <c r="F10" s="119" t="n">
        <f aca="false">SUM(F8:F9)</f>
        <v>70</v>
      </c>
      <c r="G10" s="119" t="n">
        <f aca="false">SUM(G8:G9)</f>
        <v>70</v>
      </c>
      <c r="H10" s="119" t="n">
        <f aca="false">SUM(H8:H9)</f>
        <v>0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  <c r="IW10" s="70"/>
    </row>
    <row r="11" customFormat="false" ht="12.75" hidden="false" customHeight="false" outlineLevel="0" collapsed="false">
      <c r="A11" s="114"/>
      <c r="B11" s="113"/>
      <c r="C11" s="114"/>
      <c r="D11" s="114"/>
      <c r="E11" s="113"/>
      <c r="F11" s="41"/>
      <c r="G11" s="41"/>
      <c r="H11" s="4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customFormat="false" ht="12.75" hidden="false" customHeight="false" outlineLevel="0" collapsed="false">
      <c r="A12" s="112" t="s">
        <v>93</v>
      </c>
      <c r="B12" s="113"/>
      <c r="C12" s="114"/>
      <c r="D12" s="114"/>
      <c r="E12" s="113"/>
      <c r="F12" s="41"/>
      <c r="G12" s="41"/>
      <c r="H12" s="4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customFormat="false" ht="12.75" hidden="false" customHeight="false" outlineLevel="0" collapsed="false">
      <c r="A13" s="114" t="n">
        <v>2</v>
      </c>
      <c r="B13" s="113" t="s">
        <v>179</v>
      </c>
      <c r="C13" s="114" t="s">
        <v>93</v>
      </c>
      <c r="D13" s="114" t="s">
        <v>92</v>
      </c>
      <c r="E13" s="113" t="s">
        <v>95</v>
      </c>
      <c r="F13" s="41" t="n">
        <f aca="false">SUM('Detail by Turbine'!T29:T30)</f>
        <v>72</v>
      </c>
      <c r="G13" s="41" t="n">
        <f aca="false">SUM('Detail by Turbine'!U29:U30)</f>
        <v>0</v>
      </c>
      <c r="H13" s="41" t="n">
        <f aca="false">SUM('Detail by Turbine'!Y29:Y30)</f>
        <v>0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  <c r="CM13" s="71"/>
      <c r="CN13" s="71"/>
      <c r="CO13" s="71"/>
      <c r="CP13" s="71"/>
      <c r="CQ13" s="71"/>
      <c r="CR13" s="71"/>
      <c r="CS13" s="71"/>
      <c r="CT13" s="71"/>
      <c r="CU13" s="71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1"/>
      <c r="DK13" s="71"/>
      <c r="DL13" s="71"/>
      <c r="DM13" s="71"/>
      <c r="DN13" s="71"/>
      <c r="DO13" s="71"/>
      <c r="DP13" s="71"/>
      <c r="DQ13" s="71"/>
      <c r="DR13" s="71"/>
      <c r="DS13" s="71"/>
      <c r="DT13" s="71"/>
      <c r="DU13" s="71"/>
      <c r="DV13" s="71"/>
      <c r="DW13" s="71"/>
      <c r="DX13" s="71"/>
      <c r="DY13" s="71"/>
      <c r="DZ13" s="71"/>
      <c r="EA13" s="71"/>
      <c r="EB13" s="71"/>
      <c r="EC13" s="71"/>
      <c r="ED13" s="71"/>
      <c r="EE13" s="71"/>
      <c r="EF13" s="71"/>
      <c r="EG13" s="71"/>
      <c r="EH13" s="71"/>
      <c r="EI13" s="71"/>
      <c r="EJ13" s="71"/>
      <c r="EK13" s="71"/>
      <c r="EL13" s="71"/>
      <c r="EM13" s="71"/>
      <c r="EN13" s="71"/>
      <c r="EO13" s="71"/>
      <c r="EP13" s="71"/>
      <c r="EQ13" s="71"/>
      <c r="ER13" s="71"/>
      <c r="ES13" s="71"/>
      <c r="ET13" s="71"/>
      <c r="EU13" s="71"/>
      <c r="EV13" s="71"/>
      <c r="EW13" s="71"/>
      <c r="EX13" s="71"/>
      <c r="EY13" s="71"/>
      <c r="EZ13" s="71"/>
      <c r="FA13" s="71"/>
      <c r="FB13" s="71"/>
      <c r="FC13" s="71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  <c r="IR13" s="71"/>
      <c r="IS13" s="71"/>
      <c r="IT13" s="71"/>
      <c r="IU13" s="71"/>
      <c r="IV13" s="71"/>
      <c r="IW13" s="71"/>
    </row>
    <row r="14" customFormat="false" ht="12.75" hidden="false" customHeight="false" outlineLevel="0" collapsed="false">
      <c r="A14" s="114" t="n">
        <v>1</v>
      </c>
      <c r="B14" s="113" t="s">
        <v>190</v>
      </c>
      <c r="C14" s="114" t="s">
        <v>93</v>
      </c>
      <c r="D14" s="114" t="s">
        <v>127</v>
      </c>
      <c r="E14" s="113" t="s">
        <v>191</v>
      </c>
      <c r="F14" s="115" t="n">
        <f aca="false">'Detail by Turbine'!T53</f>
        <v>24</v>
      </c>
      <c r="G14" s="115" t="n">
        <f aca="false">'Detail by Turbine'!U53</f>
        <v>23</v>
      </c>
      <c r="H14" s="115" t="n">
        <f aca="false">'Detail by Turbine'!Y53</f>
        <v>0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1"/>
      <c r="CS14" s="71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71"/>
      <c r="DK14" s="71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71"/>
      <c r="DW14" s="71"/>
      <c r="DX14" s="71"/>
      <c r="DY14" s="71"/>
      <c r="DZ14" s="71"/>
      <c r="EA14" s="71"/>
      <c r="EB14" s="71"/>
      <c r="EC14" s="71"/>
      <c r="ED14" s="71"/>
      <c r="EE14" s="71"/>
      <c r="EF14" s="71"/>
      <c r="EG14" s="71"/>
      <c r="EH14" s="71"/>
      <c r="EI14" s="71"/>
      <c r="EJ14" s="71"/>
      <c r="EK14" s="71"/>
      <c r="EL14" s="71"/>
      <c r="EM14" s="71"/>
      <c r="EN14" s="71"/>
      <c r="EO14" s="71"/>
      <c r="EP14" s="71"/>
      <c r="EQ14" s="71"/>
      <c r="ER14" s="71"/>
      <c r="ES14" s="71"/>
      <c r="ET14" s="71"/>
      <c r="EU14" s="71"/>
      <c r="EV14" s="71"/>
      <c r="EW14" s="71"/>
      <c r="EX14" s="71"/>
      <c r="EY14" s="71"/>
      <c r="EZ14" s="71"/>
      <c r="FA14" s="71"/>
      <c r="FB14" s="71"/>
      <c r="FC14" s="71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  <c r="IR14" s="71"/>
      <c r="IS14" s="71"/>
      <c r="IT14" s="71"/>
      <c r="IU14" s="71"/>
      <c r="IV14" s="71"/>
      <c r="IW14" s="71"/>
    </row>
    <row r="15" customFormat="false" ht="12.75" hidden="false" customHeight="false" outlineLevel="0" collapsed="false">
      <c r="A15" s="114"/>
      <c r="B15" s="113"/>
      <c r="C15" s="114"/>
      <c r="D15" s="114"/>
      <c r="E15" s="118" t="s">
        <v>204</v>
      </c>
      <c r="F15" s="119" t="n">
        <f aca="false">SUM(F13:F14)</f>
        <v>96</v>
      </c>
      <c r="G15" s="119" t="n">
        <f aca="false">SUM(G13:G14)</f>
        <v>23</v>
      </c>
      <c r="H15" s="119" t="n">
        <f aca="false">SUM(H13:H14)</f>
        <v>0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  <c r="IR15" s="71"/>
      <c r="IS15" s="71"/>
      <c r="IT15" s="71"/>
      <c r="IU15" s="71"/>
      <c r="IV15" s="71"/>
      <c r="IW15" s="71"/>
    </row>
    <row r="16" customFormat="false" ht="12.75" hidden="false" customHeight="false" outlineLevel="0" collapsed="false">
      <c r="A16" s="112" t="s">
        <v>205</v>
      </c>
      <c r="B16" s="113"/>
      <c r="C16" s="114"/>
      <c r="D16" s="114"/>
      <c r="E16" s="113"/>
      <c r="F16" s="41"/>
      <c r="G16" s="41"/>
      <c r="H16" s="4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1"/>
      <c r="CS16" s="71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71"/>
      <c r="DK16" s="71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71"/>
      <c r="DW16" s="71"/>
      <c r="DX16" s="71"/>
      <c r="DY16" s="71"/>
      <c r="DZ16" s="71"/>
      <c r="EA16" s="71"/>
      <c r="EB16" s="71"/>
      <c r="EC16" s="71"/>
      <c r="ED16" s="71"/>
      <c r="EE16" s="71"/>
      <c r="EF16" s="71"/>
      <c r="EG16" s="71"/>
      <c r="EH16" s="71"/>
      <c r="EI16" s="71"/>
      <c r="EJ16" s="71"/>
      <c r="EK16" s="71"/>
      <c r="EL16" s="71"/>
      <c r="EM16" s="71"/>
      <c r="EN16" s="71"/>
      <c r="EO16" s="71"/>
      <c r="EP16" s="71"/>
      <c r="EQ16" s="71"/>
      <c r="ER16" s="71"/>
      <c r="ES16" s="71"/>
      <c r="ET16" s="71"/>
      <c r="EU16" s="71"/>
      <c r="EV16" s="71"/>
      <c r="EW16" s="71"/>
      <c r="EX16" s="71"/>
      <c r="EY16" s="71"/>
      <c r="EZ16" s="71"/>
      <c r="FA16" s="71"/>
      <c r="FB16" s="71"/>
      <c r="FC16" s="71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  <c r="IR16" s="71"/>
      <c r="IS16" s="71"/>
      <c r="IT16" s="71"/>
      <c r="IU16" s="71"/>
      <c r="IV16" s="71"/>
      <c r="IW16" s="71"/>
    </row>
    <row r="17" customFormat="false" ht="12.75" hidden="false" customHeight="false" outlineLevel="0" collapsed="false">
      <c r="A17" s="114" t="n">
        <v>2</v>
      </c>
      <c r="B17" s="113" t="s">
        <v>129</v>
      </c>
      <c r="C17" s="114" t="s">
        <v>130</v>
      </c>
      <c r="D17" s="114" t="s">
        <v>127</v>
      </c>
      <c r="E17" s="113" t="s">
        <v>131</v>
      </c>
      <c r="F17" s="119" t="n">
        <f aca="false">SUM('Detail by Turbine'!T51:T52)</f>
        <v>26</v>
      </c>
      <c r="G17" s="119" t="n">
        <f aca="false">SUM('Detail by Turbine'!U51:U52)</f>
        <v>0</v>
      </c>
      <c r="H17" s="119" t="n">
        <f aca="false">SUM('Detail by Turbine'!Y51:Y52)</f>
        <v>0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  <c r="CM17" s="71"/>
      <c r="CN17" s="71"/>
      <c r="CO17" s="71"/>
      <c r="CP17" s="71"/>
      <c r="CQ17" s="71"/>
      <c r="CR17" s="71"/>
      <c r="CS17" s="71"/>
      <c r="CT17" s="71"/>
      <c r="CU17" s="71"/>
      <c r="CV17" s="71"/>
      <c r="CW17" s="71"/>
      <c r="CX17" s="71"/>
      <c r="CY17" s="71"/>
      <c r="CZ17" s="71"/>
      <c r="DA17" s="71"/>
      <c r="DB17" s="71"/>
      <c r="DC17" s="71"/>
      <c r="DD17" s="71"/>
      <c r="DE17" s="71"/>
      <c r="DF17" s="71"/>
      <c r="DG17" s="71"/>
      <c r="DH17" s="71"/>
      <c r="DI17" s="71"/>
      <c r="DJ17" s="71"/>
      <c r="DK17" s="71"/>
      <c r="DL17" s="71"/>
      <c r="DM17" s="71"/>
      <c r="DN17" s="71"/>
      <c r="DO17" s="71"/>
      <c r="DP17" s="71"/>
      <c r="DQ17" s="71"/>
      <c r="DR17" s="71"/>
      <c r="DS17" s="71"/>
      <c r="DT17" s="71"/>
      <c r="DU17" s="71"/>
      <c r="DV17" s="71"/>
      <c r="DW17" s="71"/>
      <c r="DX17" s="71"/>
      <c r="DY17" s="71"/>
      <c r="DZ17" s="71"/>
      <c r="EA17" s="71"/>
      <c r="EB17" s="71"/>
      <c r="EC17" s="71"/>
      <c r="ED17" s="71"/>
      <c r="EE17" s="71"/>
      <c r="EF17" s="71"/>
      <c r="EG17" s="71"/>
      <c r="EH17" s="71"/>
      <c r="EI17" s="71"/>
      <c r="EJ17" s="71"/>
      <c r="EK17" s="71"/>
      <c r="EL17" s="71"/>
      <c r="EM17" s="71"/>
      <c r="EN17" s="71"/>
      <c r="EO17" s="71"/>
      <c r="EP17" s="71"/>
      <c r="EQ17" s="71"/>
      <c r="ER17" s="71"/>
      <c r="ES17" s="71"/>
      <c r="ET17" s="71"/>
      <c r="EU17" s="71"/>
      <c r="EV17" s="71"/>
      <c r="EW17" s="71"/>
      <c r="EX17" s="71"/>
      <c r="EY17" s="71"/>
      <c r="EZ17" s="71"/>
      <c r="FA17" s="71"/>
      <c r="FB17" s="71"/>
      <c r="FC17" s="71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  <c r="IR17" s="71"/>
      <c r="IS17" s="71"/>
      <c r="IT17" s="71"/>
      <c r="IU17" s="71"/>
      <c r="IV17" s="71"/>
      <c r="IW17" s="71"/>
    </row>
    <row r="18" customFormat="false" ht="12.75" hidden="false" customHeight="false" outlineLevel="0" collapsed="false">
      <c r="A18" s="114"/>
      <c r="B18" s="113"/>
      <c r="C18" s="114"/>
      <c r="D18" s="114"/>
      <c r="E18" s="113"/>
      <c r="F18" s="41"/>
      <c r="G18" s="41"/>
      <c r="H18" s="4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</row>
    <row r="19" customFormat="false" ht="12.75" hidden="false" customHeight="false" outlineLevel="0" collapsed="false">
      <c r="A19" s="112" t="s">
        <v>180</v>
      </c>
      <c r="B19" s="113"/>
      <c r="C19" s="114"/>
      <c r="D19" s="114"/>
      <c r="E19" s="113"/>
      <c r="F19" s="41"/>
      <c r="G19" s="41"/>
      <c r="H19" s="4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  <c r="IR19" s="71"/>
      <c r="IS19" s="71"/>
      <c r="IT19" s="71"/>
      <c r="IU19" s="71"/>
      <c r="IV19" s="71"/>
      <c r="IW19" s="71"/>
    </row>
    <row r="20" customFormat="false" ht="12.75" hidden="false" customHeight="false" outlineLevel="0" collapsed="false">
      <c r="A20" s="114" t="n">
        <v>1</v>
      </c>
      <c r="B20" s="113" t="s">
        <v>75</v>
      </c>
      <c r="C20" s="114" t="s">
        <v>180</v>
      </c>
      <c r="D20" s="114" t="s">
        <v>59</v>
      </c>
      <c r="E20" s="113" t="s">
        <v>78</v>
      </c>
      <c r="F20" s="119" t="n">
        <f aca="false">'Detail by Turbine'!T16</f>
        <v>35</v>
      </c>
      <c r="G20" s="119" t="n">
        <f aca="false">'Detail by Turbine'!U16</f>
        <v>20</v>
      </c>
      <c r="H20" s="119" t="n">
        <f aca="false">'Detail by Turbine'!Y16</f>
        <v>0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114"/>
      <c r="B21" s="113"/>
      <c r="C21" s="114"/>
      <c r="D21" s="114"/>
      <c r="E21" s="113"/>
      <c r="F21" s="41"/>
      <c r="G21" s="41"/>
      <c r="H21" s="4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112" t="s">
        <v>98</v>
      </c>
      <c r="B22" s="113"/>
      <c r="C22" s="114"/>
      <c r="D22" s="114"/>
      <c r="E22" s="113"/>
      <c r="F22" s="41"/>
      <c r="G22" s="41"/>
      <c r="H22" s="4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114" t="n">
        <v>1</v>
      </c>
      <c r="B23" s="113" t="s">
        <v>75</v>
      </c>
      <c r="C23" s="114" t="s">
        <v>98</v>
      </c>
      <c r="D23" s="114" t="s">
        <v>92</v>
      </c>
      <c r="E23" s="113" t="s">
        <v>183</v>
      </c>
      <c r="F23" s="41" t="n">
        <f aca="false">+'Detail by Turbine'!T31</f>
        <v>54</v>
      </c>
      <c r="G23" s="41" t="n">
        <f aca="false">+'Detail by Turbine'!U31</f>
        <v>4</v>
      </c>
      <c r="H23" s="41" t="n">
        <f aca="false">+'Detail by Turbine'!Y31</f>
        <v>0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114" t="n">
        <v>2</v>
      </c>
      <c r="B24" s="113" t="s">
        <v>103</v>
      </c>
      <c r="C24" s="114" t="s">
        <v>98</v>
      </c>
      <c r="D24" s="114" t="s">
        <v>92</v>
      </c>
      <c r="E24" s="113" t="s">
        <v>184</v>
      </c>
      <c r="F24" s="41" t="n">
        <f aca="false">SUM('Detail by Turbine'!T32:T33)</f>
        <v>95</v>
      </c>
      <c r="G24" s="41" t="n">
        <f aca="false">SUM('Detail by Turbine'!U32:U33)</f>
        <v>32</v>
      </c>
      <c r="H24" s="41" t="n">
        <f aca="false">SUM('Detail by Turbine'!Y32:Y33)</f>
        <v>0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81"/>
      <c r="CV24" s="81"/>
      <c r="CW24" s="81"/>
      <c r="CX24" s="81"/>
      <c r="CY24" s="81"/>
      <c r="CZ24" s="81"/>
      <c r="DA24" s="81"/>
      <c r="DB24" s="81"/>
      <c r="DC24" s="81"/>
      <c r="DD24" s="81"/>
      <c r="DE24" s="81"/>
      <c r="DF24" s="81"/>
      <c r="DG24" s="81"/>
      <c r="DH24" s="81"/>
      <c r="DI24" s="81"/>
      <c r="DJ24" s="81"/>
      <c r="DK24" s="81"/>
      <c r="DL24" s="81"/>
      <c r="DM24" s="81"/>
      <c r="DN24" s="81"/>
      <c r="DO24" s="81"/>
      <c r="DP24" s="81"/>
      <c r="DQ24" s="81"/>
      <c r="DR24" s="81"/>
      <c r="DS24" s="81"/>
      <c r="DT24" s="81"/>
      <c r="DU24" s="81"/>
      <c r="DV24" s="81"/>
      <c r="DW24" s="81"/>
      <c r="DX24" s="81"/>
      <c r="DY24" s="81"/>
      <c r="DZ24" s="81"/>
      <c r="EA24" s="81"/>
      <c r="EB24" s="81"/>
      <c r="EC24" s="81"/>
      <c r="ED24" s="81"/>
      <c r="EE24" s="81"/>
      <c r="EF24" s="81"/>
      <c r="EG24" s="81"/>
      <c r="EH24" s="81"/>
      <c r="EI24" s="81"/>
      <c r="EJ24" s="81"/>
      <c r="EK24" s="81"/>
      <c r="EL24" s="81"/>
      <c r="EM24" s="81"/>
      <c r="EN24" s="81"/>
      <c r="EO24" s="81"/>
      <c r="EP24" s="81"/>
      <c r="EQ24" s="81"/>
      <c r="ER24" s="81"/>
      <c r="ES24" s="81"/>
      <c r="ET24" s="81"/>
      <c r="EU24" s="81"/>
      <c r="EV24" s="81"/>
      <c r="EW24" s="81"/>
      <c r="EX24" s="81"/>
      <c r="EY24" s="81"/>
      <c r="EZ24" s="81"/>
      <c r="FA24" s="81"/>
      <c r="FB24" s="81"/>
      <c r="FC24" s="81"/>
      <c r="FD24" s="81"/>
      <c r="FE24" s="81"/>
      <c r="FF24" s="81"/>
      <c r="FG24" s="81"/>
      <c r="FH24" s="81"/>
      <c r="FI24" s="81"/>
      <c r="FJ24" s="81"/>
      <c r="FK24" s="81"/>
      <c r="FL24" s="81"/>
      <c r="FM24" s="81"/>
      <c r="FN24" s="81"/>
      <c r="FO24" s="81"/>
      <c r="FP24" s="81"/>
      <c r="FQ24" s="81"/>
      <c r="FR24" s="81"/>
      <c r="FS24" s="81"/>
      <c r="FT24" s="81"/>
      <c r="FU24" s="81"/>
      <c r="FV24" s="81"/>
      <c r="FW24" s="81"/>
      <c r="FX24" s="81"/>
      <c r="FY24" s="81"/>
      <c r="FZ24" s="81"/>
      <c r="GA24" s="81"/>
      <c r="GB24" s="81"/>
      <c r="GC24" s="81"/>
      <c r="GD24" s="81"/>
      <c r="GE24" s="81"/>
      <c r="GF24" s="81"/>
      <c r="GG24" s="81"/>
      <c r="GH24" s="81"/>
      <c r="GI24" s="81"/>
      <c r="GJ24" s="81"/>
      <c r="GK24" s="81"/>
      <c r="GL24" s="81"/>
      <c r="GM24" s="81"/>
      <c r="GN24" s="81"/>
      <c r="GO24" s="81"/>
      <c r="GP24" s="81"/>
      <c r="GQ24" s="81"/>
      <c r="GR24" s="81"/>
      <c r="GS24" s="81"/>
      <c r="GT24" s="81"/>
      <c r="GU24" s="81"/>
      <c r="GV24" s="81"/>
      <c r="GW24" s="81"/>
      <c r="GX24" s="81"/>
      <c r="GY24" s="81"/>
      <c r="GZ24" s="81"/>
      <c r="HA24" s="81"/>
      <c r="HB24" s="81"/>
      <c r="HC24" s="81"/>
      <c r="HD24" s="81"/>
      <c r="HE24" s="81"/>
      <c r="HF24" s="81"/>
      <c r="HG24" s="81"/>
      <c r="HH24" s="81"/>
      <c r="HI24" s="81"/>
      <c r="HJ24" s="81"/>
      <c r="HK24" s="81"/>
      <c r="HL24" s="81"/>
      <c r="HM24" s="81"/>
      <c r="HN24" s="81"/>
      <c r="HO24" s="81"/>
      <c r="HP24" s="81"/>
      <c r="HQ24" s="81"/>
      <c r="HR24" s="81"/>
      <c r="HS24" s="81"/>
      <c r="HT24" s="81"/>
      <c r="HU24" s="81"/>
      <c r="HV24" s="81"/>
      <c r="HW24" s="81"/>
      <c r="HX24" s="81"/>
      <c r="HY24" s="81"/>
      <c r="HZ24" s="81"/>
      <c r="IA24" s="81"/>
      <c r="IB24" s="81"/>
      <c r="IC24" s="81"/>
      <c r="ID24" s="81"/>
      <c r="IE24" s="81"/>
      <c r="IF24" s="81"/>
      <c r="IG24" s="81"/>
      <c r="IH24" s="81"/>
      <c r="II24" s="81"/>
      <c r="IJ24" s="81"/>
      <c r="IK24" s="81"/>
      <c r="IL24" s="81"/>
      <c r="IM24" s="81"/>
      <c r="IN24" s="81"/>
      <c r="IO24" s="81"/>
      <c r="IP24" s="81"/>
      <c r="IQ24" s="81"/>
      <c r="IR24" s="81"/>
      <c r="IS24" s="81"/>
      <c r="IT24" s="81"/>
      <c r="IU24" s="81"/>
      <c r="IV24" s="81"/>
      <c r="IW24" s="81"/>
    </row>
    <row r="25" customFormat="false" ht="12.75" hidden="false" customHeight="false" outlineLevel="0" collapsed="false">
      <c r="A25" s="114" t="n">
        <v>2</v>
      </c>
      <c r="B25" s="113" t="s">
        <v>103</v>
      </c>
      <c r="C25" s="114" t="s">
        <v>98</v>
      </c>
      <c r="D25" s="114" t="s">
        <v>92</v>
      </c>
      <c r="E25" s="113" t="s">
        <v>185</v>
      </c>
      <c r="F25" s="41" t="n">
        <f aca="false">SUM('Detail by Turbine'!T34:T35)</f>
        <v>95</v>
      </c>
      <c r="G25" s="41" t="n">
        <f aca="false">SUM('Detail by Turbine'!U34:U35)</f>
        <v>32</v>
      </c>
      <c r="H25" s="41" t="n">
        <f aca="false">SUM('Detail by Turbine'!Y34:Y35)</f>
        <v>0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81"/>
      <c r="CV25" s="81"/>
      <c r="CW25" s="81"/>
      <c r="CX25" s="81"/>
      <c r="CY25" s="81"/>
      <c r="CZ25" s="81"/>
      <c r="DA25" s="81"/>
      <c r="DB25" s="81"/>
      <c r="DC25" s="81"/>
      <c r="DD25" s="81"/>
      <c r="DE25" s="81"/>
      <c r="DF25" s="81"/>
      <c r="DG25" s="81"/>
      <c r="DH25" s="81"/>
      <c r="DI25" s="81"/>
      <c r="DJ25" s="81"/>
      <c r="DK25" s="81"/>
      <c r="DL25" s="81"/>
      <c r="DM25" s="81"/>
      <c r="DN25" s="81"/>
      <c r="DO25" s="81"/>
      <c r="DP25" s="81"/>
      <c r="DQ25" s="81"/>
      <c r="DR25" s="81"/>
      <c r="DS25" s="81"/>
      <c r="DT25" s="81"/>
      <c r="DU25" s="81"/>
      <c r="DV25" s="81"/>
      <c r="DW25" s="81"/>
      <c r="DX25" s="81"/>
      <c r="DY25" s="81"/>
      <c r="DZ25" s="81"/>
      <c r="EA25" s="81"/>
      <c r="EB25" s="81"/>
      <c r="EC25" s="81"/>
      <c r="ED25" s="81"/>
      <c r="EE25" s="81"/>
      <c r="EF25" s="81"/>
      <c r="EG25" s="81"/>
      <c r="EH25" s="81"/>
      <c r="EI25" s="81"/>
      <c r="EJ25" s="81"/>
      <c r="EK25" s="81"/>
      <c r="EL25" s="81"/>
      <c r="EM25" s="81"/>
      <c r="EN25" s="81"/>
      <c r="EO25" s="81"/>
      <c r="EP25" s="81"/>
      <c r="EQ25" s="81"/>
      <c r="ER25" s="81"/>
      <c r="ES25" s="81"/>
      <c r="ET25" s="81"/>
      <c r="EU25" s="81"/>
      <c r="EV25" s="81"/>
      <c r="EW25" s="81"/>
      <c r="EX25" s="81"/>
      <c r="EY25" s="81"/>
      <c r="EZ25" s="81"/>
      <c r="FA25" s="81"/>
      <c r="FB25" s="81"/>
      <c r="FC25" s="81"/>
      <c r="FD25" s="81"/>
      <c r="FE25" s="81"/>
      <c r="FF25" s="81"/>
      <c r="FG25" s="81"/>
      <c r="FH25" s="81"/>
      <c r="FI25" s="81"/>
      <c r="FJ25" s="81"/>
      <c r="FK25" s="81"/>
      <c r="FL25" s="81"/>
      <c r="FM25" s="81"/>
      <c r="FN25" s="81"/>
      <c r="FO25" s="81"/>
      <c r="FP25" s="81"/>
      <c r="FQ25" s="81"/>
      <c r="FR25" s="81"/>
      <c r="FS25" s="81"/>
      <c r="FT25" s="81"/>
      <c r="FU25" s="81"/>
      <c r="FV25" s="81"/>
      <c r="FW25" s="81"/>
      <c r="FX25" s="81"/>
      <c r="FY25" s="81"/>
      <c r="FZ25" s="81"/>
      <c r="GA25" s="81"/>
      <c r="GB25" s="81"/>
      <c r="GC25" s="81"/>
      <c r="GD25" s="81"/>
      <c r="GE25" s="81"/>
      <c r="GF25" s="81"/>
      <c r="GG25" s="81"/>
      <c r="GH25" s="81"/>
      <c r="GI25" s="81"/>
      <c r="GJ25" s="81"/>
      <c r="GK25" s="81"/>
      <c r="GL25" s="81"/>
      <c r="GM25" s="81"/>
      <c r="GN25" s="81"/>
      <c r="GO25" s="81"/>
      <c r="GP25" s="81"/>
      <c r="GQ25" s="81"/>
      <c r="GR25" s="81"/>
      <c r="GS25" s="81"/>
      <c r="GT25" s="81"/>
      <c r="GU25" s="81"/>
      <c r="GV25" s="81"/>
      <c r="GW25" s="81"/>
      <c r="GX25" s="81"/>
      <c r="GY25" s="81"/>
      <c r="GZ25" s="81"/>
      <c r="HA25" s="81"/>
      <c r="HB25" s="81"/>
      <c r="HC25" s="81"/>
      <c r="HD25" s="81"/>
      <c r="HE25" s="81"/>
      <c r="HF25" s="81"/>
      <c r="HG25" s="81"/>
      <c r="HH25" s="81"/>
      <c r="HI25" s="81"/>
      <c r="HJ25" s="81"/>
      <c r="HK25" s="81"/>
      <c r="HL25" s="81"/>
      <c r="HM25" s="81"/>
      <c r="HN25" s="81"/>
      <c r="HO25" s="81"/>
      <c r="HP25" s="81"/>
      <c r="HQ25" s="81"/>
      <c r="HR25" s="81"/>
      <c r="HS25" s="81"/>
      <c r="HT25" s="81"/>
      <c r="HU25" s="81"/>
      <c r="HV25" s="81"/>
      <c r="HW25" s="81"/>
      <c r="HX25" s="81"/>
      <c r="HY25" s="81"/>
      <c r="HZ25" s="81"/>
      <c r="IA25" s="81"/>
      <c r="IB25" s="81"/>
      <c r="IC25" s="81"/>
      <c r="ID25" s="81"/>
      <c r="IE25" s="81"/>
      <c r="IF25" s="81"/>
      <c r="IG25" s="81"/>
      <c r="IH25" s="81"/>
      <c r="II25" s="81"/>
      <c r="IJ25" s="81"/>
      <c r="IK25" s="81"/>
      <c r="IL25" s="81"/>
      <c r="IM25" s="81"/>
      <c r="IN25" s="81"/>
      <c r="IO25" s="81"/>
      <c r="IP25" s="81"/>
      <c r="IQ25" s="81"/>
      <c r="IR25" s="81"/>
      <c r="IS25" s="81"/>
      <c r="IT25" s="81"/>
      <c r="IU25" s="81"/>
      <c r="IV25" s="81"/>
      <c r="IW25" s="81"/>
    </row>
    <row r="26" customFormat="false" ht="12.75" hidden="false" customHeight="false" outlineLevel="0" collapsed="false">
      <c r="A26" s="114" t="n">
        <v>3</v>
      </c>
      <c r="B26" s="113" t="s">
        <v>186</v>
      </c>
      <c r="C26" s="114" t="s">
        <v>98</v>
      </c>
      <c r="D26" s="114" t="s">
        <v>92</v>
      </c>
      <c r="E26" s="113" t="s">
        <v>110</v>
      </c>
      <c r="F26" s="41" t="n">
        <f aca="false">SUM('Detail by Turbine'!T36:T38)</f>
        <v>249</v>
      </c>
      <c r="G26" s="41" t="n">
        <f aca="false">SUM('Detail by Turbine'!U36:U38)</f>
        <v>23.1</v>
      </c>
      <c r="H26" s="41" t="n">
        <f aca="false">SUM('Detail by Turbine'!Y36:Y38)</f>
        <v>0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81"/>
      <c r="CV26" s="81"/>
      <c r="CW26" s="81"/>
      <c r="CX26" s="81"/>
      <c r="CY26" s="81"/>
      <c r="CZ26" s="81"/>
      <c r="DA26" s="81"/>
      <c r="DB26" s="81"/>
      <c r="DC26" s="81"/>
      <c r="DD26" s="81"/>
      <c r="DE26" s="81"/>
      <c r="DF26" s="81"/>
      <c r="DG26" s="81"/>
      <c r="DH26" s="81"/>
      <c r="DI26" s="81"/>
      <c r="DJ26" s="81"/>
      <c r="DK26" s="81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1"/>
      <c r="EE26" s="81"/>
      <c r="EF26" s="81"/>
      <c r="EG26" s="81"/>
      <c r="EH26" s="81"/>
      <c r="EI26" s="81"/>
      <c r="EJ26" s="81"/>
      <c r="EK26" s="81"/>
      <c r="EL26" s="81"/>
      <c r="EM26" s="81"/>
      <c r="EN26" s="81"/>
      <c r="EO26" s="81"/>
      <c r="EP26" s="81"/>
      <c r="EQ26" s="81"/>
      <c r="ER26" s="81"/>
      <c r="ES26" s="81"/>
      <c r="ET26" s="81"/>
      <c r="EU26" s="81"/>
      <c r="EV26" s="81"/>
      <c r="EW26" s="81"/>
      <c r="EX26" s="81"/>
      <c r="EY26" s="81"/>
      <c r="EZ26" s="81"/>
      <c r="FA26" s="81"/>
      <c r="FB26" s="81"/>
      <c r="FC26" s="81"/>
      <c r="FD26" s="81"/>
      <c r="FE26" s="81"/>
      <c r="FF26" s="81"/>
      <c r="FG26" s="81"/>
      <c r="FH26" s="81"/>
      <c r="FI26" s="81"/>
      <c r="FJ26" s="81"/>
      <c r="FK26" s="81"/>
      <c r="FL26" s="81"/>
      <c r="FM26" s="81"/>
      <c r="FN26" s="81"/>
      <c r="FO26" s="81"/>
      <c r="FP26" s="81"/>
      <c r="FQ26" s="81"/>
      <c r="FR26" s="81"/>
      <c r="FS26" s="81"/>
      <c r="FT26" s="81"/>
      <c r="FU26" s="81"/>
      <c r="FV26" s="81"/>
      <c r="FW26" s="81"/>
      <c r="FX26" s="81"/>
      <c r="FY26" s="81"/>
      <c r="FZ26" s="81"/>
      <c r="GA26" s="81"/>
      <c r="GB26" s="81"/>
      <c r="GC26" s="81"/>
      <c r="GD26" s="81"/>
      <c r="GE26" s="81"/>
      <c r="GF26" s="81"/>
      <c r="GG26" s="81"/>
      <c r="GH26" s="81"/>
      <c r="GI26" s="81"/>
      <c r="GJ26" s="81"/>
      <c r="GK26" s="81"/>
      <c r="GL26" s="81"/>
      <c r="GM26" s="81"/>
      <c r="GN26" s="81"/>
      <c r="GO26" s="81"/>
      <c r="GP26" s="81"/>
      <c r="GQ26" s="81"/>
      <c r="GR26" s="81"/>
      <c r="GS26" s="81"/>
      <c r="GT26" s="81"/>
      <c r="GU26" s="81"/>
      <c r="GV26" s="81"/>
      <c r="GW26" s="81"/>
      <c r="GX26" s="81"/>
      <c r="GY26" s="81"/>
      <c r="GZ26" s="81"/>
      <c r="HA26" s="81"/>
      <c r="HB26" s="81"/>
      <c r="HC26" s="81"/>
      <c r="HD26" s="81"/>
      <c r="HE26" s="81"/>
      <c r="HF26" s="81"/>
      <c r="HG26" s="81"/>
      <c r="HH26" s="81"/>
      <c r="HI26" s="81"/>
      <c r="HJ26" s="81"/>
      <c r="HK26" s="81"/>
      <c r="HL26" s="81"/>
      <c r="HM26" s="81"/>
      <c r="HN26" s="81"/>
      <c r="HO26" s="81"/>
      <c r="HP26" s="81"/>
      <c r="HQ26" s="81"/>
      <c r="HR26" s="81"/>
      <c r="HS26" s="81"/>
      <c r="HT26" s="81"/>
      <c r="HU26" s="81"/>
      <c r="HV26" s="81"/>
      <c r="HW26" s="81"/>
      <c r="HX26" s="81"/>
      <c r="HY26" s="81"/>
      <c r="HZ26" s="81"/>
      <c r="IA26" s="81"/>
      <c r="IB26" s="81"/>
      <c r="IC26" s="81"/>
      <c r="ID26" s="81"/>
      <c r="IE26" s="81"/>
      <c r="IF26" s="81"/>
      <c r="IG26" s="81"/>
      <c r="IH26" s="81"/>
      <c r="II26" s="81"/>
      <c r="IJ26" s="81"/>
      <c r="IK26" s="81"/>
      <c r="IL26" s="81"/>
      <c r="IM26" s="81"/>
      <c r="IN26" s="81"/>
      <c r="IO26" s="81"/>
      <c r="IP26" s="81"/>
      <c r="IQ26" s="81"/>
      <c r="IR26" s="81"/>
      <c r="IS26" s="81"/>
      <c r="IT26" s="81"/>
      <c r="IU26" s="81"/>
      <c r="IV26" s="81"/>
      <c r="IW26" s="81"/>
    </row>
    <row r="27" customFormat="false" ht="12.75" hidden="false" customHeight="false" outlineLevel="0" collapsed="false">
      <c r="A27" s="114" t="n">
        <v>1</v>
      </c>
      <c r="B27" s="113" t="s">
        <v>190</v>
      </c>
      <c r="C27" s="114" t="s">
        <v>98</v>
      </c>
      <c r="D27" s="114" t="s">
        <v>127</v>
      </c>
      <c r="E27" s="113" t="s">
        <v>141</v>
      </c>
      <c r="F27" s="41" t="n">
        <f aca="false">'Detail by Turbine'!T54</f>
        <v>24</v>
      </c>
      <c r="G27" s="41" t="n">
        <f aca="false">'Detail by Turbine'!U54</f>
        <v>1.2</v>
      </c>
      <c r="H27" s="41" t="n">
        <f aca="false">'Detail by Turbine'!Y54</f>
        <v>0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81"/>
      <c r="CV27" s="81"/>
      <c r="CW27" s="81"/>
      <c r="CX27" s="81"/>
      <c r="CY27" s="81"/>
      <c r="CZ27" s="81"/>
      <c r="DA27" s="81"/>
      <c r="DB27" s="81"/>
      <c r="DC27" s="81"/>
      <c r="DD27" s="81"/>
      <c r="DE27" s="81"/>
      <c r="DF27" s="81"/>
      <c r="DG27" s="81"/>
      <c r="DH27" s="81"/>
      <c r="DI27" s="81"/>
      <c r="DJ27" s="81"/>
      <c r="DK27" s="81"/>
      <c r="DL27" s="81"/>
      <c r="DM27" s="81"/>
      <c r="DN27" s="81"/>
      <c r="DO27" s="81"/>
      <c r="DP27" s="81"/>
      <c r="DQ27" s="81"/>
      <c r="DR27" s="81"/>
      <c r="DS27" s="81"/>
      <c r="DT27" s="81"/>
      <c r="DU27" s="81"/>
      <c r="DV27" s="81"/>
      <c r="DW27" s="81"/>
      <c r="DX27" s="81"/>
      <c r="DY27" s="81"/>
      <c r="DZ27" s="81"/>
      <c r="EA27" s="81"/>
      <c r="EB27" s="81"/>
      <c r="EC27" s="81"/>
      <c r="ED27" s="81"/>
      <c r="EE27" s="81"/>
      <c r="EF27" s="81"/>
      <c r="EG27" s="81"/>
      <c r="EH27" s="81"/>
      <c r="EI27" s="81"/>
      <c r="EJ27" s="81"/>
      <c r="EK27" s="81"/>
      <c r="EL27" s="81"/>
      <c r="EM27" s="81"/>
      <c r="EN27" s="81"/>
      <c r="EO27" s="81"/>
      <c r="EP27" s="81"/>
      <c r="EQ27" s="81"/>
      <c r="ER27" s="81"/>
      <c r="ES27" s="81"/>
      <c r="ET27" s="81"/>
      <c r="EU27" s="81"/>
      <c r="EV27" s="81"/>
      <c r="EW27" s="81"/>
      <c r="EX27" s="81"/>
      <c r="EY27" s="81"/>
      <c r="EZ27" s="81"/>
      <c r="FA27" s="81"/>
      <c r="FB27" s="81"/>
      <c r="FC27" s="81"/>
      <c r="FD27" s="81"/>
      <c r="FE27" s="81"/>
      <c r="FF27" s="81"/>
      <c r="FG27" s="81"/>
      <c r="FH27" s="81"/>
      <c r="FI27" s="81"/>
      <c r="FJ27" s="81"/>
      <c r="FK27" s="81"/>
      <c r="FL27" s="81"/>
      <c r="FM27" s="81"/>
      <c r="FN27" s="81"/>
      <c r="FO27" s="81"/>
      <c r="FP27" s="81"/>
      <c r="FQ27" s="81"/>
      <c r="FR27" s="81"/>
      <c r="FS27" s="81"/>
      <c r="FT27" s="81"/>
      <c r="FU27" s="81"/>
      <c r="FV27" s="81"/>
      <c r="FW27" s="81"/>
      <c r="FX27" s="81"/>
      <c r="FY27" s="81"/>
      <c r="FZ27" s="81"/>
      <c r="GA27" s="81"/>
      <c r="GB27" s="81"/>
      <c r="GC27" s="81"/>
      <c r="GD27" s="81"/>
      <c r="GE27" s="81"/>
      <c r="GF27" s="81"/>
      <c r="GG27" s="81"/>
      <c r="GH27" s="81"/>
      <c r="GI27" s="81"/>
      <c r="GJ27" s="81"/>
      <c r="GK27" s="81"/>
      <c r="GL27" s="81"/>
      <c r="GM27" s="81"/>
      <c r="GN27" s="81"/>
      <c r="GO27" s="81"/>
      <c r="GP27" s="81"/>
      <c r="GQ27" s="81"/>
      <c r="GR27" s="81"/>
      <c r="GS27" s="81"/>
      <c r="GT27" s="81"/>
      <c r="GU27" s="81"/>
      <c r="GV27" s="81"/>
      <c r="GW27" s="81"/>
      <c r="GX27" s="81"/>
      <c r="GY27" s="81"/>
      <c r="GZ27" s="81"/>
      <c r="HA27" s="81"/>
      <c r="HB27" s="81"/>
      <c r="HC27" s="81"/>
      <c r="HD27" s="81"/>
      <c r="HE27" s="81"/>
      <c r="HF27" s="81"/>
      <c r="HG27" s="81"/>
      <c r="HH27" s="81"/>
      <c r="HI27" s="81"/>
      <c r="HJ27" s="81"/>
      <c r="HK27" s="81"/>
      <c r="HL27" s="81"/>
      <c r="HM27" s="81"/>
      <c r="HN27" s="81"/>
      <c r="HO27" s="81"/>
      <c r="HP27" s="81"/>
      <c r="HQ27" s="81"/>
      <c r="HR27" s="81"/>
      <c r="HS27" s="81"/>
      <c r="HT27" s="81"/>
      <c r="HU27" s="81"/>
      <c r="HV27" s="81"/>
      <c r="HW27" s="81"/>
      <c r="HX27" s="81"/>
      <c r="HY27" s="81"/>
      <c r="HZ27" s="81"/>
      <c r="IA27" s="81"/>
      <c r="IB27" s="81"/>
      <c r="IC27" s="81"/>
      <c r="ID27" s="81"/>
      <c r="IE27" s="81"/>
      <c r="IF27" s="81"/>
      <c r="IG27" s="81"/>
      <c r="IH27" s="81"/>
      <c r="II27" s="81"/>
      <c r="IJ27" s="81"/>
      <c r="IK27" s="81"/>
      <c r="IL27" s="81"/>
      <c r="IM27" s="81"/>
      <c r="IN27" s="81"/>
      <c r="IO27" s="81"/>
      <c r="IP27" s="81"/>
      <c r="IQ27" s="81"/>
      <c r="IR27" s="81"/>
      <c r="IS27" s="81"/>
      <c r="IT27" s="81"/>
      <c r="IU27" s="81"/>
      <c r="IV27" s="81"/>
      <c r="IW27" s="81"/>
    </row>
    <row r="28" customFormat="false" ht="12.75" hidden="false" customHeight="false" outlineLevel="0" collapsed="false">
      <c r="A28" s="114" t="n">
        <v>2</v>
      </c>
      <c r="B28" s="113" t="s">
        <v>144</v>
      </c>
      <c r="C28" s="114" t="s">
        <v>98</v>
      </c>
      <c r="D28" s="114" t="s">
        <v>127</v>
      </c>
      <c r="E28" s="113" t="s">
        <v>131</v>
      </c>
      <c r="F28" s="115" t="n">
        <f aca="false">SUM('Detail by Turbine'!T55:T56)</f>
        <v>36</v>
      </c>
      <c r="G28" s="115" t="n">
        <f aca="false">SUM('Detail by Turbine'!U55:U56)</f>
        <v>7</v>
      </c>
      <c r="H28" s="115" t="n">
        <f aca="false">SUM('Detail by Turbine'!Y55:Y56)</f>
        <v>0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  <c r="CW28" s="81"/>
      <c r="CX28" s="81"/>
      <c r="CY28" s="81"/>
      <c r="CZ28" s="81"/>
      <c r="DA28" s="81"/>
      <c r="DB28" s="81"/>
      <c r="DC28" s="81"/>
      <c r="DD28" s="81"/>
      <c r="DE28" s="81"/>
      <c r="DF28" s="81"/>
      <c r="DG28" s="81"/>
      <c r="DH28" s="81"/>
      <c r="DI28" s="81"/>
      <c r="DJ28" s="81"/>
      <c r="DK28" s="81"/>
      <c r="DL28" s="81"/>
      <c r="DM28" s="81"/>
      <c r="DN28" s="81"/>
      <c r="DO28" s="81"/>
      <c r="DP28" s="81"/>
      <c r="DQ28" s="81"/>
      <c r="DR28" s="81"/>
      <c r="DS28" s="81"/>
      <c r="DT28" s="81"/>
      <c r="DU28" s="81"/>
      <c r="DV28" s="81"/>
      <c r="DW28" s="81"/>
      <c r="DX28" s="81"/>
      <c r="DY28" s="81"/>
      <c r="DZ28" s="81"/>
      <c r="EA28" s="81"/>
      <c r="EB28" s="81"/>
      <c r="EC28" s="81"/>
      <c r="ED28" s="81"/>
      <c r="EE28" s="81"/>
      <c r="EF28" s="81"/>
      <c r="EG28" s="81"/>
      <c r="EH28" s="81"/>
      <c r="EI28" s="81"/>
      <c r="EJ28" s="81"/>
      <c r="EK28" s="81"/>
      <c r="EL28" s="81"/>
      <c r="EM28" s="81"/>
      <c r="EN28" s="81"/>
      <c r="EO28" s="81"/>
      <c r="EP28" s="81"/>
      <c r="EQ28" s="81"/>
      <c r="ER28" s="81"/>
      <c r="ES28" s="81"/>
      <c r="ET28" s="81"/>
      <c r="EU28" s="81"/>
      <c r="EV28" s="81"/>
      <c r="EW28" s="81"/>
      <c r="EX28" s="81"/>
      <c r="EY28" s="81"/>
      <c r="EZ28" s="81"/>
      <c r="FA28" s="81"/>
      <c r="FB28" s="81"/>
      <c r="FC28" s="81"/>
      <c r="FD28" s="81"/>
      <c r="FE28" s="81"/>
      <c r="FF28" s="81"/>
      <c r="FG28" s="81"/>
      <c r="FH28" s="81"/>
      <c r="FI28" s="81"/>
      <c r="FJ28" s="81"/>
      <c r="FK28" s="81"/>
      <c r="FL28" s="81"/>
      <c r="FM28" s="81"/>
      <c r="FN28" s="81"/>
      <c r="FO28" s="81"/>
      <c r="FP28" s="81"/>
      <c r="FQ28" s="81"/>
      <c r="FR28" s="81"/>
      <c r="FS28" s="81"/>
      <c r="FT28" s="81"/>
      <c r="FU28" s="81"/>
      <c r="FV28" s="81"/>
      <c r="FW28" s="81"/>
      <c r="FX28" s="81"/>
      <c r="FY28" s="81"/>
      <c r="FZ28" s="81"/>
      <c r="GA28" s="81"/>
      <c r="GB28" s="81"/>
      <c r="GC28" s="81"/>
      <c r="GD28" s="81"/>
      <c r="GE28" s="81"/>
      <c r="GF28" s="81"/>
      <c r="GG28" s="81"/>
      <c r="GH28" s="81"/>
      <c r="GI28" s="81"/>
      <c r="GJ28" s="81"/>
      <c r="GK28" s="81"/>
      <c r="GL28" s="81"/>
      <c r="GM28" s="81"/>
      <c r="GN28" s="81"/>
      <c r="GO28" s="81"/>
      <c r="GP28" s="81"/>
      <c r="GQ28" s="81"/>
      <c r="GR28" s="81"/>
      <c r="GS28" s="81"/>
      <c r="GT28" s="81"/>
      <c r="GU28" s="81"/>
      <c r="GV28" s="81"/>
      <c r="GW28" s="81"/>
      <c r="GX28" s="81"/>
      <c r="GY28" s="81"/>
      <c r="GZ28" s="81"/>
      <c r="HA28" s="81"/>
      <c r="HB28" s="81"/>
      <c r="HC28" s="81"/>
      <c r="HD28" s="81"/>
      <c r="HE28" s="81"/>
      <c r="HF28" s="81"/>
      <c r="HG28" s="81"/>
      <c r="HH28" s="81"/>
      <c r="HI28" s="81"/>
      <c r="HJ28" s="81"/>
      <c r="HK28" s="81"/>
      <c r="HL28" s="81"/>
      <c r="HM28" s="81"/>
      <c r="HN28" s="81"/>
      <c r="HO28" s="81"/>
      <c r="HP28" s="81"/>
      <c r="HQ28" s="81"/>
      <c r="HR28" s="81"/>
      <c r="HS28" s="81"/>
      <c r="HT28" s="81"/>
      <c r="HU28" s="81"/>
      <c r="HV28" s="81"/>
      <c r="HW28" s="81"/>
      <c r="HX28" s="81"/>
      <c r="HY28" s="81"/>
      <c r="HZ28" s="81"/>
      <c r="IA28" s="81"/>
      <c r="IB28" s="81"/>
      <c r="IC28" s="81"/>
      <c r="ID28" s="81"/>
      <c r="IE28" s="81"/>
      <c r="IF28" s="81"/>
      <c r="IG28" s="81"/>
      <c r="IH28" s="81"/>
      <c r="II28" s="81"/>
      <c r="IJ28" s="81"/>
      <c r="IK28" s="81"/>
      <c r="IL28" s="81"/>
      <c r="IM28" s="81"/>
      <c r="IN28" s="81"/>
      <c r="IO28" s="81"/>
      <c r="IP28" s="81"/>
      <c r="IQ28" s="81"/>
      <c r="IR28" s="81"/>
      <c r="IS28" s="81"/>
      <c r="IT28" s="81"/>
      <c r="IU28" s="81"/>
      <c r="IV28" s="81"/>
      <c r="IW28" s="81"/>
    </row>
    <row r="29" customFormat="false" ht="12.75" hidden="false" customHeight="false" outlineLevel="0" collapsed="false">
      <c r="A29" s="114"/>
      <c r="B29" s="113"/>
      <c r="C29" s="114"/>
      <c r="D29" s="114"/>
      <c r="E29" s="118" t="s">
        <v>206</v>
      </c>
      <c r="F29" s="119" t="n">
        <f aca="false">SUM(F23:F28)</f>
        <v>553</v>
      </c>
      <c r="G29" s="119" t="n">
        <f aca="false">SUM(G23:G28)</f>
        <v>99.3</v>
      </c>
      <c r="H29" s="119" t="n">
        <f aca="false">SUM(H23:H28)</f>
        <v>0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1"/>
      <c r="BM29" s="81"/>
      <c r="BN29" s="81"/>
      <c r="BO29" s="81"/>
      <c r="BP29" s="81"/>
      <c r="BQ29" s="81"/>
      <c r="BR29" s="81"/>
      <c r="BS29" s="81"/>
      <c r="BT29" s="81"/>
      <c r="BU29" s="81"/>
      <c r="BV29" s="81"/>
      <c r="BW29" s="81"/>
      <c r="BX29" s="81"/>
      <c r="BY29" s="81"/>
      <c r="BZ29" s="81"/>
      <c r="CA29" s="81"/>
      <c r="CB29" s="81"/>
      <c r="CC29" s="81"/>
      <c r="CD29" s="81"/>
      <c r="CE29" s="81"/>
      <c r="CF29" s="81"/>
      <c r="CG29" s="81"/>
      <c r="CH29" s="81"/>
      <c r="CI29" s="81"/>
      <c r="CJ29" s="81"/>
      <c r="CK29" s="81"/>
      <c r="CL29" s="81"/>
      <c r="CM29" s="81"/>
      <c r="CN29" s="81"/>
      <c r="CO29" s="81"/>
      <c r="CP29" s="81"/>
      <c r="CQ29" s="81"/>
      <c r="CR29" s="81"/>
      <c r="CS29" s="81"/>
      <c r="CT29" s="81"/>
      <c r="CU29" s="81"/>
      <c r="CV29" s="81"/>
      <c r="CW29" s="81"/>
      <c r="CX29" s="81"/>
      <c r="CY29" s="81"/>
      <c r="CZ29" s="81"/>
      <c r="DA29" s="81"/>
      <c r="DB29" s="81"/>
      <c r="DC29" s="81"/>
      <c r="DD29" s="81"/>
      <c r="DE29" s="81"/>
      <c r="DF29" s="81"/>
      <c r="DG29" s="81"/>
      <c r="DH29" s="81"/>
      <c r="DI29" s="81"/>
      <c r="DJ29" s="81"/>
      <c r="DK29" s="81"/>
      <c r="DL29" s="81"/>
      <c r="DM29" s="81"/>
      <c r="DN29" s="81"/>
      <c r="DO29" s="81"/>
      <c r="DP29" s="81"/>
      <c r="DQ29" s="81"/>
      <c r="DR29" s="81"/>
      <c r="DS29" s="81"/>
      <c r="DT29" s="81"/>
      <c r="DU29" s="81"/>
      <c r="DV29" s="81"/>
      <c r="DW29" s="81"/>
      <c r="DX29" s="81"/>
      <c r="DY29" s="81"/>
      <c r="DZ29" s="81"/>
      <c r="EA29" s="81"/>
      <c r="EB29" s="81"/>
      <c r="EC29" s="81"/>
      <c r="ED29" s="81"/>
      <c r="EE29" s="81"/>
      <c r="EF29" s="81"/>
      <c r="EG29" s="81"/>
      <c r="EH29" s="81"/>
      <c r="EI29" s="81"/>
      <c r="EJ29" s="81"/>
      <c r="EK29" s="81"/>
      <c r="EL29" s="81"/>
      <c r="EM29" s="81"/>
      <c r="EN29" s="81"/>
      <c r="EO29" s="81"/>
      <c r="EP29" s="81"/>
      <c r="EQ29" s="81"/>
      <c r="ER29" s="81"/>
      <c r="ES29" s="81"/>
      <c r="ET29" s="81"/>
      <c r="EU29" s="81"/>
      <c r="EV29" s="81"/>
      <c r="EW29" s="81"/>
      <c r="EX29" s="81"/>
      <c r="EY29" s="81"/>
      <c r="EZ29" s="81"/>
      <c r="FA29" s="81"/>
      <c r="FB29" s="81"/>
      <c r="FC29" s="81"/>
      <c r="FD29" s="81"/>
      <c r="FE29" s="81"/>
      <c r="FF29" s="81"/>
      <c r="FG29" s="81"/>
      <c r="FH29" s="81"/>
      <c r="FI29" s="81"/>
      <c r="FJ29" s="81"/>
      <c r="FK29" s="81"/>
      <c r="FL29" s="81"/>
      <c r="FM29" s="81"/>
      <c r="FN29" s="81"/>
      <c r="FO29" s="81"/>
      <c r="FP29" s="81"/>
      <c r="FQ29" s="81"/>
      <c r="FR29" s="81"/>
      <c r="FS29" s="81"/>
      <c r="FT29" s="81"/>
      <c r="FU29" s="81"/>
      <c r="FV29" s="81"/>
      <c r="FW29" s="81"/>
      <c r="FX29" s="81"/>
      <c r="FY29" s="81"/>
      <c r="FZ29" s="81"/>
      <c r="GA29" s="81"/>
      <c r="GB29" s="81"/>
      <c r="GC29" s="81"/>
      <c r="GD29" s="81"/>
      <c r="GE29" s="81"/>
      <c r="GF29" s="81"/>
      <c r="GG29" s="81"/>
      <c r="GH29" s="81"/>
      <c r="GI29" s="81"/>
      <c r="GJ29" s="81"/>
      <c r="GK29" s="81"/>
      <c r="GL29" s="81"/>
      <c r="GM29" s="81"/>
      <c r="GN29" s="81"/>
      <c r="GO29" s="81"/>
      <c r="GP29" s="81"/>
      <c r="GQ29" s="81"/>
      <c r="GR29" s="81"/>
      <c r="GS29" s="81"/>
      <c r="GT29" s="81"/>
      <c r="GU29" s="81"/>
      <c r="GV29" s="81"/>
      <c r="GW29" s="81"/>
      <c r="GX29" s="81"/>
      <c r="GY29" s="81"/>
      <c r="GZ29" s="81"/>
      <c r="HA29" s="81"/>
      <c r="HB29" s="81"/>
      <c r="HC29" s="81"/>
      <c r="HD29" s="81"/>
      <c r="HE29" s="81"/>
      <c r="HF29" s="81"/>
      <c r="HG29" s="81"/>
      <c r="HH29" s="81"/>
      <c r="HI29" s="81"/>
      <c r="HJ29" s="81"/>
      <c r="HK29" s="81"/>
      <c r="HL29" s="81"/>
      <c r="HM29" s="81"/>
      <c r="HN29" s="81"/>
      <c r="HO29" s="81"/>
      <c r="HP29" s="81"/>
      <c r="HQ29" s="81"/>
      <c r="HR29" s="81"/>
      <c r="HS29" s="81"/>
      <c r="HT29" s="81"/>
      <c r="HU29" s="81"/>
      <c r="HV29" s="81"/>
      <c r="HW29" s="81"/>
      <c r="HX29" s="81"/>
      <c r="HY29" s="81"/>
      <c r="HZ29" s="81"/>
      <c r="IA29" s="81"/>
      <c r="IB29" s="81"/>
      <c r="IC29" s="81"/>
      <c r="ID29" s="81"/>
      <c r="IE29" s="81"/>
      <c r="IF29" s="81"/>
      <c r="IG29" s="81"/>
      <c r="IH29" s="81"/>
      <c r="II29" s="81"/>
      <c r="IJ29" s="81"/>
      <c r="IK29" s="81"/>
      <c r="IL29" s="81"/>
      <c r="IM29" s="81"/>
      <c r="IN29" s="81"/>
      <c r="IO29" s="81"/>
      <c r="IP29" s="81"/>
      <c r="IQ29" s="81"/>
      <c r="IR29" s="81"/>
      <c r="IS29" s="81"/>
      <c r="IT29" s="81"/>
      <c r="IU29" s="81"/>
      <c r="IV29" s="81"/>
      <c r="IW29" s="81"/>
    </row>
    <row r="30" customFormat="false" ht="12.75" hidden="false" customHeight="false" outlineLevel="0" collapsed="false">
      <c r="A30" s="114"/>
      <c r="B30" s="113"/>
      <c r="C30" s="114"/>
      <c r="D30" s="114"/>
      <c r="E30" s="113"/>
      <c r="F30" s="41"/>
      <c r="G30" s="41"/>
      <c r="H30" s="4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1"/>
      <c r="BM30" s="81"/>
      <c r="BN30" s="81"/>
      <c r="BO30" s="81"/>
      <c r="BP30" s="81"/>
      <c r="BQ30" s="81"/>
      <c r="BR30" s="81"/>
      <c r="BS30" s="81"/>
      <c r="BT30" s="81"/>
      <c r="BU30" s="81"/>
      <c r="BV30" s="81"/>
      <c r="BW30" s="81"/>
      <c r="BX30" s="81"/>
      <c r="BY30" s="81"/>
      <c r="BZ30" s="81"/>
      <c r="CA30" s="81"/>
      <c r="CB30" s="81"/>
      <c r="CC30" s="81"/>
      <c r="CD30" s="81"/>
      <c r="CE30" s="81"/>
      <c r="CF30" s="81"/>
      <c r="CG30" s="81"/>
      <c r="CH30" s="81"/>
      <c r="CI30" s="81"/>
      <c r="CJ30" s="81"/>
      <c r="CK30" s="81"/>
      <c r="CL30" s="81"/>
      <c r="CM30" s="81"/>
      <c r="CN30" s="81"/>
      <c r="CO30" s="81"/>
      <c r="CP30" s="81"/>
      <c r="CQ30" s="81"/>
      <c r="CR30" s="81"/>
      <c r="CS30" s="81"/>
      <c r="CT30" s="81"/>
      <c r="CU30" s="81"/>
      <c r="CV30" s="81"/>
      <c r="CW30" s="81"/>
      <c r="CX30" s="81"/>
      <c r="CY30" s="81"/>
      <c r="CZ30" s="81"/>
      <c r="DA30" s="81"/>
      <c r="DB30" s="81"/>
      <c r="DC30" s="81"/>
      <c r="DD30" s="81"/>
      <c r="DE30" s="81"/>
      <c r="DF30" s="81"/>
      <c r="DG30" s="81"/>
      <c r="DH30" s="81"/>
      <c r="DI30" s="81"/>
      <c r="DJ30" s="81"/>
      <c r="DK30" s="81"/>
      <c r="DL30" s="81"/>
      <c r="DM30" s="81"/>
      <c r="DN30" s="81"/>
      <c r="DO30" s="81"/>
      <c r="DP30" s="81"/>
      <c r="DQ30" s="81"/>
      <c r="DR30" s="81"/>
      <c r="DS30" s="81"/>
      <c r="DT30" s="81"/>
      <c r="DU30" s="81"/>
      <c r="DV30" s="81"/>
      <c r="DW30" s="81"/>
      <c r="DX30" s="81"/>
      <c r="DY30" s="81"/>
      <c r="DZ30" s="81"/>
      <c r="EA30" s="81"/>
      <c r="EB30" s="81"/>
      <c r="EC30" s="81"/>
      <c r="ED30" s="81"/>
      <c r="EE30" s="81"/>
      <c r="EF30" s="81"/>
      <c r="EG30" s="81"/>
      <c r="EH30" s="81"/>
      <c r="EI30" s="81"/>
      <c r="EJ30" s="81"/>
      <c r="EK30" s="81"/>
      <c r="EL30" s="81"/>
      <c r="EM30" s="81"/>
      <c r="EN30" s="81"/>
      <c r="EO30" s="81"/>
      <c r="EP30" s="81"/>
      <c r="EQ30" s="81"/>
      <c r="ER30" s="81"/>
      <c r="ES30" s="81"/>
      <c r="ET30" s="81"/>
      <c r="EU30" s="81"/>
      <c r="EV30" s="81"/>
      <c r="EW30" s="81"/>
      <c r="EX30" s="81"/>
      <c r="EY30" s="81"/>
      <c r="EZ30" s="81"/>
      <c r="FA30" s="81"/>
      <c r="FB30" s="81"/>
      <c r="FC30" s="81"/>
      <c r="FD30" s="81"/>
      <c r="FE30" s="81"/>
      <c r="FF30" s="81"/>
      <c r="FG30" s="81"/>
      <c r="FH30" s="81"/>
      <c r="FI30" s="81"/>
      <c r="FJ30" s="81"/>
      <c r="FK30" s="81"/>
      <c r="FL30" s="81"/>
      <c r="FM30" s="81"/>
      <c r="FN30" s="81"/>
      <c r="FO30" s="81"/>
      <c r="FP30" s="81"/>
      <c r="FQ30" s="81"/>
      <c r="FR30" s="81"/>
      <c r="FS30" s="81"/>
      <c r="FT30" s="81"/>
      <c r="FU30" s="81"/>
      <c r="FV30" s="81"/>
      <c r="FW30" s="81"/>
      <c r="FX30" s="81"/>
      <c r="FY30" s="81"/>
      <c r="FZ30" s="81"/>
      <c r="GA30" s="81"/>
      <c r="GB30" s="81"/>
      <c r="GC30" s="81"/>
      <c r="GD30" s="81"/>
      <c r="GE30" s="81"/>
      <c r="GF30" s="81"/>
      <c r="GG30" s="81"/>
      <c r="GH30" s="81"/>
      <c r="GI30" s="81"/>
      <c r="GJ30" s="81"/>
      <c r="GK30" s="81"/>
      <c r="GL30" s="81"/>
      <c r="GM30" s="81"/>
      <c r="GN30" s="81"/>
      <c r="GO30" s="81"/>
      <c r="GP30" s="81"/>
      <c r="GQ30" s="81"/>
      <c r="GR30" s="81"/>
      <c r="GS30" s="81"/>
      <c r="GT30" s="81"/>
      <c r="GU30" s="81"/>
      <c r="GV30" s="81"/>
      <c r="GW30" s="81"/>
      <c r="GX30" s="81"/>
      <c r="GY30" s="81"/>
      <c r="GZ30" s="81"/>
      <c r="HA30" s="81"/>
      <c r="HB30" s="81"/>
      <c r="HC30" s="81"/>
      <c r="HD30" s="81"/>
      <c r="HE30" s="81"/>
      <c r="HF30" s="81"/>
      <c r="HG30" s="81"/>
      <c r="HH30" s="81"/>
      <c r="HI30" s="81"/>
      <c r="HJ30" s="81"/>
      <c r="HK30" s="81"/>
      <c r="HL30" s="81"/>
      <c r="HM30" s="81"/>
      <c r="HN30" s="81"/>
      <c r="HO30" s="81"/>
      <c r="HP30" s="81"/>
      <c r="HQ30" s="81"/>
      <c r="HR30" s="81"/>
      <c r="HS30" s="81"/>
      <c r="HT30" s="81"/>
      <c r="HU30" s="81"/>
      <c r="HV30" s="81"/>
      <c r="HW30" s="81"/>
      <c r="HX30" s="81"/>
      <c r="HY30" s="81"/>
      <c r="HZ30" s="81"/>
      <c r="IA30" s="81"/>
      <c r="IB30" s="81"/>
      <c r="IC30" s="81"/>
      <c r="ID30" s="81"/>
      <c r="IE30" s="81"/>
      <c r="IF30" s="81"/>
      <c r="IG30" s="81"/>
      <c r="IH30" s="81"/>
      <c r="II30" s="81"/>
      <c r="IJ30" s="81"/>
      <c r="IK30" s="81"/>
      <c r="IL30" s="81"/>
      <c r="IM30" s="81"/>
      <c r="IN30" s="81"/>
      <c r="IO30" s="81"/>
      <c r="IP30" s="81"/>
      <c r="IQ30" s="81"/>
      <c r="IR30" s="81"/>
      <c r="IS30" s="81"/>
      <c r="IT30" s="81"/>
      <c r="IU30" s="81"/>
      <c r="IV30" s="81"/>
      <c r="IW30" s="81"/>
    </row>
    <row r="31" customFormat="false" ht="12.75" hidden="false" customHeight="false" outlineLevel="0" collapsed="false">
      <c r="A31" s="112" t="s">
        <v>83</v>
      </c>
      <c r="B31" s="113"/>
      <c r="C31" s="114"/>
      <c r="D31" s="114"/>
      <c r="E31" s="113"/>
      <c r="F31" s="41"/>
      <c r="G31" s="41"/>
      <c r="H31" s="4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1"/>
      <c r="BQ31" s="81"/>
      <c r="BR31" s="81"/>
      <c r="BS31" s="81"/>
      <c r="BT31" s="81"/>
      <c r="BU31" s="81"/>
      <c r="BV31" s="81"/>
      <c r="BW31" s="81"/>
      <c r="BX31" s="81"/>
      <c r="BY31" s="81"/>
      <c r="BZ31" s="81"/>
      <c r="CA31" s="81"/>
      <c r="CB31" s="81"/>
      <c r="CC31" s="81"/>
      <c r="CD31" s="81"/>
      <c r="CE31" s="81"/>
      <c r="CF31" s="81"/>
      <c r="CG31" s="81"/>
      <c r="CH31" s="81"/>
      <c r="CI31" s="81"/>
      <c r="CJ31" s="81"/>
      <c r="CK31" s="81"/>
      <c r="CL31" s="81"/>
      <c r="CM31" s="81"/>
      <c r="CN31" s="81"/>
      <c r="CO31" s="81"/>
      <c r="CP31" s="81"/>
      <c r="CQ31" s="81"/>
      <c r="CR31" s="81"/>
      <c r="CS31" s="81"/>
      <c r="CT31" s="81"/>
      <c r="CU31" s="81"/>
      <c r="CV31" s="81"/>
      <c r="CW31" s="81"/>
      <c r="CX31" s="81"/>
      <c r="CY31" s="81"/>
      <c r="CZ31" s="81"/>
      <c r="DA31" s="81"/>
      <c r="DB31" s="81"/>
      <c r="DC31" s="81"/>
      <c r="DD31" s="81"/>
      <c r="DE31" s="81"/>
      <c r="DF31" s="81"/>
      <c r="DG31" s="81"/>
      <c r="DH31" s="81"/>
      <c r="DI31" s="81"/>
      <c r="DJ31" s="81"/>
      <c r="DK31" s="81"/>
      <c r="DL31" s="81"/>
      <c r="DM31" s="81"/>
      <c r="DN31" s="81"/>
      <c r="DO31" s="81"/>
      <c r="DP31" s="81"/>
      <c r="DQ31" s="81"/>
      <c r="DR31" s="81"/>
      <c r="DS31" s="81"/>
      <c r="DT31" s="81"/>
      <c r="DU31" s="81"/>
      <c r="DV31" s="81"/>
      <c r="DW31" s="81"/>
      <c r="DX31" s="81"/>
      <c r="DY31" s="81"/>
      <c r="DZ31" s="81"/>
      <c r="EA31" s="81"/>
      <c r="EB31" s="81"/>
      <c r="EC31" s="81"/>
      <c r="ED31" s="81"/>
      <c r="EE31" s="81"/>
      <c r="EF31" s="81"/>
      <c r="EG31" s="81"/>
      <c r="EH31" s="81"/>
      <c r="EI31" s="81"/>
      <c r="EJ31" s="81"/>
      <c r="EK31" s="81"/>
      <c r="EL31" s="81"/>
      <c r="EM31" s="81"/>
      <c r="EN31" s="81"/>
      <c r="EO31" s="81"/>
      <c r="EP31" s="81"/>
      <c r="EQ31" s="81"/>
      <c r="ER31" s="81"/>
      <c r="ES31" s="81"/>
      <c r="ET31" s="81"/>
      <c r="EU31" s="81"/>
      <c r="EV31" s="81"/>
      <c r="EW31" s="81"/>
      <c r="EX31" s="81"/>
      <c r="EY31" s="81"/>
      <c r="EZ31" s="81"/>
      <c r="FA31" s="81"/>
      <c r="FB31" s="81"/>
      <c r="FC31" s="81"/>
      <c r="FD31" s="81"/>
      <c r="FE31" s="81"/>
      <c r="FF31" s="81"/>
      <c r="FG31" s="81"/>
      <c r="FH31" s="81"/>
      <c r="FI31" s="81"/>
      <c r="FJ31" s="81"/>
      <c r="FK31" s="81"/>
      <c r="FL31" s="81"/>
      <c r="FM31" s="81"/>
      <c r="FN31" s="81"/>
      <c r="FO31" s="81"/>
      <c r="FP31" s="81"/>
      <c r="FQ31" s="81"/>
      <c r="FR31" s="81"/>
      <c r="FS31" s="81"/>
      <c r="FT31" s="81"/>
      <c r="FU31" s="81"/>
      <c r="FV31" s="81"/>
      <c r="FW31" s="81"/>
      <c r="FX31" s="81"/>
      <c r="FY31" s="81"/>
      <c r="FZ31" s="81"/>
      <c r="GA31" s="81"/>
      <c r="GB31" s="81"/>
      <c r="GC31" s="81"/>
      <c r="GD31" s="81"/>
      <c r="GE31" s="81"/>
      <c r="GF31" s="81"/>
      <c r="GG31" s="81"/>
      <c r="GH31" s="81"/>
      <c r="GI31" s="81"/>
      <c r="GJ31" s="81"/>
      <c r="GK31" s="81"/>
      <c r="GL31" s="81"/>
      <c r="GM31" s="81"/>
      <c r="GN31" s="81"/>
      <c r="GO31" s="81"/>
      <c r="GP31" s="81"/>
      <c r="GQ31" s="81"/>
      <c r="GR31" s="81"/>
      <c r="GS31" s="81"/>
      <c r="GT31" s="81"/>
      <c r="GU31" s="81"/>
      <c r="GV31" s="81"/>
      <c r="GW31" s="81"/>
      <c r="GX31" s="81"/>
      <c r="GY31" s="81"/>
      <c r="GZ31" s="81"/>
      <c r="HA31" s="81"/>
      <c r="HB31" s="81"/>
      <c r="HC31" s="81"/>
      <c r="HD31" s="81"/>
      <c r="HE31" s="81"/>
      <c r="HF31" s="81"/>
      <c r="HG31" s="81"/>
      <c r="HH31" s="81"/>
      <c r="HI31" s="81"/>
      <c r="HJ31" s="81"/>
      <c r="HK31" s="81"/>
      <c r="HL31" s="81"/>
      <c r="HM31" s="81"/>
      <c r="HN31" s="81"/>
      <c r="HO31" s="81"/>
      <c r="HP31" s="81"/>
      <c r="HQ31" s="81"/>
      <c r="HR31" s="81"/>
      <c r="HS31" s="81"/>
      <c r="HT31" s="81"/>
      <c r="HU31" s="81"/>
      <c r="HV31" s="81"/>
      <c r="HW31" s="81"/>
      <c r="HX31" s="81"/>
      <c r="HY31" s="81"/>
      <c r="HZ31" s="81"/>
      <c r="IA31" s="81"/>
      <c r="IB31" s="81"/>
      <c r="IC31" s="81"/>
      <c r="ID31" s="81"/>
      <c r="IE31" s="81"/>
      <c r="IF31" s="81"/>
      <c r="IG31" s="81"/>
      <c r="IH31" s="81"/>
      <c r="II31" s="81"/>
      <c r="IJ31" s="81"/>
      <c r="IK31" s="81"/>
      <c r="IL31" s="81"/>
      <c r="IM31" s="81"/>
      <c r="IN31" s="81"/>
      <c r="IO31" s="81"/>
      <c r="IP31" s="81"/>
      <c r="IQ31" s="81"/>
      <c r="IR31" s="81"/>
      <c r="IS31" s="81"/>
      <c r="IT31" s="81"/>
      <c r="IU31" s="81"/>
      <c r="IV31" s="81"/>
      <c r="IW31" s="81"/>
    </row>
    <row r="32" customFormat="false" ht="12.75" hidden="false" customHeight="false" outlineLevel="0" collapsed="false">
      <c r="A32" s="114" t="n">
        <v>4</v>
      </c>
      <c r="B32" s="113" t="s">
        <v>81</v>
      </c>
      <c r="C32" s="114" t="s">
        <v>83</v>
      </c>
      <c r="D32" s="114" t="s">
        <v>59</v>
      </c>
      <c r="E32" s="113" t="s">
        <v>86</v>
      </c>
      <c r="F32" s="41" t="n">
        <f aca="false">+SUM('Detail by Turbine'!T17:T20)</f>
        <v>56</v>
      </c>
      <c r="G32" s="41" t="n">
        <f aca="false">+SUM('Detail by Turbine'!U17:U20)</f>
        <v>24</v>
      </c>
      <c r="H32" s="41" t="n">
        <f aca="false">+SUM('Detail by Turbine'!Y17:Y20)</f>
        <v>0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1"/>
      <c r="BI32" s="81"/>
      <c r="BJ32" s="81"/>
      <c r="BK32" s="81"/>
      <c r="BL32" s="81"/>
      <c r="BM32" s="81"/>
      <c r="BN32" s="81"/>
      <c r="BO32" s="81"/>
      <c r="BP32" s="81"/>
      <c r="BQ32" s="81"/>
      <c r="BR32" s="81"/>
      <c r="BS32" s="81"/>
      <c r="BT32" s="81"/>
      <c r="BU32" s="81"/>
      <c r="BV32" s="81"/>
      <c r="BW32" s="81"/>
      <c r="BX32" s="81"/>
      <c r="BY32" s="81"/>
      <c r="BZ32" s="81"/>
      <c r="CA32" s="81"/>
      <c r="CB32" s="81"/>
      <c r="CC32" s="81"/>
      <c r="CD32" s="81"/>
      <c r="CE32" s="81"/>
      <c r="CF32" s="81"/>
      <c r="CG32" s="81"/>
      <c r="CH32" s="81"/>
      <c r="CI32" s="81"/>
      <c r="CJ32" s="81"/>
      <c r="CK32" s="81"/>
      <c r="CL32" s="81"/>
      <c r="CM32" s="81"/>
      <c r="CN32" s="81"/>
      <c r="CO32" s="81"/>
      <c r="CP32" s="81"/>
      <c r="CQ32" s="81"/>
      <c r="CR32" s="81"/>
      <c r="CS32" s="81"/>
      <c r="CT32" s="81"/>
      <c r="CU32" s="81"/>
      <c r="CV32" s="81"/>
      <c r="CW32" s="81"/>
      <c r="CX32" s="81"/>
      <c r="CY32" s="81"/>
      <c r="CZ32" s="81"/>
      <c r="DA32" s="81"/>
      <c r="DB32" s="81"/>
      <c r="DC32" s="81"/>
      <c r="DD32" s="81"/>
      <c r="DE32" s="81"/>
      <c r="DF32" s="81"/>
      <c r="DG32" s="81"/>
      <c r="DH32" s="81"/>
      <c r="DI32" s="81"/>
      <c r="DJ32" s="81"/>
      <c r="DK32" s="81"/>
      <c r="DL32" s="81"/>
      <c r="DM32" s="81"/>
      <c r="DN32" s="81"/>
      <c r="DO32" s="81"/>
      <c r="DP32" s="81"/>
      <c r="DQ32" s="81"/>
      <c r="DR32" s="81"/>
      <c r="DS32" s="81"/>
      <c r="DT32" s="81"/>
      <c r="DU32" s="81"/>
      <c r="DV32" s="81"/>
      <c r="DW32" s="81"/>
      <c r="DX32" s="81"/>
      <c r="DY32" s="81"/>
      <c r="DZ32" s="81"/>
      <c r="EA32" s="81"/>
      <c r="EB32" s="81"/>
      <c r="EC32" s="81"/>
      <c r="ED32" s="81"/>
      <c r="EE32" s="81"/>
      <c r="EF32" s="81"/>
      <c r="EG32" s="81"/>
      <c r="EH32" s="81"/>
      <c r="EI32" s="81"/>
      <c r="EJ32" s="81"/>
      <c r="EK32" s="81"/>
      <c r="EL32" s="81"/>
      <c r="EM32" s="81"/>
      <c r="EN32" s="81"/>
      <c r="EO32" s="81"/>
      <c r="EP32" s="81"/>
      <c r="EQ32" s="81"/>
      <c r="ER32" s="81"/>
      <c r="ES32" s="81"/>
      <c r="ET32" s="81"/>
      <c r="EU32" s="81"/>
      <c r="EV32" s="81"/>
      <c r="EW32" s="81"/>
      <c r="EX32" s="81"/>
      <c r="EY32" s="81"/>
      <c r="EZ32" s="81"/>
      <c r="FA32" s="81"/>
      <c r="FB32" s="81"/>
      <c r="FC32" s="81"/>
      <c r="FD32" s="81"/>
      <c r="FE32" s="81"/>
      <c r="FF32" s="81"/>
      <c r="FG32" s="81"/>
      <c r="FH32" s="81"/>
      <c r="FI32" s="81"/>
      <c r="FJ32" s="81"/>
      <c r="FK32" s="81"/>
      <c r="FL32" s="81"/>
      <c r="FM32" s="81"/>
      <c r="FN32" s="81"/>
      <c r="FO32" s="81"/>
      <c r="FP32" s="81"/>
      <c r="FQ32" s="81"/>
      <c r="FR32" s="81"/>
      <c r="FS32" s="81"/>
      <c r="FT32" s="81"/>
      <c r="FU32" s="81"/>
      <c r="FV32" s="81"/>
      <c r="FW32" s="81"/>
      <c r="FX32" s="81"/>
      <c r="FY32" s="81"/>
      <c r="FZ32" s="81"/>
      <c r="GA32" s="81"/>
      <c r="GB32" s="81"/>
      <c r="GC32" s="81"/>
      <c r="GD32" s="81"/>
      <c r="GE32" s="81"/>
      <c r="GF32" s="81"/>
      <c r="GG32" s="81"/>
      <c r="GH32" s="81"/>
      <c r="GI32" s="81"/>
      <c r="GJ32" s="81"/>
      <c r="GK32" s="81"/>
      <c r="GL32" s="81"/>
      <c r="GM32" s="81"/>
      <c r="GN32" s="81"/>
      <c r="GO32" s="81"/>
      <c r="GP32" s="81"/>
      <c r="GQ32" s="81"/>
      <c r="GR32" s="81"/>
      <c r="GS32" s="81"/>
      <c r="GT32" s="81"/>
      <c r="GU32" s="81"/>
      <c r="GV32" s="81"/>
      <c r="GW32" s="81"/>
      <c r="GX32" s="81"/>
      <c r="GY32" s="81"/>
      <c r="GZ32" s="81"/>
      <c r="HA32" s="81"/>
      <c r="HB32" s="81"/>
      <c r="HC32" s="81"/>
      <c r="HD32" s="81"/>
      <c r="HE32" s="81"/>
      <c r="HF32" s="81"/>
      <c r="HG32" s="81"/>
      <c r="HH32" s="81"/>
      <c r="HI32" s="81"/>
      <c r="HJ32" s="81"/>
      <c r="HK32" s="81"/>
      <c r="HL32" s="81"/>
      <c r="HM32" s="81"/>
      <c r="HN32" s="81"/>
      <c r="HO32" s="81"/>
      <c r="HP32" s="81"/>
      <c r="HQ32" s="81"/>
      <c r="HR32" s="81"/>
      <c r="HS32" s="81"/>
      <c r="HT32" s="81"/>
      <c r="HU32" s="81"/>
      <c r="HV32" s="81"/>
      <c r="HW32" s="81"/>
      <c r="HX32" s="81"/>
      <c r="HY32" s="81"/>
      <c r="HZ32" s="81"/>
      <c r="IA32" s="81"/>
      <c r="IB32" s="81"/>
      <c r="IC32" s="81"/>
      <c r="ID32" s="81"/>
      <c r="IE32" s="81"/>
      <c r="IF32" s="81"/>
      <c r="IG32" s="81"/>
      <c r="IH32" s="81"/>
      <c r="II32" s="81"/>
      <c r="IJ32" s="81"/>
      <c r="IK32" s="81"/>
      <c r="IL32" s="81"/>
      <c r="IM32" s="81"/>
      <c r="IN32" s="81"/>
      <c r="IO32" s="81"/>
      <c r="IP32" s="81"/>
      <c r="IQ32" s="81"/>
      <c r="IR32" s="81"/>
      <c r="IS32" s="81"/>
      <c r="IT32" s="81"/>
      <c r="IU32" s="81"/>
      <c r="IV32" s="81"/>
      <c r="IW32" s="81"/>
    </row>
    <row r="33" customFormat="false" ht="12.75" hidden="false" customHeight="false" outlineLevel="0" collapsed="false">
      <c r="A33" s="114" t="n">
        <v>3</v>
      </c>
      <c r="B33" s="113" t="s">
        <v>111</v>
      </c>
      <c r="C33" s="114" t="s">
        <v>83</v>
      </c>
      <c r="D33" s="114" t="s">
        <v>92</v>
      </c>
      <c r="E33" s="113" t="s">
        <v>114</v>
      </c>
      <c r="F33" s="41" t="n">
        <f aca="false">+SUM('Detail by Turbine'!T39:T41)</f>
        <v>198</v>
      </c>
      <c r="G33" s="41" t="n">
        <f aca="false">+SUM('Detail by Turbine'!U39:U41)</f>
        <v>0</v>
      </c>
      <c r="H33" s="41" t="n">
        <f aca="false">+SUM('Detail by Turbine'!Y39:Y41)</f>
        <v>0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81"/>
      <c r="CA33" s="81"/>
      <c r="CB33" s="81"/>
      <c r="CC33" s="81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81"/>
      <c r="CO33" s="81"/>
      <c r="CP33" s="81"/>
      <c r="CQ33" s="81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81"/>
      <c r="DC33" s="81"/>
      <c r="DD33" s="81"/>
      <c r="DE33" s="81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81"/>
      <c r="DQ33" s="81"/>
      <c r="DR33" s="81"/>
      <c r="DS33" s="81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81"/>
      <c r="EE33" s="81"/>
      <c r="EF33" s="81"/>
      <c r="EG33" s="81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81"/>
      <c r="ES33" s="81"/>
      <c r="ET33" s="81"/>
      <c r="EU33" s="81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81"/>
      <c r="FG33" s="81"/>
      <c r="FH33" s="81"/>
      <c r="FI33" s="81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81"/>
      <c r="FU33" s="81"/>
      <c r="FV33" s="81"/>
      <c r="FW33" s="81"/>
      <c r="FX33" s="81"/>
      <c r="FY33" s="81"/>
      <c r="FZ33" s="81"/>
      <c r="GA33" s="81"/>
      <c r="GB33" s="81"/>
      <c r="GC33" s="81"/>
      <c r="GD33" s="81"/>
      <c r="GE33" s="81"/>
      <c r="GF33" s="81"/>
      <c r="GG33" s="81"/>
      <c r="GH33" s="81"/>
      <c r="GI33" s="81"/>
      <c r="GJ33" s="81"/>
      <c r="GK33" s="81"/>
      <c r="GL33" s="81"/>
      <c r="GM33" s="81"/>
      <c r="GN33" s="81"/>
      <c r="GO33" s="81"/>
      <c r="GP33" s="81"/>
      <c r="GQ33" s="81"/>
      <c r="GR33" s="81"/>
      <c r="GS33" s="81"/>
      <c r="GT33" s="81"/>
      <c r="GU33" s="81"/>
      <c r="GV33" s="81"/>
      <c r="GW33" s="81"/>
      <c r="GX33" s="81"/>
      <c r="GY33" s="81"/>
      <c r="GZ33" s="81"/>
      <c r="HA33" s="81"/>
      <c r="HB33" s="81"/>
      <c r="HC33" s="81"/>
      <c r="HD33" s="81"/>
      <c r="HE33" s="81"/>
      <c r="HF33" s="81"/>
      <c r="HG33" s="81"/>
      <c r="HH33" s="81"/>
      <c r="HI33" s="81"/>
      <c r="HJ33" s="81"/>
      <c r="HK33" s="81"/>
      <c r="HL33" s="81"/>
      <c r="HM33" s="81"/>
      <c r="HN33" s="81"/>
      <c r="HO33" s="81"/>
      <c r="HP33" s="81"/>
      <c r="HQ33" s="81"/>
      <c r="HR33" s="81"/>
      <c r="HS33" s="81"/>
      <c r="HT33" s="81"/>
      <c r="HU33" s="81"/>
      <c r="HV33" s="81"/>
      <c r="HW33" s="81"/>
      <c r="HX33" s="81"/>
      <c r="HY33" s="81"/>
      <c r="HZ33" s="81"/>
      <c r="IA33" s="81"/>
      <c r="IB33" s="81"/>
      <c r="IC33" s="81"/>
      <c r="ID33" s="81"/>
      <c r="IE33" s="81"/>
      <c r="IF33" s="81"/>
      <c r="IG33" s="81"/>
      <c r="IH33" s="81"/>
      <c r="II33" s="81"/>
      <c r="IJ33" s="81"/>
      <c r="IK33" s="81"/>
      <c r="IL33" s="81"/>
      <c r="IM33" s="81"/>
      <c r="IN33" s="81"/>
      <c r="IO33" s="81"/>
      <c r="IP33" s="81"/>
      <c r="IQ33" s="81"/>
      <c r="IR33" s="81"/>
      <c r="IS33" s="81"/>
      <c r="IT33" s="81"/>
      <c r="IU33" s="81"/>
      <c r="IV33" s="81"/>
      <c r="IW33" s="81"/>
    </row>
    <row r="34" customFormat="false" ht="12.75" hidden="false" customHeight="false" outlineLevel="0" collapsed="false">
      <c r="A34" s="114" t="n">
        <v>4</v>
      </c>
      <c r="B34" s="113" t="s">
        <v>81</v>
      </c>
      <c r="C34" s="114" t="s">
        <v>83</v>
      </c>
      <c r="D34" s="114" t="s">
        <v>92</v>
      </c>
      <c r="E34" s="113" t="s">
        <v>118</v>
      </c>
      <c r="F34" s="41" t="n">
        <f aca="false">SUM('Detail by Turbine'!T42:T45)</f>
        <v>56</v>
      </c>
      <c r="G34" s="41" t="n">
        <f aca="false">SUM('Detail by Turbine'!U42:U45)</f>
        <v>24</v>
      </c>
      <c r="H34" s="41" t="n">
        <f aca="false">SUM('Detail by Turbine'!Y42:Y45)</f>
        <v>0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.75" hidden="false" customHeight="false" outlineLevel="0" collapsed="false">
      <c r="A35" s="114" t="n">
        <v>4</v>
      </c>
      <c r="B35" s="113" t="s">
        <v>81</v>
      </c>
      <c r="C35" s="114" t="s">
        <v>83</v>
      </c>
      <c r="D35" s="114" t="s">
        <v>92</v>
      </c>
      <c r="E35" s="113" t="s">
        <v>187</v>
      </c>
      <c r="F35" s="41" t="n">
        <f aca="false">SUM('Detail by Turbine'!T46:T49)</f>
        <v>56</v>
      </c>
      <c r="G35" s="41" t="n">
        <f aca="false">SUM('Detail by Turbine'!U46:U49)</f>
        <v>24</v>
      </c>
      <c r="H35" s="41" t="n">
        <f aca="false">SUM('Detail by Turbine'!Y46:Y49)</f>
        <v>0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.75" hidden="false" customHeight="false" outlineLevel="0" collapsed="false">
      <c r="A36" s="114" t="n">
        <v>1</v>
      </c>
      <c r="B36" s="113" t="s">
        <v>111</v>
      </c>
      <c r="C36" s="114" t="s">
        <v>83</v>
      </c>
      <c r="D36" s="114" t="s">
        <v>92</v>
      </c>
      <c r="E36" s="113" t="s">
        <v>126</v>
      </c>
      <c r="F36" s="41" t="n">
        <f aca="false">'Detail by Turbine'!T50</f>
        <v>31</v>
      </c>
      <c r="G36" s="41" t="n">
        <f aca="false">'Detail by Turbine'!U50</f>
        <v>25</v>
      </c>
      <c r="H36" s="41" t="n">
        <f aca="false">'Detail by Turbine'!Y50</f>
        <v>0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</row>
    <row r="37" customFormat="false" ht="12.75" hidden="false" customHeight="false" outlineLevel="0" collapsed="false">
      <c r="A37" s="114" t="n">
        <v>2</v>
      </c>
      <c r="B37" s="113" t="s">
        <v>81</v>
      </c>
      <c r="C37" s="114" t="s">
        <v>83</v>
      </c>
      <c r="D37" s="114" t="s">
        <v>127</v>
      </c>
      <c r="E37" s="113" t="s">
        <v>192</v>
      </c>
      <c r="F37" s="41" t="n">
        <f aca="false">SUM('Detail by Turbine'!T57:T58)</f>
        <v>28</v>
      </c>
      <c r="G37" s="41" t="n">
        <f aca="false">SUM('Detail by Turbine'!U57:U58)</f>
        <v>12</v>
      </c>
      <c r="H37" s="41" t="n">
        <f aca="false">SUM('Detail by Turbine'!Y57:Y58)</f>
        <v>0</v>
      </c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91"/>
      <c r="CQ37" s="91"/>
      <c r="CR37" s="91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91"/>
      <c r="GE37" s="91"/>
      <c r="GF37" s="91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</row>
    <row r="38" customFormat="false" ht="12.75" hidden="false" customHeight="false" outlineLevel="0" collapsed="false">
      <c r="A38" s="114" t="n">
        <v>1</v>
      </c>
      <c r="B38" s="113" t="s">
        <v>81</v>
      </c>
      <c r="C38" s="114" t="s">
        <v>83</v>
      </c>
      <c r="D38" s="114" t="s">
        <v>127</v>
      </c>
      <c r="E38" s="113" t="s">
        <v>193</v>
      </c>
      <c r="F38" s="41" t="n">
        <f aca="false">'Detail by Turbine'!T59</f>
        <v>14</v>
      </c>
      <c r="G38" s="41" t="n">
        <f aca="false">+'Detail by Turbine'!U59</f>
        <v>6</v>
      </c>
      <c r="H38" s="41" t="n">
        <f aca="false">'Detail by Turbine'!Y59</f>
        <v>0</v>
      </c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91"/>
      <c r="BR38" s="91"/>
      <c r="BS38" s="91"/>
      <c r="BT38" s="91"/>
      <c r="BU38" s="91"/>
      <c r="BV38" s="91"/>
      <c r="BW38" s="91"/>
      <c r="BX38" s="91"/>
      <c r="BY38" s="91"/>
      <c r="BZ38" s="91"/>
      <c r="CA38" s="91"/>
      <c r="CB38" s="91"/>
      <c r="CC38" s="91"/>
      <c r="CD38" s="91"/>
      <c r="CE38" s="91"/>
      <c r="CF38" s="91"/>
      <c r="CG38" s="91"/>
      <c r="CH38" s="91"/>
      <c r="CI38" s="91"/>
      <c r="CJ38" s="91"/>
      <c r="CK38" s="91"/>
      <c r="CL38" s="91"/>
      <c r="CM38" s="91"/>
      <c r="CN38" s="91"/>
      <c r="CO38" s="91"/>
      <c r="CP38" s="91"/>
      <c r="CQ38" s="91"/>
      <c r="CR38" s="91"/>
      <c r="CS38" s="91"/>
      <c r="CT38" s="91"/>
      <c r="CU38" s="91"/>
      <c r="CV38" s="91"/>
      <c r="CW38" s="91"/>
      <c r="CX38" s="91"/>
      <c r="CY38" s="91"/>
      <c r="CZ38" s="91"/>
      <c r="DA38" s="91"/>
      <c r="DB38" s="91"/>
      <c r="DC38" s="91"/>
      <c r="DD38" s="91"/>
      <c r="DE38" s="91"/>
      <c r="DF38" s="91"/>
      <c r="DG38" s="91"/>
      <c r="DH38" s="91"/>
      <c r="DI38" s="91"/>
      <c r="DJ38" s="91"/>
      <c r="DK38" s="91"/>
      <c r="DL38" s="91"/>
      <c r="DM38" s="91"/>
      <c r="DN38" s="91"/>
      <c r="DO38" s="91"/>
      <c r="DP38" s="91"/>
      <c r="DQ38" s="91"/>
      <c r="DR38" s="91"/>
      <c r="DS38" s="91"/>
      <c r="DT38" s="91"/>
      <c r="DU38" s="91"/>
      <c r="DV38" s="91"/>
      <c r="DW38" s="91"/>
      <c r="DX38" s="91"/>
      <c r="DY38" s="91"/>
      <c r="DZ38" s="91"/>
      <c r="EA38" s="91"/>
      <c r="EB38" s="91"/>
      <c r="EC38" s="91"/>
      <c r="ED38" s="91"/>
      <c r="EE38" s="91"/>
      <c r="EF38" s="91"/>
      <c r="EG38" s="91"/>
      <c r="EH38" s="91"/>
      <c r="EI38" s="91"/>
      <c r="EJ38" s="91"/>
      <c r="EK38" s="91"/>
      <c r="EL38" s="91"/>
      <c r="EM38" s="91"/>
      <c r="EN38" s="91"/>
      <c r="EO38" s="91"/>
      <c r="EP38" s="91"/>
      <c r="EQ38" s="91"/>
      <c r="ER38" s="91"/>
      <c r="ES38" s="91"/>
      <c r="ET38" s="91"/>
      <c r="EU38" s="91"/>
      <c r="EV38" s="91"/>
      <c r="EW38" s="91"/>
      <c r="EX38" s="91"/>
      <c r="EY38" s="91"/>
      <c r="EZ38" s="91"/>
      <c r="FA38" s="91"/>
      <c r="FB38" s="91"/>
      <c r="FC38" s="91"/>
      <c r="FD38" s="91"/>
      <c r="FE38" s="91"/>
      <c r="FF38" s="91"/>
      <c r="FG38" s="91"/>
      <c r="FH38" s="91"/>
      <c r="FI38" s="91"/>
      <c r="FJ38" s="91"/>
      <c r="FK38" s="91"/>
      <c r="FL38" s="91"/>
      <c r="FM38" s="91"/>
      <c r="FN38" s="91"/>
      <c r="FO38" s="91"/>
      <c r="FP38" s="91"/>
      <c r="FQ38" s="91"/>
      <c r="FR38" s="91"/>
      <c r="FS38" s="91"/>
      <c r="FT38" s="91"/>
      <c r="FU38" s="91"/>
      <c r="FV38" s="91"/>
      <c r="FW38" s="91"/>
      <c r="FX38" s="91"/>
      <c r="FY38" s="91"/>
      <c r="FZ38" s="91"/>
      <c r="GA38" s="91"/>
      <c r="GB38" s="91"/>
      <c r="GC38" s="91"/>
      <c r="GD38" s="91"/>
      <c r="GE38" s="91"/>
      <c r="GF38" s="91"/>
      <c r="GG38" s="91"/>
      <c r="GH38" s="91"/>
      <c r="GI38" s="91"/>
      <c r="GJ38" s="91"/>
      <c r="GK38" s="91"/>
      <c r="GL38" s="91"/>
      <c r="GM38" s="91"/>
      <c r="GN38" s="91"/>
      <c r="GO38" s="91"/>
      <c r="GP38" s="91"/>
      <c r="GQ38" s="91"/>
      <c r="GR38" s="91"/>
      <c r="GS38" s="91"/>
      <c r="GT38" s="91"/>
      <c r="GU38" s="91"/>
      <c r="GV38" s="91"/>
      <c r="GW38" s="91"/>
      <c r="GX38" s="91"/>
      <c r="GY38" s="91"/>
      <c r="GZ38" s="91"/>
      <c r="HA38" s="91"/>
      <c r="HB38" s="91"/>
      <c r="HC38" s="91"/>
      <c r="HD38" s="91"/>
      <c r="HE38" s="91"/>
      <c r="HF38" s="91"/>
      <c r="HG38" s="91"/>
      <c r="HH38" s="91"/>
      <c r="HI38" s="91"/>
      <c r="HJ38" s="91"/>
      <c r="HK38" s="91"/>
      <c r="HL38" s="91"/>
      <c r="HM38" s="91"/>
      <c r="HN38" s="91"/>
      <c r="HO38" s="91"/>
      <c r="HP38" s="91"/>
      <c r="HQ38" s="91"/>
      <c r="HR38" s="91"/>
      <c r="HS38" s="91"/>
      <c r="HT38" s="91"/>
      <c r="HU38" s="91"/>
      <c r="HV38" s="91"/>
      <c r="HW38" s="91"/>
      <c r="HX38" s="91"/>
      <c r="HY38" s="91"/>
      <c r="HZ38" s="91"/>
      <c r="IA38" s="91"/>
      <c r="IB38" s="91"/>
      <c r="IC38" s="91"/>
      <c r="ID38" s="91"/>
      <c r="IE38" s="91"/>
      <c r="IF38" s="91"/>
      <c r="IG38" s="91"/>
      <c r="IH38" s="91"/>
      <c r="II38" s="91"/>
      <c r="IJ38" s="91"/>
      <c r="IK38" s="91"/>
      <c r="IL38" s="91"/>
      <c r="IM38" s="91"/>
      <c r="IN38" s="91"/>
      <c r="IO38" s="91"/>
      <c r="IP38" s="91"/>
      <c r="IQ38" s="91"/>
      <c r="IR38" s="91"/>
      <c r="IS38" s="91"/>
      <c r="IT38" s="91"/>
      <c r="IU38" s="91"/>
      <c r="IV38" s="91"/>
      <c r="IW38" s="91"/>
    </row>
    <row r="39" customFormat="false" ht="12.75" hidden="false" customHeight="false" outlineLevel="0" collapsed="false">
      <c r="A39" s="114" t="n">
        <v>1</v>
      </c>
      <c r="B39" s="113" t="s">
        <v>81</v>
      </c>
      <c r="C39" s="114" t="s">
        <v>83</v>
      </c>
      <c r="D39" s="114" t="s">
        <v>127</v>
      </c>
      <c r="E39" s="113" t="s">
        <v>194</v>
      </c>
      <c r="F39" s="41" t="n">
        <f aca="false">'Detail by Turbine'!T60</f>
        <v>14</v>
      </c>
      <c r="G39" s="41" t="n">
        <f aca="false">'Detail by Turbine'!U60</f>
        <v>6</v>
      </c>
      <c r="H39" s="41" t="n">
        <f aca="false">'Detail by Turbine'!Y60</f>
        <v>0</v>
      </c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91"/>
      <c r="BR39" s="91"/>
      <c r="BS39" s="91"/>
      <c r="BT39" s="91"/>
      <c r="BU39" s="91"/>
      <c r="BV39" s="91"/>
      <c r="BW39" s="91"/>
      <c r="BX39" s="91"/>
      <c r="BY39" s="91"/>
      <c r="BZ39" s="91"/>
      <c r="CA39" s="91"/>
      <c r="CB39" s="91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1"/>
      <c r="CO39" s="91"/>
      <c r="CP39" s="91"/>
      <c r="CQ39" s="91"/>
      <c r="CR39" s="91"/>
      <c r="CS39" s="91"/>
      <c r="CT39" s="91"/>
      <c r="CU39" s="91"/>
      <c r="CV39" s="91"/>
      <c r="CW39" s="91"/>
      <c r="CX39" s="91"/>
      <c r="CY39" s="91"/>
      <c r="CZ39" s="91"/>
      <c r="DA39" s="91"/>
      <c r="DB39" s="91"/>
      <c r="DC39" s="91"/>
      <c r="DD39" s="91"/>
      <c r="DE39" s="91"/>
      <c r="DF39" s="91"/>
      <c r="DG39" s="91"/>
      <c r="DH39" s="91"/>
      <c r="DI39" s="91"/>
      <c r="DJ39" s="91"/>
      <c r="DK39" s="91"/>
      <c r="DL39" s="91"/>
      <c r="DM39" s="91"/>
      <c r="DN39" s="91"/>
      <c r="DO39" s="91"/>
      <c r="DP39" s="91"/>
      <c r="DQ39" s="91"/>
      <c r="DR39" s="91"/>
      <c r="DS39" s="91"/>
      <c r="DT39" s="91"/>
      <c r="DU39" s="91"/>
      <c r="DV39" s="91"/>
      <c r="DW39" s="91"/>
      <c r="DX39" s="91"/>
      <c r="DY39" s="91"/>
      <c r="DZ39" s="91"/>
      <c r="EA39" s="91"/>
      <c r="EB39" s="91"/>
      <c r="EC39" s="91"/>
      <c r="ED39" s="91"/>
      <c r="EE39" s="91"/>
      <c r="EF39" s="91"/>
      <c r="EG39" s="91"/>
      <c r="EH39" s="91"/>
      <c r="EI39" s="91"/>
      <c r="EJ39" s="91"/>
      <c r="EK39" s="91"/>
      <c r="EL39" s="91"/>
      <c r="EM39" s="91"/>
      <c r="EN39" s="91"/>
      <c r="EO39" s="91"/>
      <c r="EP39" s="91"/>
      <c r="EQ39" s="91"/>
      <c r="ER39" s="91"/>
      <c r="ES39" s="91"/>
      <c r="ET39" s="91"/>
      <c r="EU39" s="91"/>
      <c r="EV39" s="91"/>
      <c r="EW39" s="91"/>
      <c r="EX39" s="91"/>
      <c r="EY39" s="91"/>
      <c r="EZ39" s="91"/>
      <c r="FA39" s="91"/>
      <c r="FB39" s="91"/>
      <c r="FC39" s="91"/>
      <c r="FD39" s="91"/>
      <c r="FE39" s="91"/>
      <c r="FF39" s="91"/>
      <c r="FG39" s="91"/>
      <c r="FH39" s="91"/>
      <c r="FI39" s="91"/>
      <c r="FJ39" s="91"/>
      <c r="FK39" s="91"/>
      <c r="FL39" s="91"/>
      <c r="FM39" s="91"/>
      <c r="FN39" s="91"/>
      <c r="FO39" s="91"/>
      <c r="FP39" s="91"/>
      <c r="FQ39" s="91"/>
      <c r="FR39" s="91"/>
      <c r="FS39" s="91"/>
      <c r="FT39" s="91"/>
      <c r="FU39" s="91"/>
      <c r="FV39" s="91"/>
      <c r="FW39" s="91"/>
      <c r="FX39" s="91"/>
      <c r="FY39" s="91"/>
      <c r="FZ39" s="91"/>
      <c r="GA39" s="91"/>
      <c r="GB39" s="91"/>
      <c r="GC39" s="91"/>
      <c r="GD39" s="91"/>
      <c r="GE39" s="91"/>
      <c r="GF39" s="91"/>
      <c r="GG39" s="91"/>
      <c r="GH39" s="91"/>
      <c r="GI39" s="91"/>
      <c r="GJ39" s="91"/>
      <c r="GK39" s="91"/>
      <c r="GL39" s="91"/>
      <c r="GM39" s="91"/>
      <c r="GN39" s="91"/>
      <c r="GO39" s="91"/>
      <c r="GP39" s="91"/>
      <c r="GQ39" s="91"/>
      <c r="GR39" s="91"/>
      <c r="GS39" s="91"/>
      <c r="GT39" s="91"/>
      <c r="GU39" s="91"/>
      <c r="GV39" s="91"/>
      <c r="GW39" s="91"/>
      <c r="GX39" s="91"/>
      <c r="GY39" s="91"/>
      <c r="GZ39" s="91"/>
      <c r="HA39" s="91"/>
      <c r="HB39" s="91"/>
      <c r="HC39" s="91"/>
      <c r="HD39" s="91"/>
      <c r="HE39" s="91"/>
      <c r="HF39" s="91"/>
      <c r="HG39" s="91"/>
      <c r="HH39" s="91"/>
      <c r="HI39" s="91"/>
      <c r="HJ39" s="91"/>
      <c r="HK39" s="91"/>
      <c r="HL39" s="91"/>
      <c r="HM39" s="91"/>
      <c r="HN39" s="91"/>
      <c r="HO39" s="91"/>
      <c r="HP39" s="91"/>
      <c r="HQ39" s="91"/>
      <c r="HR39" s="91"/>
      <c r="HS39" s="91"/>
      <c r="HT39" s="91"/>
      <c r="HU39" s="91"/>
      <c r="HV39" s="91"/>
      <c r="HW39" s="91"/>
      <c r="HX39" s="91"/>
      <c r="HY39" s="91"/>
      <c r="HZ39" s="91"/>
      <c r="IA39" s="91"/>
      <c r="IB39" s="91"/>
      <c r="IC39" s="91"/>
      <c r="ID39" s="91"/>
      <c r="IE39" s="91"/>
      <c r="IF39" s="91"/>
      <c r="IG39" s="91"/>
      <c r="IH39" s="91"/>
      <c r="II39" s="91"/>
      <c r="IJ39" s="91"/>
      <c r="IK39" s="91"/>
      <c r="IL39" s="91"/>
      <c r="IM39" s="91"/>
      <c r="IN39" s="91"/>
      <c r="IO39" s="91"/>
      <c r="IP39" s="91"/>
      <c r="IQ39" s="91"/>
      <c r="IR39" s="91"/>
      <c r="IS39" s="91"/>
      <c r="IT39" s="91"/>
      <c r="IU39" s="91"/>
      <c r="IV39" s="91"/>
      <c r="IW39" s="91"/>
    </row>
    <row r="40" customFormat="false" ht="12.75" hidden="false" customHeight="false" outlineLevel="0" collapsed="false">
      <c r="A40" s="114" t="n">
        <v>1</v>
      </c>
      <c r="B40" s="113" t="s">
        <v>151</v>
      </c>
      <c r="C40" s="114" t="s">
        <v>83</v>
      </c>
      <c r="D40" s="114" t="s">
        <v>127</v>
      </c>
      <c r="E40" s="113" t="s">
        <v>131</v>
      </c>
      <c r="F40" s="115" t="n">
        <f aca="false">'Detail by Turbine'!T61</f>
        <v>2.3</v>
      </c>
      <c r="G40" s="115" t="n">
        <f aca="false">'Detail by Turbine'!U61</f>
        <v>2.3</v>
      </c>
      <c r="H40" s="115" t="n">
        <f aca="false">'Detail by Turbine'!Y61</f>
        <v>0</v>
      </c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1"/>
      <c r="BR40" s="91"/>
      <c r="BS40" s="91"/>
      <c r="BT40" s="91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1"/>
      <c r="CO40" s="91"/>
      <c r="CP40" s="91"/>
      <c r="CQ40" s="91"/>
      <c r="CR40" s="91"/>
      <c r="CS40" s="91"/>
      <c r="CT40" s="91"/>
      <c r="CU40" s="91"/>
      <c r="CV40" s="91"/>
      <c r="CW40" s="91"/>
      <c r="CX40" s="91"/>
      <c r="CY40" s="91"/>
      <c r="CZ40" s="91"/>
      <c r="DA40" s="91"/>
      <c r="DB40" s="91"/>
      <c r="DC40" s="91"/>
      <c r="DD40" s="91"/>
      <c r="DE40" s="91"/>
      <c r="DF40" s="91"/>
      <c r="DG40" s="91"/>
      <c r="DH40" s="91"/>
      <c r="DI40" s="91"/>
      <c r="DJ40" s="91"/>
      <c r="DK40" s="91"/>
      <c r="DL40" s="91"/>
      <c r="DM40" s="91"/>
      <c r="DN40" s="91"/>
      <c r="DO40" s="91"/>
      <c r="DP40" s="91"/>
      <c r="DQ40" s="91"/>
      <c r="DR40" s="91"/>
      <c r="DS40" s="91"/>
      <c r="DT40" s="91"/>
      <c r="DU40" s="91"/>
      <c r="DV40" s="91"/>
      <c r="DW40" s="91"/>
      <c r="DX40" s="91"/>
      <c r="DY40" s="91"/>
      <c r="DZ40" s="91"/>
      <c r="EA40" s="91"/>
      <c r="EB40" s="91"/>
      <c r="EC40" s="91"/>
      <c r="ED40" s="91"/>
      <c r="EE40" s="91"/>
      <c r="EF40" s="91"/>
      <c r="EG40" s="91"/>
      <c r="EH40" s="91"/>
      <c r="EI40" s="91"/>
      <c r="EJ40" s="91"/>
      <c r="EK40" s="91"/>
      <c r="EL40" s="91"/>
      <c r="EM40" s="91"/>
      <c r="EN40" s="91"/>
      <c r="EO40" s="91"/>
      <c r="EP40" s="91"/>
      <c r="EQ40" s="91"/>
      <c r="ER40" s="91"/>
      <c r="ES40" s="91"/>
      <c r="ET40" s="91"/>
      <c r="EU40" s="91"/>
      <c r="EV40" s="91"/>
      <c r="EW40" s="91"/>
      <c r="EX40" s="91"/>
      <c r="EY40" s="91"/>
      <c r="EZ40" s="91"/>
      <c r="FA40" s="91"/>
      <c r="FB40" s="91"/>
      <c r="FC40" s="91"/>
      <c r="FD40" s="91"/>
      <c r="FE40" s="91"/>
      <c r="FF40" s="91"/>
      <c r="FG40" s="91"/>
      <c r="FH40" s="91"/>
      <c r="FI40" s="91"/>
      <c r="FJ40" s="91"/>
      <c r="FK40" s="91"/>
      <c r="FL40" s="91"/>
      <c r="FM40" s="91"/>
      <c r="FN40" s="91"/>
      <c r="FO40" s="91"/>
      <c r="FP40" s="91"/>
      <c r="FQ40" s="91"/>
      <c r="FR40" s="91"/>
      <c r="FS40" s="91"/>
      <c r="FT40" s="91"/>
      <c r="FU40" s="91"/>
      <c r="FV40" s="91"/>
      <c r="FW40" s="91"/>
      <c r="FX40" s="91"/>
      <c r="FY40" s="91"/>
      <c r="FZ40" s="91"/>
      <c r="GA40" s="91"/>
      <c r="GB40" s="91"/>
      <c r="GC40" s="91"/>
      <c r="GD40" s="91"/>
      <c r="GE40" s="91"/>
      <c r="GF40" s="91"/>
      <c r="GG40" s="91"/>
      <c r="GH40" s="91"/>
      <c r="GI40" s="91"/>
      <c r="GJ40" s="91"/>
      <c r="GK40" s="91"/>
      <c r="GL40" s="91"/>
      <c r="GM40" s="91"/>
      <c r="GN40" s="91"/>
      <c r="GO40" s="91"/>
      <c r="GP40" s="91"/>
      <c r="GQ40" s="91"/>
      <c r="GR40" s="91"/>
      <c r="GS40" s="91"/>
      <c r="GT40" s="91"/>
      <c r="GU40" s="91"/>
      <c r="GV40" s="91"/>
      <c r="GW40" s="91"/>
      <c r="GX40" s="91"/>
      <c r="GY40" s="91"/>
      <c r="GZ40" s="91"/>
      <c r="HA40" s="91"/>
      <c r="HB40" s="91"/>
      <c r="HC40" s="91"/>
      <c r="HD40" s="91"/>
      <c r="HE40" s="91"/>
      <c r="HF40" s="91"/>
      <c r="HG40" s="91"/>
      <c r="HH40" s="91"/>
      <c r="HI40" s="91"/>
      <c r="HJ40" s="91"/>
      <c r="HK40" s="91"/>
      <c r="HL40" s="91"/>
      <c r="HM40" s="91"/>
      <c r="HN40" s="91"/>
      <c r="HO40" s="91"/>
      <c r="HP40" s="91"/>
      <c r="HQ40" s="91"/>
      <c r="HR40" s="91"/>
      <c r="HS40" s="91"/>
      <c r="HT40" s="91"/>
      <c r="HU40" s="91"/>
      <c r="HV40" s="91"/>
      <c r="HW40" s="91"/>
      <c r="HX40" s="91"/>
      <c r="HY40" s="91"/>
      <c r="HZ40" s="91"/>
      <c r="IA40" s="91"/>
      <c r="IB40" s="91"/>
      <c r="IC40" s="91"/>
      <c r="ID40" s="91"/>
      <c r="IE40" s="91"/>
      <c r="IF40" s="91"/>
      <c r="IG40" s="91"/>
      <c r="IH40" s="91"/>
      <c r="II40" s="91"/>
      <c r="IJ40" s="91"/>
      <c r="IK40" s="91"/>
      <c r="IL40" s="91"/>
      <c r="IM40" s="91"/>
      <c r="IN40" s="91"/>
      <c r="IO40" s="91"/>
      <c r="IP40" s="91"/>
      <c r="IQ40" s="91"/>
      <c r="IR40" s="91"/>
      <c r="IS40" s="91"/>
      <c r="IT40" s="91"/>
      <c r="IU40" s="91"/>
      <c r="IV40" s="91"/>
      <c r="IW40" s="91"/>
    </row>
    <row r="41" customFormat="false" ht="12.75" hidden="false" customHeight="false" outlineLevel="0" collapsed="false">
      <c r="A41" s="116"/>
      <c r="B41" s="117"/>
      <c r="C41" s="116"/>
      <c r="D41" s="116"/>
      <c r="E41" s="118" t="s">
        <v>207</v>
      </c>
      <c r="F41" s="119" t="n">
        <f aca="false">SUM(F32:F40)</f>
        <v>455.3</v>
      </c>
      <c r="G41" s="119" t="n">
        <f aca="false">SUM(G32:G40)</f>
        <v>123.3</v>
      </c>
      <c r="H41" s="119" t="n">
        <f aca="false">SUM(H32:H40)</f>
        <v>0</v>
      </c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0"/>
      <c r="IT41" s="90"/>
      <c r="IU41" s="90"/>
      <c r="IV41" s="90"/>
      <c r="IW41" s="90"/>
    </row>
    <row r="42" customFormat="false" ht="12.75" hidden="false" customHeight="false" outlineLevel="0" collapsed="false">
      <c r="A42" s="114"/>
      <c r="B42" s="113"/>
      <c r="C42" s="114"/>
      <c r="D42" s="114"/>
      <c r="E42" s="113"/>
      <c r="F42" s="41"/>
      <c r="G42" s="41"/>
      <c r="H42" s="4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91"/>
      <c r="BR42" s="91"/>
      <c r="BS42" s="91"/>
      <c r="BT42" s="91"/>
      <c r="BU42" s="91"/>
      <c r="BV42" s="91"/>
      <c r="BW42" s="91"/>
      <c r="BX42" s="91"/>
      <c r="BY42" s="91"/>
      <c r="BZ42" s="91"/>
      <c r="CA42" s="91"/>
      <c r="CB42" s="91"/>
      <c r="CC42" s="91"/>
      <c r="CD42" s="91"/>
      <c r="CE42" s="91"/>
      <c r="CF42" s="91"/>
      <c r="CG42" s="91"/>
      <c r="CH42" s="91"/>
      <c r="CI42" s="91"/>
      <c r="CJ42" s="91"/>
      <c r="CK42" s="91"/>
      <c r="CL42" s="91"/>
      <c r="CM42" s="91"/>
      <c r="CN42" s="91"/>
      <c r="CO42" s="91"/>
      <c r="CP42" s="91"/>
      <c r="CQ42" s="91"/>
      <c r="CR42" s="91"/>
      <c r="CS42" s="91"/>
      <c r="CT42" s="91"/>
      <c r="CU42" s="91"/>
      <c r="CV42" s="91"/>
      <c r="CW42" s="91"/>
      <c r="CX42" s="91"/>
      <c r="CY42" s="91"/>
      <c r="CZ42" s="91"/>
      <c r="DA42" s="91"/>
      <c r="DB42" s="91"/>
      <c r="DC42" s="91"/>
      <c r="DD42" s="91"/>
      <c r="DE42" s="91"/>
      <c r="DF42" s="91"/>
      <c r="DG42" s="91"/>
      <c r="DH42" s="91"/>
      <c r="DI42" s="91"/>
      <c r="DJ42" s="91"/>
      <c r="DK42" s="91"/>
      <c r="DL42" s="91"/>
      <c r="DM42" s="91"/>
      <c r="DN42" s="91"/>
      <c r="DO42" s="91"/>
      <c r="DP42" s="91"/>
      <c r="DQ42" s="91"/>
      <c r="DR42" s="91"/>
      <c r="DS42" s="91"/>
      <c r="DT42" s="91"/>
      <c r="DU42" s="91"/>
      <c r="DV42" s="91"/>
      <c r="DW42" s="91"/>
      <c r="DX42" s="91"/>
      <c r="DY42" s="91"/>
      <c r="DZ42" s="91"/>
      <c r="EA42" s="91"/>
      <c r="EB42" s="91"/>
      <c r="EC42" s="91"/>
      <c r="ED42" s="91"/>
      <c r="EE42" s="91"/>
      <c r="EF42" s="91"/>
      <c r="EG42" s="91"/>
      <c r="EH42" s="91"/>
      <c r="EI42" s="91"/>
      <c r="EJ42" s="91"/>
      <c r="EK42" s="91"/>
      <c r="EL42" s="91"/>
      <c r="EM42" s="91"/>
      <c r="EN42" s="91"/>
      <c r="EO42" s="91"/>
      <c r="EP42" s="91"/>
      <c r="EQ42" s="91"/>
      <c r="ER42" s="91"/>
      <c r="ES42" s="91"/>
      <c r="ET42" s="91"/>
      <c r="EU42" s="91"/>
      <c r="EV42" s="91"/>
      <c r="EW42" s="91"/>
      <c r="EX42" s="91"/>
      <c r="EY42" s="91"/>
      <c r="EZ42" s="91"/>
      <c r="FA42" s="91"/>
      <c r="FB42" s="91"/>
      <c r="FC42" s="91"/>
      <c r="FD42" s="91"/>
      <c r="FE42" s="91"/>
      <c r="FF42" s="91"/>
      <c r="FG42" s="91"/>
      <c r="FH42" s="91"/>
      <c r="FI42" s="91"/>
      <c r="FJ42" s="91"/>
      <c r="FK42" s="91"/>
      <c r="FL42" s="91"/>
      <c r="FM42" s="91"/>
      <c r="FN42" s="91"/>
      <c r="FO42" s="91"/>
      <c r="FP42" s="91"/>
      <c r="FQ42" s="91"/>
      <c r="FR42" s="91"/>
      <c r="FS42" s="91"/>
      <c r="FT42" s="91"/>
      <c r="FU42" s="91"/>
      <c r="FV42" s="91"/>
      <c r="FW42" s="91"/>
      <c r="FX42" s="91"/>
      <c r="FY42" s="91"/>
      <c r="FZ42" s="91"/>
      <c r="GA42" s="91"/>
      <c r="GB42" s="91"/>
      <c r="GC42" s="91"/>
      <c r="GD42" s="91"/>
      <c r="GE42" s="91"/>
      <c r="GF42" s="91"/>
      <c r="GG42" s="91"/>
      <c r="GH42" s="91"/>
      <c r="GI42" s="91"/>
      <c r="GJ42" s="91"/>
      <c r="GK42" s="91"/>
      <c r="GL42" s="91"/>
      <c r="GM42" s="91"/>
      <c r="GN42" s="91"/>
      <c r="GO42" s="91"/>
      <c r="GP42" s="91"/>
      <c r="GQ42" s="91"/>
      <c r="GR42" s="91"/>
      <c r="GS42" s="91"/>
      <c r="GT42" s="91"/>
      <c r="GU42" s="91"/>
      <c r="GV42" s="91"/>
      <c r="GW42" s="91"/>
      <c r="GX42" s="91"/>
      <c r="GY42" s="91"/>
      <c r="GZ42" s="91"/>
      <c r="HA42" s="91"/>
      <c r="HB42" s="91"/>
      <c r="HC42" s="91"/>
      <c r="HD42" s="91"/>
      <c r="HE42" s="91"/>
      <c r="HF42" s="91"/>
      <c r="HG42" s="91"/>
      <c r="HH42" s="91"/>
      <c r="HI42" s="91"/>
      <c r="HJ42" s="91"/>
      <c r="HK42" s="91"/>
      <c r="HL42" s="91"/>
      <c r="HM42" s="91"/>
      <c r="HN42" s="91"/>
      <c r="HO42" s="91"/>
      <c r="HP42" s="91"/>
      <c r="HQ42" s="91"/>
      <c r="HR42" s="91"/>
      <c r="HS42" s="91"/>
      <c r="HT42" s="91"/>
      <c r="HU42" s="91"/>
      <c r="HV42" s="91"/>
      <c r="HW42" s="91"/>
      <c r="HX42" s="91"/>
      <c r="HY42" s="91"/>
      <c r="HZ42" s="91"/>
      <c r="IA42" s="91"/>
      <c r="IB42" s="91"/>
      <c r="IC42" s="91"/>
      <c r="ID42" s="91"/>
      <c r="IE42" s="91"/>
      <c r="IF42" s="91"/>
      <c r="IG42" s="91"/>
      <c r="IH42" s="91"/>
      <c r="II42" s="91"/>
      <c r="IJ42" s="91"/>
      <c r="IK42" s="91"/>
      <c r="IL42" s="91"/>
      <c r="IM42" s="91"/>
      <c r="IN42" s="91"/>
      <c r="IO42" s="91"/>
      <c r="IP42" s="91"/>
      <c r="IQ42" s="91"/>
      <c r="IR42" s="91"/>
      <c r="IS42" s="91"/>
      <c r="IT42" s="91"/>
      <c r="IU42" s="91"/>
      <c r="IV42" s="91"/>
      <c r="IW42" s="91"/>
    </row>
    <row r="43" customFormat="false" ht="12.75" hidden="false" customHeight="false" outlineLevel="0" collapsed="false">
      <c r="A43" s="112" t="s">
        <v>87</v>
      </c>
      <c r="B43" s="113"/>
      <c r="C43" s="114"/>
      <c r="D43" s="114"/>
      <c r="E43" s="113"/>
      <c r="F43" s="41"/>
      <c r="G43" s="41"/>
      <c r="H43" s="4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  <c r="CY43" s="91"/>
      <c r="CZ43" s="91"/>
      <c r="DA43" s="91"/>
      <c r="DB43" s="91"/>
      <c r="DC43" s="91"/>
      <c r="DD43" s="91"/>
      <c r="DE43" s="91"/>
      <c r="DF43" s="91"/>
      <c r="DG43" s="91"/>
      <c r="DH43" s="91"/>
      <c r="DI43" s="91"/>
      <c r="DJ43" s="91"/>
      <c r="DK43" s="91"/>
      <c r="DL43" s="91"/>
      <c r="DM43" s="91"/>
      <c r="DN43" s="91"/>
      <c r="DO43" s="91"/>
      <c r="DP43" s="91"/>
      <c r="DQ43" s="91"/>
      <c r="DR43" s="91"/>
      <c r="DS43" s="91"/>
      <c r="DT43" s="91"/>
      <c r="DU43" s="91"/>
      <c r="DV43" s="91"/>
      <c r="DW43" s="91"/>
      <c r="DX43" s="91"/>
      <c r="DY43" s="91"/>
      <c r="DZ43" s="91"/>
      <c r="EA43" s="91"/>
      <c r="EB43" s="91"/>
      <c r="EC43" s="91"/>
      <c r="ED43" s="91"/>
      <c r="EE43" s="91"/>
      <c r="EF43" s="91"/>
      <c r="EG43" s="91"/>
      <c r="EH43" s="91"/>
      <c r="EI43" s="91"/>
      <c r="EJ43" s="91"/>
      <c r="EK43" s="91"/>
      <c r="EL43" s="91"/>
      <c r="EM43" s="91"/>
      <c r="EN43" s="91"/>
      <c r="EO43" s="91"/>
      <c r="EP43" s="91"/>
      <c r="EQ43" s="91"/>
      <c r="ER43" s="91"/>
      <c r="ES43" s="91"/>
      <c r="ET43" s="91"/>
      <c r="EU43" s="91"/>
      <c r="EV43" s="91"/>
      <c r="EW43" s="91"/>
      <c r="EX43" s="91"/>
      <c r="EY43" s="91"/>
      <c r="EZ43" s="91"/>
      <c r="FA43" s="91"/>
      <c r="FB43" s="91"/>
      <c r="FC43" s="91"/>
      <c r="FD43" s="91"/>
      <c r="FE43" s="91"/>
      <c r="FF43" s="91"/>
      <c r="FG43" s="91"/>
      <c r="FH43" s="91"/>
      <c r="FI43" s="91"/>
      <c r="FJ43" s="91"/>
      <c r="FK43" s="91"/>
      <c r="FL43" s="91"/>
      <c r="FM43" s="91"/>
      <c r="FN43" s="91"/>
      <c r="FO43" s="91"/>
      <c r="FP43" s="91"/>
      <c r="FQ43" s="91"/>
      <c r="FR43" s="91"/>
      <c r="FS43" s="91"/>
      <c r="FT43" s="91"/>
      <c r="FU43" s="91"/>
      <c r="FV43" s="91"/>
      <c r="FW43" s="91"/>
      <c r="FX43" s="91"/>
      <c r="FY43" s="91"/>
      <c r="FZ43" s="91"/>
      <c r="GA43" s="91"/>
      <c r="GB43" s="91"/>
      <c r="GC43" s="91"/>
      <c r="GD43" s="91"/>
      <c r="GE43" s="91"/>
      <c r="GF43" s="91"/>
      <c r="GG43" s="91"/>
      <c r="GH43" s="91"/>
      <c r="GI43" s="91"/>
      <c r="GJ43" s="91"/>
      <c r="GK43" s="91"/>
      <c r="GL43" s="91"/>
      <c r="GM43" s="91"/>
      <c r="GN43" s="91"/>
      <c r="GO43" s="91"/>
      <c r="GP43" s="91"/>
      <c r="GQ43" s="91"/>
      <c r="GR43" s="91"/>
      <c r="GS43" s="91"/>
      <c r="GT43" s="91"/>
      <c r="GU43" s="91"/>
      <c r="GV43" s="91"/>
      <c r="GW43" s="91"/>
      <c r="GX43" s="91"/>
      <c r="GY43" s="91"/>
      <c r="GZ43" s="91"/>
      <c r="HA43" s="91"/>
      <c r="HB43" s="91"/>
      <c r="HC43" s="91"/>
      <c r="HD43" s="91"/>
      <c r="HE43" s="91"/>
      <c r="HF43" s="91"/>
      <c r="HG43" s="91"/>
      <c r="HH43" s="91"/>
      <c r="HI43" s="91"/>
      <c r="HJ43" s="91"/>
      <c r="HK43" s="91"/>
      <c r="HL43" s="91"/>
      <c r="HM43" s="91"/>
      <c r="HN43" s="91"/>
      <c r="HO43" s="91"/>
      <c r="HP43" s="91"/>
      <c r="HQ43" s="91"/>
      <c r="HR43" s="91"/>
      <c r="HS43" s="91"/>
      <c r="HT43" s="91"/>
      <c r="HU43" s="91"/>
      <c r="HV43" s="91"/>
      <c r="HW43" s="91"/>
      <c r="HX43" s="91"/>
      <c r="HY43" s="91"/>
      <c r="HZ43" s="91"/>
      <c r="IA43" s="91"/>
      <c r="IB43" s="91"/>
      <c r="IC43" s="91"/>
      <c r="ID43" s="91"/>
      <c r="IE43" s="91"/>
      <c r="IF43" s="91"/>
      <c r="IG43" s="91"/>
      <c r="IH43" s="91"/>
      <c r="II43" s="91"/>
      <c r="IJ43" s="91"/>
      <c r="IK43" s="91"/>
      <c r="IL43" s="91"/>
      <c r="IM43" s="91"/>
      <c r="IN43" s="91"/>
      <c r="IO43" s="91"/>
      <c r="IP43" s="91"/>
      <c r="IQ43" s="91"/>
      <c r="IR43" s="91"/>
      <c r="IS43" s="91"/>
      <c r="IT43" s="91"/>
      <c r="IU43" s="91"/>
      <c r="IV43" s="91"/>
      <c r="IW43" s="91"/>
    </row>
    <row r="44" customFormat="false" ht="12.75" hidden="false" customHeight="false" outlineLevel="0" collapsed="false">
      <c r="A44" s="114" t="n">
        <v>8</v>
      </c>
      <c r="B44" s="113" t="s">
        <v>81</v>
      </c>
      <c r="C44" s="114" t="s">
        <v>87</v>
      </c>
      <c r="D44" s="114" t="s">
        <v>59</v>
      </c>
      <c r="E44" s="113" t="s">
        <v>90</v>
      </c>
      <c r="F44" s="41" t="n">
        <f aca="false">SUM('Detail by Turbine'!T21:T28)</f>
        <v>112</v>
      </c>
      <c r="G44" s="41" t="n">
        <f aca="false">SUM('Detail by Turbine'!U21:U28)</f>
        <v>48</v>
      </c>
      <c r="H44" s="41" t="n">
        <f aca="false">SUM('Detail by Turbine'!Y21:Y28)</f>
        <v>0</v>
      </c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  <c r="CY44" s="91"/>
      <c r="CZ44" s="91"/>
      <c r="DA44" s="91"/>
      <c r="DB44" s="91"/>
      <c r="DC44" s="91"/>
      <c r="DD44" s="91"/>
      <c r="DE44" s="91"/>
      <c r="DF44" s="91"/>
      <c r="DG44" s="91"/>
      <c r="DH44" s="91"/>
      <c r="DI44" s="91"/>
      <c r="DJ44" s="91"/>
      <c r="DK44" s="91"/>
      <c r="DL44" s="91"/>
      <c r="DM44" s="91"/>
      <c r="DN44" s="91"/>
      <c r="DO44" s="91"/>
      <c r="DP44" s="91"/>
      <c r="DQ44" s="91"/>
      <c r="DR44" s="91"/>
      <c r="DS44" s="91"/>
      <c r="DT44" s="91"/>
      <c r="DU44" s="91"/>
      <c r="DV44" s="91"/>
      <c r="DW44" s="91"/>
      <c r="DX44" s="91"/>
      <c r="DY44" s="91"/>
      <c r="DZ44" s="91"/>
      <c r="EA44" s="91"/>
      <c r="EB44" s="91"/>
      <c r="EC44" s="91"/>
      <c r="ED44" s="91"/>
      <c r="EE44" s="91"/>
      <c r="EF44" s="91"/>
      <c r="EG44" s="91"/>
      <c r="EH44" s="91"/>
      <c r="EI44" s="91"/>
      <c r="EJ44" s="91"/>
      <c r="EK44" s="91"/>
      <c r="EL44" s="91"/>
      <c r="EM44" s="91"/>
      <c r="EN44" s="91"/>
      <c r="EO44" s="91"/>
      <c r="EP44" s="91"/>
      <c r="EQ44" s="91"/>
      <c r="ER44" s="91"/>
      <c r="ES44" s="91"/>
      <c r="ET44" s="91"/>
      <c r="EU44" s="91"/>
      <c r="EV44" s="91"/>
      <c r="EW44" s="91"/>
      <c r="EX44" s="91"/>
      <c r="EY44" s="91"/>
      <c r="EZ44" s="91"/>
      <c r="FA44" s="91"/>
      <c r="FB44" s="91"/>
      <c r="FC44" s="91"/>
      <c r="FD44" s="91"/>
      <c r="FE44" s="91"/>
      <c r="FF44" s="91"/>
      <c r="FG44" s="91"/>
      <c r="FH44" s="91"/>
      <c r="FI44" s="91"/>
      <c r="FJ44" s="91"/>
      <c r="FK44" s="91"/>
      <c r="FL44" s="91"/>
      <c r="FM44" s="91"/>
      <c r="FN44" s="91"/>
      <c r="FO44" s="91"/>
      <c r="FP44" s="91"/>
      <c r="FQ44" s="91"/>
      <c r="FR44" s="91"/>
      <c r="FS44" s="91"/>
      <c r="FT44" s="91"/>
      <c r="FU44" s="91"/>
      <c r="FV44" s="91"/>
      <c r="FW44" s="91"/>
      <c r="FX44" s="91"/>
      <c r="FY44" s="91"/>
      <c r="FZ44" s="91"/>
      <c r="GA44" s="91"/>
      <c r="GB44" s="91"/>
      <c r="GC44" s="91"/>
      <c r="GD44" s="91"/>
      <c r="GE44" s="91"/>
      <c r="GF44" s="91"/>
      <c r="GG44" s="91"/>
      <c r="GH44" s="91"/>
      <c r="GI44" s="91"/>
      <c r="GJ44" s="91"/>
      <c r="GK44" s="91"/>
      <c r="GL44" s="91"/>
      <c r="GM44" s="91"/>
      <c r="GN44" s="91"/>
      <c r="GO44" s="91"/>
      <c r="GP44" s="91"/>
      <c r="GQ44" s="91"/>
      <c r="GR44" s="91"/>
      <c r="GS44" s="91"/>
      <c r="GT44" s="91"/>
      <c r="GU44" s="91"/>
      <c r="GV44" s="91"/>
      <c r="GW44" s="91"/>
      <c r="GX44" s="91"/>
      <c r="GY44" s="91"/>
      <c r="GZ44" s="91"/>
      <c r="HA44" s="91"/>
      <c r="HB44" s="91"/>
      <c r="HC44" s="91"/>
      <c r="HD44" s="91"/>
      <c r="HE44" s="91"/>
      <c r="HF44" s="91"/>
      <c r="HG44" s="91"/>
      <c r="HH44" s="91"/>
      <c r="HI44" s="91"/>
      <c r="HJ44" s="91"/>
      <c r="HK44" s="91"/>
      <c r="HL44" s="91"/>
      <c r="HM44" s="91"/>
      <c r="HN44" s="91"/>
      <c r="HO44" s="91"/>
      <c r="HP44" s="91"/>
      <c r="HQ44" s="91"/>
      <c r="HR44" s="91"/>
      <c r="HS44" s="91"/>
      <c r="HT44" s="91"/>
      <c r="HU44" s="91"/>
      <c r="HV44" s="91"/>
      <c r="HW44" s="91"/>
      <c r="HX44" s="91"/>
      <c r="HY44" s="91"/>
      <c r="HZ44" s="91"/>
      <c r="IA44" s="91"/>
      <c r="IB44" s="91"/>
      <c r="IC44" s="91"/>
      <c r="ID44" s="91"/>
      <c r="IE44" s="91"/>
      <c r="IF44" s="91"/>
      <c r="IG44" s="91"/>
      <c r="IH44" s="91"/>
      <c r="II44" s="91"/>
      <c r="IJ44" s="91"/>
      <c r="IK44" s="91"/>
      <c r="IL44" s="91"/>
      <c r="IM44" s="91"/>
      <c r="IN44" s="91"/>
      <c r="IO44" s="91"/>
      <c r="IP44" s="91"/>
      <c r="IQ44" s="91"/>
      <c r="IR44" s="91"/>
      <c r="IS44" s="91"/>
      <c r="IT44" s="91"/>
      <c r="IU44" s="91"/>
      <c r="IV44" s="91"/>
      <c r="IW44" s="91"/>
    </row>
    <row r="45" customFormat="false" ht="12.75" hidden="false" customHeight="false" outlineLevel="0" collapsed="false">
      <c r="A45" s="114" t="n">
        <v>2</v>
      </c>
      <c r="B45" s="113" t="s">
        <v>195</v>
      </c>
      <c r="C45" s="114" t="s">
        <v>87</v>
      </c>
      <c r="D45" s="114" t="s">
        <v>127</v>
      </c>
      <c r="E45" s="113" t="s">
        <v>156</v>
      </c>
      <c r="F45" s="41" t="n">
        <f aca="false">SUM('Detail by Turbine'!T62:T63)</f>
        <v>75</v>
      </c>
      <c r="G45" s="41" t="n">
        <f aca="false">SUM('Detail by Turbine'!U62:U63)</f>
        <v>12</v>
      </c>
      <c r="H45" s="41" t="n">
        <f aca="false">SUM('Detail by Turbine'!Y62:Y63)</f>
        <v>0</v>
      </c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91"/>
      <c r="BR45" s="91"/>
      <c r="BS45" s="91"/>
      <c r="BT45" s="91"/>
      <c r="BU45" s="91"/>
      <c r="BV45" s="91"/>
      <c r="BW45" s="91"/>
      <c r="BX45" s="91"/>
      <c r="BY45" s="91"/>
      <c r="BZ45" s="91"/>
      <c r="CA45" s="91"/>
      <c r="CB45" s="91"/>
      <c r="CC45" s="91"/>
      <c r="CD45" s="91"/>
      <c r="CE45" s="91"/>
      <c r="CF45" s="91"/>
      <c r="CG45" s="91"/>
      <c r="CH45" s="91"/>
      <c r="CI45" s="91"/>
      <c r="CJ45" s="91"/>
      <c r="CK45" s="91"/>
      <c r="CL45" s="91"/>
      <c r="CM45" s="91"/>
      <c r="CN45" s="91"/>
      <c r="CO45" s="91"/>
      <c r="CP45" s="91"/>
      <c r="CQ45" s="91"/>
      <c r="CR45" s="91"/>
      <c r="CS45" s="91"/>
      <c r="CT45" s="91"/>
      <c r="CU45" s="91"/>
      <c r="CV45" s="91"/>
      <c r="CW45" s="91"/>
      <c r="CX45" s="91"/>
      <c r="CY45" s="91"/>
      <c r="CZ45" s="91"/>
      <c r="DA45" s="91"/>
      <c r="DB45" s="91"/>
      <c r="DC45" s="91"/>
      <c r="DD45" s="91"/>
      <c r="DE45" s="91"/>
      <c r="DF45" s="91"/>
      <c r="DG45" s="91"/>
      <c r="DH45" s="91"/>
      <c r="DI45" s="91"/>
      <c r="DJ45" s="91"/>
      <c r="DK45" s="91"/>
      <c r="DL45" s="91"/>
      <c r="DM45" s="91"/>
      <c r="DN45" s="91"/>
      <c r="DO45" s="91"/>
      <c r="DP45" s="91"/>
      <c r="DQ45" s="91"/>
      <c r="DR45" s="91"/>
      <c r="DS45" s="91"/>
      <c r="DT45" s="91"/>
      <c r="DU45" s="91"/>
      <c r="DV45" s="91"/>
      <c r="DW45" s="91"/>
      <c r="DX45" s="91"/>
      <c r="DY45" s="91"/>
      <c r="DZ45" s="91"/>
      <c r="EA45" s="91"/>
      <c r="EB45" s="91"/>
      <c r="EC45" s="91"/>
      <c r="ED45" s="91"/>
      <c r="EE45" s="91"/>
      <c r="EF45" s="91"/>
      <c r="EG45" s="91"/>
      <c r="EH45" s="91"/>
      <c r="EI45" s="91"/>
      <c r="EJ45" s="91"/>
      <c r="EK45" s="91"/>
      <c r="EL45" s="91"/>
      <c r="EM45" s="91"/>
      <c r="EN45" s="91"/>
      <c r="EO45" s="91"/>
      <c r="EP45" s="91"/>
      <c r="EQ45" s="91"/>
      <c r="ER45" s="91"/>
      <c r="ES45" s="91"/>
      <c r="ET45" s="91"/>
      <c r="EU45" s="91"/>
      <c r="EV45" s="91"/>
      <c r="EW45" s="91"/>
      <c r="EX45" s="91"/>
      <c r="EY45" s="91"/>
      <c r="EZ45" s="91"/>
      <c r="FA45" s="91"/>
      <c r="FB45" s="91"/>
      <c r="FC45" s="91"/>
      <c r="FD45" s="91"/>
      <c r="FE45" s="91"/>
      <c r="FF45" s="91"/>
      <c r="FG45" s="91"/>
      <c r="FH45" s="91"/>
      <c r="FI45" s="91"/>
      <c r="FJ45" s="91"/>
      <c r="FK45" s="91"/>
      <c r="FL45" s="91"/>
      <c r="FM45" s="91"/>
      <c r="FN45" s="91"/>
      <c r="FO45" s="91"/>
      <c r="FP45" s="91"/>
      <c r="FQ45" s="91"/>
      <c r="FR45" s="91"/>
      <c r="FS45" s="91"/>
      <c r="FT45" s="91"/>
      <c r="FU45" s="91"/>
      <c r="FV45" s="91"/>
      <c r="FW45" s="91"/>
      <c r="FX45" s="91"/>
      <c r="FY45" s="91"/>
      <c r="FZ45" s="91"/>
      <c r="GA45" s="91"/>
      <c r="GB45" s="91"/>
      <c r="GC45" s="91"/>
      <c r="GD45" s="91"/>
      <c r="GE45" s="91"/>
      <c r="GF45" s="91"/>
      <c r="GG45" s="91"/>
      <c r="GH45" s="91"/>
      <c r="GI45" s="91"/>
      <c r="GJ45" s="91"/>
      <c r="GK45" s="91"/>
      <c r="GL45" s="91"/>
      <c r="GM45" s="91"/>
      <c r="GN45" s="91"/>
      <c r="GO45" s="91"/>
      <c r="GP45" s="91"/>
      <c r="GQ45" s="91"/>
      <c r="GR45" s="91"/>
      <c r="GS45" s="91"/>
      <c r="GT45" s="91"/>
      <c r="GU45" s="91"/>
      <c r="GV45" s="91"/>
      <c r="GW45" s="91"/>
      <c r="GX45" s="91"/>
      <c r="GY45" s="91"/>
      <c r="GZ45" s="91"/>
      <c r="HA45" s="91"/>
      <c r="HB45" s="91"/>
      <c r="HC45" s="91"/>
      <c r="HD45" s="91"/>
      <c r="HE45" s="91"/>
      <c r="HF45" s="91"/>
      <c r="HG45" s="91"/>
      <c r="HH45" s="91"/>
      <c r="HI45" s="91"/>
      <c r="HJ45" s="91"/>
      <c r="HK45" s="91"/>
      <c r="HL45" s="91"/>
      <c r="HM45" s="91"/>
      <c r="HN45" s="91"/>
      <c r="HO45" s="91"/>
      <c r="HP45" s="91"/>
      <c r="HQ45" s="91"/>
      <c r="HR45" s="91"/>
      <c r="HS45" s="91"/>
      <c r="HT45" s="91"/>
      <c r="HU45" s="91"/>
      <c r="HV45" s="91"/>
      <c r="HW45" s="91"/>
      <c r="HX45" s="91"/>
      <c r="HY45" s="91"/>
      <c r="HZ45" s="91"/>
      <c r="IA45" s="91"/>
      <c r="IB45" s="91"/>
      <c r="IC45" s="91"/>
      <c r="ID45" s="91"/>
      <c r="IE45" s="91"/>
      <c r="IF45" s="91"/>
      <c r="IG45" s="91"/>
      <c r="IH45" s="91"/>
      <c r="II45" s="91"/>
      <c r="IJ45" s="91"/>
      <c r="IK45" s="91"/>
      <c r="IL45" s="91"/>
      <c r="IM45" s="91"/>
      <c r="IN45" s="91"/>
      <c r="IO45" s="91"/>
      <c r="IP45" s="91"/>
      <c r="IQ45" s="91"/>
      <c r="IR45" s="91"/>
      <c r="IS45" s="91"/>
      <c r="IT45" s="91"/>
      <c r="IU45" s="91"/>
      <c r="IV45" s="91"/>
      <c r="IW45" s="91"/>
    </row>
    <row r="46" customFormat="false" ht="12.75" hidden="false" customHeight="false" outlineLevel="0" collapsed="false">
      <c r="A46" s="114" t="n">
        <v>2</v>
      </c>
      <c r="B46" s="113" t="s">
        <v>195</v>
      </c>
      <c r="C46" s="114" t="s">
        <v>87</v>
      </c>
      <c r="D46" s="114" t="s">
        <v>127</v>
      </c>
      <c r="E46" s="113" t="s">
        <v>157</v>
      </c>
      <c r="F46" s="41" t="n">
        <f aca="false">SUM('Detail by Turbine'!T64:T65)</f>
        <v>0</v>
      </c>
      <c r="G46" s="41" t="n">
        <f aca="false">SUM('Detail by Turbine'!U64:U65)</f>
        <v>0</v>
      </c>
      <c r="H46" s="41" t="n">
        <f aca="false">SUM('Detail by Turbine'!Y64:Y65)</f>
        <v>0</v>
      </c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91"/>
      <c r="BR46" s="91"/>
      <c r="BS46" s="91"/>
      <c r="BT46" s="91"/>
      <c r="BU46" s="91"/>
      <c r="BV46" s="91"/>
      <c r="BW46" s="91"/>
      <c r="BX46" s="91"/>
      <c r="BY46" s="91"/>
      <c r="BZ46" s="91"/>
      <c r="CA46" s="91"/>
      <c r="CB46" s="91"/>
      <c r="CC46" s="91"/>
      <c r="CD46" s="91"/>
      <c r="CE46" s="91"/>
      <c r="CF46" s="91"/>
      <c r="CG46" s="91"/>
      <c r="CH46" s="91"/>
      <c r="CI46" s="91"/>
      <c r="CJ46" s="91"/>
      <c r="CK46" s="91"/>
      <c r="CL46" s="91"/>
      <c r="CM46" s="91"/>
      <c r="CN46" s="91"/>
      <c r="CO46" s="91"/>
      <c r="CP46" s="91"/>
      <c r="CQ46" s="91"/>
      <c r="CR46" s="91"/>
      <c r="CS46" s="91"/>
      <c r="CT46" s="91"/>
      <c r="CU46" s="91"/>
      <c r="CV46" s="91"/>
      <c r="CW46" s="91"/>
      <c r="CX46" s="91"/>
      <c r="CY46" s="91"/>
      <c r="CZ46" s="91"/>
      <c r="DA46" s="91"/>
      <c r="DB46" s="91"/>
      <c r="DC46" s="91"/>
      <c r="DD46" s="91"/>
      <c r="DE46" s="91"/>
      <c r="DF46" s="91"/>
      <c r="DG46" s="91"/>
      <c r="DH46" s="91"/>
      <c r="DI46" s="91"/>
      <c r="DJ46" s="91"/>
      <c r="DK46" s="91"/>
      <c r="DL46" s="91"/>
      <c r="DM46" s="91"/>
      <c r="DN46" s="91"/>
      <c r="DO46" s="91"/>
      <c r="DP46" s="91"/>
      <c r="DQ46" s="91"/>
      <c r="DR46" s="91"/>
      <c r="DS46" s="91"/>
      <c r="DT46" s="91"/>
      <c r="DU46" s="91"/>
      <c r="DV46" s="91"/>
      <c r="DW46" s="91"/>
      <c r="DX46" s="91"/>
      <c r="DY46" s="91"/>
      <c r="DZ46" s="91"/>
      <c r="EA46" s="91"/>
      <c r="EB46" s="91"/>
      <c r="EC46" s="91"/>
      <c r="ED46" s="91"/>
      <c r="EE46" s="91"/>
      <c r="EF46" s="91"/>
      <c r="EG46" s="91"/>
      <c r="EH46" s="91"/>
      <c r="EI46" s="91"/>
      <c r="EJ46" s="91"/>
      <c r="EK46" s="91"/>
      <c r="EL46" s="91"/>
      <c r="EM46" s="91"/>
      <c r="EN46" s="91"/>
      <c r="EO46" s="91"/>
      <c r="EP46" s="91"/>
      <c r="EQ46" s="91"/>
      <c r="ER46" s="91"/>
      <c r="ES46" s="91"/>
      <c r="ET46" s="91"/>
      <c r="EU46" s="91"/>
      <c r="EV46" s="91"/>
      <c r="EW46" s="91"/>
      <c r="EX46" s="91"/>
      <c r="EY46" s="91"/>
      <c r="EZ46" s="91"/>
      <c r="FA46" s="91"/>
      <c r="FB46" s="91"/>
      <c r="FC46" s="91"/>
      <c r="FD46" s="91"/>
      <c r="FE46" s="91"/>
      <c r="FF46" s="91"/>
      <c r="FG46" s="91"/>
      <c r="FH46" s="91"/>
      <c r="FI46" s="91"/>
      <c r="FJ46" s="91"/>
      <c r="FK46" s="91"/>
      <c r="FL46" s="91"/>
      <c r="FM46" s="91"/>
      <c r="FN46" s="91"/>
      <c r="FO46" s="91"/>
      <c r="FP46" s="91"/>
      <c r="FQ46" s="91"/>
      <c r="FR46" s="91"/>
      <c r="FS46" s="91"/>
      <c r="FT46" s="91"/>
      <c r="FU46" s="91"/>
      <c r="FV46" s="91"/>
      <c r="FW46" s="91"/>
      <c r="FX46" s="91"/>
      <c r="FY46" s="91"/>
      <c r="FZ46" s="91"/>
      <c r="GA46" s="91"/>
      <c r="GB46" s="91"/>
      <c r="GC46" s="91"/>
      <c r="GD46" s="91"/>
      <c r="GE46" s="91"/>
      <c r="GF46" s="91"/>
      <c r="GG46" s="91"/>
      <c r="GH46" s="91"/>
      <c r="GI46" s="91"/>
      <c r="GJ46" s="91"/>
      <c r="GK46" s="91"/>
      <c r="GL46" s="91"/>
      <c r="GM46" s="91"/>
      <c r="GN46" s="91"/>
      <c r="GO46" s="91"/>
      <c r="GP46" s="91"/>
      <c r="GQ46" s="91"/>
      <c r="GR46" s="91"/>
      <c r="GS46" s="91"/>
      <c r="GT46" s="91"/>
      <c r="GU46" s="91"/>
      <c r="GV46" s="91"/>
      <c r="GW46" s="91"/>
      <c r="GX46" s="91"/>
      <c r="GY46" s="91"/>
      <c r="GZ46" s="91"/>
      <c r="HA46" s="91"/>
      <c r="HB46" s="91"/>
      <c r="HC46" s="91"/>
      <c r="HD46" s="91"/>
      <c r="HE46" s="91"/>
      <c r="HF46" s="91"/>
      <c r="HG46" s="91"/>
      <c r="HH46" s="91"/>
      <c r="HI46" s="91"/>
      <c r="HJ46" s="91"/>
      <c r="HK46" s="91"/>
      <c r="HL46" s="91"/>
      <c r="HM46" s="91"/>
      <c r="HN46" s="91"/>
      <c r="HO46" s="91"/>
      <c r="HP46" s="91"/>
      <c r="HQ46" s="91"/>
      <c r="HR46" s="91"/>
      <c r="HS46" s="91"/>
      <c r="HT46" s="91"/>
      <c r="HU46" s="91"/>
      <c r="HV46" s="91"/>
      <c r="HW46" s="91"/>
      <c r="HX46" s="91"/>
      <c r="HY46" s="91"/>
      <c r="HZ46" s="91"/>
      <c r="IA46" s="91"/>
      <c r="IB46" s="91"/>
      <c r="IC46" s="91"/>
      <c r="ID46" s="91"/>
      <c r="IE46" s="91"/>
      <c r="IF46" s="91"/>
      <c r="IG46" s="91"/>
      <c r="IH46" s="91"/>
      <c r="II46" s="91"/>
      <c r="IJ46" s="91"/>
      <c r="IK46" s="91"/>
      <c r="IL46" s="91"/>
      <c r="IM46" s="91"/>
      <c r="IN46" s="91"/>
      <c r="IO46" s="91"/>
      <c r="IP46" s="91"/>
      <c r="IQ46" s="91"/>
      <c r="IR46" s="91"/>
      <c r="IS46" s="91"/>
      <c r="IT46" s="91"/>
      <c r="IU46" s="91"/>
      <c r="IV46" s="91"/>
      <c r="IW46" s="91"/>
    </row>
    <row r="47" customFormat="false" ht="12.75" hidden="false" customHeight="false" outlineLevel="0" collapsed="false">
      <c r="A47" s="114" t="n">
        <v>2</v>
      </c>
      <c r="B47" s="113" t="s">
        <v>198</v>
      </c>
      <c r="C47" s="114" t="s">
        <v>87</v>
      </c>
      <c r="D47" s="114" t="s">
        <v>158</v>
      </c>
      <c r="E47" s="113" t="s">
        <v>131</v>
      </c>
      <c r="F47" s="115" t="n">
        <f aca="false">SUM('Detail by Turbine'!T66:T67)</f>
        <v>74</v>
      </c>
      <c r="G47" s="115" t="n">
        <f aca="false">SUM('Detail by Turbine'!U66:U67)</f>
        <v>0</v>
      </c>
      <c r="H47" s="115" t="n">
        <f aca="false">SUM('Detail by Turbine'!Y66:Y67)</f>
        <v>0</v>
      </c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</row>
    <row r="48" customFormat="false" ht="12.75" hidden="false" customHeight="false" outlineLevel="0" collapsed="false">
      <c r="A48" s="116"/>
      <c r="B48" s="117"/>
      <c r="C48" s="116"/>
      <c r="D48" s="116"/>
      <c r="E48" s="118" t="s">
        <v>208</v>
      </c>
      <c r="F48" s="119" t="n">
        <f aca="false">SUM(F44:F47)</f>
        <v>261</v>
      </c>
      <c r="G48" s="119" t="n">
        <f aca="false">SUM(G44:G47)</f>
        <v>60</v>
      </c>
      <c r="H48" s="119" t="n">
        <f aca="false">SUM(H44:H47)</f>
        <v>0</v>
      </c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  <c r="CY48" s="99"/>
      <c r="CZ48" s="99"/>
      <c r="DA48" s="99"/>
      <c r="DB48" s="99"/>
      <c r="DC48" s="99"/>
      <c r="DD48" s="99"/>
      <c r="DE48" s="99"/>
      <c r="DF48" s="99"/>
      <c r="DG48" s="99"/>
      <c r="DH48" s="99"/>
      <c r="DI48" s="99"/>
      <c r="DJ48" s="99"/>
      <c r="DK48" s="99"/>
      <c r="DL48" s="99"/>
      <c r="DM48" s="99"/>
      <c r="DN48" s="99"/>
      <c r="DO48" s="99"/>
      <c r="DP48" s="99"/>
      <c r="DQ48" s="99"/>
      <c r="DR48" s="99"/>
      <c r="DS48" s="99"/>
      <c r="DT48" s="99"/>
      <c r="DU48" s="99"/>
      <c r="DV48" s="99"/>
      <c r="DW48" s="99"/>
      <c r="DX48" s="99"/>
      <c r="DY48" s="99"/>
      <c r="DZ48" s="99"/>
      <c r="EA48" s="99"/>
      <c r="EB48" s="99"/>
      <c r="EC48" s="99"/>
      <c r="ED48" s="99"/>
      <c r="EE48" s="99"/>
      <c r="EF48" s="99"/>
      <c r="EG48" s="99"/>
      <c r="EH48" s="99"/>
      <c r="EI48" s="99"/>
      <c r="EJ48" s="99"/>
      <c r="EK48" s="99"/>
      <c r="EL48" s="99"/>
      <c r="EM48" s="99"/>
      <c r="EN48" s="99"/>
      <c r="EO48" s="99"/>
      <c r="EP48" s="99"/>
      <c r="EQ48" s="99"/>
      <c r="ER48" s="99"/>
      <c r="ES48" s="99"/>
      <c r="ET48" s="99"/>
      <c r="EU48" s="99"/>
      <c r="EV48" s="99"/>
      <c r="EW48" s="99"/>
      <c r="EX48" s="99"/>
      <c r="EY48" s="99"/>
      <c r="EZ48" s="99"/>
      <c r="FA48" s="99"/>
      <c r="FB48" s="99"/>
      <c r="FC48" s="99"/>
      <c r="FD48" s="99"/>
      <c r="FE48" s="99"/>
      <c r="FF48" s="99"/>
      <c r="FG48" s="99"/>
      <c r="FH48" s="99"/>
      <c r="FI48" s="99"/>
      <c r="FJ48" s="99"/>
      <c r="FK48" s="99"/>
      <c r="FL48" s="99"/>
      <c r="FM48" s="99"/>
      <c r="FN48" s="99"/>
      <c r="FO48" s="99"/>
      <c r="FP48" s="99"/>
      <c r="FQ48" s="99"/>
      <c r="FR48" s="99"/>
      <c r="FS48" s="99"/>
      <c r="FT48" s="99"/>
      <c r="FU48" s="99"/>
      <c r="FV48" s="99"/>
      <c r="FW48" s="99"/>
      <c r="FX48" s="99"/>
      <c r="FY48" s="99"/>
      <c r="FZ48" s="99"/>
      <c r="GA48" s="99"/>
      <c r="GB48" s="99"/>
      <c r="GC48" s="99"/>
      <c r="GD48" s="99"/>
      <c r="GE48" s="99"/>
      <c r="GF48" s="99"/>
      <c r="GG48" s="99"/>
      <c r="GH48" s="99"/>
      <c r="GI48" s="99"/>
      <c r="GJ48" s="99"/>
      <c r="GK48" s="99"/>
      <c r="GL48" s="99"/>
      <c r="GM48" s="99"/>
      <c r="GN48" s="99"/>
      <c r="GO48" s="99"/>
      <c r="GP48" s="99"/>
      <c r="GQ48" s="99"/>
      <c r="GR48" s="99"/>
      <c r="GS48" s="99"/>
      <c r="GT48" s="99"/>
      <c r="GU48" s="99"/>
      <c r="GV48" s="99"/>
      <c r="GW48" s="99"/>
      <c r="GX48" s="99"/>
      <c r="GY48" s="99"/>
      <c r="GZ48" s="99"/>
      <c r="HA48" s="99"/>
      <c r="HB48" s="99"/>
      <c r="HC48" s="99"/>
      <c r="HD48" s="99"/>
      <c r="HE48" s="99"/>
      <c r="HF48" s="99"/>
      <c r="HG48" s="99"/>
      <c r="HH48" s="99"/>
      <c r="HI48" s="99"/>
      <c r="HJ48" s="99"/>
      <c r="HK48" s="99"/>
      <c r="HL48" s="99"/>
      <c r="HM48" s="99"/>
      <c r="HN48" s="99"/>
      <c r="HO48" s="99"/>
      <c r="HP48" s="99"/>
      <c r="HQ48" s="99"/>
      <c r="HR48" s="99"/>
      <c r="HS48" s="99"/>
      <c r="HT48" s="99"/>
      <c r="HU48" s="99"/>
      <c r="HV48" s="99"/>
      <c r="HW48" s="99"/>
      <c r="HX48" s="99"/>
      <c r="HY48" s="99"/>
      <c r="HZ48" s="99"/>
      <c r="IA48" s="99"/>
      <c r="IB48" s="99"/>
      <c r="IC48" s="99"/>
      <c r="ID48" s="99"/>
      <c r="IE48" s="99"/>
      <c r="IF48" s="99"/>
      <c r="IG48" s="99"/>
      <c r="IH48" s="99"/>
      <c r="II48" s="99"/>
      <c r="IJ48" s="99"/>
      <c r="IK48" s="99"/>
      <c r="IL48" s="99"/>
      <c r="IM48" s="99"/>
      <c r="IN48" s="99"/>
      <c r="IO48" s="99"/>
      <c r="IP48" s="99"/>
      <c r="IQ48" s="99"/>
      <c r="IR48" s="99"/>
      <c r="IS48" s="99"/>
      <c r="IT48" s="99"/>
      <c r="IU48" s="99"/>
      <c r="IV48" s="99"/>
      <c r="IW48" s="99"/>
    </row>
    <row r="49" customFormat="false" ht="12.75" hidden="false" customHeight="false" outlineLevel="0" collapsed="false">
      <c r="A49" s="114"/>
      <c r="B49" s="113"/>
      <c r="C49" s="114"/>
      <c r="D49" s="114"/>
      <c r="E49" s="113"/>
      <c r="F49" s="41"/>
      <c r="G49" s="41"/>
      <c r="H49" s="41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12.75" hidden="false" customHeight="false" outlineLevel="0" collapsed="false">
      <c r="A50" s="112" t="s">
        <v>209</v>
      </c>
      <c r="B50" s="113"/>
      <c r="C50" s="114"/>
      <c r="D50" s="114"/>
      <c r="E50" s="113"/>
      <c r="F50" s="41"/>
      <c r="G50" s="41"/>
      <c r="H50" s="41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12.75" hidden="false" customHeight="false" outlineLevel="0" collapsed="false">
      <c r="A51" s="114" t="n">
        <v>3</v>
      </c>
      <c r="B51" s="113" t="s">
        <v>199</v>
      </c>
      <c r="C51" s="114"/>
      <c r="D51" s="114" t="s">
        <v>158</v>
      </c>
      <c r="E51" s="113" t="s">
        <v>163</v>
      </c>
      <c r="F51" s="41" t="n">
        <f aca="false">SUM('Detail by Turbine'!T68:T70)</f>
        <v>0</v>
      </c>
      <c r="G51" s="41" t="n">
        <f aca="false">SUM('Detail by Turbine'!U68:U70)</f>
        <v>0</v>
      </c>
      <c r="H51" s="41" t="n">
        <f aca="false">SUM('Detail by Turbine'!Y68:Y70)</f>
        <v>0</v>
      </c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12.75" hidden="false" customHeight="false" outlineLevel="0" collapsed="false">
      <c r="A52" s="114" t="n">
        <v>1</v>
      </c>
      <c r="B52" s="113" t="s">
        <v>111</v>
      </c>
      <c r="C52" s="114"/>
      <c r="D52" s="114" t="s">
        <v>158</v>
      </c>
      <c r="E52" s="113" t="s">
        <v>114</v>
      </c>
      <c r="F52" s="41" t="n">
        <f aca="false">'Detail by Turbine'!T71</f>
        <v>0</v>
      </c>
      <c r="G52" s="41" t="n">
        <f aca="false">'Detail by Turbine'!U71</f>
        <v>0</v>
      </c>
      <c r="H52" s="41" t="n">
        <f aca="false">'Detail by Turbine'!Y71</f>
        <v>0</v>
      </c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12.75" hidden="false" customHeight="false" outlineLevel="0" collapsed="false">
      <c r="A53" s="114" t="n">
        <v>9</v>
      </c>
      <c r="B53" s="113" t="s">
        <v>144</v>
      </c>
      <c r="C53" s="114"/>
      <c r="D53" s="114" t="s">
        <v>158</v>
      </c>
      <c r="E53" s="113" t="s">
        <v>166</v>
      </c>
      <c r="F53" s="115" t="n">
        <f aca="false">SUM('Detail by Turbine'!T72:T80)</f>
        <v>176.4</v>
      </c>
      <c r="G53" s="115" t="n">
        <f aca="false">SUM('Detail by Turbine'!U72:U80)</f>
        <v>0</v>
      </c>
      <c r="H53" s="115" t="n">
        <f aca="false">SUM('Detail by Turbine'!Y72:Y80)</f>
        <v>0</v>
      </c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</row>
    <row r="54" customFormat="false" ht="15" hidden="false" customHeight="false" outlineLevel="0" collapsed="false">
      <c r="A54" s="43"/>
      <c r="B54" s="120"/>
      <c r="C54" s="121"/>
      <c r="D54" s="121"/>
      <c r="E54" s="109" t="s">
        <v>210</v>
      </c>
      <c r="F54" s="122" t="n">
        <f aca="false">SUM(F51:F53)</f>
        <v>176.4</v>
      </c>
      <c r="G54" s="122" t="n">
        <f aca="false">SUM(G51:G53)</f>
        <v>0</v>
      </c>
      <c r="H54" s="122" t="n">
        <f aca="false">SUM(H51:H53)</f>
        <v>0</v>
      </c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  <c r="CE54" s="120"/>
      <c r="CF54" s="120"/>
      <c r="CG54" s="120"/>
      <c r="CH54" s="120"/>
      <c r="CI54" s="120"/>
      <c r="CJ54" s="120"/>
      <c r="CK54" s="120"/>
      <c r="CL54" s="120"/>
      <c r="CM54" s="120"/>
      <c r="CN54" s="120"/>
      <c r="CO54" s="120"/>
      <c r="CP54" s="120"/>
      <c r="CQ54" s="120"/>
      <c r="CR54" s="120"/>
      <c r="CS54" s="120"/>
      <c r="CT54" s="120"/>
      <c r="CU54" s="120"/>
      <c r="CV54" s="120"/>
      <c r="CW54" s="120"/>
      <c r="CX54" s="120"/>
      <c r="CY54" s="120"/>
      <c r="CZ54" s="120"/>
      <c r="DA54" s="120"/>
      <c r="DB54" s="120"/>
      <c r="DC54" s="120"/>
      <c r="DD54" s="120"/>
      <c r="DE54" s="120"/>
      <c r="DF54" s="120"/>
      <c r="DG54" s="120"/>
      <c r="DH54" s="120"/>
      <c r="DI54" s="120"/>
      <c r="DJ54" s="120"/>
      <c r="DK54" s="120"/>
      <c r="DL54" s="120"/>
      <c r="DM54" s="120"/>
      <c r="DN54" s="120"/>
      <c r="DO54" s="120"/>
      <c r="DP54" s="120"/>
      <c r="DQ54" s="120"/>
      <c r="DR54" s="120"/>
      <c r="DS54" s="120"/>
      <c r="DT54" s="120"/>
      <c r="DU54" s="120"/>
      <c r="DV54" s="120"/>
      <c r="DW54" s="120"/>
      <c r="DX54" s="120"/>
      <c r="DY54" s="120"/>
      <c r="DZ54" s="120"/>
      <c r="EA54" s="120"/>
      <c r="EB54" s="120"/>
      <c r="EC54" s="120"/>
      <c r="ED54" s="120"/>
      <c r="EE54" s="120"/>
      <c r="EF54" s="120"/>
      <c r="EG54" s="120"/>
      <c r="EH54" s="120"/>
      <c r="EI54" s="120"/>
      <c r="EJ54" s="120"/>
      <c r="EK54" s="120"/>
      <c r="EL54" s="120"/>
      <c r="EM54" s="120"/>
      <c r="EN54" s="120"/>
      <c r="EO54" s="120"/>
      <c r="EP54" s="120"/>
      <c r="EQ54" s="120"/>
      <c r="ER54" s="120"/>
      <c r="ES54" s="120"/>
      <c r="ET54" s="120"/>
      <c r="EU54" s="120"/>
      <c r="EV54" s="120"/>
      <c r="EW54" s="120"/>
      <c r="EX54" s="120"/>
      <c r="EY54" s="120"/>
      <c r="EZ54" s="120"/>
      <c r="FA54" s="120"/>
      <c r="FB54" s="120"/>
      <c r="FC54" s="120"/>
      <c r="FD54" s="120"/>
      <c r="FE54" s="120"/>
      <c r="FF54" s="120"/>
      <c r="FG54" s="120"/>
      <c r="FH54" s="120"/>
      <c r="FI54" s="120"/>
      <c r="FJ54" s="120"/>
      <c r="FK54" s="120"/>
      <c r="FL54" s="120"/>
      <c r="FM54" s="120"/>
      <c r="FN54" s="120"/>
      <c r="FO54" s="120"/>
      <c r="FP54" s="120"/>
      <c r="FQ54" s="120"/>
      <c r="FR54" s="120"/>
      <c r="FS54" s="120"/>
      <c r="FT54" s="120"/>
      <c r="FU54" s="120"/>
      <c r="FV54" s="120"/>
      <c r="FW54" s="120"/>
      <c r="FX54" s="120"/>
      <c r="FY54" s="120"/>
      <c r="FZ54" s="120"/>
      <c r="GA54" s="120"/>
      <c r="GB54" s="120"/>
      <c r="GC54" s="120"/>
      <c r="GD54" s="120"/>
      <c r="GE54" s="120"/>
      <c r="GF54" s="120"/>
      <c r="GG54" s="120"/>
      <c r="GH54" s="120"/>
      <c r="GI54" s="120"/>
      <c r="GJ54" s="120"/>
      <c r="GK54" s="120"/>
      <c r="GL54" s="120"/>
      <c r="GM54" s="120"/>
      <c r="GN54" s="120"/>
      <c r="GO54" s="120"/>
      <c r="GP54" s="120"/>
      <c r="GQ54" s="120"/>
      <c r="GR54" s="120"/>
      <c r="GS54" s="120"/>
      <c r="GT54" s="120"/>
      <c r="GU54" s="120"/>
      <c r="GV54" s="120"/>
      <c r="GW54" s="120"/>
      <c r="GX54" s="120"/>
      <c r="GY54" s="120"/>
      <c r="GZ54" s="120"/>
      <c r="HA54" s="120"/>
      <c r="HB54" s="120"/>
      <c r="HC54" s="120"/>
      <c r="HD54" s="120"/>
      <c r="HE54" s="120"/>
      <c r="HF54" s="120"/>
      <c r="HG54" s="120"/>
      <c r="HH54" s="120"/>
      <c r="HI54" s="120"/>
      <c r="HJ54" s="120"/>
      <c r="HK54" s="120"/>
      <c r="HL54" s="120"/>
      <c r="HM54" s="120"/>
      <c r="HN54" s="120"/>
      <c r="HO54" s="120"/>
      <c r="HP54" s="120"/>
      <c r="HQ54" s="120"/>
      <c r="HR54" s="120"/>
      <c r="HS54" s="120"/>
      <c r="HT54" s="120"/>
      <c r="HU54" s="120"/>
      <c r="HV54" s="120"/>
      <c r="HW54" s="120"/>
      <c r="HX54" s="120"/>
      <c r="HY54" s="120"/>
      <c r="HZ54" s="120"/>
      <c r="IA54" s="120"/>
      <c r="IB54" s="120"/>
      <c r="IC54" s="120"/>
      <c r="ID54" s="120"/>
      <c r="IE54" s="120"/>
      <c r="IF54" s="120"/>
      <c r="IG54" s="120"/>
      <c r="IH54" s="120"/>
      <c r="II54" s="120"/>
      <c r="IJ54" s="120"/>
      <c r="IK54" s="120"/>
      <c r="IL54" s="120"/>
      <c r="IM54" s="120"/>
      <c r="IN54" s="120"/>
      <c r="IO54" s="120"/>
      <c r="IP54" s="120"/>
      <c r="IQ54" s="120"/>
      <c r="IR54" s="120"/>
      <c r="IS54" s="120"/>
      <c r="IT54" s="120"/>
      <c r="IU54" s="120"/>
      <c r="IV54" s="120"/>
      <c r="IW54" s="120"/>
    </row>
    <row r="56" customFormat="false" ht="13.5" hidden="false" customHeight="false" outlineLevel="0" collapsed="false">
      <c r="A56" s="120"/>
      <c r="B56" s="120"/>
      <c r="C56" s="121"/>
      <c r="D56" s="121"/>
      <c r="E56" s="109" t="s">
        <v>201</v>
      </c>
      <c r="F56" s="123" t="n">
        <f aca="false">+F54+F48+F41+F29+F20+F17+F15+F10</f>
        <v>1672.7</v>
      </c>
      <c r="G56" s="123" t="n">
        <f aca="false">+G54+G48+G41+G29+G20+G17+G15+G10</f>
        <v>395.6</v>
      </c>
      <c r="H56" s="123" t="n">
        <f aca="false">+H54+H48+H41+H29+H20+H17+H15+H10</f>
        <v>0</v>
      </c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0"/>
      <c r="CM56" s="120"/>
      <c r="CN56" s="120"/>
      <c r="CO56" s="120"/>
      <c r="CP56" s="120"/>
      <c r="CQ56" s="120"/>
      <c r="CR56" s="120"/>
      <c r="CS56" s="120"/>
      <c r="CT56" s="120"/>
      <c r="CU56" s="120"/>
      <c r="CV56" s="120"/>
      <c r="CW56" s="120"/>
      <c r="CX56" s="120"/>
      <c r="CY56" s="120"/>
      <c r="CZ56" s="120"/>
      <c r="DA56" s="120"/>
      <c r="DB56" s="120"/>
      <c r="DC56" s="120"/>
      <c r="DD56" s="120"/>
      <c r="DE56" s="120"/>
      <c r="DF56" s="120"/>
      <c r="DG56" s="120"/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0"/>
      <c r="DS56" s="120"/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0"/>
      <c r="EF56" s="120"/>
      <c r="EG56" s="120"/>
      <c r="EH56" s="120"/>
      <c r="EI56" s="120"/>
      <c r="EJ56" s="120"/>
      <c r="EK56" s="120"/>
      <c r="EL56" s="120"/>
      <c r="EM56" s="120"/>
      <c r="EN56" s="120"/>
      <c r="EO56" s="120"/>
      <c r="EP56" s="120"/>
      <c r="EQ56" s="120"/>
      <c r="ER56" s="120"/>
      <c r="ES56" s="120"/>
      <c r="ET56" s="120"/>
      <c r="EU56" s="120"/>
      <c r="EV56" s="120"/>
      <c r="EW56" s="120"/>
      <c r="EX56" s="120"/>
      <c r="EY56" s="120"/>
      <c r="EZ56" s="120"/>
      <c r="FA56" s="120"/>
      <c r="FB56" s="120"/>
      <c r="FC56" s="120"/>
      <c r="FD56" s="120"/>
      <c r="FE56" s="120"/>
      <c r="FF56" s="120"/>
      <c r="FG56" s="120"/>
      <c r="FH56" s="120"/>
      <c r="FI56" s="120"/>
      <c r="FJ56" s="120"/>
      <c r="FK56" s="120"/>
      <c r="FL56" s="120"/>
      <c r="FM56" s="120"/>
      <c r="FN56" s="120"/>
      <c r="FO56" s="120"/>
      <c r="FP56" s="120"/>
      <c r="FQ56" s="120"/>
      <c r="FR56" s="120"/>
      <c r="FS56" s="120"/>
      <c r="FT56" s="120"/>
      <c r="FU56" s="120"/>
      <c r="FV56" s="120"/>
      <c r="FW56" s="120"/>
      <c r="FX56" s="120"/>
      <c r="FY56" s="120"/>
      <c r="FZ56" s="120"/>
      <c r="GA56" s="120"/>
      <c r="GB56" s="120"/>
      <c r="GC56" s="120"/>
      <c r="GD56" s="120"/>
      <c r="GE56" s="120"/>
      <c r="GF56" s="120"/>
      <c r="GG56" s="120"/>
      <c r="GH56" s="120"/>
      <c r="GI56" s="120"/>
      <c r="GJ56" s="120"/>
      <c r="GK56" s="120"/>
      <c r="GL56" s="120"/>
      <c r="GM56" s="120"/>
      <c r="GN56" s="120"/>
      <c r="GO56" s="120"/>
      <c r="GP56" s="120"/>
      <c r="GQ56" s="120"/>
      <c r="GR56" s="120"/>
      <c r="GS56" s="120"/>
      <c r="GT56" s="120"/>
      <c r="GU56" s="120"/>
      <c r="GV56" s="120"/>
      <c r="GW56" s="120"/>
      <c r="GX56" s="120"/>
      <c r="GY56" s="120"/>
      <c r="GZ56" s="120"/>
      <c r="HA56" s="120"/>
      <c r="HB56" s="120"/>
      <c r="HC56" s="120"/>
      <c r="HD56" s="120"/>
      <c r="HE56" s="120"/>
      <c r="HF56" s="120"/>
      <c r="HG56" s="120"/>
      <c r="HH56" s="120"/>
      <c r="HI56" s="120"/>
      <c r="HJ56" s="120"/>
      <c r="HK56" s="120"/>
      <c r="HL56" s="120"/>
      <c r="HM56" s="120"/>
      <c r="HN56" s="120"/>
      <c r="HO56" s="120"/>
      <c r="HP56" s="120"/>
      <c r="HQ56" s="120"/>
      <c r="HR56" s="120"/>
      <c r="HS56" s="120"/>
      <c r="HT56" s="120"/>
      <c r="HU56" s="120"/>
      <c r="HV56" s="120"/>
      <c r="HW56" s="120"/>
      <c r="HX56" s="120"/>
      <c r="HY56" s="120"/>
      <c r="HZ56" s="120"/>
      <c r="IA56" s="120"/>
      <c r="IB56" s="120"/>
      <c r="IC56" s="120"/>
      <c r="ID56" s="120"/>
      <c r="IE56" s="120"/>
      <c r="IF56" s="120"/>
      <c r="IG56" s="120"/>
      <c r="IH56" s="120"/>
      <c r="II56" s="120"/>
      <c r="IJ56" s="120"/>
      <c r="IK56" s="120"/>
      <c r="IL56" s="120"/>
      <c r="IM56" s="120"/>
      <c r="IN56" s="120"/>
      <c r="IO56" s="120"/>
      <c r="IP56" s="120"/>
      <c r="IQ56" s="120"/>
      <c r="IR56" s="120"/>
      <c r="IS56" s="120"/>
      <c r="IT56" s="120"/>
      <c r="IU56" s="120"/>
      <c r="IV56" s="120"/>
      <c r="IW56" s="120"/>
    </row>
    <row r="57" customFormat="false" ht="13.5" hidden="false" customHeight="false" outlineLevel="0" collapsed="false"/>
    <row r="60" customFormat="false" ht="12.75" hidden="false" customHeight="false" outlineLevel="0" collapsed="false">
      <c r="F60" s="111"/>
    </row>
  </sheetData>
  <mergeCells count="2">
    <mergeCell ref="A3:B3"/>
    <mergeCell ref="F5:H5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pageBreakPreview" topLeftCell="A11" colorId="64" zoomScale="80" zoomScaleNormal="100" zoomScalePageLayoutView="80" workbookViewId="0">
      <selection pane="topLeft" activeCell="D49" activeCellId="0" sqref="D49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7" width="13.15"/>
    <col collapsed="false" customWidth="true" hidden="false" outlineLevel="0" max="2" min="2" style="37" width="33.15"/>
    <col collapsed="false" customWidth="true" hidden="false" outlineLevel="0" max="3" min="3" style="64" width="18.65"/>
    <col collapsed="false" customWidth="true" hidden="false" outlineLevel="0" max="4" min="4" style="37" width="63.99"/>
    <col collapsed="false" customWidth="true" hidden="false" outlineLevel="0" max="5" min="5" style="64" width="14.99"/>
    <col collapsed="false" customWidth="true" hidden="false" outlineLevel="0" max="6" min="6" style="64" width="11.99"/>
    <col collapsed="false" customWidth="true" hidden="false" outlineLevel="0" max="7" min="7" style="64" width="12.32"/>
    <col collapsed="false" customWidth="true" hidden="false" outlineLevel="0" max="8" min="8" style="64" width="13.99"/>
    <col collapsed="false" customWidth="false" hidden="false" outlineLevel="0" max="257" min="9" style="37" width="9.32"/>
  </cols>
  <sheetData>
    <row r="1" customFormat="false" ht="15" hidden="false" customHeight="false" outlineLevel="0" collapsed="false">
      <c r="A1" s="43" t="s">
        <v>31</v>
      </c>
      <c r="B1" s="40"/>
      <c r="C1" s="40"/>
    </row>
    <row r="2" customFormat="false" ht="15" hidden="false" customHeight="false" outlineLevel="0" collapsed="false">
      <c r="A2" s="43" t="s">
        <v>202</v>
      </c>
      <c r="B2" s="40"/>
      <c r="C2" s="40"/>
    </row>
    <row r="3" customFormat="false" ht="15" hidden="false" customHeight="false" outlineLevel="0" collapsed="false">
      <c r="A3" s="65" t="n">
        <f aca="false">'Detail by Turbine'!A3:C3</f>
        <v>36777</v>
      </c>
      <c r="B3" s="65"/>
      <c r="C3" s="66"/>
    </row>
    <row r="5" customFormat="false" ht="12.75" hidden="false" customHeight="false" outlineLevel="0" collapsed="false">
      <c r="E5" s="67" t="s">
        <v>169</v>
      </c>
      <c r="F5" s="67"/>
      <c r="G5" s="67"/>
    </row>
    <row r="6" customFormat="false" ht="28.5" hidden="false" customHeight="true" outlineLevel="0" collapsed="false">
      <c r="A6" s="68" t="s">
        <v>170</v>
      </c>
      <c r="B6" s="68" t="s">
        <v>171</v>
      </c>
      <c r="C6" s="69" t="s">
        <v>172</v>
      </c>
      <c r="D6" s="68" t="s">
        <v>173</v>
      </c>
      <c r="E6" s="69" t="s">
        <v>174</v>
      </c>
      <c r="F6" s="69" t="s">
        <v>175</v>
      </c>
      <c r="G6" s="69" t="s">
        <v>176</v>
      </c>
      <c r="H6" s="69" t="s">
        <v>177</v>
      </c>
    </row>
    <row r="7" customFormat="false" ht="12.75" hidden="false" customHeight="false" outlineLevel="0" collapsed="false">
      <c r="A7" s="114" t="n">
        <v>2</v>
      </c>
      <c r="B7" s="113" t="s">
        <v>129</v>
      </c>
      <c r="C7" s="114" t="s">
        <v>130</v>
      </c>
      <c r="D7" s="113" t="s">
        <v>131</v>
      </c>
      <c r="E7" s="41" t="n">
        <f aca="false">SUM('Detail by Turbine'!T51:T52)</f>
        <v>26</v>
      </c>
      <c r="F7" s="41" t="n">
        <f aca="false">SUM('Detail by Turbine'!U51:U52)</f>
        <v>0</v>
      </c>
      <c r="G7" s="41" t="n">
        <f aca="false">SUM('Detail by Turbine'!Y51:Y52)</f>
        <v>0</v>
      </c>
      <c r="H7" s="114" t="s">
        <v>127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  <c r="IU7" s="71"/>
      <c r="IV7" s="71"/>
      <c r="IW7" s="71"/>
    </row>
    <row r="8" customFormat="false" ht="12.75" hidden="false" customHeight="false" outlineLevel="0" collapsed="false">
      <c r="A8" s="114"/>
      <c r="B8" s="113"/>
      <c r="C8" s="114"/>
      <c r="D8" s="113"/>
      <c r="E8" s="41"/>
      <c r="F8" s="41"/>
      <c r="G8" s="41"/>
      <c r="H8" s="114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71"/>
      <c r="DZ8" s="71"/>
      <c r="EA8" s="71"/>
      <c r="EB8" s="71"/>
      <c r="EC8" s="71"/>
      <c r="ED8" s="71"/>
      <c r="EE8" s="71"/>
      <c r="EF8" s="71"/>
      <c r="EG8" s="71"/>
      <c r="EH8" s="71"/>
      <c r="EI8" s="71"/>
      <c r="EJ8" s="71"/>
      <c r="EK8" s="71"/>
      <c r="EL8" s="71"/>
      <c r="EM8" s="71"/>
      <c r="EN8" s="71"/>
      <c r="EO8" s="71"/>
      <c r="EP8" s="71"/>
      <c r="EQ8" s="71"/>
      <c r="ER8" s="71"/>
      <c r="ES8" s="71"/>
      <c r="ET8" s="71"/>
      <c r="EU8" s="71"/>
      <c r="EV8" s="71"/>
      <c r="EW8" s="71"/>
      <c r="EX8" s="71"/>
      <c r="EY8" s="71"/>
      <c r="EZ8" s="71"/>
      <c r="FA8" s="71"/>
      <c r="FB8" s="71"/>
      <c r="FC8" s="71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  <c r="IU8" s="71"/>
      <c r="IV8" s="71"/>
      <c r="IW8" s="71"/>
    </row>
    <row r="9" customFormat="false" ht="12.75" hidden="false" customHeight="false" outlineLevel="0" collapsed="false">
      <c r="A9" s="114" t="n">
        <v>1</v>
      </c>
      <c r="B9" s="113" t="s">
        <v>190</v>
      </c>
      <c r="C9" s="114" t="s">
        <v>93</v>
      </c>
      <c r="D9" s="113" t="s">
        <v>191</v>
      </c>
      <c r="E9" s="41" t="n">
        <f aca="false">'Detail by Turbine'!T53</f>
        <v>24</v>
      </c>
      <c r="F9" s="41" t="n">
        <f aca="false">'Detail by Turbine'!U53</f>
        <v>23</v>
      </c>
      <c r="G9" s="41" t="n">
        <f aca="false">'Detail by Turbine'!Y53</f>
        <v>0</v>
      </c>
      <c r="H9" s="114" t="s">
        <v>127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71"/>
      <c r="DZ9" s="71"/>
      <c r="EA9" s="71"/>
      <c r="EB9" s="71"/>
      <c r="EC9" s="71"/>
      <c r="ED9" s="71"/>
      <c r="EE9" s="71"/>
      <c r="EF9" s="71"/>
      <c r="EG9" s="71"/>
      <c r="EH9" s="71"/>
      <c r="EI9" s="71"/>
      <c r="EJ9" s="71"/>
      <c r="EK9" s="71"/>
      <c r="EL9" s="71"/>
      <c r="EM9" s="71"/>
      <c r="EN9" s="71"/>
      <c r="EO9" s="71"/>
      <c r="EP9" s="71"/>
      <c r="EQ9" s="71"/>
      <c r="ER9" s="71"/>
      <c r="ES9" s="71"/>
      <c r="ET9" s="71"/>
      <c r="EU9" s="71"/>
      <c r="EV9" s="71"/>
      <c r="EW9" s="71"/>
      <c r="EX9" s="71"/>
      <c r="EY9" s="71"/>
      <c r="EZ9" s="71"/>
      <c r="FA9" s="71"/>
      <c r="FB9" s="71"/>
      <c r="FC9" s="71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  <c r="IU9" s="71"/>
      <c r="IV9" s="71"/>
      <c r="IW9" s="71"/>
    </row>
    <row r="10" customFormat="false" ht="12.75" hidden="false" customHeight="false" outlineLevel="0" collapsed="false">
      <c r="A10" s="114" t="n">
        <v>1</v>
      </c>
      <c r="B10" s="113" t="s">
        <v>190</v>
      </c>
      <c r="C10" s="114" t="s">
        <v>98</v>
      </c>
      <c r="D10" s="113" t="s">
        <v>141</v>
      </c>
      <c r="E10" s="41" t="n">
        <f aca="false">'Detail by Turbine'!T54</f>
        <v>24</v>
      </c>
      <c r="F10" s="41" t="n">
        <f aca="false">'Detail by Turbine'!U54</f>
        <v>1.2</v>
      </c>
      <c r="G10" s="41" t="n">
        <f aca="false">'Detail by Turbine'!Y54</f>
        <v>0</v>
      </c>
      <c r="H10" s="114" t="s">
        <v>127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71"/>
      <c r="EC10" s="71"/>
      <c r="ED10" s="71"/>
      <c r="EE10" s="71"/>
      <c r="EF10" s="71"/>
      <c r="EG10" s="71"/>
      <c r="EH10" s="71"/>
      <c r="EI10" s="71"/>
      <c r="EJ10" s="71"/>
      <c r="EK10" s="71"/>
      <c r="EL10" s="71"/>
      <c r="EM10" s="71"/>
      <c r="EN10" s="71"/>
      <c r="EO10" s="71"/>
      <c r="EP10" s="71"/>
      <c r="EQ10" s="71"/>
      <c r="ER10" s="71"/>
      <c r="ES10" s="71"/>
      <c r="ET10" s="71"/>
      <c r="EU10" s="71"/>
      <c r="EV10" s="71"/>
      <c r="EW10" s="71"/>
      <c r="EX10" s="71"/>
      <c r="EY10" s="71"/>
      <c r="EZ10" s="71"/>
      <c r="FA10" s="71"/>
      <c r="FB10" s="71"/>
      <c r="FC10" s="71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  <c r="IU10" s="71"/>
      <c r="IV10" s="71"/>
      <c r="IW10" s="71"/>
    </row>
    <row r="11" customFormat="false" ht="12.75" hidden="false" customHeight="false" outlineLevel="0" collapsed="false">
      <c r="A11" s="114" t="n">
        <v>2</v>
      </c>
      <c r="B11" s="113" t="s">
        <v>198</v>
      </c>
      <c r="C11" s="114" t="s">
        <v>87</v>
      </c>
      <c r="D11" s="113" t="s">
        <v>131</v>
      </c>
      <c r="E11" s="41" t="n">
        <f aca="false">SUM('Detail by Turbine'!T66:T67)</f>
        <v>74</v>
      </c>
      <c r="F11" s="41" t="n">
        <f aca="false">SUM('Detail by Turbine'!U66:U67)</f>
        <v>0</v>
      </c>
      <c r="G11" s="41" t="n">
        <f aca="false">SUM('Detail by Turbine'!Y66:Y67)</f>
        <v>0</v>
      </c>
      <c r="H11" s="114" t="s">
        <v>158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  <c r="CM11" s="71"/>
      <c r="CN11" s="71"/>
      <c r="CO11" s="71"/>
      <c r="CP11" s="71"/>
      <c r="CQ11" s="71"/>
      <c r="CR11" s="71"/>
      <c r="CS11" s="71"/>
      <c r="CT11" s="71"/>
      <c r="CU11" s="71"/>
      <c r="CV11" s="71"/>
      <c r="CW11" s="71"/>
      <c r="CX11" s="71"/>
      <c r="CY11" s="71"/>
      <c r="CZ11" s="71"/>
      <c r="DA11" s="71"/>
      <c r="DB11" s="71"/>
      <c r="DC11" s="71"/>
      <c r="DD11" s="71"/>
      <c r="DE11" s="71"/>
      <c r="DF11" s="71"/>
      <c r="DG11" s="71"/>
      <c r="DH11" s="71"/>
      <c r="DI11" s="71"/>
      <c r="DJ11" s="71"/>
      <c r="DK11" s="71"/>
      <c r="DL11" s="71"/>
      <c r="DM11" s="71"/>
      <c r="DN11" s="71"/>
      <c r="DO11" s="71"/>
      <c r="DP11" s="71"/>
      <c r="DQ11" s="71"/>
      <c r="DR11" s="71"/>
      <c r="DS11" s="71"/>
      <c r="DT11" s="71"/>
      <c r="DU11" s="71"/>
      <c r="DV11" s="71"/>
      <c r="DW11" s="71"/>
      <c r="DX11" s="71"/>
      <c r="DY11" s="71"/>
      <c r="DZ11" s="71"/>
      <c r="EA11" s="71"/>
      <c r="EB11" s="71"/>
      <c r="EC11" s="71"/>
      <c r="ED11" s="71"/>
      <c r="EE11" s="71"/>
      <c r="EF11" s="71"/>
      <c r="EG11" s="71"/>
      <c r="EH11" s="71"/>
      <c r="EI11" s="71"/>
      <c r="EJ11" s="71"/>
      <c r="EK11" s="71"/>
      <c r="EL11" s="71"/>
      <c r="EM11" s="71"/>
      <c r="EN11" s="71"/>
      <c r="EO11" s="71"/>
      <c r="EP11" s="71"/>
      <c r="EQ11" s="71"/>
      <c r="ER11" s="71"/>
      <c r="ES11" s="71"/>
      <c r="ET11" s="71"/>
      <c r="EU11" s="71"/>
      <c r="EV11" s="71"/>
      <c r="EW11" s="71"/>
      <c r="EX11" s="71"/>
      <c r="EY11" s="71"/>
      <c r="EZ11" s="71"/>
      <c r="FA11" s="71"/>
      <c r="FB11" s="71"/>
      <c r="FC11" s="71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  <c r="IR11" s="71"/>
      <c r="IS11" s="71"/>
      <c r="IT11" s="71"/>
      <c r="IU11" s="71"/>
      <c r="IV11" s="71"/>
      <c r="IW11" s="71"/>
    </row>
    <row r="12" customFormat="false" ht="12.75" hidden="false" customHeight="false" outlineLevel="0" collapsed="false">
      <c r="A12" s="114" t="n">
        <v>2</v>
      </c>
      <c r="B12" s="113" t="s">
        <v>195</v>
      </c>
      <c r="C12" s="114" t="s">
        <v>87</v>
      </c>
      <c r="D12" s="113" t="s">
        <v>156</v>
      </c>
      <c r="E12" s="41" t="n">
        <f aca="false">SUM('Detail by Turbine'!T62:T63)</f>
        <v>75</v>
      </c>
      <c r="F12" s="41" t="n">
        <f aca="false">SUM('Detail by Turbine'!U62:U63)</f>
        <v>12</v>
      </c>
      <c r="G12" s="41" t="n">
        <f aca="false">SUM('Detail by Turbine'!Y62:Y63)</f>
        <v>0</v>
      </c>
      <c r="H12" s="114" t="s">
        <v>127</v>
      </c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  <c r="CM12" s="71"/>
      <c r="CN12" s="71"/>
      <c r="CO12" s="71"/>
      <c r="CP12" s="71"/>
      <c r="CQ12" s="71"/>
      <c r="CR12" s="71"/>
      <c r="CS12" s="71"/>
      <c r="CT12" s="71"/>
      <c r="CU12" s="71"/>
      <c r="CV12" s="71"/>
      <c r="CW12" s="71"/>
      <c r="CX12" s="71"/>
      <c r="CY12" s="71"/>
      <c r="CZ12" s="71"/>
      <c r="DA12" s="71"/>
      <c r="DB12" s="71"/>
      <c r="DC12" s="71"/>
      <c r="DD12" s="71"/>
      <c r="DE12" s="71"/>
      <c r="DF12" s="71"/>
      <c r="DG12" s="71"/>
      <c r="DH12" s="71"/>
      <c r="DI12" s="71"/>
      <c r="DJ12" s="71"/>
      <c r="DK12" s="71"/>
      <c r="DL12" s="71"/>
      <c r="DM12" s="71"/>
      <c r="DN12" s="71"/>
      <c r="DO12" s="71"/>
      <c r="DP12" s="71"/>
      <c r="DQ12" s="71"/>
      <c r="DR12" s="71"/>
      <c r="DS12" s="71"/>
      <c r="DT12" s="71"/>
      <c r="DU12" s="71"/>
      <c r="DV12" s="71"/>
      <c r="DW12" s="71"/>
      <c r="DX12" s="71"/>
      <c r="DY12" s="71"/>
      <c r="DZ12" s="71"/>
      <c r="EA12" s="71"/>
      <c r="EB12" s="71"/>
      <c r="EC12" s="71"/>
      <c r="ED12" s="71"/>
      <c r="EE12" s="71"/>
      <c r="EF12" s="71"/>
      <c r="EG12" s="71"/>
      <c r="EH12" s="71"/>
      <c r="EI12" s="71"/>
      <c r="EJ12" s="71"/>
      <c r="EK12" s="71"/>
      <c r="EL12" s="71"/>
      <c r="EM12" s="71"/>
      <c r="EN12" s="71"/>
      <c r="EO12" s="71"/>
      <c r="EP12" s="71"/>
      <c r="EQ12" s="71"/>
      <c r="ER12" s="71"/>
      <c r="ES12" s="71"/>
      <c r="ET12" s="71"/>
      <c r="EU12" s="71"/>
      <c r="EV12" s="71"/>
      <c r="EW12" s="71"/>
      <c r="EX12" s="71"/>
      <c r="EY12" s="71"/>
      <c r="EZ12" s="71"/>
      <c r="FA12" s="71"/>
      <c r="FB12" s="71"/>
      <c r="FC12" s="71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  <c r="IR12" s="71"/>
      <c r="IS12" s="71"/>
      <c r="IT12" s="71"/>
      <c r="IU12" s="71"/>
      <c r="IV12" s="71"/>
      <c r="IW12" s="71"/>
    </row>
    <row r="13" customFormat="false" ht="12.75" hidden="false" customHeight="false" outlineLevel="0" collapsed="false">
      <c r="A13" s="114" t="n">
        <v>2</v>
      </c>
      <c r="B13" s="113" t="s">
        <v>195</v>
      </c>
      <c r="C13" s="114" t="s">
        <v>87</v>
      </c>
      <c r="D13" s="113" t="s">
        <v>157</v>
      </c>
      <c r="E13" s="41" t="n">
        <f aca="false">SUM('Detail by Turbine'!T64:T65)</f>
        <v>0</v>
      </c>
      <c r="F13" s="41" t="n">
        <f aca="false">SUM('Detail by Turbine'!U64:U65)</f>
        <v>0</v>
      </c>
      <c r="G13" s="41" t="n">
        <f aca="false">SUM('Detail by Turbine'!Y64:Y65)</f>
        <v>0</v>
      </c>
      <c r="H13" s="114" t="s">
        <v>127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81"/>
      <c r="DN13" s="81"/>
      <c r="DO13" s="81"/>
      <c r="DP13" s="81"/>
      <c r="DQ13" s="81"/>
      <c r="DR13" s="81"/>
      <c r="DS13" s="81"/>
      <c r="DT13" s="81"/>
      <c r="DU13" s="81"/>
      <c r="DV13" s="81"/>
      <c r="DW13" s="81"/>
      <c r="DX13" s="81"/>
      <c r="DY13" s="81"/>
      <c r="DZ13" s="81"/>
      <c r="EA13" s="81"/>
      <c r="EB13" s="81"/>
      <c r="EC13" s="81"/>
      <c r="ED13" s="81"/>
      <c r="EE13" s="81"/>
      <c r="EF13" s="81"/>
      <c r="EG13" s="81"/>
      <c r="EH13" s="81"/>
      <c r="EI13" s="81"/>
      <c r="EJ13" s="81"/>
      <c r="EK13" s="81"/>
      <c r="EL13" s="81"/>
      <c r="EM13" s="81"/>
      <c r="EN13" s="81"/>
      <c r="EO13" s="81"/>
      <c r="EP13" s="81"/>
      <c r="EQ13" s="81"/>
      <c r="ER13" s="81"/>
      <c r="ES13" s="81"/>
      <c r="ET13" s="81"/>
      <c r="EU13" s="81"/>
      <c r="EV13" s="81"/>
      <c r="EW13" s="81"/>
      <c r="EX13" s="81"/>
      <c r="EY13" s="81"/>
      <c r="EZ13" s="81"/>
      <c r="FA13" s="81"/>
      <c r="FB13" s="81"/>
      <c r="FC13" s="81"/>
      <c r="FD13" s="81"/>
      <c r="FE13" s="81"/>
      <c r="FF13" s="81"/>
      <c r="FG13" s="81"/>
      <c r="FH13" s="81"/>
      <c r="FI13" s="81"/>
      <c r="FJ13" s="81"/>
      <c r="FK13" s="81"/>
      <c r="FL13" s="81"/>
      <c r="FM13" s="81"/>
      <c r="FN13" s="81"/>
      <c r="FO13" s="81"/>
      <c r="FP13" s="81"/>
      <c r="FQ13" s="81"/>
      <c r="FR13" s="81"/>
      <c r="FS13" s="81"/>
      <c r="FT13" s="81"/>
      <c r="FU13" s="81"/>
      <c r="FV13" s="81"/>
      <c r="FW13" s="81"/>
      <c r="FX13" s="81"/>
      <c r="FY13" s="81"/>
      <c r="FZ13" s="81"/>
      <c r="GA13" s="81"/>
      <c r="GB13" s="81"/>
      <c r="GC13" s="81"/>
      <c r="GD13" s="81"/>
      <c r="GE13" s="81"/>
      <c r="GF13" s="81"/>
      <c r="GG13" s="81"/>
      <c r="GH13" s="81"/>
      <c r="GI13" s="81"/>
      <c r="GJ13" s="81"/>
      <c r="GK13" s="81"/>
      <c r="GL13" s="81"/>
      <c r="GM13" s="81"/>
      <c r="GN13" s="81"/>
      <c r="GO13" s="81"/>
      <c r="GP13" s="81"/>
      <c r="GQ13" s="81"/>
      <c r="GR13" s="81"/>
      <c r="GS13" s="81"/>
      <c r="GT13" s="81"/>
      <c r="GU13" s="81"/>
      <c r="GV13" s="81"/>
      <c r="GW13" s="81"/>
      <c r="GX13" s="81"/>
      <c r="GY13" s="81"/>
      <c r="GZ13" s="81"/>
      <c r="HA13" s="81"/>
      <c r="HB13" s="81"/>
      <c r="HC13" s="81"/>
      <c r="HD13" s="81"/>
      <c r="HE13" s="81"/>
      <c r="HF13" s="81"/>
      <c r="HG13" s="81"/>
      <c r="HH13" s="81"/>
      <c r="HI13" s="81"/>
      <c r="HJ13" s="81"/>
      <c r="HK13" s="81"/>
      <c r="HL13" s="81"/>
      <c r="HM13" s="81"/>
      <c r="HN13" s="81"/>
      <c r="HO13" s="81"/>
      <c r="HP13" s="81"/>
      <c r="HQ13" s="81"/>
      <c r="HR13" s="81"/>
      <c r="HS13" s="81"/>
      <c r="HT13" s="81"/>
      <c r="HU13" s="81"/>
      <c r="HV13" s="81"/>
      <c r="HW13" s="81"/>
      <c r="HX13" s="81"/>
      <c r="HY13" s="81"/>
      <c r="HZ13" s="81"/>
      <c r="IA13" s="81"/>
      <c r="IB13" s="81"/>
      <c r="IC13" s="81"/>
      <c r="ID13" s="81"/>
      <c r="IE13" s="81"/>
      <c r="IF13" s="81"/>
      <c r="IG13" s="81"/>
      <c r="IH13" s="81"/>
      <c r="II13" s="81"/>
      <c r="IJ13" s="81"/>
      <c r="IK13" s="81"/>
      <c r="IL13" s="81"/>
      <c r="IM13" s="81"/>
      <c r="IN13" s="81"/>
      <c r="IO13" s="81"/>
      <c r="IP13" s="81"/>
      <c r="IQ13" s="81"/>
      <c r="IR13" s="81"/>
      <c r="IS13" s="81"/>
      <c r="IT13" s="81"/>
      <c r="IU13" s="81"/>
      <c r="IV13" s="81"/>
      <c r="IW13" s="81"/>
    </row>
    <row r="14" customFormat="false" ht="12.75" hidden="false" customHeight="false" outlineLevel="0" collapsed="false">
      <c r="A14" s="114"/>
      <c r="B14" s="113"/>
      <c r="C14" s="114"/>
      <c r="D14" s="113"/>
      <c r="E14" s="41"/>
      <c r="F14" s="41"/>
      <c r="G14" s="41"/>
      <c r="H14" s="114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81"/>
      <c r="CV14" s="81"/>
      <c r="CW14" s="81"/>
      <c r="CX14" s="81"/>
      <c r="CY14" s="81"/>
      <c r="CZ14" s="81"/>
      <c r="DA14" s="81"/>
      <c r="DB14" s="81"/>
      <c r="DC14" s="81"/>
      <c r="DD14" s="81"/>
      <c r="DE14" s="81"/>
      <c r="DF14" s="81"/>
      <c r="DG14" s="81"/>
      <c r="DH14" s="81"/>
      <c r="DI14" s="81"/>
      <c r="DJ14" s="81"/>
      <c r="DK14" s="81"/>
      <c r="DL14" s="81"/>
      <c r="DM14" s="81"/>
      <c r="DN14" s="81"/>
      <c r="DO14" s="81"/>
      <c r="DP14" s="81"/>
      <c r="DQ14" s="81"/>
      <c r="DR14" s="81"/>
      <c r="DS14" s="81"/>
      <c r="DT14" s="81"/>
      <c r="DU14" s="81"/>
      <c r="DV14" s="81"/>
      <c r="DW14" s="81"/>
      <c r="DX14" s="81"/>
      <c r="DY14" s="81"/>
      <c r="DZ14" s="81"/>
      <c r="EA14" s="81"/>
      <c r="EB14" s="81"/>
      <c r="EC14" s="81"/>
      <c r="ED14" s="81"/>
      <c r="EE14" s="81"/>
      <c r="EF14" s="81"/>
      <c r="EG14" s="81"/>
      <c r="EH14" s="81"/>
      <c r="EI14" s="81"/>
      <c r="EJ14" s="81"/>
      <c r="EK14" s="81"/>
      <c r="EL14" s="81"/>
      <c r="EM14" s="81"/>
      <c r="EN14" s="81"/>
      <c r="EO14" s="81"/>
      <c r="EP14" s="81"/>
      <c r="EQ14" s="81"/>
      <c r="ER14" s="81"/>
      <c r="ES14" s="81"/>
      <c r="ET14" s="81"/>
      <c r="EU14" s="81"/>
      <c r="EV14" s="81"/>
      <c r="EW14" s="81"/>
      <c r="EX14" s="81"/>
      <c r="EY14" s="81"/>
      <c r="EZ14" s="81"/>
      <c r="FA14" s="81"/>
      <c r="FB14" s="81"/>
      <c r="FC14" s="81"/>
      <c r="FD14" s="81"/>
      <c r="FE14" s="81"/>
      <c r="FF14" s="81"/>
      <c r="FG14" s="81"/>
      <c r="FH14" s="81"/>
      <c r="FI14" s="81"/>
      <c r="FJ14" s="81"/>
      <c r="FK14" s="81"/>
      <c r="FL14" s="81"/>
      <c r="FM14" s="81"/>
      <c r="FN14" s="81"/>
      <c r="FO14" s="81"/>
      <c r="FP14" s="81"/>
      <c r="FQ14" s="81"/>
      <c r="FR14" s="81"/>
      <c r="FS14" s="81"/>
      <c r="FT14" s="81"/>
      <c r="FU14" s="81"/>
      <c r="FV14" s="81"/>
      <c r="FW14" s="81"/>
      <c r="FX14" s="81"/>
      <c r="FY14" s="81"/>
      <c r="FZ14" s="81"/>
      <c r="GA14" s="81"/>
      <c r="GB14" s="81"/>
      <c r="GC14" s="81"/>
      <c r="GD14" s="81"/>
      <c r="GE14" s="81"/>
      <c r="GF14" s="81"/>
      <c r="GG14" s="81"/>
      <c r="GH14" s="81"/>
      <c r="GI14" s="81"/>
      <c r="GJ14" s="81"/>
      <c r="GK14" s="81"/>
      <c r="GL14" s="81"/>
      <c r="GM14" s="81"/>
      <c r="GN14" s="81"/>
      <c r="GO14" s="81"/>
      <c r="GP14" s="81"/>
      <c r="GQ14" s="81"/>
      <c r="GR14" s="81"/>
      <c r="GS14" s="81"/>
      <c r="GT14" s="81"/>
      <c r="GU14" s="81"/>
      <c r="GV14" s="81"/>
      <c r="GW14" s="81"/>
      <c r="GX14" s="81"/>
      <c r="GY14" s="81"/>
      <c r="GZ14" s="81"/>
      <c r="HA14" s="81"/>
      <c r="HB14" s="81"/>
      <c r="HC14" s="81"/>
      <c r="HD14" s="81"/>
      <c r="HE14" s="81"/>
      <c r="HF14" s="81"/>
      <c r="HG14" s="81"/>
      <c r="HH14" s="81"/>
      <c r="HI14" s="81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1"/>
      <c r="IF14" s="81"/>
      <c r="IG14" s="81"/>
      <c r="IH14" s="81"/>
      <c r="II14" s="81"/>
      <c r="IJ14" s="81"/>
      <c r="IK14" s="81"/>
      <c r="IL14" s="81"/>
      <c r="IM14" s="81"/>
      <c r="IN14" s="81"/>
      <c r="IO14" s="81"/>
      <c r="IP14" s="81"/>
      <c r="IQ14" s="81"/>
      <c r="IR14" s="81"/>
      <c r="IS14" s="81"/>
      <c r="IT14" s="81"/>
      <c r="IU14" s="81"/>
      <c r="IV14" s="81"/>
      <c r="IW14" s="81"/>
    </row>
    <row r="15" customFormat="false" ht="12.75" hidden="false" customHeight="false" outlineLevel="0" collapsed="false">
      <c r="A15" s="114" t="n">
        <v>2</v>
      </c>
      <c r="B15" s="113" t="s">
        <v>144</v>
      </c>
      <c r="C15" s="114" t="s">
        <v>98</v>
      </c>
      <c r="D15" s="113" t="s">
        <v>131</v>
      </c>
      <c r="E15" s="41" t="n">
        <f aca="false">SUM('Detail by Turbine'!T55:T56)</f>
        <v>36</v>
      </c>
      <c r="F15" s="41" t="n">
        <f aca="false">SUM('Detail by Turbine'!U55:U56)</f>
        <v>7</v>
      </c>
      <c r="G15" s="41" t="n">
        <f aca="false">SUM('Detail by Turbine'!Y55:Y56)</f>
        <v>0</v>
      </c>
      <c r="H15" s="114" t="s">
        <v>127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81"/>
      <c r="DN15" s="81"/>
      <c r="DO15" s="81"/>
      <c r="DP15" s="81"/>
      <c r="DQ15" s="81"/>
      <c r="DR15" s="81"/>
      <c r="DS15" s="81"/>
      <c r="DT15" s="81"/>
      <c r="DU15" s="81"/>
      <c r="DV15" s="81"/>
      <c r="DW15" s="81"/>
      <c r="DX15" s="81"/>
      <c r="DY15" s="81"/>
      <c r="DZ15" s="81"/>
      <c r="EA15" s="81"/>
      <c r="EB15" s="81"/>
      <c r="EC15" s="81"/>
      <c r="ED15" s="81"/>
      <c r="EE15" s="81"/>
      <c r="EF15" s="81"/>
      <c r="EG15" s="81"/>
      <c r="EH15" s="81"/>
      <c r="EI15" s="81"/>
      <c r="EJ15" s="81"/>
      <c r="EK15" s="81"/>
      <c r="EL15" s="81"/>
      <c r="EM15" s="81"/>
      <c r="EN15" s="81"/>
      <c r="EO15" s="81"/>
      <c r="EP15" s="81"/>
      <c r="EQ15" s="81"/>
      <c r="ER15" s="81"/>
      <c r="ES15" s="81"/>
      <c r="ET15" s="81"/>
      <c r="EU15" s="81"/>
      <c r="EV15" s="81"/>
      <c r="EW15" s="81"/>
      <c r="EX15" s="81"/>
      <c r="EY15" s="81"/>
      <c r="EZ15" s="81"/>
      <c r="FA15" s="81"/>
      <c r="FB15" s="81"/>
      <c r="FC15" s="81"/>
      <c r="FD15" s="81"/>
      <c r="FE15" s="81"/>
      <c r="FF15" s="81"/>
      <c r="FG15" s="81"/>
      <c r="FH15" s="81"/>
      <c r="FI15" s="81"/>
      <c r="FJ15" s="81"/>
      <c r="FK15" s="81"/>
      <c r="FL15" s="81"/>
      <c r="FM15" s="81"/>
      <c r="FN15" s="81"/>
      <c r="FO15" s="81"/>
      <c r="FP15" s="81"/>
      <c r="FQ15" s="81"/>
      <c r="FR15" s="81"/>
      <c r="FS15" s="81"/>
      <c r="FT15" s="81"/>
      <c r="FU15" s="81"/>
      <c r="FV15" s="81"/>
      <c r="FW15" s="81"/>
      <c r="FX15" s="81"/>
      <c r="FY15" s="81"/>
      <c r="FZ15" s="81"/>
      <c r="GA15" s="81"/>
      <c r="GB15" s="81"/>
      <c r="GC15" s="81"/>
      <c r="GD15" s="81"/>
      <c r="GE15" s="81"/>
      <c r="GF15" s="81"/>
      <c r="GG15" s="81"/>
      <c r="GH15" s="81"/>
      <c r="GI15" s="81"/>
      <c r="GJ15" s="81"/>
      <c r="GK15" s="81"/>
      <c r="GL15" s="81"/>
      <c r="GM15" s="81"/>
      <c r="GN15" s="81"/>
      <c r="GO15" s="81"/>
      <c r="GP15" s="81"/>
      <c r="GQ15" s="81"/>
      <c r="GR15" s="81"/>
      <c r="GS15" s="81"/>
      <c r="GT15" s="81"/>
      <c r="GU15" s="81"/>
      <c r="GV15" s="81"/>
      <c r="GW15" s="81"/>
      <c r="GX15" s="81"/>
      <c r="GY15" s="81"/>
      <c r="GZ15" s="81"/>
      <c r="HA15" s="81"/>
      <c r="HB15" s="81"/>
      <c r="HC15" s="81"/>
      <c r="HD15" s="81"/>
      <c r="HE15" s="81"/>
      <c r="HF15" s="81"/>
      <c r="HG15" s="81"/>
      <c r="HH15" s="81"/>
      <c r="HI15" s="81"/>
      <c r="HJ15" s="81"/>
      <c r="HK15" s="81"/>
      <c r="HL15" s="81"/>
      <c r="HM15" s="81"/>
      <c r="HN15" s="81"/>
      <c r="HO15" s="81"/>
      <c r="HP15" s="81"/>
      <c r="HQ15" s="81"/>
      <c r="HR15" s="81"/>
      <c r="HS15" s="81"/>
      <c r="HT15" s="81"/>
      <c r="HU15" s="81"/>
      <c r="HV15" s="81"/>
      <c r="HW15" s="81"/>
      <c r="HX15" s="81"/>
      <c r="HY15" s="81"/>
      <c r="HZ15" s="81"/>
      <c r="IA15" s="81"/>
      <c r="IB15" s="81"/>
      <c r="IC15" s="81"/>
      <c r="ID15" s="81"/>
      <c r="IE15" s="81"/>
      <c r="IF15" s="81"/>
      <c r="IG15" s="81"/>
      <c r="IH15" s="81"/>
      <c r="II15" s="81"/>
      <c r="IJ15" s="81"/>
      <c r="IK15" s="81"/>
      <c r="IL15" s="81"/>
      <c r="IM15" s="81"/>
      <c r="IN15" s="81"/>
      <c r="IO15" s="81"/>
      <c r="IP15" s="81"/>
      <c r="IQ15" s="81"/>
      <c r="IR15" s="81"/>
      <c r="IS15" s="81"/>
      <c r="IT15" s="81"/>
      <c r="IU15" s="81"/>
      <c r="IV15" s="81"/>
      <c r="IW15" s="81"/>
    </row>
    <row r="16" customFormat="false" ht="12.75" hidden="false" customHeight="false" outlineLevel="0" collapsed="false">
      <c r="A16" s="114" t="n">
        <v>9</v>
      </c>
      <c r="B16" s="113" t="s">
        <v>144</v>
      </c>
      <c r="C16" s="114"/>
      <c r="D16" s="113" t="s">
        <v>166</v>
      </c>
      <c r="E16" s="41" t="n">
        <f aca="false">SUM('Detail by Turbine'!T72:T80)</f>
        <v>176.4</v>
      </c>
      <c r="F16" s="41" t="n">
        <f aca="false">SUM('Detail by Turbine'!U72:U80)</f>
        <v>0</v>
      </c>
      <c r="G16" s="41" t="n">
        <f aca="false">SUM('Detail by Turbine'!Y72:Y80)</f>
        <v>0</v>
      </c>
      <c r="H16" s="114" t="s">
        <v>158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/>
      <c r="DC16" s="81"/>
      <c r="DD16" s="81"/>
      <c r="DE16" s="81"/>
      <c r="DF16" s="81"/>
      <c r="DG16" s="81"/>
      <c r="DH16" s="81"/>
      <c r="DI16" s="81"/>
      <c r="DJ16" s="81"/>
      <c r="DK16" s="81"/>
      <c r="DL16" s="81"/>
      <c r="DM16" s="81"/>
      <c r="DN16" s="81"/>
      <c r="DO16" s="81"/>
      <c r="DP16" s="81"/>
      <c r="DQ16" s="81"/>
      <c r="DR16" s="81"/>
      <c r="DS16" s="81"/>
      <c r="DT16" s="81"/>
      <c r="DU16" s="81"/>
      <c r="DV16" s="81"/>
      <c r="DW16" s="81"/>
      <c r="DX16" s="81"/>
      <c r="DY16" s="81"/>
      <c r="DZ16" s="81"/>
      <c r="EA16" s="81"/>
      <c r="EB16" s="81"/>
      <c r="EC16" s="81"/>
      <c r="ED16" s="81"/>
      <c r="EE16" s="81"/>
      <c r="EF16" s="81"/>
      <c r="EG16" s="81"/>
      <c r="EH16" s="81"/>
      <c r="EI16" s="81"/>
      <c r="EJ16" s="81"/>
      <c r="EK16" s="81"/>
      <c r="EL16" s="81"/>
      <c r="EM16" s="81"/>
      <c r="EN16" s="81"/>
      <c r="EO16" s="81"/>
      <c r="EP16" s="81"/>
      <c r="EQ16" s="81"/>
      <c r="ER16" s="81"/>
      <c r="ES16" s="81"/>
      <c r="ET16" s="81"/>
      <c r="EU16" s="81"/>
      <c r="EV16" s="81"/>
      <c r="EW16" s="81"/>
      <c r="EX16" s="81"/>
      <c r="EY16" s="81"/>
      <c r="EZ16" s="81"/>
      <c r="FA16" s="81"/>
      <c r="FB16" s="81"/>
      <c r="FC16" s="81"/>
      <c r="FD16" s="81"/>
      <c r="FE16" s="81"/>
      <c r="FF16" s="81"/>
      <c r="FG16" s="81"/>
      <c r="FH16" s="81"/>
      <c r="FI16" s="81"/>
      <c r="FJ16" s="81"/>
      <c r="FK16" s="81"/>
      <c r="FL16" s="81"/>
      <c r="FM16" s="81"/>
      <c r="FN16" s="81"/>
      <c r="FO16" s="81"/>
      <c r="FP16" s="81"/>
      <c r="FQ16" s="81"/>
      <c r="FR16" s="81"/>
      <c r="FS16" s="81"/>
      <c r="FT16" s="81"/>
      <c r="FU16" s="81"/>
      <c r="FV16" s="81"/>
      <c r="FW16" s="81"/>
      <c r="FX16" s="81"/>
      <c r="FY16" s="81"/>
      <c r="FZ16" s="81"/>
      <c r="GA16" s="81"/>
      <c r="GB16" s="81"/>
      <c r="GC16" s="81"/>
      <c r="GD16" s="81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81"/>
      <c r="GV16" s="81"/>
      <c r="GW16" s="81"/>
      <c r="GX16" s="81"/>
      <c r="GY16" s="81"/>
      <c r="GZ16" s="81"/>
      <c r="HA16" s="81"/>
      <c r="HB16" s="81"/>
      <c r="HC16" s="81"/>
      <c r="HD16" s="81"/>
      <c r="HE16" s="81"/>
      <c r="HF16" s="81"/>
      <c r="HG16" s="81"/>
      <c r="HH16" s="81"/>
      <c r="HI16" s="81"/>
      <c r="HJ16" s="81"/>
      <c r="HK16" s="81"/>
      <c r="HL16" s="81"/>
      <c r="HM16" s="81"/>
      <c r="HN16" s="81"/>
      <c r="HO16" s="81"/>
      <c r="HP16" s="81"/>
      <c r="HQ16" s="81"/>
      <c r="HR16" s="81"/>
      <c r="HS16" s="81"/>
      <c r="HT16" s="81"/>
      <c r="HU16" s="81"/>
      <c r="HV16" s="81"/>
      <c r="HW16" s="81"/>
      <c r="HX16" s="81"/>
      <c r="HY16" s="81"/>
      <c r="HZ16" s="81"/>
      <c r="IA16" s="81"/>
      <c r="IB16" s="81"/>
      <c r="IC16" s="81"/>
      <c r="ID16" s="81"/>
      <c r="IE16" s="81"/>
      <c r="IF16" s="81"/>
      <c r="IG16" s="81"/>
      <c r="IH16" s="81"/>
      <c r="II16" s="81"/>
      <c r="IJ16" s="81"/>
      <c r="IK16" s="81"/>
      <c r="IL16" s="81"/>
      <c r="IM16" s="81"/>
      <c r="IN16" s="81"/>
      <c r="IO16" s="81"/>
      <c r="IP16" s="81"/>
      <c r="IQ16" s="81"/>
      <c r="IR16" s="81"/>
      <c r="IS16" s="81"/>
      <c r="IT16" s="81"/>
      <c r="IU16" s="81"/>
      <c r="IV16" s="81"/>
      <c r="IW16" s="81"/>
    </row>
    <row r="17" customFormat="false" ht="12.75" hidden="false" customHeight="false" outlineLevel="0" collapsed="false">
      <c r="A17" s="114"/>
      <c r="B17" s="113"/>
      <c r="C17" s="114"/>
      <c r="D17" s="113"/>
      <c r="E17" s="41"/>
      <c r="F17" s="41"/>
      <c r="G17" s="41"/>
      <c r="H17" s="114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81"/>
      <c r="DN17" s="81"/>
      <c r="DO17" s="81"/>
      <c r="DP17" s="81"/>
      <c r="DQ17" s="81"/>
      <c r="DR17" s="81"/>
      <c r="DS17" s="81"/>
      <c r="DT17" s="81"/>
      <c r="DU17" s="81"/>
      <c r="DV17" s="81"/>
      <c r="DW17" s="81"/>
      <c r="DX17" s="81"/>
      <c r="DY17" s="81"/>
      <c r="DZ17" s="81"/>
      <c r="EA17" s="81"/>
      <c r="EB17" s="81"/>
      <c r="EC17" s="81"/>
      <c r="ED17" s="81"/>
      <c r="EE17" s="81"/>
      <c r="EF17" s="81"/>
      <c r="EG17" s="81"/>
      <c r="EH17" s="81"/>
      <c r="EI17" s="81"/>
      <c r="EJ17" s="81"/>
      <c r="EK17" s="81"/>
      <c r="EL17" s="81"/>
      <c r="EM17" s="81"/>
      <c r="EN17" s="81"/>
      <c r="EO17" s="81"/>
      <c r="EP17" s="81"/>
      <c r="EQ17" s="81"/>
      <c r="ER17" s="81"/>
      <c r="ES17" s="81"/>
      <c r="ET17" s="81"/>
      <c r="EU17" s="81"/>
      <c r="EV17" s="81"/>
      <c r="EW17" s="81"/>
      <c r="EX17" s="81"/>
      <c r="EY17" s="81"/>
      <c r="EZ17" s="81"/>
      <c r="FA17" s="81"/>
      <c r="FB17" s="81"/>
      <c r="FC17" s="81"/>
      <c r="FD17" s="81"/>
      <c r="FE17" s="81"/>
      <c r="FF17" s="81"/>
      <c r="FG17" s="81"/>
      <c r="FH17" s="81"/>
      <c r="FI17" s="81"/>
      <c r="FJ17" s="81"/>
      <c r="FK17" s="81"/>
      <c r="FL17" s="81"/>
      <c r="FM17" s="81"/>
      <c r="FN17" s="81"/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81"/>
      <c r="FZ17" s="81"/>
      <c r="GA17" s="81"/>
      <c r="GB17" s="81"/>
      <c r="GC17" s="81"/>
      <c r="GD17" s="81"/>
      <c r="GE17" s="81"/>
      <c r="GF17" s="81"/>
      <c r="GG17" s="81"/>
      <c r="GH17" s="81"/>
      <c r="GI17" s="81"/>
      <c r="GJ17" s="81"/>
      <c r="GK17" s="81"/>
      <c r="GL17" s="81"/>
      <c r="GM17" s="81"/>
      <c r="GN17" s="81"/>
      <c r="GO17" s="81"/>
      <c r="GP17" s="81"/>
      <c r="GQ17" s="81"/>
      <c r="GR17" s="81"/>
      <c r="GS17" s="81"/>
      <c r="GT17" s="81"/>
      <c r="GU17" s="81"/>
      <c r="GV17" s="81"/>
      <c r="GW17" s="81"/>
      <c r="GX17" s="81"/>
      <c r="GY17" s="81"/>
      <c r="GZ17" s="81"/>
      <c r="HA17" s="81"/>
      <c r="HB17" s="81"/>
      <c r="HC17" s="81"/>
      <c r="HD17" s="81"/>
      <c r="HE17" s="81"/>
      <c r="HF17" s="81"/>
      <c r="HG17" s="81"/>
      <c r="HH17" s="81"/>
      <c r="HI17" s="81"/>
      <c r="HJ17" s="81"/>
      <c r="HK17" s="81"/>
      <c r="HL17" s="81"/>
      <c r="HM17" s="81"/>
      <c r="HN17" s="81"/>
      <c r="HO17" s="81"/>
      <c r="HP17" s="81"/>
      <c r="HQ17" s="81"/>
      <c r="HR17" s="81"/>
      <c r="HS17" s="81"/>
      <c r="HT17" s="81"/>
      <c r="HU17" s="81"/>
      <c r="HV17" s="81"/>
      <c r="HW17" s="81"/>
      <c r="HX17" s="81"/>
      <c r="HY17" s="81"/>
      <c r="HZ17" s="81"/>
      <c r="IA17" s="81"/>
      <c r="IB17" s="81"/>
      <c r="IC17" s="81"/>
      <c r="ID17" s="81"/>
      <c r="IE17" s="81"/>
      <c r="IF17" s="81"/>
      <c r="IG17" s="81"/>
      <c r="IH17" s="81"/>
      <c r="II17" s="81"/>
      <c r="IJ17" s="81"/>
      <c r="IK17" s="81"/>
      <c r="IL17" s="81"/>
      <c r="IM17" s="81"/>
      <c r="IN17" s="81"/>
      <c r="IO17" s="81"/>
      <c r="IP17" s="81"/>
      <c r="IQ17" s="81"/>
      <c r="IR17" s="81"/>
      <c r="IS17" s="81"/>
      <c r="IT17" s="81"/>
      <c r="IU17" s="81"/>
      <c r="IV17" s="81"/>
      <c r="IW17" s="81"/>
    </row>
    <row r="18" customFormat="false" ht="12.75" hidden="false" customHeight="false" outlineLevel="0" collapsed="false">
      <c r="A18" s="114" t="n">
        <v>3</v>
      </c>
      <c r="B18" s="113" t="s">
        <v>111</v>
      </c>
      <c r="C18" s="114" t="s">
        <v>83</v>
      </c>
      <c r="D18" s="113" t="s">
        <v>114</v>
      </c>
      <c r="E18" s="41" t="n">
        <f aca="false">+SUM('Detail by Turbine'!T39:T41)</f>
        <v>198</v>
      </c>
      <c r="F18" s="41" t="n">
        <f aca="false">+SUM('Detail by Turbine'!U39:U41)</f>
        <v>0</v>
      </c>
      <c r="G18" s="41" t="n">
        <f aca="false">+SUM('Detail by Turbine'!Y39:Y41)</f>
        <v>0</v>
      </c>
      <c r="H18" s="114" t="s">
        <v>92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/>
      <c r="EV18" s="81"/>
      <c r="EW18" s="81"/>
      <c r="EX18" s="81"/>
      <c r="EY18" s="81"/>
      <c r="EZ18" s="81"/>
      <c r="FA18" s="81"/>
      <c r="FB18" s="81"/>
      <c r="FC18" s="81"/>
      <c r="FD18" s="81"/>
      <c r="FE18" s="81"/>
      <c r="FF18" s="81"/>
      <c r="FG18" s="81"/>
      <c r="FH18" s="81"/>
      <c r="FI18" s="81"/>
      <c r="FJ18" s="81"/>
      <c r="FK18" s="81"/>
      <c r="FL18" s="81"/>
      <c r="FM18" s="81"/>
      <c r="FN18" s="81"/>
      <c r="FO18" s="81"/>
      <c r="FP18" s="81"/>
      <c r="FQ18" s="81"/>
      <c r="FR18" s="81"/>
      <c r="FS18" s="81"/>
      <c r="FT18" s="81"/>
      <c r="FU18" s="81"/>
      <c r="FV18" s="81"/>
      <c r="FW18" s="81"/>
      <c r="FX18" s="81"/>
      <c r="FY18" s="81"/>
      <c r="FZ18" s="81"/>
      <c r="GA18" s="81"/>
      <c r="GB18" s="81"/>
      <c r="GC18" s="81"/>
      <c r="GD18" s="81"/>
      <c r="GE18" s="81"/>
      <c r="GF18" s="81"/>
      <c r="GG18" s="81"/>
      <c r="GH18" s="81"/>
      <c r="GI18" s="81"/>
      <c r="GJ18" s="81"/>
      <c r="GK18" s="81"/>
      <c r="GL18" s="81"/>
      <c r="GM18" s="81"/>
      <c r="GN18" s="81"/>
      <c r="GO18" s="81"/>
      <c r="GP18" s="81"/>
      <c r="GQ18" s="81"/>
      <c r="GR18" s="81"/>
      <c r="GS18" s="81"/>
      <c r="GT18" s="81"/>
      <c r="GU18" s="81"/>
      <c r="GV18" s="81"/>
      <c r="GW18" s="81"/>
      <c r="GX18" s="81"/>
      <c r="GY18" s="81"/>
      <c r="GZ18" s="81"/>
      <c r="HA18" s="81"/>
      <c r="HB18" s="81"/>
      <c r="HC18" s="81"/>
      <c r="HD18" s="81"/>
      <c r="HE18" s="81"/>
      <c r="HF18" s="81"/>
      <c r="HG18" s="81"/>
      <c r="HH18" s="81"/>
      <c r="HI18" s="81"/>
      <c r="HJ18" s="81"/>
      <c r="HK18" s="81"/>
      <c r="HL18" s="81"/>
      <c r="HM18" s="81"/>
      <c r="HN18" s="81"/>
      <c r="HO18" s="81"/>
      <c r="HP18" s="81"/>
      <c r="HQ18" s="81"/>
      <c r="HR18" s="81"/>
      <c r="HS18" s="81"/>
      <c r="HT18" s="81"/>
      <c r="HU18" s="81"/>
      <c r="HV18" s="81"/>
      <c r="HW18" s="81"/>
      <c r="HX18" s="81"/>
      <c r="HY18" s="81"/>
      <c r="HZ18" s="81"/>
      <c r="IA18" s="81"/>
      <c r="IB18" s="81"/>
      <c r="IC18" s="81"/>
      <c r="ID18" s="81"/>
      <c r="IE18" s="81"/>
      <c r="IF18" s="81"/>
      <c r="IG18" s="81"/>
      <c r="IH18" s="81"/>
      <c r="II18" s="81"/>
      <c r="IJ18" s="81"/>
      <c r="IK18" s="81"/>
      <c r="IL18" s="81"/>
      <c r="IM18" s="81"/>
      <c r="IN18" s="81"/>
      <c r="IO18" s="81"/>
      <c r="IP18" s="81"/>
      <c r="IQ18" s="81"/>
      <c r="IR18" s="81"/>
      <c r="IS18" s="81"/>
      <c r="IT18" s="81"/>
      <c r="IU18" s="81"/>
      <c r="IV18" s="81"/>
      <c r="IW18" s="81"/>
    </row>
    <row r="19" customFormat="false" ht="12.75" hidden="false" customHeight="false" outlineLevel="0" collapsed="false">
      <c r="A19" s="114" t="n">
        <v>1</v>
      </c>
      <c r="B19" s="113" t="s">
        <v>111</v>
      </c>
      <c r="C19" s="114" t="s">
        <v>83</v>
      </c>
      <c r="D19" s="113" t="s">
        <v>126</v>
      </c>
      <c r="E19" s="41" t="n">
        <f aca="false">'Detail by Turbine'!T50</f>
        <v>31</v>
      </c>
      <c r="F19" s="41" t="n">
        <f aca="false">'Detail by Turbine'!U50</f>
        <v>25</v>
      </c>
      <c r="G19" s="41" t="n">
        <f aca="false">'Detail by Turbine'!Y50</f>
        <v>0</v>
      </c>
      <c r="H19" s="114" t="s">
        <v>92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  <c r="EU19" s="81"/>
      <c r="EV19" s="81"/>
      <c r="EW19" s="81"/>
      <c r="EX19" s="81"/>
      <c r="EY19" s="81"/>
      <c r="EZ19" s="81"/>
      <c r="FA19" s="81"/>
      <c r="FB19" s="81"/>
      <c r="FC19" s="81"/>
      <c r="FD19" s="81"/>
      <c r="FE19" s="81"/>
      <c r="FF19" s="81"/>
      <c r="FG19" s="81"/>
      <c r="FH19" s="81"/>
      <c r="FI19" s="81"/>
      <c r="FJ19" s="81"/>
      <c r="FK19" s="81"/>
      <c r="FL19" s="81"/>
      <c r="FM19" s="81"/>
      <c r="FN19" s="81"/>
      <c r="FO19" s="81"/>
      <c r="FP19" s="81"/>
      <c r="FQ19" s="81"/>
      <c r="FR19" s="81"/>
      <c r="FS19" s="81"/>
      <c r="FT19" s="81"/>
      <c r="FU19" s="81"/>
      <c r="FV19" s="81"/>
      <c r="FW19" s="81"/>
      <c r="FX19" s="81"/>
      <c r="FY19" s="81"/>
      <c r="FZ19" s="81"/>
      <c r="GA19" s="81"/>
      <c r="GB19" s="81"/>
      <c r="GC19" s="81"/>
      <c r="GD19" s="81"/>
      <c r="GE19" s="81"/>
      <c r="GF19" s="81"/>
      <c r="GG19" s="81"/>
      <c r="GH19" s="81"/>
      <c r="GI19" s="81"/>
      <c r="GJ19" s="81"/>
      <c r="GK19" s="81"/>
      <c r="GL19" s="81"/>
      <c r="GM19" s="81"/>
      <c r="GN19" s="81"/>
      <c r="GO19" s="81"/>
      <c r="GP19" s="81"/>
      <c r="GQ19" s="81"/>
      <c r="GR19" s="81"/>
      <c r="GS19" s="81"/>
      <c r="GT19" s="81"/>
      <c r="GU19" s="81"/>
      <c r="GV19" s="81"/>
      <c r="GW19" s="81"/>
      <c r="GX19" s="81"/>
      <c r="GY19" s="81"/>
      <c r="GZ19" s="81"/>
      <c r="HA19" s="81"/>
      <c r="HB19" s="81"/>
      <c r="HC19" s="81"/>
      <c r="HD19" s="81"/>
      <c r="HE19" s="81"/>
      <c r="HF19" s="81"/>
      <c r="HG19" s="81"/>
      <c r="HH19" s="81"/>
      <c r="HI19" s="81"/>
      <c r="HJ19" s="81"/>
      <c r="HK19" s="81"/>
      <c r="HL19" s="81"/>
      <c r="HM19" s="81"/>
      <c r="HN19" s="81"/>
      <c r="HO19" s="81"/>
      <c r="HP19" s="81"/>
      <c r="HQ19" s="81"/>
      <c r="HR19" s="81"/>
      <c r="HS19" s="81"/>
      <c r="HT19" s="81"/>
      <c r="HU19" s="81"/>
      <c r="HV19" s="81"/>
      <c r="HW19" s="81"/>
      <c r="HX19" s="81"/>
      <c r="HY19" s="81"/>
      <c r="HZ19" s="81"/>
      <c r="IA19" s="81"/>
      <c r="IB19" s="81"/>
      <c r="IC19" s="81"/>
      <c r="ID19" s="81"/>
      <c r="IE19" s="81"/>
      <c r="IF19" s="81"/>
      <c r="IG19" s="81"/>
      <c r="IH19" s="81"/>
      <c r="II19" s="81"/>
      <c r="IJ19" s="81"/>
      <c r="IK19" s="81"/>
      <c r="IL19" s="81"/>
      <c r="IM19" s="81"/>
      <c r="IN19" s="81"/>
      <c r="IO19" s="81"/>
      <c r="IP19" s="81"/>
      <c r="IQ19" s="81"/>
      <c r="IR19" s="81"/>
      <c r="IS19" s="81"/>
      <c r="IT19" s="81"/>
      <c r="IU19" s="81"/>
      <c r="IV19" s="81"/>
      <c r="IW19" s="81"/>
    </row>
    <row r="20" customFormat="false" ht="12.75" hidden="false" customHeight="false" outlineLevel="0" collapsed="false">
      <c r="A20" s="114" t="n">
        <v>1</v>
      </c>
      <c r="B20" s="113" t="s">
        <v>111</v>
      </c>
      <c r="C20" s="114"/>
      <c r="D20" s="113" t="s">
        <v>114</v>
      </c>
      <c r="E20" s="41" t="n">
        <f aca="false">'Detail by Turbine'!T71</f>
        <v>0</v>
      </c>
      <c r="F20" s="41" t="n">
        <f aca="false">'Detail by Turbine'!U71</f>
        <v>0</v>
      </c>
      <c r="G20" s="41" t="n">
        <f aca="false">'Detail by Turbine'!Y71</f>
        <v>0</v>
      </c>
      <c r="H20" s="114" t="s">
        <v>158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81"/>
      <c r="CX20" s="81"/>
      <c r="CY20" s="81"/>
      <c r="CZ20" s="81"/>
      <c r="DA20" s="81"/>
      <c r="DB20" s="81"/>
      <c r="DC20" s="81"/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1"/>
      <c r="EE20" s="81"/>
      <c r="EF20" s="81"/>
      <c r="EG20" s="81"/>
      <c r="EH20" s="81"/>
      <c r="EI20" s="81"/>
      <c r="EJ20" s="81"/>
      <c r="EK20" s="81"/>
      <c r="EL20" s="81"/>
      <c r="EM20" s="81"/>
      <c r="EN20" s="81"/>
      <c r="EO20" s="81"/>
      <c r="EP20" s="81"/>
      <c r="EQ20" s="81"/>
      <c r="ER20" s="81"/>
      <c r="ES20" s="81"/>
      <c r="ET20" s="81"/>
      <c r="EU20" s="81"/>
      <c r="EV20" s="81"/>
      <c r="EW20" s="81"/>
      <c r="EX20" s="81"/>
      <c r="EY20" s="81"/>
      <c r="EZ20" s="81"/>
      <c r="FA20" s="81"/>
      <c r="FB20" s="81"/>
      <c r="FC20" s="81"/>
      <c r="FD20" s="81"/>
      <c r="FE20" s="81"/>
      <c r="FF20" s="81"/>
      <c r="FG20" s="81"/>
      <c r="FH20" s="81"/>
      <c r="FI20" s="81"/>
      <c r="FJ20" s="81"/>
      <c r="FK20" s="81"/>
      <c r="FL20" s="81"/>
      <c r="FM20" s="81"/>
      <c r="FN20" s="81"/>
      <c r="FO20" s="81"/>
      <c r="FP20" s="81"/>
      <c r="FQ20" s="81"/>
      <c r="FR20" s="81"/>
      <c r="FS20" s="81"/>
      <c r="FT20" s="81"/>
      <c r="FU20" s="81"/>
      <c r="FV20" s="81"/>
      <c r="FW20" s="81"/>
      <c r="FX20" s="81"/>
      <c r="FY20" s="81"/>
      <c r="FZ20" s="81"/>
      <c r="GA20" s="81"/>
      <c r="GB20" s="81"/>
      <c r="GC20" s="81"/>
      <c r="GD20" s="81"/>
      <c r="GE20" s="81"/>
      <c r="GF20" s="81"/>
      <c r="GG20" s="81"/>
      <c r="GH20" s="81"/>
      <c r="GI20" s="81"/>
      <c r="GJ20" s="81"/>
      <c r="GK20" s="81"/>
      <c r="GL20" s="81"/>
      <c r="GM20" s="81"/>
      <c r="GN20" s="81"/>
      <c r="GO20" s="81"/>
      <c r="GP20" s="81"/>
      <c r="GQ20" s="81"/>
      <c r="GR20" s="81"/>
      <c r="GS20" s="81"/>
      <c r="GT20" s="81"/>
      <c r="GU20" s="81"/>
      <c r="GV20" s="81"/>
      <c r="GW20" s="81"/>
      <c r="GX20" s="81"/>
      <c r="GY20" s="81"/>
      <c r="GZ20" s="81"/>
      <c r="HA20" s="81"/>
      <c r="HB20" s="81"/>
      <c r="HC20" s="81"/>
      <c r="HD20" s="81"/>
      <c r="HE20" s="81"/>
      <c r="HF20" s="81"/>
      <c r="HG20" s="81"/>
      <c r="HH20" s="81"/>
      <c r="HI20" s="81"/>
      <c r="HJ20" s="81"/>
      <c r="HK20" s="81"/>
      <c r="HL20" s="81"/>
      <c r="HM20" s="81"/>
      <c r="HN20" s="81"/>
      <c r="HO20" s="81"/>
      <c r="HP20" s="81"/>
      <c r="HQ20" s="81"/>
      <c r="HR20" s="81"/>
      <c r="HS20" s="81"/>
      <c r="HT20" s="81"/>
      <c r="HU20" s="81"/>
      <c r="HV20" s="81"/>
      <c r="HW20" s="81"/>
      <c r="HX20" s="81"/>
      <c r="HY20" s="81"/>
      <c r="HZ20" s="81"/>
      <c r="IA20" s="81"/>
      <c r="IB20" s="81"/>
      <c r="IC20" s="81"/>
      <c r="ID20" s="81"/>
      <c r="IE20" s="81"/>
      <c r="IF20" s="81"/>
      <c r="IG20" s="81"/>
      <c r="IH20" s="81"/>
      <c r="II20" s="81"/>
      <c r="IJ20" s="81"/>
      <c r="IK20" s="81"/>
      <c r="IL20" s="81"/>
      <c r="IM20" s="81"/>
      <c r="IN20" s="81"/>
      <c r="IO20" s="81"/>
      <c r="IP20" s="81"/>
      <c r="IQ20" s="81"/>
      <c r="IR20" s="81"/>
      <c r="IS20" s="81"/>
      <c r="IT20" s="81"/>
      <c r="IU20" s="81"/>
      <c r="IV20" s="81"/>
      <c r="IW20" s="81"/>
    </row>
    <row r="21" customFormat="false" ht="12.75" hidden="false" customHeight="false" outlineLevel="0" collapsed="false">
      <c r="A21" s="114" t="n">
        <v>1</v>
      </c>
      <c r="B21" s="113" t="s">
        <v>75</v>
      </c>
      <c r="C21" s="114" t="s">
        <v>180</v>
      </c>
      <c r="D21" s="113" t="s">
        <v>78</v>
      </c>
      <c r="E21" s="41" t="n">
        <f aca="false">'Detail by Turbine'!T16</f>
        <v>35</v>
      </c>
      <c r="F21" s="41" t="n">
        <f aca="false">'Detail by Turbine'!U16</f>
        <v>20</v>
      </c>
      <c r="G21" s="41" t="n">
        <f aca="false">'Detail by Turbine'!Y16</f>
        <v>0</v>
      </c>
      <c r="H21" s="114" t="s">
        <v>59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  <row r="22" customFormat="false" ht="12.75" hidden="false" customHeight="false" outlineLevel="0" collapsed="false">
      <c r="A22" s="114" t="n">
        <v>1</v>
      </c>
      <c r="B22" s="113" t="s">
        <v>75</v>
      </c>
      <c r="C22" s="114" t="s">
        <v>98</v>
      </c>
      <c r="D22" s="113" t="s">
        <v>183</v>
      </c>
      <c r="E22" s="41" t="n">
        <f aca="false">+'Detail by Turbine'!T31</f>
        <v>54</v>
      </c>
      <c r="F22" s="41" t="n">
        <f aca="false">+'Detail by Turbine'!U31</f>
        <v>4</v>
      </c>
      <c r="G22" s="41" t="n">
        <f aca="false">+'Detail by Turbine'!Y31</f>
        <v>0</v>
      </c>
      <c r="H22" s="114" t="s">
        <v>92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81"/>
      <c r="CX22" s="81"/>
      <c r="CY22" s="81"/>
      <c r="CZ22" s="81"/>
      <c r="DA22" s="81"/>
      <c r="DB22" s="81"/>
      <c r="DC22" s="81"/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1"/>
      <c r="EE22" s="81"/>
      <c r="EF22" s="81"/>
      <c r="EG22" s="81"/>
      <c r="EH22" s="81"/>
      <c r="EI22" s="81"/>
      <c r="EJ22" s="81"/>
      <c r="EK22" s="81"/>
      <c r="EL22" s="81"/>
      <c r="EM22" s="81"/>
      <c r="EN22" s="81"/>
      <c r="EO22" s="81"/>
      <c r="EP22" s="81"/>
      <c r="EQ22" s="81"/>
      <c r="ER22" s="81"/>
      <c r="ES22" s="81"/>
      <c r="ET22" s="81"/>
      <c r="EU22" s="81"/>
      <c r="EV22" s="81"/>
      <c r="EW22" s="81"/>
      <c r="EX22" s="81"/>
      <c r="EY22" s="81"/>
      <c r="EZ22" s="81"/>
      <c r="FA22" s="81"/>
      <c r="FB22" s="81"/>
      <c r="FC22" s="81"/>
      <c r="FD22" s="81"/>
      <c r="FE22" s="81"/>
      <c r="FF22" s="81"/>
      <c r="FG22" s="81"/>
      <c r="FH22" s="81"/>
      <c r="FI22" s="81"/>
      <c r="FJ22" s="81"/>
      <c r="FK22" s="81"/>
      <c r="FL22" s="81"/>
      <c r="FM22" s="81"/>
      <c r="FN22" s="81"/>
      <c r="FO22" s="81"/>
      <c r="FP22" s="81"/>
      <c r="FQ22" s="81"/>
      <c r="FR22" s="81"/>
      <c r="FS22" s="81"/>
      <c r="FT22" s="81"/>
      <c r="FU22" s="81"/>
      <c r="FV22" s="81"/>
      <c r="FW22" s="81"/>
      <c r="FX22" s="81"/>
      <c r="FY22" s="81"/>
      <c r="FZ22" s="81"/>
      <c r="GA22" s="81"/>
      <c r="GB22" s="81"/>
      <c r="GC22" s="81"/>
      <c r="GD22" s="81"/>
      <c r="GE22" s="81"/>
      <c r="GF22" s="81"/>
      <c r="GG22" s="81"/>
      <c r="GH22" s="81"/>
      <c r="GI22" s="81"/>
      <c r="GJ22" s="81"/>
      <c r="GK22" s="81"/>
      <c r="GL22" s="81"/>
      <c r="GM22" s="81"/>
      <c r="GN22" s="81"/>
      <c r="GO22" s="81"/>
      <c r="GP22" s="81"/>
      <c r="GQ22" s="81"/>
      <c r="GR22" s="81"/>
      <c r="GS22" s="81"/>
      <c r="GT22" s="81"/>
      <c r="GU22" s="81"/>
      <c r="GV22" s="81"/>
      <c r="GW22" s="81"/>
      <c r="GX22" s="81"/>
      <c r="GY22" s="81"/>
      <c r="GZ22" s="81"/>
      <c r="HA22" s="81"/>
      <c r="HB22" s="81"/>
      <c r="HC22" s="81"/>
      <c r="HD22" s="81"/>
      <c r="HE22" s="81"/>
      <c r="HF22" s="81"/>
      <c r="HG22" s="81"/>
      <c r="HH22" s="81"/>
      <c r="HI22" s="81"/>
      <c r="HJ22" s="81"/>
      <c r="HK22" s="81"/>
      <c r="HL22" s="81"/>
      <c r="HM22" s="81"/>
      <c r="HN22" s="81"/>
      <c r="HO22" s="81"/>
      <c r="HP22" s="81"/>
      <c r="HQ22" s="81"/>
      <c r="HR22" s="81"/>
      <c r="HS22" s="81"/>
      <c r="HT22" s="81"/>
      <c r="HU22" s="81"/>
      <c r="HV22" s="81"/>
      <c r="HW22" s="81"/>
      <c r="HX22" s="81"/>
      <c r="HY22" s="81"/>
      <c r="HZ22" s="81"/>
      <c r="IA22" s="81"/>
      <c r="IB22" s="81"/>
      <c r="IC22" s="81"/>
      <c r="ID22" s="81"/>
      <c r="IE22" s="81"/>
      <c r="IF22" s="81"/>
      <c r="IG22" s="81"/>
      <c r="IH22" s="81"/>
      <c r="II22" s="81"/>
      <c r="IJ22" s="81"/>
      <c r="IK22" s="81"/>
      <c r="IL22" s="81"/>
      <c r="IM22" s="81"/>
      <c r="IN22" s="81"/>
      <c r="IO22" s="81"/>
      <c r="IP22" s="81"/>
      <c r="IQ22" s="81"/>
      <c r="IR22" s="81"/>
      <c r="IS22" s="81"/>
      <c r="IT22" s="81"/>
      <c r="IU22" s="81"/>
      <c r="IV22" s="81"/>
      <c r="IW22" s="81"/>
    </row>
    <row r="23" customFormat="false" ht="12.75" hidden="false" customHeight="false" outlineLevel="0" collapsed="false">
      <c r="A23" s="114" t="n">
        <v>2</v>
      </c>
      <c r="B23" s="113" t="s">
        <v>103</v>
      </c>
      <c r="C23" s="114" t="s">
        <v>98</v>
      </c>
      <c r="D23" s="113" t="s">
        <v>184</v>
      </c>
      <c r="E23" s="41" t="n">
        <f aca="false">SUM('Detail by Turbine'!T32:T33)</f>
        <v>95</v>
      </c>
      <c r="F23" s="41" t="n">
        <f aca="false">SUM('Detail by Turbine'!U32:U33)</f>
        <v>32</v>
      </c>
      <c r="G23" s="41" t="n">
        <f aca="false">SUM('Detail by Turbine'!Y32:Y33)</f>
        <v>0</v>
      </c>
      <c r="H23" s="114" t="s">
        <v>92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81"/>
      <c r="DN23" s="81"/>
      <c r="DO23" s="81"/>
      <c r="DP23" s="81"/>
      <c r="DQ23" s="81"/>
      <c r="DR23" s="81"/>
      <c r="DS23" s="81"/>
      <c r="DT23" s="81"/>
      <c r="DU23" s="81"/>
      <c r="DV23" s="81"/>
      <c r="DW23" s="81"/>
      <c r="DX23" s="81"/>
      <c r="DY23" s="81"/>
      <c r="DZ23" s="81"/>
      <c r="EA23" s="81"/>
      <c r="EB23" s="81"/>
      <c r="EC23" s="81"/>
      <c r="ED23" s="81"/>
      <c r="EE23" s="81"/>
      <c r="EF23" s="81"/>
      <c r="EG23" s="81"/>
      <c r="EH23" s="81"/>
      <c r="EI23" s="81"/>
      <c r="EJ23" s="81"/>
      <c r="EK23" s="81"/>
      <c r="EL23" s="81"/>
      <c r="EM23" s="81"/>
      <c r="EN23" s="81"/>
      <c r="EO23" s="81"/>
      <c r="EP23" s="81"/>
      <c r="EQ23" s="81"/>
      <c r="ER23" s="81"/>
      <c r="ES23" s="81"/>
      <c r="ET23" s="81"/>
      <c r="EU23" s="81"/>
      <c r="EV23" s="81"/>
      <c r="EW23" s="81"/>
      <c r="EX23" s="81"/>
      <c r="EY23" s="81"/>
      <c r="EZ23" s="81"/>
      <c r="FA23" s="81"/>
      <c r="FB23" s="81"/>
      <c r="FC23" s="81"/>
      <c r="FD23" s="81"/>
      <c r="FE23" s="81"/>
      <c r="FF23" s="81"/>
      <c r="FG23" s="81"/>
      <c r="FH23" s="81"/>
      <c r="FI23" s="81"/>
      <c r="FJ23" s="81"/>
      <c r="FK23" s="81"/>
      <c r="FL23" s="81"/>
      <c r="FM23" s="81"/>
      <c r="FN23" s="81"/>
      <c r="FO23" s="81"/>
      <c r="FP23" s="81"/>
      <c r="FQ23" s="81"/>
      <c r="FR23" s="81"/>
      <c r="FS23" s="81"/>
      <c r="FT23" s="81"/>
      <c r="FU23" s="81"/>
      <c r="FV23" s="81"/>
      <c r="FW23" s="81"/>
      <c r="FX23" s="81"/>
      <c r="FY23" s="81"/>
      <c r="FZ23" s="81"/>
      <c r="GA23" s="81"/>
      <c r="GB23" s="81"/>
      <c r="GC23" s="81"/>
      <c r="GD23" s="81"/>
      <c r="GE23" s="81"/>
      <c r="GF23" s="81"/>
      <c r="GG23" s="81"/>
      <c r="GH23" s="81"/>
      <c r="GI23" s="81"/>
      <c r="GJ23" s="81"/>
      <c r="GK23" s="81"/>
      <c r="GL23" s="81"/>
      <c r="GM23" s="81"/>
      <c r="GN23" s="81"/>
      <c r="GO23" s="81"/>
      <c r="GP23" s="81"/>
      <c r="GQ23" s="81"/>
      <c r="GR23" s="81"/>
      <c r="GS23" s="81"/>
      <c r="GT23" s="81"/>
      <c r="GU23" s="81"/>
      <c r="GV23" s="81"/>
      <c r="GW23" s="81"/>
      <c r="GX23" s="81"/>
      <c r="GY23" s="81"/>
      <c r="GZ23" s="81"/>
      <c r="HA23" s="81"/>
      <c r="HB23" s="81"/>
      <c r="HC23" s="81"/>
      <c r="HD23" s="81"/>
      <c r="HE23" s="81"/>
      <c r="HF23" s="81"/>
      <c r="HG23" s="81"/>
      <c r="HH23" s="81"/>
      <c r="HI23" s="81"/>
      <c r="HJ23" s="81"/>
      <c r="HK23" s="81"/>
      <c r="HL23" s="81"/>
      <c r="HM23" s="81"/>
      <c r="HN23" s="81"/>
      <c r="HO23" s="81"/>
      <c r="HP23" s="81"/>
      <c r="HQ23" s="81"/>
      <c r="HR23" s="81"/>
      <c r="HS23" s="81"/>
      <c r="HT23" s="81"/>
      <c r="HU23" s="81"/>
      <c r="HV23" s="81"/>
      <c r="HW23" s="81"/>
      <c r="HX23" s="81"/>
      <c r="HY23" s="81"/>
      <c r="HZ23" s="81"/>
      <c r="IA23" s="81"/>
      <c r="IB23" s="81"/>
      <c r="IC23" s="81"/>
      <c r="ID23" s="81"/>
      <c r="IE23" s="81"/>
      <c r="IF23" s="81"/>
      <c r="IG23" s="81"/>
      <c r="IH23" s="81"/>
      <c r="II23" s="81"/>
      <c r="IJ23" s="81"/>
      <c r="IK23" s="81"/>
      <c r="IL23" s="81"/>
      <c r="IM23" s="81"/>
      <c r="IN23" s="81"/>
      <c r="IO23" s="81"/>
      <c r="IP23" s="81"/>
      <c r="IQ23" s="81"/>
      <c r="IR23" s="81"/>
      <c r="IS23" s="81"/>
      <c r="IT23" s="81"/>
      <c r="IU23" s="81"/>
      <c r="IV23" s="81"/>
      <c r="IW23" s="81"/>
    </row>
    <row r="24" customFormat="false" ht="12.75" hidden="false" customHeight="false" outlineLevel="0" collapsed="false">
      <c r="A24" s="114" t="n">
        <v>2</v>
      </c>
      <c r="B24" s="113" t="s">
        <v>103</v>
      </c>
      <c r="C24" s="114" t="s">
        <v>98</v>
      </c>
      <c r="D24" s="113" t="s">
        <v>185</v>
      </c>
      <c r="E24" s="41" t="n">
        <f aca="false">SUM('Detail by Turbine'!T34:T35)</f>
        <v>95</v>
      </c>
      <c r="F24" s="41" t="n">
        <f aca="false">SUM('Detail by Turbine'!U34:U35)</f>
        <v>32</v>
      </c>
      <c r="G24" s="41" t="n">
        <f aca="false">SUM('Detail by Turbine'!Y34:Y35)</f>
        <v>0</v>
      </c>
      <c r="H24" s="114" t="s">
        <v>92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  <c r="CC24" s="91"/>
      <c r="CD24" s="91"/>
      <c r="CE24" s="91"/>
      <c r="CF24" s="91"/>
      <c r="CG24" s="91"/>
      <c r="CH24" s="91"/>
      <c r="CI24" s="91"/>
      <c r="CJ24" s="91"/>
      <c r="CK24" s="91"/>
      <c r="CL24" s="91"/>
      <c r="CM24" s="91"/>
      <c r="CN24" s="91"/>
      <c r="CO24" s="91"/>
      <c r="CP24" s="91"/>
      <c r="CQ24" s="91"/>
      <c r="CR24" s="91"/>
      <c r="CS24" s="91"/>
      <c r="CT24" s="91"/>
      <c r="CU24" s="91"/>
      <c r="CV24" s="91"/>
      <c r="CW24" s="91"/>
      <c r="CX24" s="91"/>
      <c r="CY24" s="91"/>
      <c r="CZ24" s="91"/>
      <c r="DA24" s="91"/>
      <c r="DB24" s="91"/>
      <c r="DC24" s="91"/>
      <c r="DD24" s="91"/>
      <c r="DE24" s="91"/>
      <c r="DF24" s="91"/>
      <c r="DG24" s="91"/>
      <c r="DH24" s="91"/>
      <c r="DI24" s="91"/>
      <c r="DJ24" s="91"/>
      <c r="DK24" s="91"/>
      <c r="DL24" s="91"/>
      <c r="DM24" s="91"/>
      <c r="DN24" s="91"/>
      <c r="DO24" s="91"/>
      <c r="DP24" s="91"/>
      <c r="DQ24" s="91"/>
      <c r="DR24" s="91"/>
      <c r="DS24" s="91"/>
      <c r="DT24" s="91"/>
      <c r="DU24" s="91"/>
      <c r="DV24" s="91"/>
      <c r="DW24" s="91"/>
      <c r="DX24" s="91"/>
      <c r="DY24" s="91"/>
      <c r="DZ24" s="91"/>
      <c r="EA24" s="91"/>
      <c r="EB24" s="91"/>
      <c r="EC24" s="91"/>
      <c r="ED24" s="91"/>
      <c r="EE24" s="91"/>
      <c r="EF24" s="91"/>
      <c r="EG24" s="91"/>
      <c r="EH24" s="91"/>
      <c r="EI24" s="91"/>
      <c r="EJ24" s="91"/>
      <c r="EK24" s="91"/>
      <c r="EL24" s="91"/>
      <c r="EM24" s="91"/>
      <c r="EN24" s="91"/>
      <c r="EO24" s="91"/>
      <c r="EP24" s="91"/>
      <c r="EQ24" s="91"/>
      <c r="ER24" s="91"/>
      <c r="ES24" s="91"/>
      <c r="ET24" s="91"/>
      <c r="EU24" s="91"/>
      <c r="EV24" s="91"/>
      <c r="EW24" s="91"/>
      <c r="EX24" s="91"/>
      <c r="EY24" s="91"/>
      <c r="EZ24" s="91"/>
      <c r="FA24" s="91"/>
      <c r="FB24" s="91"/>
      <c r="FC24" s="91"/>
      <c r="FD24" s="91"/>
      <c r="FE24" s="91"/>
      <c r="FF24" s="91"/>
      <c r="FG24" s="91"/>
      <c r="FH24" s="91"/>
      <c r="FI24" s="91"/>
      <c r="FJ24" s="91"/>
      <c r="FK24" s="91"/>
      <c r="FL24" s="91"/>
      <c r="FM24" s="91"/>
      <c r="FN24" s="91"/>
      <c r="FO24" s="91"/>
      <c r="FP24" s="91"/>
      <c r="FQ24" s="91"/>
      <c r="FR24" s="91"/>
      <c r="FS24" s="91"/>
      <c r="FT24" s="91"/>
      <c r="FU24" s="91"/>
      <c r="FV24" s="91"/>
      <c r="FW24" s="91"/>
      <c r="FX24" s="91"/>
      <c r="FY24" s="91"/>
      <c r="FZ24" s="91"/>
      <c r="GA24" s="91"/>
      <c r="GB24" s="91"/>
      <c r="GC24" s="91"/>
      <c r="GD24" s="91"/>
      <c r="GE24" s="91"/>
      <c r="GF24" s="91"/>
      <c r="GG24" s="91"/>
      <c r="GH24" s="91"/>
      <c r="GI24" s="91"/>
      <c r="GJ24" s="91"/>
      <c r="GK24" s="91"/>
      <c r="GL24" s="91"/>
      <c r="GM24" s="91"/>
      <c r="GN24" s="91"/>
      <c r="GO24" s="91"/>
      <c r="GP24" s="91"/>
      <c r="GQ24" s="91"/>
      <c r="GR24" s="91"/>
      <c r="GS24" s="91"/>
      <c r="GT24" s="91"/>
      <c r="GU24" s="91"/>
      <c r="GV24" s="91"/>
      <c r="GW24" s="91"/>
      <c r="GX24" s="91"/>
      <c r="GY24" s="91"/>
      <c r="GZ24" s="91"/>
      <c r="HA24" s="91"/>
      <c r="HB24" s="91"/>
      <c r="HC24" s="91"/>
      <c r="HD24" s="91"/>
      <c r="HE24" s="91"/>
      <c r="HF24" s="91"/>
      <c r="HG24" s="91"/>
      <c r="HH24" s="91"/>
      <c r="HI24" s="91"/>
      <c r="HJ24" s="91"/>
      <c r="HK24" s="91"/>
      <c r="HL24" s="91"/>
      <c r="HM24" s="91"/>
      <c r="HN24" s="91"/>
      <c r="HO24" s="91"/>
      <c r="HP24" s="91"/>
      <c r="HQ24" s="91"/>
      <c r="HR24" s="91"/>
      <c r="HS24" s="91"/>
      <c r="HT24" s="91"/>
      <c r="HU24" s="91"/>
      <c r="HV24" s="91"/>
      <c r="HW24" s="91"/>
      <c r="HX24" s="91"/>
      <c r="HY24" s="91"/>
      <c r="HZ24" s="91"/>
      <c r="IA24" s="91"/>
      <c r="IB24" s="91"/>
      <c r="IC24" s="91"/>
      <c r="ID24" s="91"/>
      <c r="IE24" s="91"/>
      <c r="IF24" s="91"/>
      <c r="IG24" s="91"/>
      <c r="IH24" s="91"/>
      <c r="II24" s="91"/>
      <c r="IJ24" s="91"/>
      <c r="IK24" s="91"/>
      <c r="IL24" s="91"/>
      <c r="IM24" s="91"/>
      <c r="IN24" s="91"/>
      <c r="IO24" s="91"/>
      <c r="IP24" s="91"/>
      <c r="IQ24" s="91"/>
      <c r="IR24" s="91"/>
      <c r="IS24" s="91"/>
      <c r="IT24" s="91"/>
      <c r="IU24" s="91"/>
      <c r="IV24" s="91"/>
      <c r="IW24" s="91"/>
    </row>
    <row r="25" customFormat="false" ht="12.75" hidden="false" customHeight="false" outlineLevel="0" collapsed="false">
      <c r="A25" s="114"/>
      <c r="B25" s="113"/>
      <c r="C25" s="114"/>
      <c r="D25" s="113"/>
      <c r="E25" s="41"/>
      <c r="F25" s="41"/>
      <c r="G25" s="41"/>
      <c r="H25" s="114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  <c r="BM25" s="91"/>
      <c r="BN25" s="91"/>
      <c r="BO25" s="91"/>
      <c r="BP25" s="91"/>
      <c r="BQ25" s="91"/>
      <c r="BR25" s="91"/>
      <c r="BS25" s="91"/>
      <c r="BT25" s="91"/>
      <c r="BU25" s="91"/>
      <c r="BV25" s="91"/>
      <c r="BW25" s="91"/>
      <c r="BX25" s="91"/>
      <c r="BY25" s="91"/>
      <c r="BZ25" s="91"/>
      <c r="CA25" s="91"/>
      <c r="CB25" s="91"/>
      <c r="CC25" s="91"/>
      <c r="CD25" s="91"/>
      <c r="CE25" s="91"/>
      <c r="CF25" s="91"/>
      <c r="CG25" s="91"/>
      <c r="CH25" s="91"/>
      <c r="CI25" s="91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1"/>
      <c r="CV25" s="91"/>
      <c r="CW25" s="91"/>
      <c r="CX25" s="91"/>
      <c r="CY25" s="91"/>
      <c r="CZ25" s="91"/>
      <c r="DA25" s="91"/>
      <c r="DB25" s="91"/>
      <c r="DC25" s="91"/>
      <c r="DD25" s="91"/>
      <c r="DE25" s="91"/>
      <c r="DF25" s="91"/>
      <c r="DG25" s="91"/>
      <c r="DH25" s="91"/>
      <c r="DI25" s="91"/>
      <c r="DJ25" s="91"/>
      <c r="DK25" s="91"/>
      <c r="DL25" s="91"/>
      <c r="DM25" s="91"/>
      <c r="DN25" s="91"/>
      <c r="DO25" s="91"/>
      <c r="DP25" s="91"/>
      <c r="DQ25" s="91"/>
      <c r="DR25" s="91"/>
      <c r="DS25" s="91"/>
      <c r="DT25" s="91"/>
      <c r="DU25" s="91"/>
      <c r="DV25" s="91"/>
      <c r="DW25" s="91"/>
      <c r="DX25" s="91"/>
      <c r="DY25" s="91"/>
      <c r="DZ25" s="91"/>
      <c r="EA25" s="91"/>
      <c r="EB25" s="91"/>
      <c r="EC25" s="91"/>
      <c r="ED25" s="91"/>
      <c r="EE25" s="91"/>
      <c r="EF25" s="91"/>
      <c r="EG25" s="91"/>
      <c r="EH25" s="91"/>
      <c r="EI25" s="91"/>
      <c r="EJ25" s="91"/>
      <c r="EK25" s="91"/>
      <c r="EL25" s="91"/>
      <c r="EM25" s="91"/>
      <c r="EN25" s="91"/>
      <c r="EO25" s="91"/>
      <c r="EP25" s="91"/>
      <c r="EQ25" s="91"/>
      <c r="ER25" s="91"/>
      <c r="ES25" s="91"/>
      <c r="ET25" s="91"/>
      <c r="EU25" s="91"/>
      <c r="EV25" s="91"/>
      <c r="EW25" s="91"/>
      <c r="EX25" s="91"/>
      <c r="EY25" s="91"/>
      <c r="EZ25" s="91"/>
      <c r="FA25" s="91"/>
      <c r="FB25" s="91"/>
      <c r="FC25" s="91"/>
      <c r="FD25" s="91"/>
      <c r="FE25" s="91"/>
      <c r="FF25" s="91"/>
      <c r="FG25" s="91"/>
      <c r="FH25" s="91"/>
      <c r="FI25" s="91"/>
      <c r="FJ25" s="91"/>
      <c r="FK25" s="91"/>
      <c r="FL25" s="91"/>
      <c r="FM25" s="91"/>
      <c r="FN25" s="91"/>
      <c r="FO25" s="91"/>
      <c r="FP25" s="91"/>
      <c r="FQ25" s="91"/>
      <c r="FR25" s="91"/>
      <c r="FS25" s="91"/>
      <c r="FT25" s="91"/>
      <c r="FU25" s="91"/>
      <c r="FV25" s="91"/>
      <c r="FW25" s="91"/>
      <c r="FX25" s="91"/>
      <c r="FY25" s="91"/>
      <c r="FZ25" s="91"/>
      <c r="GA25" s="91"/>
      <c r="GB25" s="91"/>
      <c r="GC25" s="91"/>
      <c r="GD25" s="91"/>
      <c r="GE25" s="91"/>
      <c r="GF25" s="91"/>
      <c r="GG25" s="91"/>
      <c r="GH25" s="91"/>
      <c r="GI25" s="91"/>
      <c r="GJ25" s="91"/>
      <c r="GK25" s="91"/>
      <c r="GL25" s="91"/>
      <c r="GM25" s="91"/>
      <c r="GN25" s="91"/>
      <c r="GO25" s="91"/>
      <c r="GP25" s="91"/>
      <c r="GQ25" s="91"/>
      <c r="GR25" s="91"/>
      <c r="GS25" s="91"/>
      <c r="GT25" s="91"/>
      <c r="GU25" s="91"/>
      <c r="GV25" s="91"/>
      <c r="GW25" s="91"/>
      <c r="GX25" s="91"/>
      <c r="GY25" s="91"/>
      <c r="GZ25" s="91"/>
      <c r="HA25" s="91"/>
      <c r="HB25" s="91"/>
      <c r="HC25" s="91"/>
      <c r="HD25" s="91"/>
      <c r="HE25" s="91"/>
      <c r="HF25" s="91"/>
      <c r="HG25" s="91"/>
      <c r="HH25" s="91"/>
      <c r="HI25" s="91"/>
      <c r="HJ25" s="91"/>
      <c r="HK25" s="91"/>
      <c r="HL25" s="91"/>
      <c r="HM25" s="91"/>
      <c r="HN25" s="91"/>
      <c r="HO25" s="91"/>
      <c r="HP25" s="91"/>
      <c r="HQ25" s="91"/>
      <c r="HR25" s="91"/>
      <c r="HS25" s="91"/>
      <c r="HT25" s="91"/>
      <c r="HU25" s="91"/>
      <c r="HV25" s="91"/>
      <c r="HW25" s="91"/>
      <c r="HX25" s="91"/>
      <c r="HY25" s="91"/>
      <c r="HZ25" s="91"/>
      <c r="IA25" s="91"/>
      <c r="IB25" s="91"/>
      <c r="IC25" s="91"/>
      <c r="ID25" s="91"/>
      <c r="IE25" s="91"/>
      <c r="IF25" s="91"/>
      <c r="IG25" s="91"/>
      <c r="IH25" s="91"/>
      <c r="II25" s="91"/>
      <c r="IJ25" s="91"/>
      <c r="IK25" s="91"/>
      <c r="IL25" s="91"/>
      <c r="IM25" s="91"/>
      <c r="IN25" s="91"/>
      <c r="IO25" s="91"/>
      <c r="IP25" s="91"/>
      <c r="IQ25" s="91"/>
      <c r="IR25" s="91"/>
      <c r="IS25" s="91"/>
      <c r="IT25" s="91"/>
      <c r="IU25" s="91"/>
      <c r="IV25" s="91"/>
      <c r="IW25" s="91"/>
    </row>
    <row r="26" customFormat="false" ht="12.75" hidden="false" customHeight="false" outlineLevel="0" collapsed="false">
      <c r="A26" s="114" t="n">
        <v>3</v>
      </c>
      <c r="B26" s="113" t="s">
        <v>199</v>
      </c>
      <c r="C26" s="114"/>
      <c r="D26" s="113" t="s">
        <v>163</v>
      </c>
      <c r="E26" s="41" t="n">
        <f aca="false">SUM('Detail by Turbine'!T68:T70)</f>
        <v>0</v>
      </c>
      <c r="F26" s="41" t="n">
        <f aca="false">SUM('Detail by Turbine'!U68:U70)</f>
        <v>0</v>
      </c>
      <c r="G26" s="41" t="n">
        <f aca="false">SUM('Detail by Turbine'!Y68:Y70)</f>
        <v>0</v>
      </c>
      <c r="H26" s="114" t="s">
        <v>158</v>
      </c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91"/>
      <c r="CZ26" s="91"/>
      <c r="DA26" s="91"/>
      <c r="DB26" s="91"/>
      <c r="DC26" s="91"/>
      <c r="DD26" s="91"/>
      <c r="DE26" s="91"/>
      <c r="DF26" s="91"/>
      <c r="DG26" s="91"/>
      <c r="DH26" s="91"/>
      <c r="DI26" s="91"/>
      <c r="DJ26" s="91"/>
      <c r="DK26" s="91"/>
      <c r="DL26" s="91"/>
      <c r="DM26" s="91"/>
      <c r="DN26" s="91"/>
      <c r="DO26" s="91"/>
      <c r="DP26" s="91"/>
      <c r="DQ26" s="91"/>
      <c r="DR26" s="91"/>
      <c r="DS26" s="91"/>
      <c r="DT26" s="91"/>
      <c r="DU26" s="91"/>
      <c r="DV26" s="91"/>
      <c r="DW26" s="91"/>
      <c r="DX26" s="91"/>
      <c r="DY26" s="91"/>
      <c r="DZ26" s="91"/>
      <c r="EA26" s="91"/>
      <c r="EB26" s="91"/>
      <c r="EC26" s="91"/>
      <c r="ED26" s="91"/>
      <c r="EE26" s="91"/>
      <c r="EF26" s="91"/>
      <c r="EG26" s="91"/>
      <c r="EH26" s="91"/>
      <c r="EI26" s="91"/>
      <c r="EJ26" s="91"/>
      <c r="EK26" s="91"/>
      <c r="EL26" s="91"/>
      <c r="EM26" s="91"/>
      <c r="EN26" s="91"/>
      <c r="EO26" s="91"/>
      <c r="EP26" s="91"/>
      <c r="EQ26" s="91"/>
      <c r="ER26" s="91"/>
      <c r="ES26" s="91"/>
      <c r="ET26" s="91"/>
      <c r="EU26" s="91"/>
      <c r="EV26" s="91"/>
      <c r="EW26" s="91"/>
      <c r="EX26" s="91"/>
      <c r="EY26" s="91"/>
      <c r="EZ26" s="91"/>
      <c r="FA26" s="91"/>
      <c r="FB26" s="91"/>
      <c r="FC26" s="91"/>
      <c r="FD26" s="91"/>
      <c r="FE26" s="91"/>
      <c r="FF26" s="91"/>
      <c r="FG26" s="91"/>
      <c r="FH26" s="91"/>
      <c r="FI26" s="91"/>
      <c r="FJ26" s="91"/>
      <c r="FK26" s="91"/>
      <c r="FL26" s="91"/>
      <c r="FM26" s="91"/>
      <c r="FN26" s="91"/>
      <c r="FO26" s="91"/>
      <c r="FP26" s="91"/>
      <c r="FQ26" s="91"/>
      <c r="FR26" s="91"/>
      <c r="FS26" s="91"/>
      <c r="FT26" s="91"/>
      <c r="FU26" s="91"/>
      <c r="FV26" s="91"/>
      <c r="FW26" s="91"/>
      <c r="FX26" s="91"/>
      <c r="FY26" s="91"/>
      <c r="FZ26" s="91"/>
      <c r="GA26" s="91"/>
      <c r="GB26" s="91"/>
      <c r="GC26" s="91"/>
      <c r="GD26" s="91"/>
      <c r="GE26" s="91"/>
      <c r="GF26" s="91"/>
      <c r="GG26" s="91"/>
      <c r="GH26" s="91"/>
      <c r="GI26" s="91"/>
      <c r="GJ26" s="91"/>
      <c r="GK26" s="91"/>
      <c r="GL26" s="91"/>
      <c r="GM26" s="91"/>
      <c r="GN26" s="91"/>
      <c r="GO26" s="91"/>
      <c r="GP26" s="91"/>
      <c r="GQ26" s="91"/>
      <c r="GR26" s="91"/>
      <c r="GS26" s="91"/>
      <c r="GT26" s="91"/>
      <c r="GU26" s="91"/>
      <c r="GV26" s="91"/>
      <c r="GW26" s="91"/>
      <c r="GX26" s="91"/>
      <c r="GY26" s="91"/>
      <c r="GZ26" s="91"/>
      <c r="HA26" s="91"/>
      <c r="HB26" s="91"/>
      <c r="HC26" s="91"/>
      <c r="HD26" s="91"/>
      <c r="HE26" s="91"/>
      <c r="HF26" s="91"/>
      <c r="HG26" s="91"/>
      <c r="HH26" s="91"/>
      <c r="HI26" s="91"/>
      <c r="HJ26" s="91"/>
      <c r="HK26" s="91"/>
      <c r="HL26" s="91"/>
      <c r="HM26" s="91"/>
      <c r="HN26" s="91"/>
      <c r="HO26" s="91"/>
      <c r="HP26" s="91"/>
      <c r="HQ26" s="91"/>
      <c r="HR26" s="91"/>
      <c r="HS26" s="91"/>
      <c r="HT26" s="91"/>
      <c r="HU26" s="91"/>
      <c r="HV26" s="91"/>
      <c r="HW26" s="91"/>
      <c r="HX26" s="91"/>
      <c r="HY26" s="91"/>
      <c r="HZ26" s="91"/>
      <c r="IA26" s="91"/>
      <c r="IB26" s="91"/>
      <c r="IC26" s="91"/>
      <c r="ID26" s="91"/>
      <c r="IE26" s="91"/>
      <c r="IF26" s="91"/>
      <c r="IG26" s="91"/>
      <c r="IH26" s="91"/>
      <c r="II26" s="91"/>
      <c r="IJ26" s="91"/>
      <c r="IK26" s="91"/>
      <c r="IL26" s="91"/>
      <c r="IM26" s="91"/>
      <c r="IN26" s="91"/>
      <c r="IO26" s="91"/>
      <c r="IP26" s="91"/>
      <c r="IQ26" s="91"/>
      <c r="IR26" s="91"/>
      <c r="IS26" s="91"/>
      <c r="IT26" s="91"/>
      <c r="IU26" s="91"/>
      <c r="IV26" s="91"/>
      <c r="IW26" s="91"/>
    </row>
    <row r="27" customFormat="false" ht="12.75" hidden="false" customHeight="false" outlineLevel="0" collapsed="false">
      <c r="A27" s="114" t="n">
        <v>3</v>
      </c>
      <c r="B27" s="113" t="s">
        <v>186</v>
      </c>
      <c r="C27" s="114" t="s">
        <v>98</v>
      </c>
      <c r="D27" s="113" t="s">
        <v>110</v>
      </c>
      <c r="E27" s="41" t="n">
        <f aca="false">SUM('Detail by Turbine'!T36:T38)</f>
        <v>249</v>
      </c>
      <c r="F27" s="41" t="n">
        <f aca="false">SUM('Detail by Turbine'!U36:U38)</f>
        <v>23.1</v>
      </c>
      <c r="G27" s="41" t="n">
        <f aca="false">SUM('Detail by Turbine'!Y36:Y38)</f>
        <v>0</v>
      </c>
      <c r="H27" s="114" t="s">
        <v>92</v>
      </c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91"/>
      <c r="CF27" s="91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91"/>
      <c r="CZ27" s="91"/>
      <c r="DA27" s="91"/>
      <c r="DB27" s="91"/>
      <c r="DC27" s="91"/>
      <c r="DD27" s="91"/>
      <c r="DE27" s="91"/>
      <c r="DF27" s="91"/>
      <c r="DG27" s="91"/>
      <c r="DH27" s="91"/>
      <c r="DI27" s="91"/>
      <c r="DJ27" s="91"/>
      <c r="DK27" s="91"/>
      <c r="DL27" s="91"/>
      <c r="DM27" s="91"/>
      <c r="DN27" s="91"/>
      <c r="DO27" s="91"/>
      <c r="DP27" s="91"/>
      <c r="DQ27" s="91"/>
      <c r="DR27" s="91"/>
      <c r="DS27" s="91"/>
      <c r="DT27" s="91"/>
      <c r="DU27" s="91"/>
      <c r="DV27" s="91"/>
      <c r="DW27" s="91"/>
      <c r="DX27" s="91"/>
      <c r="DY27" s="91"/>
      <c r="DZ27" s="91"/>
      <c r="EA27" s="91"/>
      <c r="EB27" s="91"/>
      <c r="EC27" s="91"/>
      <c r="ED27" s="91"/>
      <c r="EE27" s="91"/>
      <c r="EF27" s="91"/>
      <c r="EG27" s="91"/>
      <c r="EH27" s="91"/>
      <c r="EI27" s="91"/>
      <c r="EJ27" s="91"/>
      <c r="EK27" s="91"/>
      <c r="EL27" s="91"/>
      <c r="EM27" s="91"/>
      <c r="EN27" s="91"/>
      <c r="EO27" s="91"/>
      <c r="EP27" s="91"/>
      <c r="EQ27" s="91"/>
      <c r="ER27" s="91"/>
      <c r="ES27" s="91"/>
      <c r="ET27" s="91"/>
      <c r="EU27" s="91"/>
      <c r="EV27" s="91"/>
      <c r="EW27" s="91"/>
      <c r="EX27" s="91"/>
      <c r="EY27" s="91"/>
      <c r="EZ27" s="91"/>
      <c r="FA27" s="91"/>
      <c r="FB27" s="91"/>
      <c r="FC27" s="91"/>
      <c r="FD27" s="91"/>
      <c r="FE27" s="91"/>
      <c r="FF27" s="91"/>
      <c r="FG27" s="91"/>
      <c r="FH27" s="91"/>
      <c r="FI27" s="91"/>
      <c r="FJ27" s="91"/>
      <c r="FK27" s="91"/>
      <c r="FL27" s="91"/>
      <c r="FM27" s="91"/>
      <c r="FN27" s="91"/>
      <c r="FO27" s="91"/>
      <c r="FP27" s="91"/>
      <c r="FQ27" s="91"/>
      <c r="FR27" s="91"/>
      <c r="FS27" s="91"/>
      <c r="FT27" s="91"/>
      <c r="FU27" s="91"/>
      <c r="FV27" s="91"/>
      <c r="FW27" s="91"/>
      <c r="FX27" s="91"/>
      <c r="FY27" s="91"/>
      <c r="FZ27" s="91"/>
      <c r="GA27" s="91"/>
      <c r="GB27" s="91"/>
      <c r="GC27" s="91"/>
      <c r="GD27" s="91"/>
      <c r="GE27" s="91"/>
      <c r="GF27" s="91"/>
      <c r="GG27" s="91"/>
      <c r="GH27" s="91"/>
      <c r="GI27" s="91"/>
      <c r="GJ27" s="91"/>
      <c r="GK27" s="91"/>
      <c r="GL27" s="91"/>
      <c r="GM27" s="91"/>
      <c r="GN27" s="91"/>
      <c r="GO27" s="91"/>
      <c r="GP27" s="91"/>
      <c r="GQ27" s="91"/>
      <c r="GR27" s="91"/>
      <c r="GS27" s="91"/>
      <c r="GT27" s="91"/>
      <c r="GU27" s="91"/>
      <c r="GV27" s="91"/>
      <c r="GW27" s="91"/>
      <c r="GX27" s="91"/>
      <c r="GY27" s="91"/>
      <c r="GZ27" s="91"/>
      <c r="HA27" s="91"/>
      <c r="HB27" s="91"/>
      <c r="HC27" s="91"/>
      <c r="HD27" s="91"/>
      <c r="HE27" s="91"/>
      <c r="HF27" s="91"/>
      <c r="HG27" s="91"/>
      <c r="HH27" s="91"/>
      <c r="HI27" s="91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1"/>
      <c r="HU27" s="91"/>
      <c r="HV27" s="91"/>
      <c r="HW27" s="91"/>
      <c r="HX27" s="91"/>
      <c r="HY27" s="91"/>
      <c r="HZ27" s="91"/>
      <c r="IA27" s="91"/>
      <c r="IB27" s="91"/>
      <c r="IC27" s="91"/>
      <c r="ID27" s="91"/>
      <c r="IE27" s="91"/>
      <c r="IF27" s="91"/>
      <c r="IG27" s="91"/>
      <c r="IH27" s="91"/>
      <c r="II27" s="91"/>
      <c r="IJ27" s="91"/>
      <c r="IK27" s="91"/>
      <c r="IL27" s="91"/>
      <c r="IM27" s="91"/>
      <c r="IN27" s="91"/>
      <c r="IO27" s="91"/>
      <c r="IP27" s="91"/>
      <c r="IQ27" s="91"/>
      <c r="IR27" s="91"/>
      <c r="IS27" s="91"/>
      <c r="IT27" s="91"/>
      <c r="IU27" s="91"/>
      <c r="IV27" s="91"/>
      <c r="IW27" s="91"/>
    </row>
    <row r="28" customFormat="false" ht="12.75" hidden="false" customHeight="false" outlineLevel="0" collapsed="false">
      <c r="A28" s="114"/>
      <c r="B28" s="113"/>
      <c r="C28" s="114"/>
      <c r="D28" s="113"/>
      <c r="E28" s="41"/>
      <c r="F28" s="41"/>
      <c r="G28" s="41"/>
      <c r="H28" s="114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91"/>
      <c r="CF28" s="91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91"/>
      <c r="CZ28" s="91"/>
      <c r="DA28" s="91"/>
      <c r="DB28" s="91"/>
      <c r="DC28" s="91"/>
      <c r="DD28" s="91"/>
      <c r="DE28" s="91"/>
      <c r="DF28" s="91"/>
      <c r="DG28" s="91"/>
      <c r="DH28" s="91"/>
      <c r="DI28" s="91"/>
      <c r="DJ28" s="91"/>
      <c r="DK28" s="91"/>
      <c r="DL28" s="91"/>
      <c r="DM28" s="91"/>
      <c r="DN28" s="91"/>
      <c r="DO28" s="91"/>
      <c r="DP28" s="91"/>
      <c r="DQ28" s="91"/>
      <c r="DR28" s="91"/>
      <c r="DS28" s="91"/>
      <c r="DT28" s="91"/>
      <c r="DU28" s="91"/>
      <c r="DV28" s="91"/>
      <c r="DW28" s="91"/>
      <c r="DX28" s="91"/>
      <c r="DY28" s="91"/>
      <c r="DZ28" s="91"/>
      <c r="EA28" s="91"/>
      <c r="EB28" s="91"/>
      <c r="EC28" s="91"/>
      <c r="ED28" s="91"/>
      <c r="EE28" s="91"/>
      <c r="EF28" s="91"/>
      <c r="EG28" s="91"/>
      <c r="EH28" s="91"/>
      <c r="EI28" s="91"/>
      <c r="EJ28" s="91"/>
      <c r="EK28" s="91"/>
      <c r="EL28" s="91"/>
      <c r="EM28" s="91"/>
      <c r="EN28" s="91"/>
      <c r="EO28" s="91"/>
      <c r="EP28" s="91"/>
      <c r="EQ28" s="91"/>
      <c r="ER28" s="91"/>
      <c r="ES28" s="91"/>
      <c r="ET28" s="91"/>
      <c r="EU28" s="91"/>
      <c r="EV28" s="91"/>
      <c r="EW28" s="91"/>
      <c r="EX28" s="91"/>
      <c r="EY28" s="91"/>
      <c r="EZ28" s="91"/>
      <c r="FA28" s="91"/>
      <c r="FB28" s="91"/>
      <c r="FC28" s="91"/>
      <c r="FD28" s="91"/>
      <c r="FE28" s="91"/>
      <c r="FF28" s="91"/>
      <c r="FG28" s="91"/>
      <c r="FH28" s="91"/>
      <c r="FI28" s="91"/>
      <c r="FJ28" s="91"/>
      <c r="FK28" s="91"/>
      <c r="FL28" s="91"/>
      <c r="FM28" s="91"/>
      <c r="FN28" s="91"/>
      <c r="FO28" s="91"/>
      <c r="FP28" s="91"/>
      <c r="FQ28" s="91"/>
      <c r="FR28" s="91"/>
      <c r="FS28" s="91"/>
      <c r="FT28" s="91"/>
      <c r="FU28" s="91"/>
      <c r="FV28" s="91"/>
      <c r="FW28" s="91"/>
      <c r="FX28" s="91"/>
      <c r="FY28" s="91"/>
      <c r="FZ28" s="91"/>
      <c r="GA28" s="91"/>
      <c r="GB28" s="91"/>
      <c r="GC28" s="91"/>
      <c r="GD28" s="91"/>
      <c r="GE28" s="91"/>
      <c r="GF28" s="91"/>
      <c r="GG28" s="91"/>
      <c r="GH28" s="91"/>
      <c r="GI28" s="91"/>
      <c r="GJ28" s="91"/>
      <c r="GK28" s="91"/>
      <c r="GL28" s="91"/>
      <c r="GM28" s="91"/>
      <c r="GN28" s="91"/>
      <c r="GO28" s="91"/>
      <c r="GP28" s="91"/>
      <c r="GQ28" s="91"/>
      <c r="GR28" s="91"/>
      <c r="GS28" s="91"/>
      <c r="GT28" s="91"/>
      <c r="GU28" s="91"/>
      <c r="GV28" s="91"/>
      <c r="GW28" s="91"/>
      <c r="GX28" s="91"/>
      <c r="GY28" s="91"/>
      <c r="GZ28" s="91"/>
      <c r="HA28" s="91"/>
      <c r="HB28" s="91"/>
      <c r="HC28" s="91"/>
      <c r="HD28" s="91"/>
      <c r="HE28" s="91"/>
      <c r="HF28" s="91"/>
      <c r="HG28" s="91"/>
      <c r="HH28" s="91"/>
      <c r="HI28" s="91"/>
      <c r="HJ28" s="91"/>
      <c r="HK28" s="91"/>
      <c r="HL28" s="91"/>
      <c r="HM28" s="91"/>
      <c r="HN28" s="91"/>
      <c r="HO28" s="91"/>
      <c r="HP28" s="91"/>
      <c r="HQ28" s="91"/>
      <c r="HR28" s="91"/>
      <c r="HS28" s="91"/>
      <c r="HT28" s="91"/>
      <c r="HU28" s="91"/>
      <c r="HV28" s="91"/>
      <c r="HW28" s="91"/>
      <c r="HX28" s="91"/>
      <c r="HY28" s="91"/>
      <c r="HZ28" s="91"/>
      <c r="IA28" s="91"/>
      <c r="IB28" s="91"/>
      <c r="IC28" s="91"/>
      <c r="ID28" s="91"/>
      <c r="IE28" s="91"/>
      <c r="IF28" s="91"/>
      <c r="IG28" s="91"/>
      <c r="IH28" s="91"/>
      <c r="II28" s="91"/>
      <c r="IJ28" s="91"/>
      <c r="IK28" s="91"/>
      <c r="IL28" s="91"/>
      <c r="IM28" s="91"/>
      <c r="IN28" s="91"/>
      <c r="IO28" s="91"/>
      <c r="IP28" s="91"/>
      <c r="IQ28" s="91"/>
      <c r="IR28" s="91"/>
      <c r="IS28" s="91"/>
      <c r="IT28" s="91"/>
      <c r="IU28" s="91"/>
      <c r="IV28" s="91"/>
      <c r="IW28" s="91"/>
    </row>
    <row r="29" customFormat="false" ht="12.75" hidden="false" customHeight="false" outlineLevel="0" collapsed="false">
      <c r="A29" s="114" t="n">
        <v>2</v>
      </c>
      <c r="B29" s="113" t="s">
        <v>72</v>
      </c>
      <c r="C29" s="114" t="s">
        <v>67</v>
      </c>
      <c r="D29" s="113" t="s">
        <v>70</v>
      </c>
      <c r="E29" s="41" t="n">
        <f aca="false">SUM('Detail by Turbine'!T14:T15)</f>
        <v>14</v>
      </c>
      <c r="F29" s="41" t="n">
        <f aca="false">SUM('Detail by Turbine'!U14:U15)</f>
        <v>14</v>
      </c>
      <c r="G29" s="41" t="n">
        <f aca="false">SUM('Detail by Turbine'!Y14:Y15)</f>
        <v>0</v>
      </c>
      <c r="H29" s="114" t="s">
        <v>59</v>
      </c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1"/>
      <c r="BM29" s="91"/>
      <c r="BN29" s="91"/>
      <c r="BO29" s="91"/>
      <c r="BP29" s="91"/>
      <c r="BQ29" s="91"/>
      <c r="BR29" s="91"/>
      <c r="BS29" s="91"/>
      <c r="BT29" s="91"/>
      <c r="BU29" s="91"/>
      <c r="BV29" s="91"/>
      <c r="BW29" s="91"/>
      <c r="BX29" s="91"/>
      <c r="BY29" s="91"/>
      <c r="BZ29" s="91"/>
      <c r="CA29" s="91"/>
      <c r="CB29" s="91"/>
      <c r="CC29" s="91"/>
      <c r="CD29" s="91"/>
      <c r="CE29" s="91"/>
      <c r="CF29" s="91"/>
      <c r="CG29" s="91"/>
      <c r="CH29" s="91"/>
      <c r="CI29" s="91"/>
      <c r="CJ29" s="91"/>
      <c r="CK29" s="91"/>
      <c r="CL29" s="91"/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1"/>
      <c r="DE29" s="91"/>
      <c r="DF29" s="91"/>
      <c r="DG29" s="91"/>
      <c r="DH29" s="91"/>
      <c r="DI29" s="91"/>
      <c r="DJ29" s="91"/>
      <c r="DK29" s="91"/>
      <c r="DL29" s="91"/>
      <c r="DM29" s="91"/>
      <c r="DN29" s="91"/>
      <c r="DO29" s="91"/>
      <c r="DP29" s="91"/>
      <c r="DQ29" s="91"/>
      <c r="DR29" s="91"/>
      <c r="DS29" s="91"/>
      <c r="DT29" s="91"/>
      <c r="DU29" s="91"/>
      <c r="DV29" s="91"/>
      <c r="DW29" s="91"/>
      <c r="DX29" s="91"/>
      <c r="DY29" s="91"/>
      <c r="DZ29" s="91"/>
      <c r="EA29" s="91"/>
      <c r="EB29" s="91"/>
      <c r="EC29" s="91"/>
      <c r="ED29" s="91"/>
      <c r="EE29" s="91"/>
      <c r="EF29" s="91"/>
      <c r="EG29" s="91"/>
      <c r="EH29" s="91"/>
      <c r="EI29" s="91"/>
      <c r="EJ29" s="91"/>
      <c r="EK29" s="91"/>
      <c r="EL29" s="91"/>
      <c r="EM29" s="91"/>
      <c r="EN29" s="91"/>
      <c r="EO29" s="91"/>
      <c r="EP29" s="91"/>
      <c r="EQ29" s="91"/>
      <c r="ER29" s="91"/>
      <c r="ES29" s="91"/>
      <c r="ET29" s="91"/>
      <c r="EU29" s="91"/>
      <c r="EV29" s="91"/>
      <c r="EW29" s="91"/>
      <c r="EX29" s="91"/>
      <c r="EY29" s="91"/>
      <c r="EZ29" s="91"/>
      <c r="FA29" s="91"/>
      <c r="FB29" s="91"/>
      <c r="FC29" s="91"/>
      <c r="FD29" s="91"/>
      <c r="FE29" s="91"/>
      <c r="FF29" s="91"/>
      <c r="FG29" s="91"/>
      <c r="FH29" s="91"/>
      <c r="FI29" s="91"/>
      <c r="FJ29" s="91"/>
      <c r="FK29" s="91"/>
      <c r="FL29" s="91"/>
      <c r="FM29" s="91"/>
      <c r="FN29" s="91"/>
      <c r="FO29" s="91"/>
      <c r="FP29" s="91"/>
      <c r="FQ29" s="91"/>
      <c r="FR29" s="91"/>
      <c r="FS29" s="91"/>
      <c r="FT29" s="91"/>
      <c r="FU29" s="91"/>
      <c r="FV29" s="91"/>
      <c r="FW29" s="91"/>
      <c r="FX29" s="91"/>
      <c r="FY29" s="91"/>
      <c r="FZ29" s="91"/>
      <c r="GA29" s="91"/>
      <c r="GB29" s="91"/>
      <c r="GC29" s="91"/>
      <c r="GD29" s="91"/>
      <c r="GE29" s="91"/>
      <c r="GF29" s="91"/>
      <c r="GG29" s="91"/>
      <c r="GH29" s="91"/>
      <c r="GI29" s="91"/>
      <c r="GJ29" s="91"/>
      <c r="GK29" s="91"/>
      <c r="GL29" s="91"/>
      <c r="GM29" s="91"/>
      <c r="GN29" s="91"/>
      <c r="GO29" s="91"/>
      <c r="GP29" s="91"/>
      <c r="GQ29" s="91"/>
      <c r="GR29" s="91"/>
      <c r="GS29" s="91"/>
      <c r="GT29" s="91"/>
      <c r="GU29" s="91"/>
      <c r="GV29" s="91"/>
      <c r="GW29" s="91"/>
      <c r="GX29" s="91"/>
      <c r="GY29" s="91"/>
      <c r="GZ29" s="91"/>
      <c r="HA29" s="91"/>
      <c r="HB29" s="91"/>
      <c r="HC29" s="91"/>
      <c r="HD29" s="91"/>
      <c r="HE29" s="91"/>
      <c r="HF29" s="91"/>
      <c r="HG29" s="91"/>
      <c r="HH29" s="91"/>
      <c r="HI29" s="91"/>
      <c r="HJ29" s="91"/>
      <c r="HK29" s="91"/>
      <c r="HL29" s="91"/>
      <c r="HM29" s="91"/>
      <c r="HN29" s="91"/>
      <c r="HO29" s="91"/>
      <c r="HP29" s="91"/>
      <c r="HQ29" s="91"/>
      <c r="HR29" s="91"/>
      <c r="HS29" s="91"/>
      <c r="HT29" s="91"/>
      <c r="HU29" s="91"/>
      <c r="HV29" s="91"/>
      <c r="HW29" s="91"/>
      <c r="HX29" s="91"/>
      <c r="HY29" s="91"/>
      <c r="HZ29" s="91"/>
      <c r="IA29" s="91"/>
      <c r="IB29" s="91"/>
      <c r="IC29" s="91"/>
      <c r="ID29" s="91"/>
      <c r="IE29" s="91"/>
      <c r="IF29" s="91"/>
      <c r="IG29" s="91"/>
      <c r="IH29" s="91"/>
      <c r="II29" s="91"/>
      <c r="IJ29" s="91"/>
      <c r="IK29" s="91"/>
      <c r="IL29" s="91"/>
      <c r="IM29" s="91"/>
      <c r="IN29" s="91"/>
      <c r="IO29" s="91"/>
      <c r="IP29" s="91"/>
      <c r="IQ29" s="91"/>
      <c r="IR29" s="91"/>
      <c r="IS29" s="91"/>
      <c r="IT29" s="91"/>
      <c r="IU29" s="91"/>
      <c r="IV29" s="91"/>
      <c r="IW29" s="91"/>
    </row>
    <row r="30" customFormat="false" ht="12.75" hidden="false" customHeight="false" outlineLevel="0" collapsed="false">
      <c r="A30" s="114" t="n">
        <v>7</v>
      </c>
      <c r="B30" s="113" t="s">
        <v>179</v>
      </c>
      <c r="C30" s="114" t="s">
        <v>67</v>
      </c>
      <c r="D30" s="113" t="s">
        <v>70</v>
      </c>
      <c r="E30" s="41" t="n">
        <f aca="false">SUM('Detail by Turbine'!T7:T13)</f>
        <v>56</v>
      </c>
      <c r="F30" s="41" t="n">
        <f aca="false">SUM('Detail by Turbine'!U7:U13)</f>
        <v>56</v>
      </c>
      <c r="G30" s="41" t="n">
        <f aca="false">SUM('Detail by Turbine'!Y7:Y13)</f>
        <v>0</v>
      </c>
      <c r="H30" s="114" t="s">
        <v>59</v>
      </c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91"/>
      <c r="BN30" s="91"/>
      <c r="BO30" s="91"/>
      <c r="BP30" s="91"/>
      <c r="BQ30" s="91"/>
      <c r="BR30" s="91"/>
      <c r="BS30" s="91"/>
      <c r="BT30" s="91"/>
      <c r="BU30" s="91"/>
      <c r="BV30" s="91"/>
      <c r="BW30" s="91"/>
      <c r="BX30" s="91"/>
      <c r="BY30" s="91"/>
      <c r="BZ30" s="91"/>
      <c r="CA30" s="91"/>
      <c r="CB30" s="91"/>
      <c r="CC30" s="91"/>
      <c r="CD30" s="91"/>
      <c r="CE30" s="91"/>
      <c r="CF30" s="91"/>
      <c r="CG30" s="91"/>
      <c r="CH30" s="91"/>
      <c r="CI30" s="91"/>
      <c r="CJ30" s="91"/>
      <c r="CK30" s="91"/>
      <c r="CL30" s="91"/>
      <c r="CM30" s="91"/>
      <c r="CN30" s="91"/>
      <c r="CO30" s="91"/>
      <c r="CP30" s="91"/>
      <c r="CQ30" s="91"/>
      <c r="CR30" s="91"/>
      <c r="CS30" s="91"/>
      <c r="CT30" s="91"/>
      <c r="CU30" s="91"/>
      <c r="CV30" s="91"/>
      <c r="CW30" s="91"/>
      <c r="CX30" s="91"/>
      <c r="CY30" s="91"/>
      <c r="CZ30" s="91"/>
      <c r="DA30" s="91"/>
      <c r="DB30" s="91"/>
      <c r="DC30" s="91"/>
      <c r="DD30" s="91"/>
      <c r="DE30" s="91"/>
      <c r="DF30" s="91"/>
      <c r="DG30" s="91"/>
      <c r="DH30" s="91"/>
      <c r="DI30" s="91"/>
      <c r="DJ30" s="91"/>
      <c r="DK30" s="91"/>
      <c r="DL30" s="91"/>
      <c r="DM30" s="91"/>
      <c r="DN30" s="91"/>
      <c r="DO30" s="91"/>
      <c r="DP30" s="91"/>
      <c r="DQ30" s="91"/>
      <c r="DR30" s="91"/>
      <c r="DS30" s="91"/>
      <c r="DT30" s="91"/>
      <c r="DU30" s="91"/>
      <c r="DV30" s="91"/>
      <c r="DW30" s="91"/>
      <c r="DX30" s="91"/>
      <c r="DY30" s="91"/>
      <c r="DZ30" s="91"/>
      <c r="EA30" s="91"/>
      <c r="EB30" s="91"/>
      <c r="EC30" s="91"/>
      <c r="ED30" s="91"/>
      <c r="EE30" s="91"/>
      <c r="EF30" s="91"/>
      <c r="EG30" s="91"/>
      <c r="EH30" s="91"/>
      <c r="EI30" s="91"/>
      <c r="EJ30" s="91"/>
      <c r="EK30" s="91"/>
      <c r="EL30" s="91"/>
      <c r="EM30" s="91"/>
      <c r="EN30" s="91"/>
      <c r="EO30" s="91"/>
      <c r="EP30" s="91"/>
      <c r="EQ30" s="91"/>
      <c r="ER30" s="91"/>
      <c r="ES30" s="91"/>
      <c r="ET30" s="91"/>
      <c r="EU30" s="91"/>
      <c r="EV30" s="91"/>
      <c r="EW30" s="91"/>
      <c r="EX30" s="91"/>
      <c r="EY30" s="91"/>
      <c r="EZ30" s="91"/>
      <c r="FA30" s="91"/>
      <c r="FB30" s="91"/>
      <c r="FC30" s="91"/>
      <c r="FD30" s="91"/>
      <c r="FE30" s="91"/>
      <c r="FF30" s="91"/>
      <c r="FG30" s="91"/>
      <c r="FH30" s="91"/>
      <c r="FI30" s="91"/>
      <c r="FJ30" s="91"/>
      <c r="FK30" s="91"/>
      <c r="FL30" s="91"/>
      <c r="FM30" s="91"/>
      <c r="FN30" s="91"/>
      <c r="FO30" s="91"/>
      <c r="FP30" s="91"/>
      <c r="FQ30" s="91"/>
      <c r="FR30" s="91"/>
      <c r="FS30" s="91"/>
      <c r="FT30" s="91"/>
      <c r="FU30" s="91"/>
      <c r="FV30" s="91"/>
      <c r="FW30" s="91"/>
      <c r="FX30" s="91"/>
      <c r="FY30" s="91"/>
      <c r="FZ30" s="91"/>
      <c r="GA30" s="91"/>
      <c r="GB30" s="91"/>
      <c r="GC30" s="91"/>
      <c r="GD30" s="91"/>
      <c r="GE30" s="91"/>
      <c r="GF30" s="91"/>
      <c r="GG30" s="91"/>
      <c r="GH30" s="91"/>
      <c r="GI30" s="91"/>
      <c r="GJ30" s="91"/>
      <c r="GK30" s="91"/>
      <c r="GL30" s="91"/>
      <c r="GM30" s="91"/>
      <c r="GN30" s="91"/>
      <c r="GO30" s="91"/>
      <c r="GP30" s="91"/>
      <c r="GQ30" s="91"/>
      <c r="GR30" s="91"/>
      <c r="GS30" s="91"/>
      <c r="GT30" s="91"/>
      <c r="GU30" s="91"/>
      <c r="GV30" s="91"/>
      <c r="GW30" s="91"/>
      <c r="GX30" s="91"/>
      <c r="GY30" s="91"/>
      <c r="GZ30" s="91"/>
      <c r="HA30" s="91"/>
      <c r="HB30" s="91"/>
      <c r="HC30" s="91"/>
      <c r="HD30" s="91"/>
      <c r="HE30" s="91"/>
      <c r="HF30" s="91"/>
      <c r="HG30" s="91"/>
      <c r="HH30" s="91"/>
      <c r="HI30" s="91"/>
      <c r="HJ30" s="91"/>
      <c r="HK30" s="91"/>
      <c r="HL30" s="91"/>
      <c r="HM30" s="91"/>
      <c r="HN30" s="91"/>
      <c r="HO30" s="91"/>
      <c r="HP30" s="91"/>
      <c r="HQ30" s="91"/>
      <c r="HR30" s="91"/>
      <c r="HS30" s="91"/>
      <c r="HT30" s="91"/>
      <c r="HU30" s="91"/>
      <c r="HV30" s="91"/>
      <c r="HW30" s="91"/>
      <c r="HX30" s="91"/>
      <c r="HY30" s="91"/>
      <c r="HZ30" s="91"/>
      <c r="IA30" s="91"/>
      <c r="IB30" s="91"/>
      <c r="IC30" s="91"/>
      <c r="ID30" s="91"/>
      <c r="IE30" s="91"/>
      <c r="IF30" s="91"/>
      <c r="IG30" s="91"/>
      <c r="IH30" s="91"/>
      <c r="II30" s="91"/>
      <c r="IJ30" s="91"/>
      <c r="IK30" s="91"/>
      <c r="IL30" s="91"/>
      <c r="IM30" s="91"/>
      <c r="IN30" s="91"/>
      <c r="IO30" s="91"/>
      <c r="IP30" s="91"/>
      <c r="IQ30" s="91"/>
      <c r="IR30" s="91"/>
      <c r="IS30" s="91"/>
      <c r="IT30" s="91"/>
      <c r="IU30" s="91"/>
      <c r="IV30" s="91"/>
      <c r="IW30" s="91"/>
    </row>
    <row r="31" customFormat="false" ht="12.75" hidden="false" customHeight="false" outlineLevel="0" collapsed="false">
      <c r="A31" s="114" t="n">
        <v>2</v>
      </c>
      <c r="B31" s="113" t="s">
        <v>179</v>
      </c>
      <c r="C31" s="114" t="s">
        <v>93</v>
      </c>
      <c r="D31" s="113" t="s">
        <v>95</v>
      </c>
      <c r="E31" s="41" t="n">
        <f aca="false">SUM('Detail by Turbine'!T29:T30)</f>
        <v>72</v>
      </c>
      <c r="F31" s="41" t="n">
        <f aca="false">SUM('Detail by Turbine'!U29:U30)</f>
        <v>0</v>
      </c>
      <c r="G31" s="41" t="n">
        <f aca="false">SUM('Detail by Turbine'!Y29:Y30)</f>
        <v>0</v>
      </c>
      <c r="H31" s="114" t="s">
        <v>92</v>
      </c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91"/>
      <c r="BN31" s="91"/>
      <c r="BO31" s="91"/>
      <c r="BP31" s="91"/>
      <c r="BQ31" s="91"/>
      <c r="BR31" s="91"/>
      <c r="BS31" s="91"/>
      <c r="BT31" s="91"/>
      <c r="BU31" s="91"/>
      <c r="BV31" s="91"/>
      <c r="BW31" s="91"/>
      <c r="BX31" s="91"/>
      <c r="BY31" s="91"/>
      <c r="BZ31" s="91"/>
      <c r="CA31" s="91"/>
      <c r="CB31" s="91"/>
      <c r="CC31" s="91"/>
      <c r="CD31" s="91"/>
      <c r="CE31" s="91"/>
      <c r="CF31" s="91"/>
      <c r="CG31" s="91"/>
      <c r="CH31" s="91"/>
      <c r="CI31" s="91"/>
      <c r="CJ31" s="91"/>
      <c r="CK31" s="91"/>
      <c r="CL31" s="91"/>
      <c r="CM31" s="91"/>
      <c r="CN31" s="91"/>
      <c r="CO31" s="91"/>
      <c r="CP31" s="91"/>
      <c r="CQ31" s="91"/>
      <c r="CR31" s="91"/>
      <c r="CS31" s="91"/>
      <c r="CT31" s="91"/>
      <c r="CU31" s="91"/>
      <c r="CV31" s="91"/>
      <c r="CW31" s="91"/>
      <c r="CX31" s="91"/>
      <c r="CY31" s="91"/>
      <c r="CZ31" s="91"/>
      <c r="DA31" s="91"/>
      <c r="DB31" s="91"/>
      <c r="DC31" s="91"/>
      <c r="DD31" s="91"/>
      <c r="DE31" s="91"/>
      <c r="DF31" s="91"/>
      <c r="DG31" s="91"/>
      <c r="DH31" s="91"/>
      <c r="DI31" s="91"/>
      <c r="DJ31" s="91"/>
      <c r="DK31" s="91"/>
      <c r="DL31" s="91"/>
      <c r="DM31" s="91"/>
      <c r="DN31" s="91"/>
      <c r="DO31" s="91"/>
      <c r="DP31" s="91"/>
      <c r="DQ31" s="91"/>
      <c r="DR31" s="91"/>
      <c r="DS31" s="91"/>
      <c r="DT31" s="91"/>
      <c r="DU31" s="91"/>
      <c r="DV31" s="91"/>
      <c r="DW31" s="91"/>
      <c r="DX31" s="91"/>
      <c r="DY31" s="91"/>
      <c r="DZ31" s="91"/>
      <c r="EA31" s="91"/>
      <c r="EB31" s="91"/>
      <c r="EC31" s="91"/>
      <c r="ED31" s="91"/>
      <c r="EE31" s="91"/>
      <c r="EF31" s="91"/>
      <c r="EG31" s="91"/>
      <c r="EH31" s="91"/>
      <c r="EI31" s="91"/>
      <c r="EJ31" s="91"/>
      <c r="EK31" s="91"/>
      <c r="EL31" s="91"/>
      <c r="EM31" s="91"/>
      <c r="EN31" s="91"/>
      <c r="EO31" s="91"/>
      <c r="EP31" s="91"/>
      <c r="EQ31" s="91"/>
      <c r="ER31" s="91"/>
      <c r="ES31" s="91"/>
      <c r="ET31" s="91"/>
      <c r="EU31" s="91"/>
      <c r="EV31" s="91"/>
      <c r="EW31" s="91"/>
      <c r="EX31" s="91"/>
      <c r="EY31" s="91"/>
      <c r="EZ31" s="91"/>
      <c r="FA31" s="91"/>
      <c r="FB31" s="91"/>
      <c r="FC31" s="91"/>
      <c r="FD31" s="91"/>
      <c r="FE31" s="91"/>
      <c r="FF31" s="91"/>
      <c r="FG31" s="91"/>
      <c r="FH31" s="91"/>
      <c r="FI31" s="91"/>
      <c r="FJ31" s="91"/>
      <c r="FK31" s="91"/>
      <c r="FL31" s="91"/>
      <c r="FM31" s="91"/>
      <c r="FN31" s="91"/>
      <c r="FO31" s="91"/>
      <c r="FP31" s="91"/>
      <c r="FQ31" s="91"/>
      <c r="FR31" s="91"/>
      <c r="FS31" s="91"/>
      <c r="FT31" s="91"/>
      <c r="FU31" s="91"/>
      <c r="FV31" s="91"/>
      <c r="FW31" s="91"/>
      <c r="FX31" s="91"/>
      <c r="FY31" s="91"/>
      <c r="FZ31" s="91"/>
      <c r="GA31" s="91"/>
      <c r="GB31" s="91"/>
      <c r="GC31" s="91"/>
      <c r="GD31" s="91"/>
      <c r="GE31" s="91"/>
      <c r="GF31" s="91"/>
      <c r="GG31" s="91"/>
      <c r="GH31" s="91"/>
      <c r="GI31" s="91"/>
      <c r="GJ31" s="91"/>
      <c r="GK31" s="91"/>
      <c r="GL31" s="91"/>
      <c r="GM31" s="91"/>
      <c r="GN31" s="91"/>
      <c r="GO31" s="91"/>
      <c r="GP31" s="91"/>
      <c r="GQ31" s="91"/>
      <c r="GR31" s="91"/>
      <c r="GS31" s="91"/>
      <c r="GT31" s="91"/>
      <c r="GU31" s="91"/>
      <c r="GV31" s="91"/>
      <c r="GW31" s="91"/>
      <c r="GX31" s="91"/>
      <c r="GY31" s="91"/>
      <c r="GZ31" s="91"/>
      <c r="HA31" s="91"/>
      <c r="HB31" s="91"/>
      <c r="HC31" s="91"/>
      <c r="HD31" s="91"/>
      <c r="HE31" s="91"/>
      <c r="HF31" s="91"/>
      <c r="HG31" s="91"/>
      <c r="HH31" s="91"/>
      <c r="HI31" s="91"/>
      <c r="HJ31" s="91"/>
      <c r="HK31" s="91"/>
      <c r="HL31" s="91"/>
      <c r="HM31" s="91"/>
      <c r="HN31" s="91"/>
      <c r="HO31" s="91"/>
      <c r="HP31" s="91"/>
      <c r="HQ31" s="91"/>
      <c r="HR31" s="91"/>
      <c r="HS31" s="91"/>
      <c r="HT31" s="91"/>
      <c r="HU31" s="91"/>
      <c r="HV31" s="91"/>
      <c r="HW31" s="91"/>
      <c r="HX31" s="91"/>
      <c r="HY31" s="91"/>
      <c r="HZ31" s="91"/>
      <c r="IA31" s="91"/>
      <c r="IB31" s="91"/>
      <c r="IC31" s="91"/>
      <c r="ID31" s="91"/>
      <c r="IE31" s="91"/>
      <c r="IF31" s="91"/>
      <c r="IG31" s="91"/>
      <c r="IH31" s="91"/>
      <c r="II31" s="91"/>
      <c r="IJ31" s="91"/>
      <c r="IK31" s="91"/>
      <c r="IL31" s="91"/>
      <c r="IM31" s="91"/>
      <c r="IN31" s="91"/>
      <c r="IO31" s="91"/>
      <c r="IP31" s="91"/>
      <c r="IQ31" s="91"/>
      <c r="IR31" s="91"/>
      <c r="IS31" s="91"/>
      <c r="IT31" s="91"/>
      <c r="IU31" s="91"/>
      <c r="IV31" s="91"/>
      <c r="IW31" s="91"/>
    </row>
    <row r="32" customFormat="false" ht="12.75" hidden="false" customHeight="false" outlineLevel="0" collapsed="false">
      <c r="A32" s="114"/>
      <c r="B32" s="113"/>
      <c r="C32" s="114"/>
      <c r="D32" s="113"/>
      <c r="E32" s="41"/>
      <c r="F32" s="41"/>
      <c r="G32" s="41"/>
      <c r="H32" s="114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1"/>
      <c r="BM32" s="91"/>
      <c r="BN32" s="91"/>
      <c r="BO32" s="91"/>
      <c r="BP32" s="91"/>
      <c r="BQ32" s="91"/>
      <c r="BR32" s="91"/>
      <c r="BS32" s="91"/>
      <c r="BT32" s="91"/>
      <c r="BU32" s="91"/>
      <c r="BV32" s="91"/>
      <c r="BW32" s="91"/>
      <c r="BX32" s="91"/>
      <c r="BY32" s="91"/>
      <c r="BZ32" s="91"/>
      <c r="CA32" s="91"/>
      <c r="CB32" s="91"/>
      <c r="CC32" s="91"/>
      <c r="CD32" s="91"/>
      <c r="CE32" s="91"/>
      <c r="CF32" s="91"/>
      <c r="CG32" s="91"/>
      <c r="CH32" s="91"/>
      <c r="CI32" s="91"/>
      <c r="CJ32" s="91"/>
      <c r="CK32" s="91"/>
      <c r="CL32" s="91"/>
      <c r="CM32" s="91"/>
      <c r="CN32" s="91"/>
      <c r="CO32" s="91"/>
      <c r="CP32" s="91"/>
      <c r="CQ32" s="91"/>
      <c r="CR32" s="91"/>
      <c r="CS32" s="91"/>
      <c r="CT32" s="91"/>
      <c r="CU32" s="91"/>
      <c r="CV32" s="91"/>
      <c r="CW32" s="91"/>
      <c r="CX32" s="91"/>
      <c r="CY32" s="91"/>
      <c r="CZ32" s="91"/>
      <c r="DA32" s="91"/>
      <c r="DB32" s="91"/>
      <c r="DC32" s="91"/>
      <c r="DD32" s="91"/>
      <c r="DE32" s="91"/>
      <c r="DF32" s="91"/>
      <c r="DG32" s="91"/>
      <c r="DH32" s="91"/>
      <c r="DI32" s="91"/>
      <c r="DJ32" s="91"/>
      <c r="DK32" s="91"/>
      <c r="DL32" s="91"/>
      <c r="DM32" s="91"/>
      <c r="DN32" s="91"/>
      <c r="DO32" s="91"/>
      <c r="DP32" s="91"/>
      <c r="DQ32" s="91"/>
      <c r="DR32" s="91"/>
      <c r="DS32" s="91"/>
      <c r="DT32" s="91"/>
      <c r="DU32" s="91"/>
      <c r="DV32" s="91"/>
      <c r="DW32" s="91"/>
      <c r="DX32" s="91"/>
      <c r="DY32" s="91"/>
      <c r="DZ32" s="91"/>
      <c r="EA32" s="91"/>
      <c r="EB32" s="91"/>
      <c r="EC32" s="91"/>
      <c r="ED32" s="91"/>
      <c r="EE32" s="91"/>
      <c r="EF32" s="91"/>
      <c r="EG32" s="91"/>
      <c r="EH32" s="91"/>
      <c r="EI32" s="91"/>
      <c r="EJ32" s="91"/>
      <c r="EK32" s="91"/>
      <c r="EL32" s="91"/>
      <c r="EM32" s="91"/>
      <c r="EN32" s="91"/>
      <c r="EO32" s="91"/>
      <c r="EP32" s="91"/>
      <c r="EQ32" s="91"/>
      <c r="ER32" s="91"/>
      <c r="ES32" s="91"/>
      <c r="ET32" s="91"/>
      <c r="EU32" s="91"/>
      <c r="EV32" s="91"/>
      <c r="EW32" s="91"/>
      <c r="EX32" s="91"/>
      <c r="EY32" s="91"/>
      <c r="EZ32" s="91"/>
      <c r="FA32" s="91"/>
      <c r="FB32" s="91"/>
      <c r="FC32" s="91"/>
      <c r="FD32" s="91"/>
      <c r="FE32" s="91"/>
      <c r="FF32" s="91"/>
      <c r="FG32" s="91"/>
      <c r="FH32" s="91"/>
      <c r="FI32" s="91"/>
      <c r="FJ32" s="91"/>
      <c r="FK32" s="91"/>
      <c r="FL32" s="91"/>
      <c r="FM32" s="91"/>
      <c r="FN32" s="91"/>
      <c r="FO32" s="91"/>
      <c r="FP32" s="91"/>
      <c r="FQ32" s="91"/>
      <c r="FR32" s="91"/>
      <c r="FS32" s="91"/>
      <c r="FT32" s="91"/>
      <c r="FU32" s="91"/>
      <c r="FV32" s="91"/>
      <c r="FW32" s="91"/>
      <c r="FX32" s="91"/>
      <c r="FY32" s="91"/>
      <c r="FZ32" s="91"/>
      <c r="GA32" s="91"/>
      <c r="GB32" s="91"/>
      <c r="GC32" s="91"/>
      <c r="GD32" s="91"/>
      <c r="GE32" s="91"/>
      <c r="GF32" s="91"/>
      <c r="GG32" s="91"/>
      <c r="GH32" s="91"/>
      <c r="GI32" s="91"/>
      <c r="GJ32" s="91"/>
      <c r="GK32" s="91"/>
      <c r="GL32" s="91"/>
      <c r="GM32" s="91"/>
      <c r="GN32" s="91"/>
      <c r="GO32" s="91"/>
      <c r="GP32" s="91"/>
      <c r="GQ32" s="91"/>
      <c r="GR32" s="91"/>
      <c r="GS32" s="91"/>
      <c r="GT32" s="91"/>
      <c r="GU32" s="91"/>
      <c r="GV32" s="91"/>
      <c r="GW32" s="91"/>
      <c r="GX32" s="91"/>
      <c r="GY32" s="91"/>
      <c r="GZ32" s="91"/>
      <c r="HA32" s="91"/>
      <c r="HB32" s="91"/>
      <c r="HC32" s="91"/>
      <c r="HD32" s="91"/>
      <c r="HE32" s="91"/>
      <c r="HF32" s="91"/>
      <c r="HG32" s="91"/>
      <c r="HH32" s="91"/>
      <c r="HI32" s="91"/>
      <c r="HJ32" s="91"/>
      <c r="HK32" s="91"/>
      <c r="HL32" s="91"/>
      <c r="HM32" s="91"/>
      <c r="HN32" s="91"/>
      <c r="HO32" s="91"/>
      <c r="HP32" s="91"/>
      <c r="HQ32" s="91"/>
      <c r="HR32" s="91"/>
      <c r="HS32" s="91"/>
      <c r="HT32" s="91"/>
      <c r="HU32" s="91"/>
      <c r="HV32" s="91"/>
      <c r="HW32" s="91"/>
      <c r="HX32" s="91"/>
      <c r="HY32" s="91"/>
      <c r="HZ32" s="91"/>
      <c r="IA32" s="91"/>
      <c r="IB32" s="91"/>
      <c r="IC32" s="91"/>
      <c r="ID32" s="91"/>
      <c r="IE32" s="91"/>
      <c r="IF32" s="91"/>
      <c r="IG32" s="91"/>
      <c r="IH32" s="91"/>
      <c r="II32" s="91"/>
      <c r="IJ32" s="91"/>
      <c r="IK32" s="91"/>
      <c r="IL32" s="91"/>
      <c r="IM32" s="91"/>
      <c r="IN32" s="91"/>
      <c r="IO32" s="91"/>
      <c r="IP32" s="91"/>
      <c r="IQ32" s="91"/>
      <c r="IR32" s="91"/>
      <c r="IS32" s="91"/>
      <c r="IT32" s="91"/>
      <c r="IU32" s="91"/>
      <c r="IV32" s="91"/>
      <c r="IW32" s="91"/>
    </row>
    <row r="33" customFormat="false" ht="12.75" hidden="false" customHeight="false" outlineLevel="0" collapsed="false">
      <c r="A33" s="114" t="n">
        <v>4</v>
      </c>
      <c r="B33" s="113" t="s">
        <v>81</v>
      </c>
      <c r="C33" s="114" t="s">
        <v>83</v>
      </c>
      <c r="D33" s="113" t="s">
        <v>86</v>
      </c>
      <c r="E33" s="41" t="n">
        <f aca="false">+SUM('Detail by Turbine'!T17:T20)</f>
        <v>56</v>
      </c>
      <c r="F33" s="41" t="n">
        <f aca="false">+SUM('Detail by Turbine'!U17:U20)</f>
        <v>24</v>
      </c>
      <c r="G33" s="41" t="n">
        <f aca="false">+SUM('Detail by Turbine'!Y17:Y20)</f>
        <v>0</v>
      </c>
      <c r="H33" s="114" t="s">
        <v>59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  <c r="BH33" s="91"/>
      <c r="BI33" s="91"/>
      <c r="BJ33" s="91"/>
      <c r="BK33" s="91"/>
      <c r="BL33" s="91"/>
      <c r="BM33" s="91"/>
      <c r="BN33" s="91"/>
      <c r="BO33" s="91"/>
      <c r="BP33" s="91"/>
      <c r="BQ33" s="91"/>
      <c r="BR33" s="91"/>
      <c r="BS33" s="91"/>
      <c r="BT33" s="91"/>
      <c r="BU33" s="91"/>
      <c r="BV33" s="91"/>
      <c r="BW33" s="91"/>
      <c r="BX33" s="91"/>
      <c r="BY33" s="91"/>
      <c r="BZ33" s="91"/>
      <c r="CA33" s="91"/>
      <c r="CB33" s="91"/>
      <c r="CC33" s="91"/>
      <c r="CD33" s="91"/>
      <c r="CE33" s="91"/>
      <c r="CF33" s="91"/>
      <c r="CG33" s="91"/>
      <c r="CH33" s="91"/>
      <c r="CI33" s="91"/>
      <c r="CJ33" s="91"/>
      <c r="CK33" s="91"/>
      <c r="CL33" s="91"/>
      <c r="CM33" s="91"/>
      <c r="CN33" s="91"/>
      <c r="CO33" s="91"/>
      <c r="CP33" s="91"/>
      <c r="CQ33" s="91"/>
      <c r="CR33" s="91"/>
      <c r="CS33" s="91"/>
      <c r="CT33" s="91"/>
      <c r="CU33" s="91"/>
      <c r="CV33" s="91"/>
      <c r="CW33" s="91"/>
      <c r="CX33" s="91"/>
      <c r="CY33" s="91"/>
      <c r="CZ33" s="91"/>
      <c r="DA33" s="91"/>
      <c r="DB33" s="91"/>
      <c r="DC33" s="91"/>
      <c r="DD33" s="91"/>
      <c r="DE33" s="91"/>
      <c r="DF33" s="91"/>
      <c r="DG33" s="91"/>
      <c r="DH33" s="91"/>
      <c r="DI33" s="91"/>
      <c r="DJ33" s="91"/>
      <c r="DK33" s="91"/>
      <c r="DL33" s="91"/>
      <c r="DM33" s="91"/>
      <c r="DN33" s="91"/>
      <c r="DO33" s="91"/>
      <c r="DP33" s="91"/>
      <c r="DQ33" s="91"/>
      <c r="DR33" s="91"/>
      <c r="DS33" s="91"/>
      <c r="DT33" s="91"/>
      <c r="DU33" s="91"/>
      <c r="DV33" s="91"/>
      <c r="DW33" s="91"/>
      <c r="DX33" s="91"/>
      <c r="DY33" s="91"/>
      <c r="DZ33" s="91"/>
      <c r="EA33" s="91"/>
      <c r="EB33" s="91"/>
      <c r="EC33" s="91"/>
      <c r="ED33" s="91"/>
      <c r="EE33" s="91"/>
      <c r="EF33" s="91"/>
      <c r="EG33" s="91"/>
      <c r="EH33" s="91"/>
      <c r="EI33" s="91"/>
      <c r="EJ33" s="91"/>
      <c r="EK33" s="91"/>
      <c r="EL33" s="91"/>
      <c r="EM33" s="91"/>
      <c r="EN33" s="91"/>
      <c r="EO33" s="91"/>
      <c r="EP33" s="91"/>
      <c r="EQ33" s="91"/>
      <c r="ER33" s="91"/>
      <c r="ES33" s="91"/>
      <c r="ET33" s="91"/>
      <c r="EU33" s="91"/>
      <c r="EV33" s="91"/>
      <c r="EW33" s="91"/>
      <c r="EX33" s="91"/>
      <c r="EY33" s="91"/>
      <c r="EZ33" s="91"/>
      <c r="FA33" s="91"/>
      <c r="FB33" s="91"/>
      <c r="FC33" s="91"/>
      <c r="FD33" s="91"/>
      <c r="FE33" s="91"/>
      <c r="FF33" s="91"/>
      <c r="FG33" s="91"/>
      <c r="FH33" s="91"/>
      <c r="FI33" s="91"/>
      <c r="FJ33" s="91"/>
      <c r="FK33" s="91"/>
      <c r="FL33" s="91"/>
      <c r="FM33" s="91"/>
      <c r="FN33" s="91"/>
      <c r="FO33" s="91"/>
      <c r="FP33" s="91"/>
      <c r="FQ33" s="91"/>
      <c r="FR33" s="91"/>
      <c r="FS33" s="91"/>
      <c r="FT33" s="91"/>
      <c r="FU33" s="91"/>
      <c r="FV33" s="91"/>
      <c r="FW33" s="91"/>
      <c r="FX33" s="91"/>
      <c r="FY33" s="91"/>
      <c r="FZ33" s="91"/>
      <c r="GA33" s="91"/>
      <c r="GB33" s="91"/>
      <c r="GC33" s="91"/>
      <c r="GD33" s="91"/>
      <c r="GE33" s="91"/>
      <c r="GF33" s="91"/>
      <c r="GG33" s="91"/>
      <c r="GH33" s="91"/>
      <c r="GI33" s="91"/>
      <c r="GJ33" s="91"/>
      <c r="GK33" s="91"/>
      <c r="GL33" s="91"/>
      <c r="GM33" s="91"/>
      <c r="GN33" s="91"/>
      <c r="GO33" s="91"/>
      <c r="GP33" s="91"/>
      <c r="GQ33" s="91"/>
      <c r="GR33" s="91"/>
      <c r="GS33" s="91"/>
      <c r="GT33" s="91"/>
      <c r="GU33" s="91"/>
      <c r="GV33" s="91"/>
      <c r="GW33" s="91"/>
      <c r="GX33" s="91"/>
      <c r="GY33" s="91"/>
      <c r="GZ33" s="91"/>
      <c r="HA33" s="91"/>
      <c r="HB33" s="91"/>
      <c r="HC33" s="91"/>
      <c r="HD33" s="91"/>
      <c r="HE33" s="91"/>
      <c r="HF33" s="91"/>
      <c r="HG33" s="91"/>
      <c r="HH33" s="91"/>
      <c r="HI33" s="91"/>
      <c r="HJ33" s="91"/>
      <c r="HK33" s="91"/>
      <c r="HL33" s="91"/>
      <c r="HM33" s="91"/>
      <c r="HN33" s="91"/>
      <c r="HO33" s="91"/>
      <c r="HP33" s="91"/>
      <c r="HQ33" s="91"/>
      <c r="HR33" s="91"/>
      <c r="HS33" s="91"/>
      <c r="HT33" s="91"/>
      <c r="HU33" s="91"/>
      <c r="HV33" s="91"/>
      <c r="HW33" s="91"/>
      <c r="HX33" s="91"/>
      <c r="HY33" s="91"/>
      <c r="HZ33" s="91"/>
      <c r="IA33" s="91"/>
      <c r="IB33" s="91"/>
      <c r="IC33" s="91"/>
      <c r="ID33" s="91"/>
      <c r="IE33" s="91"/>
      <c r="IF33" s="91"/>
      <c r="IG33" s="91"/>
      <c r="IH33" s="91"/>
      <c r="II33" s="91"/>
      <c r="IJ33" s="91"/>
      <c r="IK33" s="91"/>
      <c r="IL33" s="91"/>
      <c r="IM33" s="91"/>
      <c r="IN33" s="91"/>
      <c r="IO33" s="91"/>
      <c r="IP33" s="91"/>
      <c r="IQ33" s="91"/>
      <c r="IR33" s="91"/>
      <c r="IS33" s="91"/>
      <c r="IT33" s="91"/>
      <c r="IU33" s="91"/>
      <c r="IV33" s="91"/>
      <c r="IW33" s="91"/>
    </row>
    <row r="34" customFormat="false" ht="12.75" hidden="false" customHeight="false" outlineLevel="0" collapsed="false">
      <c r="A34" s="114" t="n">
        <v>8</v>
      </c>
      <c r="B34" s="113" t="s">
        <v>81</v>
      </c>
      <c r="C34" s="114" t="s">
        <v>87</v>
      </c>
      <c r="D34" s="113" t="s">
        <v>90</v>
      </c>
      <c r="E34" s="41" t="n">
        <f aca="false">SUM('Detail by Turbine'!T21:T28)</f>
        <v>112</v>
      </c>
      <c r="F34" s="41" t="n">
        <f aca="false">SUM('Detail by Turbine'!U21:U28)</f>
        <v>48</v>
      </c>
      <c r="G34" s="41" t="n">
        <f aca="false">SUM('Detail by Turbine'!Y21:Y28)</f>
        <v>0</v>
      </c>
      <c r="H34" s="114" t="s">
        <v>59</v>
      </c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  <c r="BH34" s="91"/>
      <c r="BI34" s="91"/>
      <c r="BJ34" s="91"/>
      <c r="BK34" s="91"/>
      <c r="BL34" s="91"/>
      <c r="BM34" s="91"/>
      <c r="BN34" s="91"/>
      <c r="BO34" s="91"/>
      <c r="BP34" s="91"/>
      <c r="BQ34" s="91"/>
      <c r="BR34" s="91"/>
      <c r="BS34" s="91"/>
      <c r="BT34" s="91"/>
      <c r="BU34" s="91"/>
      <c r="BV34" s="91"/>
      <c r="BW34" s="91"/>
      <c r="BX34" s="91"/>
      <c r="BY34" s="91"/>
      <c r="BZ34" s="91"/>
      <c r="CA34" s="91"/>
      <c r="CB34" s="91"/>
      <c r="CC34" s="91"/>
      <c r="CD34" s="91"/>
      <c r="CE34" s="91"/>
      <c r="CF34" s="91"/>
      <c r="CG34" s="91"/>
      <c r="CH34" s="91"/>
      <c r="CI34" s="91"/>
      <c r="CJ34" s="91"/>
      <c r="CK34" s="91"/>
      <c r="CL34" s="91"/>
      <c r="CM34" s="91"/>
      <c r="CN34" s="91"/>
      <c r="CO34" s="91"/>
      <c r="CP34" s="91"/>
      <c r="CQ34" s="91"/>
      <c r="CR34" s="91"/>
      <c r="CS34" s="91"/>
      <c r="CT34" s="91"/>
      <c r="CU34" s="91"/>
      <c r="CV34" s="91"/>
      <c r="CW34" s="91"/>
      <c r="CX34" s="91"/>
      <c r="CY34" s="91"/>
      <c r="CZ34" s="91"/>
      <c r="DA34" s="91"/>
      <c r="DB34" s="91"/>
      <c r="DC34" s="91"/>
      <c r="DD34" s="91"/>
      <c r="DE34" s="91"/>
      <c r="DF34" s="91"/>
      <c r="DG34" s="91"/>
      <c r="DH34" s="91"/>
      <c r="DI34" s="91"/>
      <c r="DJ34" s="91"/>
      <c r="DK34" s="91"/>
      <c r="DL34" s="91"/>
      <c r="DM34" s="91"/>
      <c r="DN34" s="91"/>
      <c r="DO34" s="91"/>
      <c r="DP34" s="91"/>
      <c r="DQ34" s="91"/>
      <c r="DR34" s="91"/>
      <c r="DS34" s="91"/>
      <c r="DT34" s="91"/>
      <c r="DU34" s="91"/>
      <c r="DV34" s="91"/>
      <c r="DW34" s="91"/>
      <c r="DX34" s="91"/>
      <c r="DY34" s="91"/>
      <c r="DZ34" s="91"/>
      <c r="EA34" s="91"/>
      <c r="EB34" s="91"/>
      <c r="EC34" s="91"/>
      <c r="ED34" s="91"/>
      <c r="EE34" s="91"/>
      <c r="EF34" s="91"/>
      <c r="EG34" s="91"/>
      <c r="EH34" s="91"/>
      <c r="EI34" s="91"/>
      <c r="EJ34" s="91"/>
      <c r="EK34" s="91"/>
      <c r="EL34" s="91"/>
      <c r="EM34" s="91"/>
      <c r="EN34" s="91"/>
      <c r="EO34" s="91"/>
      <c r="EP34" s="91"/>
      <c r="EQ34" s="91"/>
      <c r="ER34" s="91"/>
      <c r="ES34" s="91"/>
      <c r="ET34" s="91"/>
      <c r="EU34" s="91"/>
      <c r="EV34" s="91"/>
      <c r="EW34" s="91"/>
      <c r="EX34" s="91"/>
      <c r="EY34" s="91"/>
      <c r="EZ34" s="91"/>
      <c r="FA34" s="91"/>
      <c r="FB34" s="91"/>
      <c r="FC34" s="91"/>
      <c r="FD34" s="91"/>
      <c r="FE34" s="91"/>
      <c r="FF34" s="91"/>
      <c r="FG34" s="91"/>
      <c r="FH34" s="91"/>
      <c r="FI34" s="91"/>
      <c r="FJ34" s="91"/>
      <c r="FK34" s="91"/>
      <c r="FL34" s="91"/>
      <c r="FM34" s="91"/>
      <c r="FN34" s="91"/>
      <c r="FO34" s="91"/>
      <c r="FP34" s="91"/>
      <c r="FQ34" s="91"/>
      <c r="FR34" s="91"/>
      <c r="FS34" s="91"/>
      <c r="FT34" s="91"/>
      <c r="FU34" s="91"/>
      <c r="FV34" s="91"/>
      <c r="FW34" s="91"/>
      <c r="FX34" s="91"/>
      <c r="FY34" s="91"/>
      <c r="FZ34" s="91"/>
      <c r="GA34" s="91"/>
      <c r="GB34" s="91"/>
      <c r="GC34" s="91"/>
      <c r="GD34" s="91"/>
      <c r="GE34" s="91"/>
      <c r="GF34" s="91"/>
      <c r="GG34" s="91"/>
      <c r="GH34" s="91"/>
      <c r="GI34" s="91"/>
      <c r="GJ34" s="91"/>
      <c r="GK34" s="91"/>
      <c r="GL34" s="91"/>
      <c r="GM34" s="91"/>
      <c r="GN34" s="91"/>
      <c r="GO34" s="91"/>
      <c r="GP34" s="91"/>
      <c r="GQ34" s="91"/>
      <c r="GR34" s="91"/>
      <c r="GS34" s="91"/>
      <c r="GT34" s="91"/>
      <c r="GU34" s="91"/>
      <c r="GV34" s="91"/>
      <c r="GW34" s="91"/>
      <c r="GX34" s="91"/>
      <c r="GY34" s="91"/>
      <c r="GZ34" s="91"/>
      <c r="HA34" s="91"/>
      <c r="HB34" s="91"/>
      <c r="HC34" s="91"/>
      <c r="HD34" s="91"/>
      <c r="HE34" s="91"/>
      <c r="HF34" s="91"/>
      <c r="HG34" s="91"/>
      <c r="HH34" s="91"/>
      <c r="HI34" s="91"/>
      <c r="HJ34" s="91"/>
      <c r="HK34" s="91"/>
      <c r="HL34" s="91"/>
      <c r="HM34" s="91"/>
      <c r="HN34" s="91"/>
      <c r="HO34" s="91"/>
      <c r="HP34" s="91"/>
      <c r="HQ34" s="91"/>
      <c r="HR34" s="91"/>
      <c r="HS34" s="91"/>
      <c r="HT34" s="91"/>
      <c r="HU34" s="91"/>
      <c r="HV34" s="91"/>
      <c r="HW34" s="91"/>
      <c r="HX34" s="91"/>
      <c r="HY34" s="91"/>
      <c r="HZ34" s="91"/>
      <c r="IA34" s="91"/>
      <c r="IB34" s="91"/>
      <c r="IC34" s="91"/>
      <c r="ID34" s="91"/>
      <c r="IE34" s="91"/>
      <c r="IF34" s="91"/>
      <c r="IG34" s="91"/>
      <c r="IH34" s="91"/>
      <c r="II34" s="91"/>
      <c r="IJ34" s="91"/>
      <c r="IK34" s="91"/>
      <c r="IL34" s="91"/>
      <c r="IM34" s="91"/>
      <c r="IN34" s="91"/>
      <c r="IO34" s="91"/>
      <c r="IP34" s="91"/>
      <c r="IQ34" s="91"/>
      <c r="IR34" s="91"/>
      <c r="IS34" s="91"/>
      <c r="IT34" s="91"/>
      <c r="IU34" s="91"/>
      <c r="IV34" s="91"/>
      <c r="IW34" s="91"/>
    </row>
    <row r="35" customFormat="false" ht="12.75" hidden="false" customHeight="false" outlineLevel="0" collapsed="false">
      <c r="A35" s="114" t="n">
        <v>4</v>
      </c>
      <c r="B35" s="113" t="s">
        <v>81</v>
      </c>
      <c r="C35" s="114" t="s">
        <v>83</v>
      </c>
      <c r="D35" s="113" t="s">
        <v>118</v>
      </c>
      <c r="E35" s="41" t="n">
        <f aca="false">SUM('Detail by Turbine'!T42:T45)</f>
        <v>56</v>
      </c>
      <c r="F35" s="41" t="n">
        <f aca="false">SUM('Detail by Turbine'!U42:U45)</f>
        <v>24</v>
      </c>
      <c r="G35" s="41" t="n">
        <f aca="false">SUM('Detail by Turbine'!Y42:Y45)</f>
        <v>0</v>
      </c>
      <c r="H35" s="114" t="s">
        <v>92</v>
      </c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91"/>
      <c r="BN35" s="91"/>
      <c r="BO35" s="91"/>
      <c r="BP35" s="91"/>
      <c r="BQ35" s="91"/>
      <c r="BR35" s="91"/>
      <c r="BS35" s="91"/>
      <c r="BT35" s="91"/>
      <c r="BU35" s="91"/>
      <c r="BV35" s="91"/>
      <c r="BW35" s="91"/>
      <c r="BX35" s="91"/>
      <c r="BY35" s="91"/>
      <c r="BZ35" s="91"/>
      <c r="CA35" s="91"/>
      <c r="CB35" s="91"/>
      <c r="CC35" s="91"/>
      <c r="CD35" s="91"/>
      <c r="CE35" s="91"/>
      <c r="CF35" s="91"/>
      <c r="CG35" s="91"/>
      <c r="CH35" s="91"/>
      <c r="CI35" s="91"/>
      <c r="CJ35" s="91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91"/>
      <c r="CY35" s="91"/>
      <c r="CZ35" s="91"/>
      <c r="DA35" s="91"/>
      <c r="DB35" s="91"/>
      <c r="DC35" s="91"/>
      <c r="DD35" s="91"/>
      <c r="DE35" s="91"/>
      <c r="DF35" s="91"/>
      <c r="DG35" s="91"/>
      <c r="DH35" s="91"/>
      <c r="DI35" s="91"/>
      <c r="DJ35" s="91"/>
      <c r="DK35" s="91"/>
      <c r="DL35" s="91"/>
      <c r="DM35" s="91"/>
      <c r="DN35" s="91"/>
      <c r="DO35" s="91"/>
      <c r="DP35" s="91"/>
      <c r="DQ35" s="91"/>
      <c r="DR35" s="91"/>
      <c r="DS35" s="91"/>
      <c r="DT35" s="91"/>
      <c r="DU35" s="91"/>
      <c r="DV35" s="91"/>
      <c r="DW35" s="91"/>
      <c r="DX35" s="91"/>
      <c r="DY35" s="91"/>
      <c r="DZ35" s="91"/>
      <c r="EA35" s="91"/>
      <c r="EB35" s="91"/>
      <c r="EC35" s="91"/>
      <c r="ED35" s="91"/>
      <c r="EE35" s="91"/>
      <c r="EF35" s="91"/>
      <c r="EG35" s="91"/>
      <c r="EH35" s="91"/>
      <c r="EI35" s="91"/>
      <c r="EJ35" s="91"/>
      <c r="EK35" s="91"/>
      <c r="EL35" s="91"/>
      <c r="EM35" s="91"/>
      <c r="EN35" s="91"/>
      <c r="EO35" s="91"/>
      <c r="EP35" s="91"/>
      <c r="EQ35" s="91"/>
      <c r="ER35" s="91"/>
      <c r="ES35" s="91"/>
      <c r="ET35" s="91"/>
      <c r="EU35" s="91"/>
      <c r="EV35" s="91"/>
      <c r="EW35" s="91"/>
      <c r="EX35" s="91"/>
      <c r="EY35" s="91"/>
      <c r="EZ35" s="91"/>
      <c r="FA35" s="91"/>
      <c r="FB35" s="91"/>
      <c r="FC35" s="91"/>
      <c r="FD35" s="91"/>
      <c r="FE35" s="91"/>
      <c r="FF35" s="91"/>
      <c r="FG35" s="91"/>
      <c r="FH35" s="91"/>
      <c r="FI35" s="91"/>
      <c r="FJ35" s="91"/>
      <c r="FK35" s="91"/>
      <c r="FL35" s="91"/>
      <c r="FM35" s="91"/>
      <c r="FN35" s="91"/>
      <c r="FO35" s="91"/>
      <c r="FP35" s="91"/>
      <c r="FQ35" s="91"/>
      <c r="FR35" s="91"/>
      <c r="FS35" s="91"/>
      <c r="FT35" s="91"/>
      <c r="FU35" s="91"/>
      <c r="FV35" s="91"/>
      <c r="FW35" s="91"/>
      <c r="FX35" s="91"/>
      <c r="FY35" s="91"/>
      <c r="FZ35" s="91"/>
      <c r="GA35" s="91"/>
      <c r="GB35" s="91"/>
      <c r="GC35" s="91"/>
      <c r="GD35" s="91"/>
      <c r="GE35" s="91"/>
      <c r="GF35" s="91"/>
      <c r="GG35" s="91"/>
      <c r="GH35" s="91"/>
      <c r="GI35" s="91"/>
      <c r="GJ35" s="91"/>
      <c r="GK35" s="91"/>
      <c r="GL35" s="91"/>
      <c r="GM35" s="91"/>
      <c r="GN35" s="91"/>
      <c r="GO35" s="91"/>
      <c r="GP35" s="91"/>
      <c r="GQ35" s="91"/>
      <c r="GR35" s="91"/>
      <c r="GS35" s="91"/>
      <c r="GT35" s="91"/>
      <c r="GU35" s="91"/>
      <c r="GV35" s="91"/>
      <c r="GW35" s="91"/>
      <c r="GX35" s="91"/>
      <c r="GY35" s="91"/>
      <c r="GZ35" s="91"/>
      <c r="HA35" s="91"/>
      <c r="HB35" s="91"/>
      <c r="HC35" s="91"/>
      <c r="HD35" s="91"/>
      <c r="HE35" s="91"/>
      <c r="HF35" s="91"/>
      <c r="HG35" s="91"/>
      <c r="HH35" s="91"/>
      <c r="HI35" s="91"/>
      <c r="HJ35" s="91"/>
      <c r="HK35" s="91"/>
      <c r="HL35" s="91"/>
      <c r="HM35" s="91"/>
      <c r="HN35" s="91"/>
      <c r="HO35" s="91"/>
      <c r="HP35" s="91"/>
      <c r="HQ35" s="91"/>
      <c r="HR35" s="91"/>
      <c r="HS35" s="91"/>
      <c r="HT35" s="91"/>
      <c r="HU35" s="91"/>
      <c r="HV35" s="91"/>
      <c r="HW35" s="91"/>
      <c r="HX35" s="91"/>
      <c r="HY35" s="91"/>
      <c r="HZ35" s="91"/>
      <c r="IA35" s="91"/>
      <c r="IB35" s="91"/>
      <c r="IC35" s="91"/>
      <c r="ID35" s="91"/>
      <c r="IE35" s="91"/>
      <c r="IF35" s="91"/>
      <c r="IG35" s="91"/>
      <c r="IH35" s="91"/>
      <c r="II35" s="91"/>
      <c r="IJ35" s="91"/>
      <c r="IK35" s="91"/>
      <c r="IL35" s="91"/>
      <c r="IM35" s="91"/>
      <c r="IN35" s="91"/>
      <c r="IO35" s="91"/>
      <c r="IP35" s="91"/>
      <c r="IQ35" s="91"/>
      <c r="IR35" s="91"/>
      <c r="IS35" s="91"/>
      <c r="IT35" s="91"/>
      <c r="IU35" s="91"/>
      <c r="IV35" s="91"/>
      <c r="IW35" s="91"/>
    </row>
    <row r="36" customFormat="false" ht="12.75" hidden="false" customHeight="false" outlineLevel="0" collapsed="false">
      <c r="A36" s="114" t="n">
        <v>4</v>
      </c>
      <c r="B36" s="113" t="s">
        <v>81</v>
      </c>
      <c r="C36" s="114" t="s">
        <v>83</v>
      </c>
      <c r="D36" s="113" t="s">
        <v>187</v>
      </c>
      <c r="E36" s="41" t="n">
        <f aca="false">SUM('Detail by Turbine'!T46:T49)</f>
        <v>56</v>
      </c>
      <c r="F36" s="41" t="n">
        <f aca="false">SUM('Detail by Turbine'!U46:U49)</f>
        <v>24</v>
      </c>
      <c r="G36" s="41" t="n">
        <f aca="false">SUM('Detail by Turbine'!Y46:Y49)</f>
        <v>0</v>
      </c>
      <c r="H36" s="114" t="s">
        <v>92</v>
      </c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91"/>
      <c r="CQ36" s="91"/>
      <c r="CR36" s="91"/>
      <c r="CS36" s="91"/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91"/>
      <c r="GE36" s="91"/>
      <c r="GF36" s="91"/>
      <c r="GG36" s="91"/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</row>
    <row r="37" customFormat="false" ht="12.75" hidden="false" customHeight="false" outlineLevel="0" collapsed="false">
      <c r="A37" s="114" t="n">
        <v>2</v>
      </c>
      <c r="B37" s="113" t="s">
        <v>81</v>
      </c>
      <c r="C37" s="114" t="s">
        <v>83</v>
      </c>
      <c r="D37" s="113" t="s">
        <v>192</v>
      </c>
      <c r="E37" s="41" t="n">
        <f aca="false">SUM('Detail by Turbine'!T57:T58)</f>
        <v>28</v>
      </c>
      <c r="F37" s="41" t="n">
        <f aca="false">SUM('Detail by Turbine'!U57:U58)</f>
        <v>12</v>
      </c>
      <c r="G37" s="41" t="n">
        <f aca="false">SUM('Detail by Turbine'!Y57:Y58)</f>
        <v>0</v>
      </c>
      <c r="H37" s="114" t="s">
        <v>127</v>
      </c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  <c r="CJ37" s="100"/>
      <c r="CK37" s="100"/>
      <c r="CL37" s="100"/>
      <c r="CM37" s="100"/>
      <c r="CN37" s="100"/>
      <c r="CO37" s="100"/>
      <c r="CP37" s="100"/>
      <c r="CQ37" s="100"/>
      <c r="CR37" s="100"/>
      <c r="CS37" s="100"/>
      <c r="CT37" s="100"/>
      <c r="CU37" s="100"/>
      <c r="CV37" s="100"/>
      <c r="CW37" s="100"/>
      <c r="CX37" s="100"/>
      <c r="CY37" s="100"/>
      <c r="CZ37" s="100"/>
      <c r="DA37" s="100"/>
      <c r="DB37" s="100"/>
      <c r="DC37" s="100"/>
      <c r="DD37" s="100"/>
      <c r="DE37" s="100"/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0"/>
      <c r="DR37" s="100"/>
      <c r="DS37" s="100"/>
      <c r="DT37" s="100"/>
      <c r="DU37" s="100"/>
      <c r="DV37" s="100"/>
      <c r="DW37" s="100"/>
      <c r="DX37" s="100"/>
      <c r="DY37" s="100"/>
      <c r="DZ37" s="100"/>
      <c r="EA37" s="100"/>
      <c r="EB37" s="100"/>
      <c r="EC37" s="100"/>
      <c r="ED37" s="100"/>
      <c r="EE37" s="100"/>
      <c r="EF37" s="100"/>
      <c r="EG37" s="100"/>
      <c r="EH37" s="100"/>
      <c r="EI37" s="100"/>
      <c r="EJ37" s="100"/>
      <c r="EK37" s="100"/>
      <c r="EL37" s="100"/>
      <c r="EM37" s="100"/>
      <c r="EN37" s="100"/>
      <c r="EO37" s="100"/>
      <c r="EP37" s="100"/>
      <c r="EQ37" s="100"/>
      <c r="ER37" s="100"/>
      <c r="ES37" s="100"/>
      <c r="ET37" s="100"/>
      <c r="EU37" s="100"/>
      <c r="EV37" s="100"/>
      <c r="EW37" s="100"/>
      <c r="EX37" s="100"/>
      <c r="EY37" s="100"/>
      <c r="EZ37" s="100"/>
      <c r="FA37" s="100"/>
      <c r="FB37" s="100"/>
      <c r="FC37" s="100"/>
      <c r="FD37" s="100"/>
      <c r="FE37" s="100"/>
      <c r="FF37" s="100"/>
      <c r="FG37" s="100"/>
      <c r="FH37" s="100"/>
      <c r="FI37" s="100"/>
      <c r="FJ37" s="100"/>
      <c r="FK37" s="100"/>
      <c r="FL37" s="100"/>
      <c r="FM37" s="100"/>
      <c r="FN37" s="100"/>
      <c r="FO37" s="100"/>
      <c r="FP37" s="100"/>
      <c r="FQ37" s="100"/>
      <c r="FR37" s="100"/>
      <c r="FS37" s="100"/>
      <c r="FT37" s="100"/>
      <c r="FU37" s="100"/>
      <c r="FV37" s="100"/>
      <c r="FW37" s="100"/>
      <c r="FX37" s="100"/>
      <c r="FY37" s="100"/>
      <c r="FZ37" s="100"/>
      <c r="GA37" s="100"/>
      <c r="GB37" s="100"/>
      <c r="GC37" s="100"/>
      <c r="GD37" s="100"/>
      <c r="GE37" s="100"/>
      <c r="GF37" s="100"/>
      <c r="GG37" s="100"/>
      <c r="GH37" s="100"/>
      <c r="GI37" s="100"/>
      <c r="GJ37" s="100"/>
      <c r="GK37" s="100"/>
      <c r="GL37" s="100"/>
      <c r="GM37" s="100"/>
      <c r="GN37" s="100"/>
      <c r="GO37" s="100"/>
      <c r="GP37" s="100"/>
      <c r="GQ37" s="100"/>
      <c r="GR37" s="100"/>
      <c r="GS37" s="100"/>
      <c r="GT37" s="100"/>
      <c r="GU37" s="100"/>
      <c r="GV37" s="100"/>
      <c r="GW37" s="100"/>
      <c r="GX37" s="100"/>
      <c r="GY37" s="100"/>
      <c r="GZ37" s="100"/>
      <c r="HA37" s="100"/>
      <c r="HB37" s="100"/>
      <c r="HC37" s="100"/>
      <c r="HD37" s="100"/>
      <c r="HE37" s="100"/>
      <c r="HF37" s="100"/>
      <c r="HG37" s="100"/>
      <c r="HH37" s="100"/>
      <c r="HI37" s="100"/>
      <c r="HJ37" s="100"/>
      <c r="HK37" s="100"/>
      <c r="HL37" s="100"/>
      <c r="HM37" s="100"/>
      <c r="HN37" s="100"/>
      <c r="HO37" s="100"/>
      <c r="HP37" s="100"/>
      <c r="HQ37" s="100"/>
      <c r="HR37" s="100"/>
      <c r="HS37" s="100"/>
      <c r="HT37" s="100"/>
      <c r="HU37" s="100"/>
      <c r="HV37" s="100"/>
      <c r="HW37" s="100"/>
      <c r="HX37" s="100"/>
      <c r="HY37" s="100"/>
      <c r="HZ37" s="100"/>
      <c r="IA37" s="100"/>
      <c r="IB37" s="100"/>
      <c r="IC37" s="100"/>
      <c r="ID37" s="100"/>
      <c r="IE37" s="100"/>
      <c r="IF37" s="100"/>
      <c r="IG37" s="100"/>
      <c r="IH37" s="100"/>
      <c r="II37" s="100"/>
      <c r="IJ37" s="100"/>
      <c r="IK37" s="100"/>
      <c r="IL37" s="100"/>
      <c r="IM37" s="100"/>
      <c r="IN37" s="100"/>
      <c r="IO37" s="100"/>
      <c r="IP37" s="100"/>
      <c r="IQ37" s="100"/>
      <c r="IR37" s="100"/>
      <c r="IS37" s="100"/>
      <c r="IT37" s="100"/>
      <c r="IU37" s="100"/>
      <c r="IV37" s="100"/>
      <c r="IW37" s="100"/>
    </row>
    <row r="38" customFormat="false" ht="12.75" hidden="false" customHeight="false" outlineLevel="0" collapsed="false">
      <c r="A38" s="114" t="n">
        <v>1</v>
      </c>
      <c r="B38" s="113" t="s">
        <v>81</v>
      </c>
      <c r="C38" s="114" t="s">
        <v>83</v>
      </c>
      <c r="D38" s="113" t="s">
        <v>193</v>
      </c>
      <c r="E38" s="41" t="n">
        <f aca="false">'Detail by Turbine'!T59</f>
        <v>14</v>
      </c>
      <c r="F38" s="41" t="n">
        <f aca="false">+'Detail by Turbine'!U59</f>
        <v>6</v>
      </c>
      <c r="G38" s="41" t="n">
        <f aca="false">'Detail by Turbine'!Y59</f>
        <v>0</v>
      </c>
      <c r="H38" s="114" t="s">
        <v>127</v>
      </c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  <c r="CJ38" s="100"/>
      <c r="CK38" s="100"/>
      <c r="CL38" s="100"/>
      <c r="CM38" s="100"/>
      <c r="CN38" s="100"/>
      <c r="CO38" s="100"/>
      <c r="CP38" s="100"/>
      <c r="CQ38" s="100"/>
      <c r="CR38" s="100"/>
      <c r="CS38" s="100"/>
      <c r="CT38" s="100"/>
      <c r="CU38" s="100"/>
      <c r="CV38" s="100"/>
      <c r="CW38" s="100"/>
      <c r="CX38" s="100"/>
      <c r="CY38" s="100"/>
      <c r="CZ38" s="100"/>
      <c r="DA38" s="100"/>
      <c r="DB38" s="100"/>
      <c r="DC38" s="100"/>
      <c r="DD38" s="100"/>
      <c r="DE38" s="100"/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0"/>
      <c r="DR38" s="100"/>
      <c r="DS38" s="100"/>
      <c r="DT38" s="100"/>
      <c r="DU38" s="100"/>
      <c r="DV38" s="100"/>
      <c r="DW38" s="100"/>
      <c r="DX38" s="100"/>
      <c r="DY38" s="100"/>
      <c r="DZ38" s="100"/>
      <c r="EA38" s="100"/>
      <c r="EB38" s="100"/>
      <c r="EC38" s="100"/>
      <c r="ED38" s="100"/>
      <c r="EE38" s="100"/>
      <c r="EF38" s="100"/>
      <c r="EG38" s="100"/>
      <c r="EH38" s="100"/>
      <c r="EI38" s="100"/>
      <c r="EJ38" s="100"/>
      <c r="EK38" s="100"/>
      <c r="EL38" s="100"/>
      <c r="EM38" s="100"/>
      <c r="EN38" s="100"/>
      <c r="EO38" s="100"/>
      <c r="EP38" s="100"/>
      <c r="EQ38" s="100"/>
      <c r="ER38" s="100"/>
      <c r="ES38" s="100"/>
      <c r="ET38" s="100"/>
      <c r="EU38" s="100"/>
      <c r="EV38" s="100"/>
      <c r="EW38" s="100"/>
      <c r="EX38" s="100"/>
      <c r="EY38" s="100"/>
      <c r="EZ38" s="100"/>
      <c r="FA38" s="100"/>
      <c r="FB38" s="100"/>
      <c r="FC38" s="100"/>
      <c r="FD38" s="100"/>
      <c r="FE38" s="100"/>
      <c r="FF38" s="100"/>
      <c r="FG38" s="100"/>
      <c r="FH38" s="100"/>
      <c r="FI38" s="100"/>
      <c r="FJ38" s="100"/>
      <c r="FK38" s="100"/>
      <c r="FL38" s="100"/>
      <c r="FM38" s="100"/>
      <c r="FN38" s="100"/>
      <c r="FO38" s="100"/>
      <c r="FP38" s="100"/>
      <c r="FQ38" s="100"/>
      <c r="FR38" s="100"/>
      <c r="FS38" s="100"/>
      <c r="FT38" s="100"/>
      <c r="FU38" s="100"/>
      <c r="FV38" s="100"/>
      <c r="FW38" s="100"/>
      <c r="FX38" s="100"/>
      <c r="FY38" s="100"/>
      <c r="FZ38" s="100"/>
      <c r="GA38" s="100"/>
      <c r="GB38" s="100"/>
      <c r="GC38" s="100"/>
      <c r="GD38" s="100"/>
      <c r="GE38" s="100"/>
      <c r="GF38" s="100"/>
      <c r="GG38" s="100"/>
      <c r="GH38" s="100"/>
      <c r="GI38" s="100"/>
      <c r="GJ38" s="100"/>
      <c r="GK38" s="100"/>
      <c r="GL38" s="100"/>
      <c r="GM38" s="100"/>
      <c r="GN38" s="100"/>
      <c r="GO38" s="100"/>
      <c r="GP38" s="100"/>
      <c r="GQ38" s="100"/>
      <c r="GR38" s="100"/>
      <c r="GS38" s="100"/>
      <c r="GT38" s="100"/>
      <c r="GU38" s="100"/>
      <c r="GV38" s="100"/>
      <c r="GW38" s="100"/>
      <c r="GX38" s="100"/>
      <c r="GY38" s="100"/>
      <c r="GZ38" s="100"/>
      <c r="HA38" s="100"/>
      <c r="HB38" s="100"/>
      <c r="HC38" s="100"/>
      <c r="HD38" s="100"/>
      <c r="HE38" s="100"/>
      <c r="HF38" s="100"/>
      <c r="HG38" s="100"/>
      <c r="HH38" s="100"/>
      <c r="HI38" s="100"/>
      <c r="HJ38" s="100"/>
      <c r="HK38" s="100"/>
      <c r="HL38" s="100"/>
      <c r="HM38" s="100"/>
      <c r="HN38" s="100"/>
      <c r="HO38" s="100"/>
      <c r="HP38" s="100"/>
      <c r="HQ38" s="100"/>
      <c r="HR38" s="100"/>
      <c r="HS38" s="100"/>
      <c r="HT38" s="100"/>
      <c r="HU38" s="100"/>
      <c r="HV38" s="100"/>
      <c r="HW38" s="100"/>
      <c r="HX38" s="100"/>
      <c r="HY38" s="100"/>
      <c r="HZ38" s="100"/>
      <c r="IA38" s="100"/>
      <c r="IB38" s="100"/>
      <c r="IC38" s="100"/>
      <c r="ID38" s="100"/>
      <c r="IE38" s="100"/>
      <c r="IF38" s="100"/>
      <c r="IG38" s="100"/>
      <c r="IH38" s="100"/>
      <c r="II38" s="100"/>
      <c r="IJ38" s="100"/>
      <c r="IK38" s="100"/>
      <c r="IL38" s="100"/>
      <c r="IM38" s="100"/>
      <c r="IN38" s="100"/>
      <c r="IO38" s="100"/>
      <c r="IP38" s="100"/>
      <c r="IQ38" s="100"/>
      <c r="IR38" s="100"/>
      <c r="IS38" s="100"/>
      <c r="IT38" s="100"/>
      <c r="IU38" s="100"/>
      <c r="IV38" s="100"/>
      <c r="IW38" s="100"/>
    </row>
    <row r="39" customFormat="false" ht="12.75" hidden="false" customHeight="false" outlineLevel="0" collapsed="false">
      <c r="A39" s="114" t="n">
        <v>1</v>
      </c>
      <c r="B39" s="113" t="s">
        <v>81</v>
      </c>
      <c r="C39" s="114" t="s">
        <v>83</v>
      </c>
      <c r="D39" s="113" t="s">
        <v>194</v>
      </c>
      <c r="E39" s="41" t="n">
        <f aca="false">'Detail by Turbine'!T60</f>
        <v>14</v>
      </c>
      <c r="F39" s="41" t="n">
        <f aca="false">'Detail by Turbine'!U60</f>
        <v>6</v>
      </c>
      <c r="G39" s="41" t="n">
        <f aca="false">'Detail by Turbine'!Y60</f>
        <v>0</v>
      </c>
      <c r="H39" s="114" t="s">
        <v>127</v>
      </c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100"/>
      <c r="CR39" s="100"/>
      <c r="CS39" s="100"/>
      <c r="CT39" s="100"/>
      <c r="CU39" s="100"/>
      <c r="CV39" s="100"/>
      <c r="CW39" s="100"/>
      <c r="CX39" s="100"/>
      <c r="CY39" s="100"/>
      <c r="CZ39" s="100"/>
      <c r="DA39" s="100"/>
      <c r="DB39" s="100"/>
      <c r="DC39" s="100"/>
      <c r="DD39" s="100"/>
      <c r="DE39" s="100"/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0"/>
      <c r="DR39" s="100"/>
      <c r="DS39" s="100"/>
      <c r="DT39" s="100"/>
      <c r="DU39" s="100"/>
      <c r="DV39" s="100"/>
      <c r="DW39" s="100"/>
      <c r="DX39" s="100"/>
      <c r="DY39" s="100"/>
      <c r="DZ39" s="100"/>
      <c r="EA39" s="100"/>
      <c r="EB39" s="100"/>
      <c r="EC39" s="100"/>
      <c r="ED39" s="100"/>
      <c r="EE39" s="100"/>
      <c r="EF39" s="100"/>
      <c r="EG39" s="100"/>
      <c r="EH39" s="100"/>
      <c r="EI39" s="100"/>
      <c r="EJ39" s="100"/>
      <c r="EK39" s="100"/>
      <c r="EL39" s="100"/>
      <c r="EM39" s="100"/>
      <c r="EN39" s="100"/>
      <c r="EO39" s="100"/>
      <c r="EP39" s="100"/>
      <c r="EQ39" s="100"/>
      <c r="ER39" s="100"/>
      <c r="ES39" s="100"/>
      <c r="ET39" s="100"/>
      <c r="EU39" s="100"/>
      <c r="EV39" s="100"/>
      <c r="EW39" s="100"/>
      <c r="EX39" s="100"/>
      <c r="EY39" s="100"/>
      <c r="EZ39" s="100"/>
      <c r="FA39" s="100"/>
      <c r="FB39" s="100"/>
      <c r="FC39" s="100"/>
      <c r="FD39" s="100"/>
      <c r="FE39" s="100"/>
      <c r="FF39" s="100"/>
      <c r="FG39" s="100"/>
      <c r="FH39" s="100"/>
      <c r="FI39" s="100"/>
      <c r="FJ39" s="100"/>
      <c r="FK39" s="100"/>
      <c r="FL39" s="100"/>
      <c r="FM39" s="100"/>
      <c r="FN39" s="100"/>
      <c r="FO39" s="100"/>
      <c r="FP39" s="100"/>
      <c r="FQ39" s="100"/>
      <c r="FR39" s="100"/>
      <c r="FS39" s="100"/>
      <c r="FT39" s="100"/>
      <c r="FU39" s="100"/>
      <c r="FV39" s="100"/>
      <c r="FW39" s="100"/>
      <c r="FX39" s="100"/>
      <c r="FY39" s="100"/>
      <c r="FZ39" s="100"/>
      <c r="GA39" s="100"/>
      <c r="GB39" s="100"/>
      <c r="GC39" s="100"/>
      <c r="GD39" s="100"/>
      <c r="GE39" s="100"/>
      <c r="GF39" s="100"/>
      <c r="GG39" s="100"/>
      <c r="GH39" s="100"/>
      <c r="GI39" s="100"/>
      <c r="GJ39" s="100"/>
      <c r="GK39" s="100"/>
      <c r="GL39" s="100"/>
      <c r="GM39" s="100"/>
      <c r="GN39" s="100"/>
      <c r="GO39" s="100"/>
      <c r="GP39" s="100"/>
      <c r="GQ39" s="100"/>
      <c r="GR39" s="100"/>
      <c r="GS39" s="100"/>
      <c r="GT39" s="100"/>
      <c r="GU39" s="100"/>
      <c r="GV39" s="100"/>
      <c r="GW39" s="100"/>
      <c r="GX39" s="100"/>
      <c r="GY39" s="100"/>
      <c r="GZ39" s="100"/>
      <c r="HA39" s="100"/>
      <c r="HB39" s="100"/>
      <c r="HC39" s="100"/>
      <c r="HD39" s="100"/>
      <c r="HE39" s="100"/>
      <c r="HF39" s="100"/>
      <c r="HG39" s="100"/>
      <c r="HH39" s="100"/>
      <c r="HI39" s="100"/>
      <c r="HJ39" s="100"/>
      <c r="HK39" s="100"/>
      <c r="HL39" s="100"/>
      <c r="HM39" s="100"/>
      <c r="HN39" s="100"/>
      <c r="HO39" s="100"/>
      <c r="HP39" s="100"/>
      <c r="HQ39" s="100"/>
      <c r="HR39" s="100"/>
      <c r="HS39" s="100"/>
      <c r="HT39" s="100"/>
      <c r="HU39" s="100"/>
      <c r="HV39" s="100"/>
      <c r="HW39" s="100"/>
      <c r="HX39" s="100"/>
      <c r="HY39" s="100"/>
      <c r="HZ39" s="100"/>
      <c r="IA39" s="100"/>
      <c r="IB39" s="100"/>
      <c r="IC39" s="100"/>
      <c r="ID39" s="100"/>
      <c r="IE39" s="100"/>
      <c r="IF39" s="100"/>
      <c r="IG39" s="100"/>
      <c r="IH39" s="100"/>
      <c r="II39" s="100"/>
      <c r="IJ39" s="100"/>
      <c r="IK39" s="100"/>
      <c r="IL39" s="100"/>
      <c r="IM39" s="100"/>
      <c r="IN39" s="100"/>
      <c r="IO39" s="100"/>
      <c r="IP39" s="100"/>
      <c r="IQ39" s="100"/>
      <c r="IR39" s="100"/>
      <c r="IS39" s="100"/>
      <c r="IT39" s="100"/>
      <c r="IU39" s="100"/>
      <c r="IV39" s="100"/>
      <c r="IW39" s="100"/>
    </row>
    <row r="40" customFormat="false" ht="12.75" hidden="false" customHeight="false" outlineLevel="0" collapsed="false">
      <c r="A40" s="114"/>
      <c r="B40" s="113"/>
      <c r="C40" s="114"/>
      <c r="D40" s="113"/>
      <c r="E40" s="41"/>
      <c r="F40" s="41"/>
      <c r="G40" s="41"/>
      <c r="H40" s="114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100"/>
      <c r="DC40" s="100"/>
      <c r="DD40" s="100"/>
      <c r="DE40" s="100"/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0"/>
      <c r="DR40" s="100"/>
      <c r="DS40" s="100"/>
      <c r="DT40" s="100"/>
      <c r="DU40" s="100"/>
      <c r="DV40" s="100"/>
      <c r="DW40" s="100"/>
      <c r="DX40" s="100"/>
      <c r="DY40" s="100"/>
      <c r="DZ40" s="100"/>
      <c r="EA40" s="100"/>
      <c r="EB40" s="100"/>
      <c r="EC40" s="100"/>
      <c r="ED40" s="100"/>
      <c r="EE40" s="100"/>
      <c r="EF40" s="100"/>
      <c r="EG40" s="100"/>
      <c r="EH40" s="100"/>
      <c r="EI40" s="100"/>
      <c r="EJ40" s="100"/>
      <c r="EK40" s="100"/>
      <c r="EL40" s="100"/>
      <c r="EM40" s="100"/>
      <c r="EN40" s="100"/>
      <c r="EO40" s="100"/>
      <c r="EP40" s="100"/>
      <c r="EQ40" s="100"/>
      <c r="ER40" s="100"/>
      <c r="ES40" s="100"/>
      <c r="ET40" s="100"/>
      <c r="EU40" s="100"/>
      <c r="EV40" s="100"/>
      <c r="EW40" s="100"/>
      <c r="EX40" s="100"/>
      <c r="EY40" s="100"/>
      <c r="EZ40" s="100"/>
      <c r="FA40" s="100"/>
      <c r="FB40" s="100"/>
      <c r="FC40" s="100"/>
      <c r="FD40" s="100"/>
      <c r="FE40" s="100"/>
      <c r="FF40" s="100"/>
      <c r="FG40" s="100"/>
      <c r="FH40" s="100"/>
      <c r="FI40" s="100"/>
      <c r="FJ40" s="100"/>
      <c r="FK40" s="100"/>
      <c r="FL40" s="100"/>
      <c r="FM40" s="100"/>
      <c r="FN40" s="100"/>
      <c r="FO40" s="100"/>
      <c r="FP40" s="100"/>
      <c r="FQ40" s="100"/>
      <c r="FR40" s="100"/>
      <c r="FS40" s="100"/>
      <c r="FT40" s="100"/>
      <c r="FU40" s="100"/>
      <c r="FV40" s="100"/>
      <c r="FW40" s="100"/>
      <c r="FX40" s="100"/>
      <c r="FY40" s="100"/>
      <c r="FZ40" s="100"/>
      <c r="GA40" s="100"/>
      <c r="GB40" s="100"/>
      <c r="GC40" s="100"/>
      <c r="GD40" s="100"/>
      <c r="GE40" s="100"/>
      <c r="GF40" s="100"/>
      <c r="GG40" s="100"/>
      <c r="GH40" s="100"/>
      <c r="GI40" s="100"/>
      <c r="GJ40" s="100"/>
      <c r="GK40" s="100"/>
      <c r="GL40" s="100"/>
      <c r="GM40" s="100"/>
      <c r="GN40" s="100"/>
      <c r="GO40" s="100"/>
      <c r="GP40" s="100"/>
      <c r="GQ40" s="100"/>
      <c r="GR40" s="100"/>
      <c r="GS40" s="100"/>
      <c r="GT40" s="100"/>
      <c r="GU40" s="100"/>
      <c r="GV40" s="100"/>
      <c r="GW40" s="100"/>
      <c r="GX40" s="100"/>
      <c r="GY40" s="100"/>
      <c r="GZ40" s="100"/>
      <c r="HA40" s="100"/>
      <c r="HB40" s="100"/>
      <c r="HC40" s="100"/>
      <c r="HD40" s="100"/>
      <c r="HE40" s="100"/>
      <c r="HF40" s="100"/>
      <c r="HG40" s="100"/>
      <c r="HH40" s="100"/>
      <c r="HI40" s="100"/>
      <c r="HJ40" s="100"/>
      <c r="HK40" s="100"/>
      <c r="HL40" s="100"/>
      <c r="HM40" s="100"/>
      <c r="HN40" s="100"/>
      <c r="HO40" s="100"/>
      <c r="HP40" s="100"/>
      <c r="HQ40" s="100"/>
      <c r="HR40" s="100"/>
      <c r="HS40" s="100"/>
      <c r="HT40" s="100"/>
      <c r="HU40" s="100"/>
      <c r="HV40" s="100"/>
      <c r="HW40" s="100"/>
      <c r="HX40" s="100"/>
      <c r="HY40" s="100"/>
      <c r="HZ40" s="100"/>
      <c r="IA40" s="100"/>
      <c r="IB40" s="100"/>
      <c r="IC40" s="100"/>
      <c r="ID40" s="100"/>
      <c r="IE40" s="100"/>
      <c r="IF40" s="100"/>
      <c r="IG40" s="100"/>
      <c r="IH40" s="100"/>
      <c r="II40" s="100"/>
      <c r="IJ40" s="100"/>
      <c r="IK40" s="100"/>
      <c r="IL40" s="100"/>
      <c r="IM40" s="100"/>
      <c r="IN40" s="100"/>
      <c r="IO40" s="100"/>
      <c r="IP40" s="100"/>
      <c r="IQ40" s="100"/>
      <c r="IR40" s="100"/>
      <c r="IS40" s="100"/>
      <c r="IT40" s="100"/>
      <c r="IU40" s="100"/>
      <c r="IV40" s="100"/>
      <c r="IW40" s="100"/>
    </row>
    <row r="41" customFormat="false" ht="12.75" hidden="false" customHeight="false" outlineLevel="0" collapsed="false">
      <c r="A41" s="114" t="n">
        <v>1</v>
      </c>
      <c r="B41" s="113" t="s">
        <v>151</v>
      </c>
      <c r="C41" s="114" t="s">
        <v>83</v>
      </c>
      <c r="D41" s="113" t="s">
        <v>131</v>
      </c>
      <c r="E41" s="41" t="n">
        <f aca="false">'Detail by Turbine'!T61</f>
        <v>2.3</v>
      </c>
      <c r="F41" s="41" t="n">
        <f aca="false">'Detail by Turbine'!U61</f>
        <v>2.3</v>
      </c>
      <c r="G41" s="41" t="n">
        <f aca="false">'Detail by Turbine'!Y61</f>
        <v>0</v>
      </c>
      <c r="H41" s="114" t="s">
        <v>127</v>
      </c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  <c r="CJ41" s="100"/>
      <c r="CK41" s="100"/>
      <c r="CL41" s="100"/>
      <c r="CM41" s="100"/>
      <c r="CN41" s="100"/>
      <c r="CO41" s="100"/>
      <c r="CP41" s="100"/>
      <c r="CQ41" s="100"/>
      <c r="CR41" s="100"/>
      <c r="CS41" s="100"/>
      <c r="CT41" s="100"/>
      <c r="CU41" s="100"/>
      <c r="CV41" s="100"/>
      <c r="CW41" s="100"/>
      <c r="CX41" s="100"/>
      <c r="CY41" s="100"/>
      <c r="CZ41" s="100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0"/>
      <c r="DR41" s="100"/>
      <c r="DS41" s="100"/>
      <c r="DT41" s="100"/>
      <c r="DU41" s="100"/>
      <c r="DV41" s="100"/>
      <c r="DW41" s="100"/>
      <c r="DX41" s="100"/>
      <c r="DY41" s="100"/>
      <c r="DZ41" s="100"/>
      <c r="EA41" s="100"/>
      <c r="EB41" s="100"/>
      <c r="EC41" s="100"/>
      <c r="ED41" s="100"/>
      <c r="EE41" s="100"/>
      <c r="EF41" s="100"/>
      <c r="EG41" s="100"/>
      <c r="EH41" s="100"/>
      <c r="EI41" s="100"/>
      <c r="EJ41" s="100"/>
      <c r="EK41" s="100"/>
      <c r="EL41" s="100"/>
      <c r="EM41" s="100"/>
      <c r="EN41" s="100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00"/>
      <c r="FN41" s="100"/>
      <c r="FO41" s="100"/>
      <c r="FP41" s="100"/>
      <c r="FQ41" s="100"/>
      <c r="FR41" s="100"/>
      <c r="FS41" s="100"/>
      <c r="FT41" s="100"/>
      <c r="FU41" s="100"/>
      <c r="FV41" s="100"/>
      <c r="FW41" s="100"/>
      <c r="FX41" s="100"/>
      <c r="FY41" s="100"/>
      <c r="FZ41" s="100"/>
      <c r="GA41" s="100"/>
      <c r="GB41" s="100"/>
      <c r="GC41" s="100"/>
      <c r="GD41" s="100"/>
      <c r="GE41" s="100"/>
      <c r="GF41" s="100"/>
      <c r="GG41" s="100"/>
      <c r="GH41" s="100"/>
      <c r="GI41" s="100"/>
      <c r="GJ41" s="100"/>
      <c r="GK41" s="100"/>
      <c r="GL41" s="100"/>
      <c r="GM41" s="100"/>
      <c r="GN41" s="100"/>
      <c r="GO41" s="100"/>
      <c r="GP41" s="100"/>
      <c r="GQ41" s="100"/>
      <c r="GR41" s="100"/>
      <c r="GS41" s="100"/>
      <c r="GT41" s="100"/>
      <c r="GU41" s="100"/>
      <c r="GV41" s="100"/>
      <c r="GW41" s="100"/>
      <c r="GX41" s="100"/>
      <c r="GY41" s="100"/>
      <c r="GZ41" s="100"/>
      <c r="HA41" s="100"/>
      <c r="HB41" s="100"/>
      <c r="HC41" s="100"/>
      <c r="HD41" s="100"/>
      <c r="HE41" s="100"/>
      <c r="HF41" s="100"/>
      <c r="HG41" s="100"/>
      <c r="HH41" s="100"/>
      <c r="HI41" s="100"/>
      <c r="HJ41" s="100"/>
      <c r="HK41" s="100"/>
      <c r="HL41" s="100"/>
      <c r="HM41" s="100"/>
      <c r="HN41" s="100"/>
      <c r="HO41" s="100"/>
      <c r="HP41" s="100"/>
      <c r="HQ41" s="100"/>
      <c r="HR41" s="100"/>
      <c r="HS41" s="100"/>
      <c r="HT41" s="100"/>
      <c r="HU41" s="100"/>
      <c r="HV41" s="100"/>
      <c r="HW41" s="100"/>
      <c r="HX41" s="100"/>
      <c r="HY41" s="100"/>
      <c r="HZ41" s="100"/>
      <c r="IA41" s="100"/>
      <c r="IB41" s="100"/>
      <c r="IC41" s="100"/>
      <c r="ID41" s="100"/>
      <c r="IE41" s="100"/>
      <c r="IF41" s="100"/>
      <c r="IG41" s="100"/>
      <c r="IH41" s="100"/>
      <c r="II41" s="100"/>
      <c r="IJ41" s="100"/>
      <c r="IK41" s="100"/>
      <c r="IL41" s="100"/>
      <c r="IM41" s="100"/>
      <c r="IN41" s="100"/>
      <c r="IO41" s="100"/>
      <c r="IP41" s="100"/>
      <c r="IQ41" s="100"/>
      <c r="IR41" s="100"/>
      <c r="IS41" s="100"/>
      <c r="IT41" s="100"/>
      <c r="IU41" s="100"/>
      <c r="IV41" s="100"/>
      <c r="IW41" s="100"/>
    </row>
    <row r="42" customFormat="false" ht="15" hidden="false" customHeight="false" outlineLevel="0" collapsed="false">
      <c r="A42" s="43"/>
    </row>
    <row r="48" customFormat="false" ht="12.75" hidden="false" customHeight="false" outlineLevel="0" collapsed="false">
      <c r="E48" s="111"/>
    </row>
  </sheetData>
  <mergeCells count="2">
    <mergeCell ref="A3:B3"/>
    <mergeCell ref="E5:G5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Stephanie K McGinnis</cp:lastModifiedBy>
  <cp:lastPrinted>2000-09-11T15:59:46Z</cp:lastPrinted>
  <dcterms:modified xsi:type="dcterms:W3CDTF">2000-09-11T18:00:46Z</dcterms:modified>
  <cp:revision>0</cp:revision>
  <dc:subject/>
  <dc:title/>
</cp:coreProperties>
</file>