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Sheet1!$1:$4</definedName>
    <definedName function="false" hidden="true" localSheetId="0" name="_xlnm._FilterDatabase" vbProcedure="false">Sheet1!$A$3:$G$97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<sst xmlns="http://schemas.openxmlformats.org/spreadsheetml/2006/main" count="224" uniqueCount="103">
  <si>
    <t xml:space="preserve">Pipeline</t>
  </si>
  <si>
    <t xml:space="preserve">Enron  Entity</t>
  </si>
  <si>
    <t xml:space="preserve">Grand Total</t>
  </si>
  <si>
    <t xml:space="preserve">Comments</t>
  </si>
  <si>
    <t xml:space="preserve">ALGONQUIN GAS TRANSMISSION COMPANY</t>
  </si>
  <si>
    <t xml:space="preserve">Enron North America</t>
  </si>
  <si>
    <t xml:space="preserve">ANR PIPELINE COMPANY</t>
  </si>
  <si>
    <t xml:space="preserve">ENA Upstream Company LLC</t>
  </si>
  <si>
    <t xml:space="preserve">BLUE DOLPHIN PIPE LINE COMPANY</t>
  </si>
  <si>
    <t xml:space="preserve">Invoice for 10/01 not received</t>
  </si>
  <si>
    <t xml:space="preserve">BRIDGELINE HOLDINGS, L.P.</t>
  </si>
  <si>
    <t xml:space="preserve">BRIDGELINE STORAGE COMPANY, LLC</t>
  </si>
  <si>
    <t xml:space="preserve">CIG FIELD SERVICES COMPANY</t>
  </si>
  <si>
    <t xml:space="preserve">COLORADO INTERSTATE GAS COMPANY</t>
  </si>
  <si>
    <t xml:space="preserve">COLUMBIA GAS TRANSMISSION CORP.</t>
  </si>
  <si>
    <t xml:space="preserve">COLUMBIA GULF TRANSMISSION CO.</t>
  </si>
  <si>
    <t xml:space="preserve">COLUMBIA NATURAL RESOURCES, INC.</t>
  </si>
  <si>
    <t xml:space="preserve">Invoice &amp; Payments are on a one month lag</t>
  </si>
  <si>
    <t xml:space="preserve">CONSUMERS ENERGY COMPANY</t>
  </si>
  <si>
    <t xml:space="preserve">COVE POINT LNG LIMITED PARTNERSHIP</t>
  </si>
  <si>
    <t xml:space="preserve">CRESTONE ENERGY VENTURES, LLC</t>
  </si>
  <si>
    <t xml:space="preserve">Final payment made to terminate/end contract early</t>
  </si>
  <si>
    <t xml:space="preserve">CRESTONE GATHERING SERVICES, LLC</t>
  </si>
  <si>
    <t xml:space="preserve">DESTIN PIPELINE COMPANY, LLC</t>
  </si>
  <si>
    <t xml:space="preserve">DISCOVERY GAS TRANSMISSION, LLC</t>
  </si>
  <si>
    <t xml:space="preserve">Invoice for 10/01 not paid yet</t>
  </si>
  <si>
    <t xml:space="preserve">DOMINION EXPLORATION &amp; PRODUCTION , INC</t>
  </si>
  <si>
    <t xml:space="preserve">Invoices have not been rec'd. for 9/01 and 10/01</t>
  </si>
  <si>
    <t xml:space="preserve">DOMINION TRANSMISSION, INC</t>
  </si>
  <si>
    <t xml:space="preserve">EAST TEXAS GAS SYSTEMS</t>
  </si>
  <si>
    <t xml:space="preserve">EASTERN STATES OIL AND GAS INC</t>
  </si>
  <si>
    <t xml:space="preserve">EL PASO NATURAL GAS COMPANY</t>
  </si>
  <si>
    <t xml:space="preserve">EPGT TEXAS PIPELINE, LP</t>
  </si>
  <si>
    <t xml:space="preserve">EQUITRANS, LP</t>
  </si>
  <si>
    <t xml:space="preserve">FLORIDA GAS TRANSMISSION COMPANY</t>
  </si>
  <si>
    <t xml:space="preserve">GATHERCO, INC</t>
  </si>
  <si>
    <t xml:space="preserve">GREAT LAKES GAS TRANSMISSION LIMITED PARTNERSHIP</t>
  </si>
  <si>
    <t xml:space="preserve">GULF SOUTH PIPELINE COMPANY</t>
  </si>
  <si>
    <t xml:space="preserve">August 2001 resulted in credit due ENA and 10/01 not paid yet</t>
  </si>
  <si>
    <t xml:space="preserve">HIGH ISLAND OFFSHORE SYSTEM</t>
  </si>
  <si>
    <t xml:space="preserve">IROQUOIS GAS TRANSMISSION SYSTEM LP</t>
  </si>
  <si>
    <t xml:space="preserve">KERN RIVER GAS TRANSMISSION COMPANY</t>
  </si>
  <si>
    <t xml:space="preserve">KINDER MORGAN INTERSTATE GAS TRANSMISSION INC</t>
  </si>
  <si>
    <t xml:space="preserve">KINDER MORGAN TEXAS PIPELINE, LP</t>
  </si>
  <si>
    <t xml:space="preserve">KN GAS GATHERING INC</t>
  </si>
  <si>
    <t xml:space="preserve">KO TRANSMISSION COMPANY</t>
  </si>
  <si>
    <t xml:space="preserve">No activity for 8/01 &amp; 10/01</t>
  </si>
  <si>
    <t xml:space="preserve">KOCH GATEWAY PIPELINE COMPANY INC</t>
  </si>
  <si>
    <t xml:space="preserve">LOST CREEK GATHERING COMPANY LLC</t>
  </si>
  <si>
    <t xml:space="preserve">MARKWEST HYDROCARBON INC</t>
  </si>
  <si>
    <t xml:space="preserve">MICHIGAN CONSOLIDATED GAS COMPANY</t>
  </si>
  <si>
    <t xml:space="preserve">MIDWESTERN GAS TRANMISSION COMPANY</t>
  </si>
  <si>
    <t xml:space="preserve">10/01 resulted in credit invoice due ENA</t>
  </si>
  <si>
    <t xml:space="preserve">MONTANA POWER COMPANY</t>
  </si>
  <si>
    <t xml:space="preserve">NATIONAL FUEL GAS SUPPLY CORPORATION</t>
  </si>
  <si>
    <t xml:space="preserve">NATURAL GAS PIPELINE COMPANY OF AMERICA</t>
  </si>
  <si>
    <t xml:space="preserve">NORSE PIPELINE, LLC</t>
  </si>
  <si>
    <t xml:space="preserve">NORTHERN BORDER PIPELINE COMPANY</t>
  </si>
  <si>
    <t xml:space="preserve">Enovate, LLC</t>
  </si>
  <si>
    <t xml:space="preserve">NORTHERN NATURAL GAS COMPANY</t>
  </si>
  <si>
    <t xml:space="preserve">NORTHWEST PIPELINE CORPORATION</t>
  </si>
  <si>
    <t xml:space="preserve">NOTHERN ILLINOIS GAS COMPANY</t>
  </si>
  <si>
    <t xml:space="preserve">OASIS PIPE LINE COMPANY</t>
  </si>
  <si>
    <t xml:space="preserve">Invoice for 10/01 not received </t>
  </si>
  <si>
    <t xml:space="preserve">OKLAHOMA NATURAL GAS CO</t>
  </si>
  <si>
    <t xml:space="preserve">ONEOK WESTEX TRANSMISSION INC</t>
  </si>
  <si>
    <t xml:space="preserve">PACIFIC GAS AND ELECTRIC COMPANY</t>
  </si>
  <si>
    <t xml:space="preserve">Huge payment in August is due to imbalance trade activity</t>
  </si>
  <si>
    <t xml:space="preserve">PANHANDLE EASTERN PIPE LINE COMPANY</t>
  </si>
  <si>
    <t xml:space="preserve">PG&amp;E GAS TRANSMISSION, NORTHWEST CORPORATION</t>
  </si>
  <si>
    <t xml:space="preserve">PUBLIC SERVICE COMPANY OF COLORADO</t>
  </si>
  <si>
    <t xml:space="preserve">QUESTAR PIPELINE COMPANY</t>
  </si>
  <si>
    <t xml:space="preserve">RELIANT ENERGY FIELD SERVICES, INC</t>
  </si>
  <si>
    <t xml:space="preserve">RELIANT ENERGY GAS TRANSMISSION COMPANY</t>
  </si>
  <si>
    <t xml:space="preserve">SABINE HUB SERVICES COMPANY</t>
  </si>
  <si>
    <t xml:space="preserve">SABINE PIPE LINE LLC</t>
  </si>
  <si>
    <t xml:space="preserve">SOMERSET GAS TRANSMISSION, LLC</t>
  </si>
  <si>
    <t xml:space="preserve">SOUTHERN CALIFORNIA GAS COMPANY</t>
  </si>
  <si>
    <t xml:space="preserve">SOUTHERN NATURAL GAS COMPANY</t>
  </si>
  <si>
    <t xml:space="preserve">8/01 and 9/01 resulted in credit invoice due ENA</t>
  </si>
  <si>
    <t xml:space="preserve">10/01 resulted in credit invoice due ENAU</t>
  </si>
  <si>
    <t xml:space="preserve">STINGRAY PIPELINE COMPANY</t>
  </si>
  <si>
    <t xml:space="preserve">TENNESSEE GAS PIPELINE COMPANY</t>
  </si>
  <si>
    <t xml:space="preserve">TEXAS EASTERN TRANSMISSION, LP</t>
  </si>
  <si>
    <t xml:space="preserve">Cashouts resulted in credit invoice due ENA</t>
  </si>
  <si>
    <t xml:space="preserve">TEXAS GAS TRANSMISSION CORPORATION</t>
  </si>
  <si>
    <t xml:space="preserve">THE PEOPLES GAS LIGHT &amp; COKE COMPANY</t>
  </si>
  <si>
    <t xml:space="preserve">Enron MW, LLC</t>
  </si>
  <si>
    <t xml:space="preserve">TRAILBLAZER PIPELINE COMPANY</t>
  </si>
  <si>
    <t xml:space="preserve">TRANSCANADA PIPELINES LIMITED</t>
  </si>
  <si>
    <t xml:space="preserve">Canadian Dollars</t>
  </si>
  <si>
    <t xml:space="preserve">TRANSCONTINENTAL GAS PIPE LINE CORPORATION</t>
  </si>
  <si>
    <t xml:space="preserve">TRANSWESTERN PIPE LINE COMPANY</t>
  </si>
  <si>
    <t xml:space="preserve">TRUNKLINE GAS COMPANY</t>
  </si>
  <si>
    <t xml:space="preserve">UNION GAS LIMITED</t>
  </si>
  <si>
    <t xml:space="preserve">August and Sept. 2001 were credit invoices due ENA</t>
  </si>
  <si>
    <t xml:space="preserve">U-T OFFSHORE SYSTEM</t>
  </si>
  <si>
    <t xml:space="preserve">VENICE GATHERNING SYSTEM LLC</t>
  </si>
  <si>
    <t xml:space="preserve">WILLIAMS FIELD SERVICES GROUP, INC</t>
  </si>
  <si>
    <t xml:space="preserve">WILLISTON BASIN INTERSTATE PIPELINE COMPANY</t>
  </si>
  <si>
    <t xml:space="preserve">WYOMING INTERSTATE COMPANY, LTD</t>
  </si>
  <si>
    <t xml:space="preserve">Totals</t>
  </si>
  <si>
    <t xml:space="preserve">Note:  All payments have been reported less any "net outs" due to cashouts or cashins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</si>
</sst>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26.28"/>
    <col collapsed="false" customWidth="true" hidden="false" outlineLevel="0" max="6" min="3" style="1" width="14.99"/>
    <col collapsed="false" customWidth="true" hidden="false" outlineLevel="0" max="7" min="7" style="0" width="54.13"/>
  </cols>
  <sheetData>
    <row r="3" customFormat="false" ht="13.5" hidden="false" customHeight="false" outlineLevel="0" collapsed="false">
      <c r="A3" s="2" t="s">
        <v>0</v>
      </c>
      <c r="B3" s="2" t="s">
        <v>1</v>
      </c>
      <c r="C3" s="3" t="n">
        <v>37104</v>
      </c>
      <c r="D3" s="3" t="n">
        <v>37135</v>
      </c>
      <c r="E3" s="3" t="n">
        <v>37165</v>
      </c>
      <c r="F3" s="4" t="s">
        <v>2</v>
      </c>
      <c r="G3" s="2" t="s">
        <v>3</v>
      </c>
    </row>
    <row r="5" customFormat="false" ht="12.75" hidden="false" customHeight="false" outlineLevel="0" collapsed="false">
      <c r="A5" s="0" t="s">
        <v>4</v>
      </c>
      <c r="B5" s="0" t="s">
        <v>5</v>
      </c>
      <c r="C5" s="1" t="n">
        <v>0</v>
      </c>
      <c r="D5" s="1" t="n">
        <v>0</v>
      </c>
      <c r="E5" s="1" t="n">
        <f aca="false">4696.06+660.61</f>
        <v>5356.67</v>
      </c>
      <c r="F5" s="1" t="n">
        <f aca="false">SUM(C5:E5)</f>
        <v>5356.67</v>
      </c>
    </row>
    <row r="6" customFormat="false" ht="12.75" hidden="false" customHeight="false" outlineLevel="0" collapsed="false">
      <c r="A6" s="0" t="s">
        <v>6</v>
      </c>
      <c r="B6" s="0" t="s">
        <v>5</v>
      </c>
      <c r="C6" s="1" t="n">
        <v>13104.66</v>
      </c>
      <c r="D6" s="1" t="n">
        <v>10253.31</v>
      </c>
      <c r="F6" s="1" t="n">
        <f aca="false">SUM(C6:E6)</f>
        <v>23357.97</v>
      </c>
    </row>
    <row r="7" customFormat="false" ht="12.75" hidden="false" customHeight="false" outlineLevel="0" collapsed="false">
      <c r="A7" s="0" t="s">
        <v>6</v>
      </c>
      <c r="B7" s="0" t="s">
        <v>7</v>
      </c>
      <c r="C7" s="1" t="n">
        <v>0</v>
      </c>
      <c r="D7" s="1" t="n">
        <v>672.36</v>
      </c>
      <c r="E7" s="1" t="n">
        <v>567.38</v>
      </c>
      <c r="F7" s="1" t="n">
        <f aca="false">SUM(C7:E7)</f>
        <v>1239.74</v>
      </c>
    </row>
    <row r="8" customFormat="false" ht="12.75" hidden="false" customHeight="false" outlineLevel="0" collapsed="false">
      <c r="A8" s="0" t="s">
        <v>8</v>
      </c>
      <c r="B8" s="0" t="s">
        <v>7</v>
      </c>
      <c r="C8" s="1" t="n">
        <v>1523.6</v>
      </c>
      <c r="D8" s="1" t="n">
        <v>1062.96</v>
      </c>
      <c r="F8" s="1" t="n">
        <f aca="false">SUM(C8:E8)</f>
        <v>2586.56</v>
      </c>
      <c r="G8" s="0" t="s">
        <v>9</v>
      </c>
    </row>
    <row r="9" customFormat="false" ht="12.75" hidden="false" customHeight="false" outlineLevel="0" collapsed="false">
      <c r="A9" s="0" t="s">
        <v>10</v>
      </c>
      <c r="B9" s="0" t="s">
        <v>5</v>
      </c>
      <c r="C9" s="1" t="n">
        <v>342613.92</v>
      </c>
      <c r="D9" s="1" t="n">
        <v>345231.12</v>
      </c>
      <c r="E9" s="1" t="n">
        <v>342187.5</v>
      </c>
      <c r="F9" s="1" t="n">
        <f aca="false">SUM(C9:E9)</f>
        <v>1030032.54</v>
      </c>
    </row>
    <row r="10" customFormat="false" ht="12.75" hidden="false" customHeight="false" outlineLevel="0" collapsed="false">
      <c r="A10" s="0" t="s">
        <v>11</v>
      </c>
      <c r="B10" s="0" t="s">
        <v>5</v>
      </c>
      <c r="C10" s="1" t="n">
        <v>313500</v>
      </c>
      <c r="D10" s="1" t="n">
        <v>313500</v>
      </c>
      <c r="E10" s="1" t="n">
        <v>313500</v>
      </c>
      <c r="F10" s="1" t="n">
        <f aca="false">SUM(C10:E10)</f>
        <v>940500</v>
      </c>
    </row>
    <row r="11" customFormat="false" ht="12.75" hidden="false" customHeight="false" outlineLevel="0" collapsed="false">
      <c r="A11" s="0" t="s">
        <v>12</v>
      </c>
      <c r="B11" s="0" t="s">
        <v>5</v>
      </c>
      <c r="C11" s="1" t="n">
        <v>5597.3</v>
      </c>
      <c r="D11" s="1" t="n">
        <v>2547.37</v>
      </c>
      <c r="F11" s="1" t="n">
        <f aca="false">SUM(C11:E11)</f>
        <v>8144.67</v>
      </c>
    </row>
    <row r="12" customFormat="false" ht="12.75" hidden="false" customHeight="false" outlineLevel="0" collapsed="false">
      <c r="A12" s="0" t="s">
        <v>13</v>
      </c>
      <c r="B12" s="0" t="s">
        <v>5</v>
      </c>
      <c r="C12" s="1" t="n">
        <v>441647.81</v>
      </c>
      <c r="D12" s="1" t="n">
        <v>331239.81</v>
      </c>
      <c r="E12" s="1" t="n">
        <v>311520.39</v>
      </c>
      <c r="F12" s="1" t="n">
        <f aca="false">SUM(C12:E12)</f>
        <v>1084408.01</v>
      </c>
    </row>
    <row r="13" customFormat="false" ht="12.75" hidden="false" customHeight="false" outlineLevel="0" collapsed="false">
      <c r="A13" s="0" t="s">
        <v>14</v>
      </c>
      <c r="B13" s="0" t="s">
        <v>5</v>
      </c>
      <c r="C13" s="1" t="n">
        <f aca="false">1283265.72+11889.13</f>
        <v>1295154.85</v>
      </c>
      <c r="D13" s="1" t="n">
        <f aca="false">1224631.85+10007.04</f>
        <v>1234638.89</v>
      </c>
      <c r="E13" s="1" t="n">
        <f aca="false">1451461.36+10896.82</f>
        <v>1462358.18</v>
      </c>
      <c r="F13" s="1" t="n">
        <f aca="false">SUM(C13:E13)</f>
        <v>3992151.92</v>
      </c>
    </row>
    <row r="14" customFormat="false" ht="12.75" hidden="false" customHeight="false" outlineLevel="0" collapsed="false">
      <c r="A14" s="0" t="s">
        <v>15</v>
      </c>
      <c r="B14" s="0" t="s">
        <v>5</v>
      </c>
      <c r="C14" s="1" t="n">
        <v>542302.89</v>
      </c>
      <c r="D14" s="1" t="n">
        <v>521453.47</v>
      </c>
      <c r="E14" s="1" t="n">
        <v>526149.41</v>
      </c>
      <c r="F14" s="1" t="n">
        <f aca="false">SUM(C14:E14)</f>
        <v>1589905.77</v>
      </c>
    </row>
    <row r="15" customFormat="false" ht="12.75" hidden="false" customHeight="false" outlineLevel="0" collapsed="false">
      <c r="A15" s="0" t="s">
        <v>15</v>
      </c>
      <c r="B15" s="0" t="s">
        <v>7</v>
      </c>
      <c r="C15" s="1" t="n">
        <v>52902.74</v>
      </c>
      <c r="D15" s="1" t="n">
        <v>26752.77</v>
      </c>
      <c r="E15" s="1" t="n">
        <v>42324.03</v>
      </c>
      <c r="F15" s="1" t="n">
        <f aca="false">SUM(C15:E15)</f>
        <v>121979.54</v>
      </c>
    </row>
    <row r="16" customFormat="false" ht="12.75" hidden="false" customHeight="false" outlineLevel="0" collapsed="false">
      <c r="A16" s="0" t="s">
        <v>16</v>
      </c>
      <c r="B16" s="0" t="s">
        <v>5</v>
      </c>
      <c r="C16" s="1" t="n">
        <v>142020.62</v>
      </c>
      <c r="D16" s="1" t="n">
        <v>114273.5</v>
      </c>
      <c r="F16" s="1" t="n">
        <f aca="false">SUM(C16:E16)</f>
        <v>256294.12</v>
      </c>
      <c r="G16" s="0" t="s">
        <v>17</v>
      </c>
    </row>
    <row r="17" customFormat="false" ht="12.75" hidden="false" customHeight="false" outlineLevel="0" collapsed="false">
      <c r="A17" s="0" t="s">
        <v>18</v>
      </c>
      <c r="B17" s="0" t="s">
        <v>5</v>
      </c>
      <c r="C17" s="1" t="n">
        <v>7756.8</v>
      </c>
      <c r="D17" s="1" t="n">
        <v>9418.99</v>
      </c>
      <c r="E17" s="1" t="n">
        <v>10403.04</v>
      </c>
      <c r="F17" s="1" t="n">
        <f aca="false">SUM(C17:E17)</f>
        <v>27578.83</v>
      </c>
    </row>
    <row r="18" customFormat="false" ht="12.75" hidden="false" customHeight="false" outlineLevel="0" collapsed="false">
      <c r="A18" s="0" t="s">
        <v>19</v>
      </c>
      <c r="B18" s="0" t="s">
        <v>5</v>
      </c>
      <c r="C18" s="1" t="n">
        <v>49473</v>
      </c>
      <c r="D18" s="1" t="n">
        <v>49473</v>
      </c>
      <c r="E18" s="1" t="n">
        <v>49488.26</v>
      </c>
      <c r="F18" s="1" t="n">
        <f aca="false">SUM(C18:E18)</f>
        <v>148434.26</v>
      </c>
    </row>
    <row r="19" customFormat="false" ht="12.75" hidden="false" customHeight="false" outlineLevel="0" collapsed="false">
      <c r="A19" s="0" t="s">
        <v>20</v>
      </c>
      <c r="B19" s="0" t="s">
        <v>5</v>
      </c>
      <c r="C19" s="1" t="n">
        <v>0</v>
      </c>
      <c r="D19" s="1" t="n">
        <v>2585200</v>
      </c>
      <c r="E19" s="1" t="n">
        <v>0</v>
      </c>
      <c r="F19" s="1" t="n">
        <f aca="false">SUM(C19:E19)</f>
        <v>2585200</v>
      </c>
      <c r="G19" s="0" t="s">
        <v>21</v>
      </c>
    </row>
    <row r="20" customFormat="false" ht="12.75" hidden="false" customHeight="false" outlineLevel="0" collapsed="false">
      <c r="A20" s="0" t="s">
        <v>22</v>
      </c>
      <c r="B20" s="0" t="s">
        <v>5</v>
      </c>
      <c r="C20" s="1" t="n">
        <v>1275853.7</v>
      </c>
      <c r="D20" s="1" t="n">
        <v>1166621.12</v>
      </c>
      <c r="E20" s="1" t="n">
        <v>0</v>
      </c>
      <c r="F20" s="1" t="n">
        <f aca="false">SUM(C20:E20)</f>
        <v>2442474.82</v>
      </c>
    </row>
    <row r="21" customFormat="false" ht="12.75" hidden="false" customHeight="false" outlineLevel="0" collapsed="false">
      <c r="A21" s="0" t="s">
        <v>23</v>
      </c>
      <c r="B21" s="0" t="s">
        <v>5</v>
      </c>
      <c r="C21" s="1" t="n">
        <v>64533.71</v>
      </c>
      <c r="D21" s="1" t="n">
        <v>58283.49</v>
      </c>
      <c r="E21" s="1" t="n">
        <v>23711.29</v>
      </c>
      <c r="F21" s="1" t="n">
        <f aca="false">SUM(C21:E21)</f>
        <v>146528.49</v>
      </c>
    </row>
    <row r="22" customFormat="false" ht="12.75" hidden="false" customHeight="false" outlineLevel="0" collapsed="false">
      <c r="A22" s="0" t="s">
        <v>24</v>
      </c>
      <c r="B22" s="0" t="s">
        <v>7</v>
      </c>
      <c r="C22" s="1" t="n">
        <v>44551.13</v>
      </c>
      <c r="D22" s="1" t="n">
        <v>44707.67</v>
      </c>
      <c r="F22" s="1" t="n">
        <f aca="false">SUM(C22:E22)</f>
        <v>89258.8</v>
      </c>
      <c r="G22" s="0" t="s">
        <v>25</v>
      </c>
    </row>
    <row r="23" customFormat="false" ht="12.75" hidden="false" customHeight="false" outlineLevel="0" collapsed="false">
      <c r="A23" s="0" t="s">
        <v>26</v>
      </c>
      <c r="B23" s="0" t="s">
        <v>5</v>
      </c>
      <c r="C23" s="1" t="n">
        <v>80.91</v>
      </c>
      <c r="F23" s="1" t="n">
        <f aca="false">SUM(C23:E23)</f>
        <v>80.91</v>
      </c>
      <c r="G23" s="0" t="s">
        <v>27</v>
      </c>
    </row>
    <row r="24" customFormat="false" ht="12.75" hidden="false" customHeight="false" outlineLevel="0" collapsed="false">
      <c r="A24" s="0" t="s">
        <v>28</v>
      </c>
      <c r="B24" s="0" t="s">
        <v>5</v>
      </c>
      <c r="C24" s="1" t="n">
        <v>701358.09</v>
      </c>
      <c r="D24" s="1" t="n">
        <v>660444.44</v>
      </c>
      <c r="E24" s="1" t="n">
        <v>688789.74</v>
      </c>
      <c r="F24" s="1" t="n">
        <f aca="false">SUM(C24:E24)</f>
        <v>2050592.27</v>
      </c>
    </row>
    <row r="25" customFormat="false" ht="12.75" hidden="false" customHeight="false" outlineLevel="0" collapsed="false">
      <c r="A25" s="0" t="s">
        <v>29</v>
      </c>
      <c r="B25" s="0" t="s">
        <v>5</v>
      </c>
      <c r="C25" s="1" t="n">
        <v>250</v>
      </c>
      <c r="F25" s="1" t="n">
        <f aca="false">SUM(C25:E25)</f>
        <v>250</v>
      </c>
      <c r="G25" s="0" t="s">
        <v>27</v>
      </c>
    </row>
    <row r="26" customFormat="false" ht="12.75" hidden="false" customHeight="false" outlineLevel="0" collapsed="false">
      <c r="A26" s="0" t="s">
        <v>30</v>
      </c>
      <c r="B26" s="0" t="s">
        <v>5</v>
      </c>
      <c r="C26" s="1" t="n">
        <v>617.9</v>
      </c>
      <c r="D26" s="1" t="n">
        <v>596.46</v>
      </c>
      <c r="F26" s="1" t="n">
        <f aca="false">SUM(C26:E26)</f>
        <v>1214.36</v>
      </c>
      <c r="G26" s="0" t="s">
        <v>9</v>
      </c>
    </row>
    <row r="27" customFormat="false" ht="12.75" hidden="false" customHeight="false" outlineLevel="0" collapsed="false">
      <c r="A27" s="0" t="s">
        <v>31</v>
      </c>
      <c r="B27" s="0" t="s">
        <v>5</v>
      </c>
      <c r="C27" s="1" t="n">
        <v>4046945.93</v>
      </c>
      <c r="D27" s="1" t="n">
        <v>4174823.86</v>
      </c>
      <c r="E27" s="1" t="n">
        <v>4187190.37</v>
      </c>
      <c r="F27" s="1" t="n">
        <f aca="false">SUM(C27:E27)</f>
        <v>12408960.16</v>
      </c>
    </row>
    <row r="28" customFormat="false" ht="12.75" hidden="false" customHeight="false" outlineLevel="0" collapsed="false">
      <c r="A28" s="0" t="s">
        <v>32</v>
      </c>
      <c r="B28" s="0" t="s">
        <v>5</v>
      </c>
      <c r="C28" s="1" t="n">
        <v>19841.03</v>
      </c>
      <c r="D28" s="1" t="n">
        <v>47696.96</v>
      </c>
      <c r="F28" s="1" t="n">
        <f aca="false">SUM(C28:E28)</f>
        <v>67537.99</v>
      </c>
      <c r="G28" s="0" t="s">
        <v>17</v>
      </c>
    </row>
    <row r="29" customFormat="false" ht="12.75" hidden="false" customHeight="false" outlineLevel="0" collapsed="false">
      <c r="A29" s="0" t="s">
        <v>33</v>
      </c>
      <c r="B29" s="0" t="s">
        <v>5</v>
      </c>
      <c r="C29" s="1" t="n">
        <v>3499.23</v>
      </c>
      <c r="D29" s="1" t="n">
        <v>2731.13</v>
      </c>
      <c r="F29" s="1" t="n">
        <f aca="false">SUM(C29:E29)</f>
        <v>6230.36</v>
      </c>
      <c r="G29" s="0" t="s">
        <v>9</v>
      </c>
    </row>
    <row r="30" customFormat="false" ht="12.75" hidden="false" customHeight="false" outlineLevel="0" collapsed="false">
      <c r="A30" s="0" t="s">
        <v>34</v>
      </c>
      <c r="B30" s="0" t="s">
        <v>5</v>
      </c>
      <c r="C30" s="1" t="n">
        <v>293357.86</v>
      </c>
      <c r="D30" s="1" t="n">
        <v>231944.05</v>
      </c>
      <c r="E30" s="1" t="n">
        <v>317251.08</v>
      </c>
      <c r="F30" s="1" t="n">
        <f aca="false">SUM(C30:E30)</f>
        <v>842552.99</v>
      </c>
    </row>
    <row r="31" customFormat="false" ht="12.75" hidden="false" customHeight="false" outlineLevel="0" collapsed="false">
      <c r="A31" s="0" t="s">
        <v>35</v>
      </c>
      <c r="B31" s="0" t="s">
        <v>5</v>
      </c>
      <c r="C31" s="1" t="n">
        <v>68320.75</v>
      </c>
      <c r="D31" s="1" t="n">
        <v>47127</v>
      </c>
      <c r="F31" s="1" t="n">
        <f aca="false">SUM(C31:E31)</f>
        <v>115447.75</v>
      </c>
      <c r="G31" s="0" t="s">
        <v>9</v>
      </c>
    </row>
    <row r="32" customFormat="false" ht="12.75" hidden="false" customHeight="false" outlineLevel="0" collapsed="false">
      <c r="A32" s="0" t="s">
        <v>36</v>
      </c>
      <c r="B32" s="0" t="s">
        <v>5</v>
      </c>
      <c r="C32" s="1" t="n">
        <v>276783.23</v>
      </c>
      <c r="D32" s="1" t="n">
        <v>272336.09</v>
      </c>
      <c r="E32" s="1" t="n">
        <v>272858.38</v>
      </c>
      <c r="F32" s="1" t="n">
        <f aca="false">SUM(C32:E32)</f>
        <v>821977.7</v>
      </c>
    </row>
    <row r="33" customFormat="false" ht="12.75" hidden="false" customHeight="false" outlineLevel="0" collapsed="false">
      <c r="A33" s="0" t="s">
        <v>37</v>
      </c>
      <c r="B33" s="0" t="s">
        <v>5</v>
      </c>
      <c r="C33" s="1" t="n">
        <v>0</v>
      </c>
      <c r="D33" s="1" t="n">
        <v>287085.97</v>
      </c>
      <c r="F33" s="1" t="n">
        <f aca="false">SUM(C33:E33)</f>
        <v>287085.97</v>
      </c>
      <c r="G33" s="0" t="s">
        <v>38</v>
      </c>
    </row>
    <row r="34" customFormat="false" ht="12.75" hidden="false" customHeight="false" outlineLevel="0" collapsed="false">
      <c r="A34" s="0" t="s">
        <v>37</v>
      </c>
      <c r="B34" s="0" t="s">
        <v>7</v>
      </c>
      <c r="C34" s="1" t="n">
        <v>102963.18</v>
      </c>
      <c r="D34" s="1" t="n">
        <v>10106.31</v>
      </c>
      <c r="E34" s="1" t="n">
        <v>5758.34</v>
      </c>
      <c r="F34" s="1" t="n">
        <f aca="false">SUM(C34:E34)</f>
        <v>118827.83</v>
      </c>
    </row>
    <row r="35" customFormat="false" ht="12.75" hidden="false" customHeight="false" outlineLevel="0" collapsed="false">
      <c r="A35" s="0" t="s">
        <v>39</v>
      </c>
      <c r="B35" s="0" t="s">
        <v>7</v>
      </c>
      <c r="C35" s="1" t="n">
        <v>0</v>
      </c>
      <c r="D35" s="1" t="n">
        <v>377274.45</v>
      </c>
      <c r="E35" s="1" t="n">
        <v>31184.99</v>
      </c>
      <c r="F35" s="1" t="n">
        <f aca="false">SUM(C35:E35)</f>
        <v>408459.44</v>
      </c>
    </row>
    <row r="36" customFormat="false" ht="12.75" hidden="false" customHeight="false" outlineLevel="0" collapsed="false">
      <c r="A36" s="0" t="s">
        <v>40</v>
      </c>
      <c r="B36" s="0" t="s">
        <v>5</v>
      </c>
      <c r="C36" s="1" t="n">
        <v>329983.72</v>
      </c>
      <c r="D36" s="1" t="n">
        <v>325882.6</v>
      </c>
      <c r="E36" s="1" t="n">
        <v>328545.15</v>
      </c>
      <c r="F36" s="1" t="n">
        <f aca="false">SUM(C36:E36)</f>
        <v>984411.47</v>
      </c>
    </row>
    <row r="37" customFormat="false" ht="12.75" hidden="false" customHeight="false" outlineLevel="0" collapsed="false">
      <c r="A37" s="0" t="s">
        <v>41</v>
      </c>
      <c r="B37" s="0" t="s">
        <v>5</v>
      </c>
      <c r="C37" s="1" t="n">
        <v>831065.15</v>
      </c>
      <c r="D37" s="1" t="n">
        <v>830772.78</v>
      </c>
      <c r="E37" s="1" t="n">
        <v>833866.73</v>
      </c>
      <c r="F37" s="1" t="n">
        <f aca="false">SUM(C37:E37)</f>
        <v>2495704.66</v>
      </c>
    </row>
    <row r="38" customFormat="false" ht="12.75" hidden="false" customHeight="false" outlineLevel="0" collapsed="false">
      <c r="A38" s="0" t="s">
        <v>42</v>
      </c>
      <c r="B38" s="0" t="s">
        <v>5</v>
      </c>
      <c r="C38" s="1" t="n">
        <v>0</v>
      </c>
      <c r="D38" s="1" t="n">
        <v>0</v>
      </c>
      <c r="E38" s="1" t="n">
        <v>3286.61</v>
      </c>
      <c r="F38" s="1" t="n">
        <f aca="false">SUM(C38:E38)</f>
        <v>3286.61</v>
      </c>
    </row>
    <row r="39" customFormat="false" ht="12.75" hidden="false" customHeight="false" outlineLevel="0" collapsed="false">
      <c r="A39" s="0" t="s">
        <v>43</v>
      </c>
      <c r="B39" s="0" t="s">
        <v>5</v>
      </c>
      <c r="C39" s="1" t="n">
        <v>0</v>
      </c>
      <c r="D39" s="1" t="n">
        <v>0</v>
      </c>
      <c r="E39" s="1" t="n">
        <v>2110.5</v>
      </c>
      <c r="F39" s="1" t="n">
        <f aca="false">SUM(C39:E39)</f>
        <v>2110.5</v>
      </c>
    </row>
    <row r="40" customFormat="false" ht="12.75" hidden="false" customHeight="false" outlineLevel="0" collapsed="false">
      <c r="A40" s="0" t="s">
        <v>44</v>
      </c>
      <c r="B40" s="0" t="s">
        <v>5</v>
      </c>
      <c r="C40" s="1" t="n">
        <v>636.9</v>
      </c>
      <c r="D40" s="1" t="n">
        <v>556.75</v>
      </c>
      <c r="E40" s="1" t="n">
        <v>574.76</v>
      </c>
      <c r="F40" s="1" t="n">
        <f aca="false">SUM(C40:E40)</f>
        <v>1768.41</v>
      </c>
    </row>
    <row r="41" customFormat="false" ht="12.75" hidden="false" customHeight="false" outlineLevel="0" collapsed="false">
      <c r="A41" s="0" t="s">
        <v>45</v>
      </c>
      <c r="B41" s="0" t="s">
        <v>5</v>
      </c>
      <c r="C41" s="1" t="n">
        <v>0</v>
      </c>
      <c r="D41" s="1" t="n">
        <v>11.05</v>
      </c>
      <c r="E41" s="1" t="n">
        <v>0</v>
      </c>
      <c r="F41" s="1" t="n">
        <f aca="false">SUM(C41:E41)</f>
        <v>11.05</v>
      </c>
      <c r="G41" s="0" t="s">
        <v>46</v>
      </c>
    </row>
    <row r="42" customFormat="false" ht="12.75" hidden="false" customHeight="false" outlineLevel="0" collapsed="false">
      <c r="A42" s="0" t="s">
        <v>47</v>
      </c>
      <c r="B42" s="0" t="s">
        <v>5</v>
      </c>
      <c r="C42" s="1" t="n">
        <v>0</v>
      </c>
      <c r="D42" s="1" t="n">
        <v>23432.31</v>
      </c>
      <c r="E42" s="1" t="n">
        <v>0</v>
      </c>
      <c r="F42" s="1" t="n">
        <f aca="false">SUM(C42:E42)</f>
        <v>23432.31</v>
      </c>
    </row>
    <row r="43" customFormat="false" ht="12.75" hidden="false" customHeight="false" outlineLevel="0" collapsed="false">
      <c r="A43" s="0" t="s">
        <v>48</v>
      </c>
      <c r="B43" s="0" t="s">
        <v>5</v>
      </c>
      <c r="C43" s="1" t="n">
        <v>144833.8</v>
      </c>
      <c r="D43" s="1" t="n">
        <v>424604.58</v>
      </c>
      <c r="F43" s="1" t="n">
        <f aca="false">SUM(C43:E43)</f>
        <v>569438.38</v>
      </c>
      <c r="G43" s="0" t="s">
        <v>9</v>
      </c>
    </row>
    <row r="44" customFormat="false" ht="12.75" hidden="false" customHeight="false" outlineLevel="0" collapsed="false">
      <c r="A44" s="0" t="s">
        <v>49</v>
      </c>
      <c r="B44" s="0" t="s">
        <v>5</v>
      </c>
      <c r="C44" s="1" t="n">
        <v>4600.17</v>
      </c>
      <c r="F44" s="1" t="n">
        <f aca="false">SUM(C44:E44)</f>
        <v>4600.17</v>
      </c>
      <c r="G44" s="0" t="s">
        <v>27</v>
      </c>
    </row>
    <row r="45" customFormat="false" ht="12.75" hidden="false" customHeight="false" outlineLevel="0" collapsed="false">
      <c r="A45" s="0" t="s">
        <v>50</v>
      </c>
      <c r="B45" s="0" t="s">
        <v>5</v>
      </c>
      <c r="C45" s="1" t="n">
        <v>44953.67</v>
      </c>
      <c r="D45" s="1" t="n">
        <v>34431.96</v>
      </c>
      <c r="F45" s="1" t="n">
        <f aca="false">SUM(C45:E45)</f>
        <v>79385.63</v>
      </c>
      <c r="G45" s="0" t="s">
        <v>17</v>
      </c>
    </row>
    <row r="46" customFormat="false" ht="12.75" hidden="false" customHeight="false" outlineLevel="0" collapsed="false">
      <c r="A46" s="0" t="s">
        <v>51</v>
      </c>
      <c r="B46" s="0" t="s">
        <v>5</v>
      </c>
      <c r="C46" s="1" t="n">
        <v>8324.26</v>
      </c>
      <c r="D46" s="1" t="n">
        <v>6785.67</v>
      </c>
      <c r="E46" s="1" t="n">
        <v>0</v>
      </c>
      <c r="F46" s="1" t="n">
        <f aca="false">SUM(C46:E46)</f>
        <v>15109.93</v>
      </c>
      <c r="G46" s="0" t="s">
        <v>52</v>
      </c>
    </row>
    <row r="47" customFormat="false" ht="12.75" hidden="false" customHeight="false" outlineLevel="0" collapsed="false">
      <c r="A47" s="0" t="s">
        <v>53</v>
      </c>
      <c r="B47" s="0" t="s">
        <v>5</v>
      </c>
      <c r="C47" s="1" t="n">
        <v>53844.17</v>
      </c>
      <c r="D47" s="1" t="n">
        <v>41977.54</v>
      </c>
      <c r="F47" s="1" t="n">
        <f aca="false">SUM(C47:E47)</f>
        <v>95821.71</v>
      </c>
      <c r="G47" s="0" t="s">
        <v>9</v>
      </c>
    </row>
    <row r="48" customFormat="false" ht="12.75" hidden="false" customHeight="false" outlineLevel="0" collapsed="false">
      <c r="A48" s="0" t="s">
        <v>54</v>
      </c>
      <c r="B48" s="0" t="s">
        <v>5</v>
      </c>
      <c r="C48" s="1" t="n">
        <v>57779.01</v>
      </c>
      <c r="D48" s="1" t="n">
        <v>57263.5</v>
      </c>
      <c r="E48" s="1" t="n">
        <v>57703.91</v>
      </c>
      <c r="F48" s="1" t="n">
        <f aca="false">SUM(C48:E48)</f>
        <v>172746.42</v>
      </c>
    </row>
    <row r="49" customFormat="false" ht="12.75" hidden="false" customHeight="false" outlineLevel="0" collapsed="false">
      <c r="A49" s="0" t="s">
        <v>55</v>
      </c>
      <c r="B49" s="0" t="s">
        <v>5</v>
      </c>
      <c r="C49" s="1" t="n">
        <v>581067.98</v>
      </c>
      <c r="D49" s="1" t="n">
        <v>555275.45</v>
      </c>
      <c r="E49" s="1" t="n">
        <v>551795.46</v>
      </c>
      <c r="F49" s="1" t="n">
        <f aca="false">SUM(C49:E49)</f>
        <v>1688138.89</v>
      </c>
    </row>
    <row r="50" customFormat="false" ht="12.75" hidden="false" customHeight="false" outlineLevel="0" collapsed="false">
      <c r="A50" s="0" t="s">
        <v>55</v>
      </c>
      <c r="B50" s="0" t="s">
        <v>7</v>
      </c>
      <c r="C50" s="1" t="n">
        <v>261.22</v>
      </c>
      <c r="D50" s="1" t="n">
        <v>254.08</v>
      </c>
      <c r="E50" s="1" t="n">
        <v>262.43</v>
      </c>
      <c r="F50" s="1" t="n">
        <f aca="false">SUM(C50:E50)</f>
        <v>777.73</v>
      </c>
    </row>
    <row r="51" customFormat="false" ht="12.75" hidden="false" customHeight="false" outlineLevel="0" collapsed="false">
      <c r="A51" s="0" t="s">
        <v>56</v>
      </c>
      <c r="B51" s="0" t="s">
        <v>5</v>
      </c>
      <c r="C51" s="1" t="n">
        <v>1303.16</v>
      </c>
      <c r="D51" s="1" t="n">
        <v>1209.34</v>
      </c>
      <c r="F51" s="1" t="n">
        <f aca="false">SUM(C51:E51)</f>
        <v>2512.5</v>
      </c>
      <c r="G51" s="0" t="s">
        <v>9</v>
      </c>
    </row>
    <row r="52" customFormat="false" ht="12.75" hidden="false" customHeight="false" outlineLevel="0" collapsed="false">
      <c r="A52" s="0" t="s">
        <v>57</v>
      </c>
      <c r="B52" s="0" t="s">
        <v>5</v>
      </c>
      <c r="C52" s="1" t="n">
        <v>1691355.4</v>
      </c>
      <c r="D52" s="1" t="n">
        <v>1630875.24</v>
      </c>
      <c r="E52" s="1" t="n">
        <v>1689603.19</v>
      </c>
      <c r="F52" s="1" t="n">
        <f aca="false">SUM(C52:E52)</f>
        <v>5011833.83</v>
      </c>
    </row>
    <row r="53" customFormat="false" ht="12.75" hidden="false" customHeight="false" outlineLevel="0" collapsed="false">
      <c r="A53" s="0" t="s">
        <v>57</v>
      </c>
      <c r="B53" s="0" t="s">
        <v>58</v>
      </c>
      <c r="C53" s="1" t="n">
        <v>15807.21</v>
      </c>
      <c r="D53" s="1" t="n">
        <v>15334.41</v>
      </c>
      <c r="E53" s="1" t="n">
        <v>31079.27</v>
      </c>
      <c r="F53" s="1" t="n">
        <f aca="false">SUM(C53:E53)</f>
        <v>62220.89</v>
      </c>
    </row>
    <row r="54" customFormat="false" ht="12.75" hidden="false" customHeight="false" outlineLevel="0" collapsed="false">
      <c r="A54" s="0" t="s">
        <v>59</v>
      </c>
      <c r="B54" s="0" t="s">
        <v>5</v>
      </c>
      <c r="C54" s="1" t="n">
        <v>18270</v>
      </c>
      <c r="D54" s="1" t="n">
        <v>52370.69</v>
      </c>
      <c r="E54" s="1" t="n">
        <v>173115.18</v>
      </c>
      <c r="F54" s="1" t="n">
        <f aca="false">SUM(C54:E54)</f>
        <v>243755.87</v>
      </c>
    </row>
    <row r="55" customFormat="false" ht="12.75" hidden="false" customHeight="false" outlineLevel="0" collapsed="false">
      <c r="A55" s="0" t="s">
        <v>60</v>
      </c>
      <c r="B55" s="0" t="s">
        <v>5</v>
      </c>
      <c r="C55" s="1" t="n">
        <v>50674.19</v>
      </c>
      <c r="D55" s="1" t="n">
        <v>56978.82</v>
      </c>
      <c r="E55" s="1" t="n">
        <v>68639.25</v>
      </c>
      <c r="F55" s="1" t="n">
        <f aca="false">SUM(C55:E55)</f>
        <v>176292.26</v>
      </c>
    </row>
    <row r="56" customFormat="false" ht="12.75" hidden="false" customHeight="false" outlineLevel="0" collapsed="false">
      <c r="A56" s="0" t="s">
        <v>61</v>
      </c>
      <c r="B56" s="0" t="s">
        <v>5</v>
      </c>
      <c r="C56" s="1" t="n">
        <v>64237.08</v>
      </c>
      <c r="D56" s="1" t="n">
        <v>10179.03</v>
      </c>
      <c r="E56" s="1" t="n">
        <v>26798.79</v>
      </c>
      <c r="F56" s="1" t="n">
        <f aca="false">SUM(C56:E56)</f>
        <v>101214.9</v>
      </c>
    </row>
    <row r="57" customFormat="false" ht="12.75" hidden="false" customHeight="false" outlineLevel="0" collapsed="false">
      <c r="A57" s="0" t="s">
        <v>62</v>
      </c>
      <c r="B57" s="0" t="s">
        <v>5</v>
      </c>
      <c r="D57" s="1" t="n">
        <v>7167.11</v>
      </c>
      <c r="F57" s="1" t="n">
        <f aca="false">SUM(C57:E57)</f>
        <v>7167.11</v>
      </c>
      <c r="G57" s="0" t="s">
        <v>63</v>
      </c>
    </row>
    <row r="58" customFormat="false" ht="12.75" hidden="false" customHeight="false" outlineLevel="0" collapsed="false">
      <c r="A58" s="0" t="s">
        <v>64</v>
      </c>
      <c r="B58" s="0" t="s">
        <v>5</v>
      </c>
      <c r="C58" s="1" t="n">
        <v>180.15</v>
      </c>
      <c r="D58" s="1" t="n">
        <v>110.73</v>
      </c>
      <c r="F58" s="1" t="n">
        <f aca="false">SUM(C58:E58)</f>
        <v>290.88</v>
      </c>
      <c r="G58" s="0" t="s">
        <v>9</v>
      </c>
    </row>
    <row r="59" customFormat="false" ht="12.75" hidden="false" customHeight="false" outlineLevel="0" collapsed="false">
      <c r="A59" s="0" t="s">
        <v>65</v>
      </c>
      <c r="B59" s="0" t="s">
        <v>5</v>
      </c>
      <c r="C59" s="1" t="n">
        <v>7807.65</v>
      </c>
      <c r="D59" s="1" t="n">
        <v>24897.45</v>
      </c>
      <c r="F59" s="1" t="n">
        <f aca="false">SUM(C59:E59)</f>
        <v>32705.1</v>
      </c>
      <c r="G59" s="0" t="s">
        <v>9</v>
      </c>
    </row>
    <row r="60" customFormat="false" ht="12.75" hidden="false" customHeight="false" outlineLevel="0" collapsed="false">
      <c r="A60" s="0" t="s">
        <v>66</v>
      </c>
      <c r="B60" s="0" t="s">
        <v>5</v>
      </c>
      <c r="C60" s="1" t="n">
        <v>2736693.15</v>
      </c>
      <c r="D60" s="1" t="n">
        <v>649181.16</v>
      </c>
      <c r="E60" s="1" t="n">
        <v>545619.09</v>
      </c>
      <c r="F60" s="1" t="n">
        <f aca="false">SUM(C60:E60)</f>
        <v>3931493.4</v>
      </c>
      <c r="G60" s="0" t="s">
        <v>67</v>
      </c>
    </row>
    <row r="61" customFormat="false" ht="12.75" hidden="false" customHeight="false" outlineLevel="0" collapsed="false">
      <c r="A61" s="0" t="s">
        <v>68</v>
      </c>
      <c r="B61" s="0" t="s">
        <v>5</v>
      </c>
      <c r="C61" s="1" t="n">
        <v>14827.5</v>
      </c>
      <c r="D61" s="1" t="n">
        <v>14797.4</v>
      </c>
      <c r="E61" s="1" t="n">
        <v>42051.53</v>
      </c>
      <c r="F61" s="1" t="n">
        <f aca="false">SUM(C61:E61)</f>
        <v>71676.43</v>
      </c>
    </row>
    <row r="62" customFormat="false" ht="12.75" hidden="false" customHeight="false" outlineLevel="0" collapsed="false">
      <c r="A62" s="0" t="s">
        <v>69</v>
      </c>
      <c r="B62" s="0" t="s">
        <v>5</v>
      </c>
      <c r="C62" s="1" t="n">
        <v>956524.87</v>
      </c>
      <c r="D62" s="1" t="n">
        <v>950619.31</v>
      </c>
      <c r="E62" s="1" t="n">
        <v>953975.51</v>
      </c>
      <c r="F62" s="1" t="n">
        <f aca="false">SUM(C62:E62)</f>
        <v>2861119.69</v>
      </c>
    </row>
    <row r="63" customFormat="false" ht="12.75" hidden="false" customHeight="false" outlineLevel="0" collapsed="false">
      <c r="A63" s="0" t="s">
        <v>70</v>
      </c>
      <c r="B63" s="0" t="s">
        <v>5</v>
      </c>
      <c r="C63" s="1" t="n">
        <v>18155.33</v>
      </c>
      <c r="D63" s="1" t="n">
        <v>17186.19</v>
      </c>
      <c r="F63" s="1" t="n">
        <f aca="false">SUM(C63:E63)</f>
        <v>35341.52</v>
      </c>
      <c r="G63" s="0" t="s">
        <v>9</v>
      </c>
    </row>
    <row r="64" customFormat="false" ht="12.75" hidden="false" customHeight="false" outlineLevel="0" collapsed="false">
      <c r="A64" s="0" t="s">
        <v>71</v>
      </c>
      <c r="B64" s="0" t="s">
        <v>5</v>
      </c>
      <c r="C64" s="1" t="n">
        <v>8208.28</v>
      </c>
      <c r="D64" s="1" t="n">
        <v>6516.1</v>
      </c>
      <c r="E64" s="1" t="n">
        <v>7080.95</v>
      </c>
      <c r="F64" s="1" t="n">
        <f aca="false">SUM(C64:E64)</f>
        <v>21805.33</v>
      </c>
    </row>
    <row r="65" customFormat="false" ht="12.75" hidden="false" customHeight="false" outlineLevel="0" collapsed="false">
      <c r="A65" s="0" t="s">
        <v>72</v>
      </c>
      <c r="B65" s="0" t="s">
        <v>5</v>
      </c>
      <c r="C65" s="1" t="n">
        <v>5187.33</v>
      </c>
      <c r="D65" s="1" t="n">
        <v>6367.08</v>
      </c>
      <c r="F65" s="1" t="n">
        <f aca="false">SUM(C65:E65)</f>
        <v>11554.41</v>
      </c>
      <c r="G65" s="0" t="s">
        <v>9</v>
      </c>
    </row>
    <row r="66" customFormat="false" ht="12.75" hidden="false" customHeight="false" outlineLevel="0" collapsed="false">
      <c r="A66" s="0" t="s">
        <v>73</v>
      </c>
      <c r="B66" s="0" t="s">
        <v>5</v>
      </c>
      <c r="C66" s="1" t="n">
        <v>147281.1</v>
      </c>
      <c r="D66" s="1" t="n">
        <v>136386.72</v>
      </c>
      <c r="E66" s="1" t="n">
        <v>143570.24</v>
      </c>
      <c r="F66" s="1" t="n">
        <f aca="false">SUM(C66:E66)</f>
        <v>427238.06</v>
      </c>
    </row>
    <row r="67" customFormat="false" ht="12.75" hidden="false" customHeight="false" outlineLevel="0" collapsed="false">
      <c r="A67" s="0" t="s">
        <v>74</v>
      </c>
      <c r="B67" s="0" t="s">
        <v>5</v>
      </c>
      <c r="C67" s="1" t="n">
        <v>62488.87</v>
      </c>
      <c r="D67" s="1" t="n">
        <v>99526.73</v>
      </c>
      <c r="E67" s="1" t="n">
        <v>91577.75</v>
      </c>
      <c r="F67" s="1" t="n">
        <f aca="false">SUM(C67:E67)</f>
        <v>253593.35</v>
      </c>
    </row>
    <row r="68" customFormat="false" ht="12.75" hidden="false" customHeight="false" outlineLevel="0" collapsed="false">
      <c r="A68" s="0" t="s">
        <v>75</v>
      </c>
      <c r="B68" s="0" t="s">
        <v>5</v>
      </c>
      <c r="C68" s="1" t="n">
        <v>21808.32</v>
      </c>
      <c r="D68" s="1" t="n">
        <v>28909.5</v>
      </c>
      <c r="E68" s="1" t="n">
        <v>24660.94</v>
      </c>
      <c r="F68" s="1" t="n">
        <f aca="false">SUM(C68:E68)</f>
        <v>75378.76</v>
      </c>
    </row>
    <row r="69" customFormat="false" ht="12.75" hidden="false" customHeight="false" outlineLevel="0" collapsed="false">
      <c r="A69" s="0" t="s">
        <v>76</v>
      </c>
      <c r="B69" s="0" t="s">
        <v>5</v>
      </c>
      <c r="C69" s="1" t="n">
        <v>3916.08</v>
      </c>
      <c r="D69" s="1" t="n">
        <v>3120.12</v>
      </c>
      <c r="E69" s="1" t="n">
        <v>0</v>
      </c>
      <c r="F69" s="1" t="n">
        <f aca="false">SUM(C69:E69)</f>
        <v>7036.2</v>
      </c>
    </row>
    <row r="70" customFormat="false" ht="12.75" hidden="true" customHeight="false" outlineLevel="0" collapsed="false">
      <c r="A70" s="0" t="s">
        <v>77</v>
      </c>
      <c r="B70" s="0" t="s">
        <v>5</v>
      </c>
      <c r="F70" s="1" t="n">
        <f aca="false">SUM(C70:E70)</f>
        <v>0</v>
      </c>
    </row>
    <row r="71" customFormat="false" ht="12.75" hidden="false" customHeight="false" outlineLevel="0" collapsed="false">
      <c r="A71" s="0" t="s">
        <v>78</v>
      </c>
      <c r="B71" s="0" t="s">
        <v>5</v>
      </c>
      <c r="C71" s="1" t="n">
        <v>0</v>
      </c>
      <c r="D71" s="1" t="n">
        <v>0</v>
      </c>
      <c r="E71" s="1" t="n">
        <v>644544.46</v>
      </c>
      <c r="F71" s="1" t="n">
        <f aca="false">SUM(C71:E71)</f>
        <v>644544.46</v>
      </c>
      <c r="G71" s="0" t="s">
        <v>79</v>
      </c>
    </row>
    <row r="72" customFormat="false" ht="12.75" hidden="false" customHeight="false" outlineLevel="0" collapsed="false">
      <c r="A72" s="0" t="s">
        <v>78</v>
      </c>
      <c r="B72" s="0" t="s">
        <v>7</v>
      </c>
      <c r="C72" s="1" t="n">
        <v>51188.94</v>
      </c>
      <c r="D72" s="1" t="n">
        <v>15399</v>
      </c>
      <c r="E72" s="1" t="n">
        <v>0</v>
      </c>
      <c r="F72" s="1" t="n">
        <f aca="false">SUM(C72:E72)</f>
        <v>66587.94</v>
      </c>
      <c r="G72" s="0" t="s">
        <v>80</v>
      </c>
    </row>
    <row r="73" customFormat="false" ht="12.75" hidden="false" customHeight="false" outlineLevel="0" collapsed="false">
      <c r="A73" s="0" t="s">
        <v>81</v>
      </c>
      <c r="B73" s="0" t="s">
        <v>5</v>
      </c>
      <c r="C73" s="1" t="n">
        <v>0</v>
      </c>
      <c r="D73" s="1" t="n">
        <v>120900.47</v>
      </c>
      <c r="E73" s="1" t="n">
        <v>0</v>
      </c>
      <c r="F73" s="1" t="n">
        <f aca="false">SUM(C73:E73)</f>
        <v>120900.47</v>
      </c>
    </row>
    <row r="74" customFormat="false" ht="12.75" hidden="false" customHeight="false" outlineLevel="0" collapsed="false">
      <c r="A74" s="0" t="s">
        <v>81</v>
      </c>
      <c r="B74" s="0" t="s">
        <v>7</v>
      </c>
      <c r="C74" s="1" t="n">
        <v>111025.67</v>
      </c>
      <c r="D74" s="1" t="n">
        <v>76123.69</v>
      </c>
      <c r="E74" s="1" t="n">
        <v>148876.4</v>
      </c>
      <c r="F74" s="1" t="n">
        <f aca="false">SUM(C74:E74)</f>
        <v>336025.76</v>
      </c>
    </row>
    <row r="75" customFormat="false" ht="12.75" hidden="false" customHeight="false" outlineLevel="0" collapsed="false">
      <c r="A75" s="0" t="s">
        <v>82</v>
      </c>
      <c r="B75" s="0" t="s">
        <v>5</v>
      </c>
      <c r="C75" s="1" t="n">
        <v>483609.98</v>
      </c>
      <c r="D75" s="1" t="n">
        <v>548334.64</v>
      </c>
      <c r="E75" s="1" t="n">
        <v>644015.69</v>
      </c>
      <c r="F75" s="1" t="n">
        <f aca="false">SUM(C75:E75)</f>
        <v>1675960.31</v>
      </c>
    </row>
    <row r="76" customFormat="false" ht="12.75" hidden="false" customHeight="false" outlineLevel="0" collapsed="false">
      <c r="A76" s="0" t="s">
        <v>82</v>
      </c>
      <c r="B76" s="0" t="s">
        <v>7</v>
      </c>
      <c r="C76" s="1" t="n">
        <v>168878.87</v>
      </c>
      <c r="D76" s="1" t="n">
        <v>222412.92</v>
      </c>
      <c r="E76" s="1" t="n">
        <v>46984.49</v>
      </c>
      <c r="F76" s="1" t="n">
        <f aca="false">SUM(C76:E76)</f>
        <v>438276.28</v>
      </c>
    </row>
    <row r="77" customFormat="false" ht="12.75" hidden="false" customHeight="false" outlineLevel="0" collapsed="false">
      <c r="A77" s="0" t="s">
        <v>83</v>
      </c>
      <c r="B77" s="0" t="s">
        <v>5</v>
      </c>
      <c r="C77" s="1" t="n">
        <v>159646.22</v>
      </c>
      <c r="D77" s="1" t="n">
        <v>78065.33</v>
      </c>
      <c r="E77" s="1" t="n">
        <v>120125.76</v>
      </c>
      <c r="F77" s="1" t="n">
        <f aca="false">SUM(C77:E77)</f>
        <v>357837.31</v>
      </c>
    </row>
    <row r="78" customFormat="false" ht="12.75" hidden="false" customHeight="false" outlineLevel="0" collapsed="false">
      <c r="A78" s="0" t="s">
        <v>83</v>
      </c>
      <c r="B78" s="0" t="s">
        <v>7</v>
      </c>
      <c r="C78" s="1" t="n">
        <f aca="false">15807.89+24725.83</f>
        <v>40533.72</v>
      </c>
      <c r="D78" s="1" t="n">
        <v>0</v>
      </c>
      <c r="E78" s="1" t="n">
        <v>0</v>
      </c>
      <c r="F78" s="1" t="n">
        <f aca="false">SUM(C78:E78)</f>
        <v>40533.72</v>
      </c>
      <c r="G78" s="0" t="s">
        <v>84</v>
      </c>
    </row>
    <row r="79" customFormat="false" ht="12.75" hidden="false" customHeight="false" outlineLevel="0" collapsed="false">
      <c r="A79" s="0" t="s">
        <v>85</v>
      </c>
      <c r="B79" s="0" t="s">
        <v>5</v>
      </c>
      <c r="C79" s="1" t="n">
        <v>0</v>
      </c>
      <c r="D79" s="1" t="n">
        <v>0</v>
      </c>
      <c r="E79" s="1" t="n">
        <v>73423.36</v>
      </c>
      <c r="F79" s="1" t="n">
        <f aca="false">SUM(C79:E79)</f>
        <v>73423.36</v>
      </c>
      <c r="G79" s="0" t="s">
        <v>79</v>
      </c>
    </row>
    <row r="80" customFormat="false" ht="12.75" hidden="false" customHeight="false" outlineLevel="0" collapsed="false">
      <c r="A80" s="0" t="s">
        <v>85</v>
      </c>
      <c r="B80" s="0" t="s">
        <v>7</v>
      </c>
      <c r="C80" s="1" t="n">
        <v>0</v>
      </c>
      <c r="D80" s="1" t="n">
        <v>0</v>
      </c>
      <c r="E80" s="1" t="n">
        <v>0</v>
      </c>
      <c r="F80" s="1" t="n">
        <f aca="false">SUM(C80:E80)</f>
        <v>0</v>
      </c>
      <c r="G80" s="0" t="s">
        <v>79</v>
      </c>
    </row>
    <row r="81" customFormat="false" ht="12.75" hidden="false" customHeight="false" outlineLevel="0" collapsed="false">
      <c r="A81" s="0" t="s">
        <v>86</v>
      </c>
      <c r="B81" s="0" t="s">
        <v>5</v>
      </c>
      <c r="C81" s="1" t="n">
        <v>0</v>
      </c>
      <c r="D81" s="1" t="n">
        <v>0</v>
      </c>
      <c r="E81" s="1" t="n">
        <v>892.9</v>
      </c>
      <c r="F81" s="1" t="n">
        <f aca="false">SUM(C81:E81)</f>
        <v>892.9</v>
      </c>
    </row>
    <row r="82" customFormat="false" ht="12.75" hidden="false" customHeight="false" outlineLevel="0" collapsed="false">
      <c r="A82" s="0" t="s">
        <v>86</v>
      </c>
      <c r="B82" s="0" t="s">
        <v>87</v>
      </c>
      <c r="C82" s="1" t="n">
        <v>11736.85</v>
      </c>
      <c r="D82" s="1" t="n">
        <v>5600.82</v>
      </c>
      <c r="E82" s="1" t="n">
        <v>7273.1</v>
      </c>
      <c r="F82" s="1" t="n">
        <f aca="false">SUM(C82:E82)</f>
        <v>24610.77</v>
      </c>
    </row>
    <row r="83" customFormat="false" ht="12.75" hidden="false" customHeight="false" outlineLevel="0" collapsed="false">
      <c r="A83" s="0" t="s">
        <v>88</v>
      </c>
      <c r="B83" s="0" t="s">
        <v>5</v>
      </c>
      <c r="C83" s="1" t="n">
        <v>92891.65</v>
      </c>
      <c r="D83" s="1" t="n">
        <v>92829.77</v>
      </c>
      <c r="E83" s="1" t="n">
        <v>82896.27</v>
      </c>
      <c r="F83" s="1" t="n">
        <f aca="false">SUM(C83:E83)</f>
        <v>268617.69</v>
      </c>
    </row>
    <row r="84" customFormat="false" ht="12.75" hidden="false" customHeight="false" outlineLevel="0" collapsed="false">
      <c r="A84" s="0" t="s">
        <v>89</v>
      </c>
      <c r="B84" s="0" t="s">
        <v>5</v>
      </c>
      <c r="C84" s="1" t="n">
        <v>2147187.56</v>
      </c>
      <c r="D84" s="1" t="n">
        <v>2208488.84</v>
      </c>
      <c r="E84" s="1" t="n">
        <v>2181180.2</v>
      </c>
      <c r="F84" s="1" t="n">
        <f aca="false">SUM(C84:E84)</f>
        <v>6536856.6</v>
      </c>
      <c r="G84" s="0" t="s">
        <v>90</v>
      </c>
    </row>
    <row r="85" customFormat="false" ht="12.75" hidden="false" customHeight="false" outlineLevel="0" collapsed="false">
      <c r="A85" s="0" t="s">
        <v>91</v>
      </c>
      <c r="B85" s="0" t="s">
        <v>5</v>
      </c>
      <c r="C85" s="1" t="n">
        <f aca="false">497495.57+25791.39</f>
        <v>523286.96</v>
      </c>
      <c r="D85" s="1" t="n">
        <f aca="false">831602.4+28736.63</f>
        <v>860339.03</v>
      </c>
      <c r="E85" s="1" t="n">
        <f aca="false">754537.85+28754.96</f>
        <v>783292.81</v>
      </c>
      <c r="F85" s="1" t="n">
        <f aca="false">SUM(C85:E85)</f>
        <v>2166918.8</v>
      </c>
    </row>
    <row r="86" customFormat="false" ht="12.75" hidden="false" customHeight="false" outlineLevel="0" collapsed="false">
      <c r="A86" s="0" t="s">
        <v>91</v>
      </c>
      <c r="B86" s="0" t="s">
        <v>7</v>
      </c>
      <c r="C86" s="1" t="n">
        <v>0</v>
      </c>
      <c r="D86" s="1" t="n">
        <v>0</v>
      </c>
      <c r="E86" s="1" t="n">
        <v>659216.32</v>
      </c>
      <c r="F86" s="1" t="n">
        <f aca="false">SUM(C86:E86)</f>
        <v>659216.32</v>
      </c>
      <c r="G86" s="0" t="s">
        <v>79</v>
      </c>
    </row>
    <row r="87" customFormat="false" ht="12.75" hidden="false" customHeight="false" outlineLevel="0" collapsed="false">
      <c r="A87" s="0" t="s">
        <v>92</v>
      </c>
      <c r="B87" s="0" t="s">
        <v>5</v>
      </c>
      <c r="C87" s="1" t="n">
        <v>587502.66</v>
      </c>
      <c r="D87" s="1" t="n">
        <v>576903</v>
      </c>
      <c r="E87" s="1" t="n">
        <v>592909.19</v>
      </c>
      <c r="F87" s="1" t="n">
        <f aca="false">SUM(C87:E87)</f>
        <v>1757314.85</v>
      </c>
    </row>
    <row r="88" customFormat="false" ht="12.75" hidden="false" customHeight="false" outlineLevel="0" collapsed="false">
      <c r="A88" s="0" t="s">
        <v>93</v>
      </c>
      <c r="B88" s="0" t="s">
        <v>5</v>
      </c>
      <c r="C88" s="1" t="n">
        <v>10256.76</v>
      </c>
      <c r="D88" s="1" t="n">
        <v>174707.22</v>
      </c>
      <c r="E88" s="1" t="n">
        <v>10768.81</v>
      </c>
      <c r="F88" s="1" t="n">
        <f aca="false">SUM(C88:E88)</f>
        <v>195732.79</v>
      </c>
    </row>
    <row r="89" customFormat="false" ht="12.75" hidden="false" customHeight="false" outlineLevel="0" collapsed="false">
      <c r="A89" s="0" t="s">
        <v>93</v>
      </c>
      <c r="B89" s="0" t="s">
        <v>58</v>
      </c>
      <c r="C89" s="1" t="n">
        <v>186040.98</v>
      </c>
      <c r="D89" s="1" t="n">
        <v>179978.47</v>
      </c>
      <c r="E89" s="1" t="n">
        <v>186036.99</v>
      </c>
      <c r="F89" s="1" t="n">
        <f aca="false">SUM(C89:E89)</f>
        <v>552056.44</v>
      </c>
    </row>
    <row r="90" customFormat="false" ht="12.75" hidden="false" customHeight="false" outlineLevel="0" collapsed="false">
      <c r="A90" s="0" t="s">
        <v>93</v>
      </c>
      <c r="B90" s="0" t="s">
        <v>7</v>
      </c>
      <c r="C90" s="1" t="n">
        <v>0</v>
      </c>
      <c r="D90" s="1" t="n">
        <v>0</v>
      </c>
      <c r="E90" s="1" t="n">
        <f aca="false">3928.85+38937.36</f>
        <v>42866.21</v>
      </c>
      <c r="F90" s="1" t="n">
        <f aca="false">SUM(C90:E90)</f>
        <v>42866.21</v>
      </c>
    </row>
    <row r="91" customFormat="false" ht="12.75" hidden="false" customHeight="false" outlineLevel="0" collapsed="false">
      <c r="A91" s="0" t="s">
        <v>94</v>
      </c>
      <c r="B91" s="0" t="s">
        <v>5</v>
      </c>
      <c r="C91" s="1" t="n">
        <v>0</v>
      </c>
      <c r="D91" s="1" t="n">
        <v>0</v>
      </c>
      <c r="E91" s="1" t="n">
        <v>267939.03</v>
      </c>
      <c r="F91" s="1" t="n">
        <f aca="false">SUM(C91:E91)</f>
        <v>267939.03</v>
      </c>
      <c r="G91" s="0" t="s">
        <v>95</v>
      </c>
    </row>
    <row r="92" customFormat="false" ht="12.75" hidden="false" customHeight="false" outlineLevel="0" collapsed="false">
      <c r="A92" s="0" t="s">
        <v>96</v>
      </c>
      <c r="B92" s="0" t="s">
        <v>7</v>
      </c>
      <c r="C92" s="1" t="n">
        <v>0</v>
      </c>
      <c r="D92" s="1" t="n">
        <v>1829.27</v>
      </c>
      <c r="E92" s="1" t="n">
        <v>0</v>
      </c>
      <c r="F92" s="1" t="n">
        <f aca="false">SUM(C92:E92)</f>
        <v>1829.27</v>
      </c>
    </row>
    <row r="93" customFormat="false" ht="12.75" hidden="false" customHeight="false" outlineLevel="0" collapsed="false">
      <c r="A93" s="0" t="s">
        <v>97</v>
      </c>
      <c r="B93" s="0" t="s">
        <v>5</v>
      </c>
      <c r="C93" s="1" t="n">
        <v>46678.86</v>
      </c>
      <c r="D93" s="1" t="n">
        <v>49517.62</v>
      </c>
      <c r="E93" s="1" t="n">
        <v>51279.2</v>
      </c>
      <c r="F93" s="1" t="n">
        <f aca="false">SUM(C93:E93)</f>
        <v>147475.68</v>
      </c>
    </row>
    <row r="94" customFormat="false" ht="12.75" hidden="false" customHeight="false" outlineLevel="0" collapsed="false">
      <c r="A94" s="0" t="s">
        <v>98</v>
      </c>
      <c r="B94" s="0" t="s">
        <v>5</v>
      </c>
      <c r="C94" s="1" t="n">
        <v>333.32</v>
      </c>
      <c r="D94" s="1" t="n">
        <v>150.9</v>
      </c>
      <c r="F94" s="1" t="n">
        <f aca="false">SUM(C94:E94)</f>
        <v>484.22</v>
      </c>
      <c r="G94" s="0" t="s">
        <v>9</v>
      </c>
    </row>
    <row r="95" customFormat="false" ht="12.75" hidden="false" customHeight="false" outlineLevel="0" collapsed="false">
      <c r="A95" s="0" t="s">
        <v>99</v>
      </c>
      <c r="B95" s="0" t="s">
        <v>5</v>
      </c>
      <c r="C95" s="1" t="n">
        <v>1928.48</v>
      </c>
      <c r="D95" s="1" t="n">
        <v>36562.21</v>
      </c>
      <c r="F95" s="1" t="n">
        <f aca="false">SUM(C95:E95)</f>
        <v>38490.69</v>
      </c>
      <c r="G95" s="0" t="s">
        <v>9</v>
      </c>
    </row>
    <row r="96" customFormat="false" ht="12.75" hidden="false" customHeight="false" outlineLevel="0" collapsed="false">
      <c r="A96" s="0" t="s">
        <v>100</v>
      </c>
      <c r="B96" s="0" t="s">
        <v>5</v>
      </c>
      <c r="C96" s="1" t="n">
        <v>281720.99</v>
      </c>
      <c r="D96" s="1" t="n">
        <v>292095.56</v>
      </c>
      <c r="E96" s="1" t="n">
        <v>287889.82</v>
      </c>
      <c r="F96" s="1" t="n">
        <f aca="false">SUM(C96:E96)</f>
        <v>861706.37</v>
      </c>
    </row>
    <row r="97" customFormat="false" ht="13.5" hidden="false" customHeight="false" outlineLevel="0" collapsed="false">
      <c r="B97" s="5" t="s">
        <v>101</v>
      </c>
      <c r="C97" s="6" t="n">
        <f aca="false">SUM(C5:C96)</f>
        <v>22893079.03</v>
      </c>
      <c r="D97" s="6" t="n">
        <f aca="false">SUM(D5:D96)</f>
        <v>24480716.71</v>
      </c>
      <c r="E97" s="6" t="n">
        <f aca="false">SUM(E5:E96)</f>
        <v>20998927.3</v>
      </c>
      <c r="F97" s="6" t="n">
        <f aca="false">SUM(F5:F96)</f>
        <v>68372723.04</v>
      </c>
    </row>
    <row r="98" customFormat="false" ht="13.5" hidden="false" customHeight="false" outlineLevel="0" collapsed="false"/>
    <row r="99" customFormat="false" ht="12.75" hidden="false" customHeight="false" outlineLevel="0" collapsed="false">
      <c r="A99" s="0" t="s">
        <v>102</v>
      </c>
    </row>
  </sheetData>
  <autoFilter ref="A3:G97"/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2001-11-26T12:16:39Z</dcterms:created>
  <dc:creator>rwynne</dc:creator>
  <dc:description/>
  <dc:language>en-US</dc:language>
  <cp:lastModifiedBy>rhall3</cp:lastModifiedBy>
  <cp:lastPrinted>2001-11-26T14:50:12Z</cp:lastPrinted>
  <dcterms:modified xsi:type="dcterms:W3CDTF">2001-11-26T16:49:26Z</dcterms:modified>
  <cp:revision>0</cp:revision>
  <dc:subject/>
  <dc:title/>
</cp:coreProperties>
</file>