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FL" sheetId="1" state="visible" r:id="rId3"/>
  </sheets>
  <definedNames>
    <definedName function="false" hidden="false" localSheetId="0" name="_xlnm.Print_Area" vbProcedure="false">NFL!$A$1:$G$40</definedName>
    <definedName function="false" hidden="false" name="_Fill" vbProcedure="false">NFL!$D$4:$D$31</definedName>
    <definedName function="false" hidden="false" localSheetId="0" name="solver_adj" vbProcedure="false">NFL!$C$4:$C$31</definedName>
    <definedName function="false" hidden="false" localSheetId="0" name="solver_cvg" vbProcedure="false">0.001</definedName>
    <definedName function="false" hidden="false" localSheetId="0" name="solver_drv" vbProcedure="false">1</definedName>
    <definedName function="false" hidden="false" localSheetId="0" name="solver_est" vbProcedure="false">1</definedName>
    <definedName function="false" hidden="false" localSheetId="0" name="solver_itr" vbProcedure="false">100</definedName>
    <definedName function="false" hidden="false" localSheetId="0" name="solver_lhs1" vbProcedure="false">NFL!$C$32</definedName>
    <definedName function="false" hidden="false" localSheetId="0" name="solver_lin" vbProcedure="false">0</definedName>
    <definedName function="false" hidden="false" localSheetId="0" name="solver_neg" vbProcedure="false">2</definedName>
    <definedName function="false" hidden="false" localSheetId="0" name="solver_num" vbProcedure="false">1</definedName>
    <definedName function="false" hidden="false" localSheetId="0" name="solver_nwt" vbProcedure="false">1</definedName>
    <definedName function="false" hidden="false" localSheetId="0" name="solver_opt" vbProcedure="false">NFL!$F$34</definedName>
    <definedName function="false" hidden="false" localSheetId="0" name="solver_pre" vbProcedure="false">0.000001</definedName>
    <definedName function="false" hidden="false" localSheetId="0" name="solver_rel1" vbProcedure="false">2</definedName>
    <definedName function="false" hidden="false" localSheetId="0" name="solver_rhs1" vbProcedure="false">0</definedName>
    <definedName function="false" hidden="false" localSheetId="0" name="solver_scl" vbProcedure="false">0</definedName>
    <definedName function="false" hidden="false" localSheetId="0" name="solver_sho" vbProcedure="false">0</definedName>
    <definedName function="false" hidden="false" localSheetId="0" name="solver_tim" vbProcedure="false">100</definedName>
    <definedName function="false" hidden="false" localSheetId="0" name="solver_tol" vbProcedure="false">0.05</definedName>
    <definedName function="false" hidden="false" localSheetId="0" name="solver_typ" vbProcedure="false">2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<sst xmlns="http://schemas.openxmlformats.org/spreadsheetml/2006/main" count="70" uniqueCount="42">
  <si>
    <t xml:space="preserve">Rating NFL Teams</t>
  </si>
  <si>
    <t xml:space="preserve">Ratings are the changing cells</t>
  </si>
  <si>
    <t xml:space="preserve">Team Name</t>
  </si>
  <si>
    <t xml:space="preserve">ID Number</t>
  </si>
  <si>
    <t xml:space="preserve">Ratings</t>
  </si>
  <si>
    <t xml:space="preserve">Miami Dolphins</t>
  </si>
  <si>
    <t xml:space="preserve">Washington Redskins</t>
  </si>
  <si>
    <t xml:space="preserve">Buffalo Bills</t>
  </si>
  <si>
    <t xml:space="preserve">Tennessee Oilers</t>
  </si>
  <si>
    <t xml:space="preserve">Dallas Cowboys</t>
  </si>
  <si>
    <t xml:space="preserve">New Orleans Saints</t>
  </si>
  <si>
    <t xml:space="preserve">Baltimore Ravens</t>
  </si>
  <si>
    <t xml:space="preserve">Kansas City Chiefs</t>
  </si>
  <si>
    <t xml:space="preserve">Atlanta Falcons</t>
  </si>
  <si>
    <t xml:space="preserve">San Francisco 49ers</t>
  </si>
  <si>
    <t xml:space="preserve">Seattle Seahawks</t>
  </si>
  <si>
    <t xml:space="preserve">New England Patriots</t>
  </si>
  <si>
    <t xml:space="preserve">Indianapolis Colts</t>
  </si>
  <si>
    <t xml:space="preserve">Denver Broncos</t>
  </si>
  <si>
    <t xml:space="preserve">Philadelphia Eagles</t>
  </si>
  <si>
    <t xml:space="preserve">Minnesota Vikings</t>
  </si>
  <si>
    <t xml:space="preserve">Green Bay Packers</t>
  </si>
  <si>
    <t xml:space="preserve">Cincinnati Bengals</t>
  </si>
  <si>
    <t xml:space="preserve">Chicago Bears</t>
  </si>
  <si>
    <t xml:space="preserve">Arizona Cardinals</t>
  </si>
  <si>
    <t xml:space="preserve">St. Louis Rams</t>
  </si>
  <si>
    <t xml:space="preserve">Oakland Raiders</t>
  </si>
  <si>
    <t xml:space="preserve">New York Jets</t>
  </si>
  <si>
    <t xml:space="preserve">Detroit Lions</t>
  </si>
  <si>
    <t xml:space="preserve">New York Giants</t>
  </si>
  <si>
    <t xml:space="preserve">Tampa Bay Buccaneers</t>
  </si>
  <si>
    <t xml:space="preserve">San Diego Chargers</t>
  </si>
  <si>
    <t xml:space="preserve">Pittsburgh Steelers</t>
  </si>
  <si>
    <t xml:space="preserve">Home Team Advantage =</t>
  </si>
  <si>
    <t xml:space="preserve">Target cell to minimize (sum of Squared Errors)======&gt;</t>
  </si>
  <si>
    <t xml:space="preserve">Results of Games</t>
  </si>
  <si>
    <t xml:space="preserve">Visitor</t>
  </si>
  <si>
    <t xml:space="preserve">Home Team</t>
  </si>
  <si>
    <t xml:space="preserve">Home Team Score minus Visitor Score</t>
  </si>
  <si>
    <t xml:space="preserve">Predicted Victory Margin</t>
  </si>
  <si>
    <t xml:space="preserve">Error</t>
  </si>
  <si>
    <t xml:space="preserve">Squared Errors</t>
  </si>
</sst>
</file>

<file path=xl/styles.xml><?xml version="1.0" encoding="utf-8"?>
<styleSheet xmlns="http://schemas.openxmlformats.org/spreadsheetml/2006/main">
  <numFmts count="5">
    <numFmt numFmtId="164" formatCode="General_)"/>
    <numFmt numFmtId="165" formatCode="0.0000"/>
    <numFmt numFmtId="166" formatCode="0.0000_)"/>
    <numFmt numFmtId="167" formatCode="0.00"/>
    <numFmt numFmtId="168" formatCode="#,##0.0000"/>
  </numFmts>
  <fonts count="9">
    <font>
      <sz val="10"/>
      <name val="Courier Ne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8"/>
      <name val="Geneva"/>
      <family val="0"/>
    </font>
    <font>
      <sz val="10"/>
      <name val="Geneva"/>
      <family val="0"/>
    </font>
    <font>
      <b val="true"/>
      <sz val="10"/>
      <name val="Geneva"/>
      <family val="0"/>
    </font>
    <font>
      <b val="true"/>
      <sz val="10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ck"/>
      <right style="thin"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 style="thick"/>
      <top style="thick"/>
      <bottom style="medium"/>
      <diagonal/>
    </border>
    <border diagonalUp="false" diagonalDown="false">
      <left style="thick"/>
      <right style="thin"/>
      <top/>
      <bottom style="thick"/>
      <diagonal/>
    </border>
    <border diagonalUp="false" diagonalDown="false">
      <left style="thin"/>
      <right style="thick"/>
      <top style="thick"/>
      <bottom style="thick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 style="thin"/>
      <right style="thin"/>
      <top style="thick"/>
      <bottom style="thick"/>
      <diagonal/>
    </border>
    <border diagonalUp="false" diagonalDown="false">
      <left style="thick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ck"/>
      <top/>
      <bottom style="medium"/>
      <diagonal/>
    </border>
    <border diagonalUp="false" diagonalDown="false">
      <left style="thick"/>
      <right/>
      <top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/>
      <right style="thick"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6171875" defaultRowHeight="14.65" customHeight="true" zeroHeight="false" outlineLevelRow="0" outlineLevelCol="0"/>
  <cols>
    <col collapsed="false" customWidth="true" hidden="false" outlineLevel="0" max="1" min="1" style="1" width="28.11"/>
    <col collapsed="false" customWidth="true" hidden="false" outlineLevel="0" max="2" min="2" style="1" width="10.24"/>
    <col collapsed="false" customWidth="true" hidden="false" outlineLevel="0" max="3" min="3" style="1" width="18.74"/>
    <col collapsed="false" customWidth="true" hidden="false" outlineLevel="0" max="5" min="4" style="1" width="19.74"/>
    <col collapsed="false" customWidth="true" hidden="false" outlineLevel="0" max="6" min="6" style="1" width="24.99"/>
    <col collapsed="false" customWidth="true" hidden="false" outlineLevel="0" max="7" min="7" style="1" width="9.24"/>
    <col collapsed="false" customWidth="false" hidden="false" outlineLevel="0" max="257" min="8" style="1" width="9.62"/>
  </cols>
  <sheetData>
    <row r="1" customFormat="false" ht="24.05" hidden="false" customHeight="false" outlineLevel="0" collapsed="false">
      <c r="A1" s="2" t="s">
        <v>0</v>
      </c>
      <c r="B1" s="3"/>
      <c r="C1" s="3"/>
      <c r="D1" s="3"/>
      <c r="E1" s="3"/>
      <c r="F1" s="0"/>
      <c r="G1" s="0"/>
    </row>
    <row r="2" customFormat="false" ht="14.65" hidden="false" customHeight="false" outlineLevel="0" collapsed="false">
      <c r="A2" s="3"/>
      <c r="B2" s="3"/>
      <c r="C2" s="3" t="s">
        <v>1</v>
      </c>
      <c r="D2" s="3"/>
      <c r="E2" s="3"/>
      <c r="F2" s="0"/>
      <c r="G2" s="0"/>
    </row>
    <row r="3" customFormat="false" ht="14.65" hidden="false" customHeight="false" outlineLevel="0" collapsed="false">
      <c r="A3" s="4" t="s">
        <v>2</v>
      </c>
      <c r="B3" s="5" t="s">
        <v>3</v>
      </c>
      <c r="C3" s="6" t="s">
        <v>4</v>
      </c>
      <c r="D3" s="3"/>
      <c r="E3" s="3"/>
      <c r="F3" s="0"/>
      <c r="G3" s="0"/>
    </row>
    <row r="4" customFormat="false" ht="14.65" hidden="false" customHeight="false" outlineLevel="0" collapsed="false">
      <c r="A4" s="7" t="s">
        <v>5</v>
      </c>
      <c r="B4" s="8" t="n">
        <v>1</v>
      </c>
      <c r="C4" s="9" t="n">
        <v>-5.97898461188958</v>
      </c>
      <c r="D4" s="3"/>
      <c r="E4" s="7" t="s">
        <v>6</v>
      </c>
      <c r="F4" s="9" t="n">
        <v>17.0346259003304</v>
      </c>
      <c r="G4" s="0"/>
    </row>
    <row r="5" customFormat="false" ht="14.65" hidden="false" customHeight="false" outlineLevel="0" collapsed="false">
      <c r="A5" s="7" t="s">
        <v>7</v>
      </c>
      <c r="B5" s="8" t="n">
        <v>2</v>
      </c>
      <c r="C5" s="9" t="n">
        <v>0.120978969406524</v>
      </c>
      <c r="D5" s="3"/>
      <c r="E5" s="7" t="s">
        <v>8</v>
      </c>
      <c r="F5" s="9" t="n">
        <v>14.0801949464747</v>
      </c>
      <c r="G5" s="0"/>
    </row>
    <row r="6" customFormat="false" ht="14.65" hidden="false" customHeight="false" outlineLevel="0" collapsed="false">
      <c r="A6" s="7" t="s">
        <v>9</v>
      </c>
      <c r="B6" s="8" t="n">
        <v>3</v>
      </c>
      <c r="C6" s="9" t="n">
        <v>4.89260435800764</v>
      </c>
      <c r="D6" s="3"/>
      <c r="E6" s="7" t="s">
        <v>10</v>
      </c>
      <c r="F6" s="9" t="n">
        <v>9.49723533529647</v>
      </c>
      <c r="G6" s="0"/>
    </row>
    <row r="7" customFormat="false" ht="14.65" hidden="false" customHeight="false" outlineLevel="0" collapsed="false">
      <c r="A7" s="7" t="s">
        <v>11</v>
      </c>
      <c r="B7" s="8" t="n">
        <v>4</v>
      </c>
      <c r="C7" s="9" t="n">
        <v>-0.998175815444853</v>
      </c>
      <c r="D7" s="3"/>
      <c r="E7" s="7" t="s">
        <v>12</v>
      </c>
      <c r="F7" s="9" t="n">
        <v>6.88449343397915</v>
      </c>
      <c r="G7" s="0"/>
    </row>
    <row r="8" customFormat="false" ht="14.65" hidden="false" customHeight="false" outlineLevel="0" collapsed="false">
      <c r="A8" s="7" t="s">
        <v>13</v>
      </c>
      <c r="B8" s="8" t="n">
        <v>5</v>
      </c>
      <c r="C8" s="9" t="n">
        <v>1.01258507388171</v>
      </c>
      <c r="D8" s="3"/>
      <c r="E8" s="7" t="s">
        <v>14</v>
      </c>
      <c r="F8" s="9" t="n">
        <v>6.12015158899822</v>
      </c>
      <c r="G8" s="0"/>
    </row>
    <row r="9" customFormat="false" ht="14.65" hidden="false" customHeight="false" outlineLevel="0" collapsed="false">
      <c r="A9" s="7" t="s">
        <v>12</v>
      </c>
      <c r="B9" s="8" t="n">
        <v>6</v>
      </c>
      <c r="C9" s="9" t="n">
        <v>6.88449343397915</v>
      </c>
      <c r="D9" s="3"/>
      <c r="E9" s="7" t="s">
        <v>15</v>
      </c>
      <c r="F9" s="9" t="n">
        <v>5.24094189245767</v>
      </c>
      <c r="G9" s="0"/>
    </row>
    <row r="10" customFormat="false" ht="14.65" hidden="false" customHeight="false" outlineLevel="0" collapsed="false">
      <c r="A10" s="7" t="s">
        <v>16</v>
      </c>
      <c r="B10" s="8" t="n">
        <v>7</v>
      </c>
      <c r="C10" s="9" t="n">
        <v>-7.09138258766959</v>
      </c>
      <c r="D10" s="3"/>
      <c r="E10" s="7" t="s">
        <v>9</v>
      </c>
      <c r="F10" s="9" t="n">
        <v>4.89260435800764</v>
      </c>
      <c r="G10" s="0"/>
    </row>
    <row r="11" customFormat="false" ht="14.65" hidden="false" customHeight="false" outlineLevel="0" collapsed="false">
      <c r="A11" s="7" t="s">
        <v>17</v>
      </c>
      <c r="B11" s="8" t="n">
        <v>8</v>
      </c>
      <c r="C11" s="9" t="n">
        <v>-14.5929865866118</v>
      </c>
      <c r="D11" s="3"/>
      <c r="E11" s="7" t="s">
        <v>18</v>
      </c>
      <c r="F11" s="9" t="n">
        <v>3.6363992865625</v>
      </c>
      <c r="G11" s="0"/>
    </row>
    <row r="12" customFormat="false" ht="14.65" hidden="false" customHeight="false" outlineLevel="0" collapsed="false">
      <c r="A12" s="7" t="s">
        <v>19</v>
      </c>
      <c r="B12" s="8" t="n">
        <v>9</v>
      </c>
      <c r="C12" s="9" t="n">
        <v>2.0693654607734</v>
      </c>
      <c r="D12" s="3"/>
      <c r="E12" s="7" t="s">
        <v>20</v>
      </c>
      <c r="F12" s="9" t="n">
        <v>2.16681178427895</v>
      </c>
      <c r="G12" s="0"/>
    </row>
    <row r="13" customFormat="false" ht="14.65" hidden="false" customHeight="false" outlineLevel="0" collapsed="false">
      <c r="A13" s="7" t="s">
        <v>21</v>
      </c>
      <c r="B13" s="8" t="n">
        <v>10</v>
      </c>
      <c r="C13" s="9" t="n">
        <v>-3.26283217175801</v>
      </c>
      <c r="D13" s="3"/>
      <c r="E13" s="7" t="s">
        <v>19</v>
      </c>
      <c r="F13" s="9" t="n">
        <v>2.0693654607734</v>
      </c>
      <c r="G13" s="0"/>
    </row>
    <row r="14" customFormat="false" ht="14.65" hidden="false" customHeight="false" outlineLevel="0" collapsed="false">
      <c r="A14" s="7" t="s">
        <v>22</v>
      </c>
      <c r="B14" s="8" t="n">
        <v>11</v>
      </c>
      <c r="C14" s="9" t="n">
        <v>-6.69220107867487</v>
      </c>
      <c r="D14" s="3"/>
      <c r="E14" s="7" t="s">
        <v>13</v>
      </c>
      <c r="F14" s="9" t="n">
        <v>1.01258507388171</v>
      </c>
      <c r="G14" s="0"/>
    </row>
    <row r="15" customFormat="false" ht="14.65" hidden="false" customHeight="false" outlineLevel="0" collapsed="false">
      <c r="A15" s="7" t="s">
        <v>18</v>
      </c>
      <c r="B15" s="8" t="n">
        <v>12</v>
      </c>
      <c r="C15" s="9" t="n">
        <v>3.6363992865625</v>
      </c>
      <c r="D15" s="3"/>
      <c r="E15" s="7" t="s">
        <v>23</v>
      </c>
      <c r="F15" s="9" t="n">
        <v>0.697358443422609</v>
      </c>
      <c r="G15" s="0"/>
    </row>
    <row r="16" customFormat="false" ht="14.65" hidden="false" customHeight="false" outlineLevel="0" collapsed="false">
      <c r="A16" s="7" t="s">
        <v>24</v>
      </c>
      <c r="B16" s="8" t="n">
        <v>13</v>
      </c>
      <c r="C16" s="9" t="n">
        <v>-5.31903679351235</v>
      </c>
      <c r="D16" s="3"/>
      <c r="E16" s="7" t="s">
        <v>7</v>
      </c>
      <c r="F16" s="9" t="n">
        <v>0.120978969406524</v>
      </c>
      <c r="G16" s="0"/>
    </row>
    <row r="17" customFormat="false" ht="14.65" hidden="false" customHeight="false" outlineLevel="0" collapsed="false">
      <c r="A17" s="7" t="s">
        <v>25</v>
      </c>
      <c r="B17" s="8" t="n">
        <v>14</v>
      </c>
      <c r="C17" s="9" t="n">
        <v>-3.02795684118186</v>
      </c>
      <c r="D17" s="3"/>
      <c r="E17" s="7" t="s">
        <v>26</v>
      </c>
      <c r="F17" s="9" t="n">
        <v>-0.100863236152678</v>
      </c>
      <c r="G17" s="0"/>
    </row>
    <row r="18" customFormat="false" ht="14.65" hidden="false" customHeight="false" outlineLevel="0" collapsed="false">
      <c r="A18" s="7" t="s">
        <v>20</v>
      </c>
      <c r="B18" s="8" t="n">
        <v>15</v>
      </c>
      <c r="C18" s="9" t="n">
        <v>2.16681178427895</v>
      </c>
      <c r="D18" s="3"/>
      <c r="E18" s="7" t="s">
        <v>27</v>
      </c>
      <c r="F18" s="9" t="n">
        <v>-0.295069556494412</v>
      </c>
      <c r="G18" s="0"/>
    </row>
    <row r="19" customFormat="false" ht="14.65" hidden="false" customHeight="false" outlineLevel="0" collapsed="false">
      <c r="A19" s="7" t="s">
        <v>23</v>
      </c>
      <c r="B19" s="8" t="n">
        <v>16</v>
      </c>
      <c r="C19" s="9" t="n">
        <v>0.697358443422609</v>
      </c>
      <c r="D19" s="3"/>
      <c r="E19" s="7" t="s">
        <v>11</v>
      </c>
      <c r="F19" s="9" t="n">
        <v>-0.998175815444853</v>
      </c>
      <c r="G19" s="0"/>
    </row>
    <row r="20" customFormat="false" ht="14.65" hidden="false" customHeight="false" outlineLevel="0" collapsed="false">
      <c r="A20" s="7" t="s">
        <v>28</v>
      </c>
      <c r="B20" s="8" t="n">
        <v>17</v>
      </c>
      <c r="C20" s="9" t="n">
        <v>-7.04219511858343</v>
      </c>
      <c r="D20" s="3"/>
      <c r="E20" s="7" t="s">
        <v>29</v>
      </c>
      <c r="F20" s="9" t="n">
        <v>-1.41268511547655</v>
      </c>
      <c r="G20" s="0"/>
    </row>
    <row r="21" customFormat="false" ht="14.65" hidden="false" customHeight="false" outlineLevel="0" collapsed="false">
      <c r="A21" s="7" t="s">
        <v>6</v>
      </c>
      <c r="B21" s="8" t="n">
        <v>18</v>
      </c>
      <c r="C21" s="9" t="n">
        <v>17.0346259003304</v>
      </c>
      <c r="D21" s="3"/>
      <c r="E21" s="7" t="s">
        <v>25</v>
      </c>
      <c r="F21" s="9" t="n">
        <v>-3.02795684118186</v>
      </c>
      <c r="G21" s="0"/>
    </row>
    <row r="22" customFormat="false" ht="14.65" hidden="false" customHeight="false" outlineLevel="0" collapsed="false">
      <c r="A22" s="7" t="s">
        <v>30</v>
      </c>
      <c r="B22" s="8" t="n">
        <v>19</v>
      </c>
      <c r="C22" s="9" t="n">
        <v>-10.4902635810941</v>
      </c>
      <c r="D22" s="3"/>
      <c r="E22" s="7" t="s">
        <v>31</v>
      </c>
      <c r="F22" s="9" t="n">
        <v>-3.23797823068682</v>
      </c>
      <c r="G22" s="0"/>
    </row>
    <row r="23" customFormat="false" ht="14.65" hidden="false" customHeight="false" outlineLevel="0" collapsed="false">
      <c r="A23" s="7" t="s">
        <v>27</v>
      </c>
      <c r="B23" s="8" t="n">
        <v>20</v>
      </c>
      <c r="C23" s="9" t="n">
        <v>-0.295069556494412</v>
      </c>
      <c r="D23" s="3"/>
      <c r="E23" s="7" t="s">
        <v>21</v>
      </c>
      <c r="F23" s="9" t="n">
        <v>-3.26283217175801</v>
      </c>
      <c r="G23" s="0"/>
    </row>
    <row r="24" customFormat="false" ht="14.65" hidden="false" customHeight="false" outlineLevel="0" collapsed="false">
      <c r="A24" s="7" t="s">
        <v>15</v>
      </c>
      <c r="B24" s="8" t="n">
        <v>21</v>
      </c>
      <c r="C24" s="9" t="n">
        <v>5.24094189245767</v>
      </c>
      <c r="D24" s="3"/>
      <c r="E24" s="7" t="s">
        <v>32</v>
      </c>
      <c r="F24" s="9" t="n">
        <v>-3.91113515777854</v>
      </c>
      <c r="G24" s="0"/>
    </row>
    <row r="25" customFormat="false" ht="14.65" hidden="false" customHeight="false" outlineLevel="0" collapsed="false">
      <c r="A25" s="7" t="s">
        <v>10</v>
      </c>
      <c r="B25" s="8" t="n">
        <v>22</v>
      </c>
      <c r="C25" s="9" t="n">
        <v>9.49723533529647</v>
      </c>
      <c r="D25" s="3"/>
      <c r="E25" s="7" t="s">
        <v>24</v>
      </c>
      <c r="F25" s="9" t="n">
        <v>-5.31903679351235</v>
      </c>
      <c r="G25" s="0"/>
    </row>
    <row r="26" customFormat="false" ht="14.65" hidden="false" customHeight="false" outlineLevel="0" collapsed="false">
      <c r="A26" s="7" t="s">
        <v>31</v>
      </c>
      <c r="B26" s="8" t="n">
        <v>23</v>
      </c>
      <c r="C26" s="9" t="n">
        <v>-3.23797823068682</v>
      </c>
      <c r="D26" s="3"/>
      <c r="E26" s="7" t="s">
        <v>5</v>
      </c>
      <c r="F26" s="9" t="n">
        <v>-5.97898461188958</v>
      </c>
      <c r="G26" s="0"/>
    </row>
    <row r="27" customFormat="false" ht="14.65" hidden="false" customHeight="false" outlineLevel="0" collapsed="false">
      <c r="A27" s="7" t="s">
        <v>32</v>
      </c>
      <c r="B27" s="8" t="n">
        <v>24</v>
      </c>
      <c r="C27" s="9" t="n">
        <v>-3.91113515777854</v>
      </c>
      <c r="D27" s="3"/>
      <c r="E27" s="7" t="s">
        <v>22</v>
      </c>
      <c r="F27" s="9" t="n">
        <v>-6.69220107867487</v>
      </c>
      <c r="G27" s="0"/>
    </row>
    <row r="28" customFormat="false" ht="14.65" hidden="false" customHeight="false" outlineLevel="0" collapsed="false">
      <c r="A28" s="7" t="s">
        <v>26</v>
      </c>
      <c r="B28" s="8" t="n">
        <v>25</v>
      </c>
      <c r="C28" s="9" t="n">
        <v>-0.100863236152678</v>
      </c>
      <c r="D28" s="3"/>
      <c r="E28" s="7" t="s">
        <v>28</v>
      </c>
      <c r="F28" s="9" t="n">
        <v>-7.04219511858343</v>
      </c>
      <c r="G28" s="0"/>
    </row>
    <row r="29" customFormat="false" ht="14.65" hidden="false" customHeight="false" outlineLevel="0" collapsed="false">
      <c r="A29" s="7" t="s">
        <v>8</v>
      </c>
      <c r="B29" s="8" t="n">
        <v>26</v>
      </c>
      <c r="C29" s="9" t="n">
        <v>14.0801949464747</v>
      </c>
      <c r="D29" s="3"/>
      <c r="E29" s="7" t="s">
        <v>16</v>
      </c>
      <c r="F29" s="9" t="n">
        <v>-7.09138258766959</v>
      </c>
      <c r="G29" s="0"/>
    </row>
    <row r="30" customFormat="false" ht="14.65" hidden="false" customHeight="false" outlineLevel="0" collapsed="false">
      <c r="A30" s="7" t="s">
        <v>14</v>
      </c>
      <c r="B30" s="8" t="n">
        <v>27</v>
      </c>
      <c r="C30" s="9" t="n">
        <v>6.12015158899822</v>
      </c>
      <c r="D30" s="3"/>
      <c r="E30" s="7" t="s">
        <v>30</v>
      </c>
      <c r="F30" s="9" t="n">
        <v>-10.4902635810941</v>
      </c>
      <c r="G30" s="0"/>
    </row>
    <row r="31" customFormat="false" ht="14.65" hidden="false" customHeight="false" outlineLevel="0" collapsed="false">
      <c r="A31" s="10" t="s">
        <v>29</v>
      </c>
      <c r="B31" s="11" t="n">
        <v>28</v>
      </c>
      <c r="C31" s="9" t="n">
        <v>-1.41268511547655</v>
      </c>
      <c r="D31" s="12"/>
      <c r="E31" s="10" t="s">
        <v>17</v>
      </c>
      <c r="F31" s="9" t="n">
        <v>-14.5929865866118</v>
      </c>
      <c r="G31" s="0"/>
    </row>
    <row r="32" customFormat="false" ht="14.65" hidden="false" customHeight="false" outlineLevel="0" collapsed="false">
      <c r="A32" s="3"/>
      <c r="B32" s="13"/>
      <c r="C32" s="14" t="n">
        <f aca="false">SUM(C4:C31)</f>
        <v>-9.13951624104126E-009</v>
      </c>
      <c r="D32" s="12"/>
      <c r="E32" s="12"/>
      <c r="F32" s="3"/>
      <c r="G32" s="3"/>
    </row>
    <row r="33" customFormat="false" ht="14.65" hidden="false" customHeight="false" outlineLevel="0" collapsed="false">
      <c r="A33" s="15" t="s">
        <v>33</v>
      </c>
      <c r="B33" s="16" t="n">
        <v>3</v>
      </c>
      <c r="C33" s="0"/>
      <c r="D33" s="17"/>
      <c r="E33" s="17"/>
      <c r="F33" s="18"/>
      <c r="G33" s="3"/>
    </row>
    <row r="34" customFormat="false" ht="14.65" hidden="false" customHeight="false" outlineLevel="0" collapsed="false">
      <c r="A34" s="3"/>
      <c r="B34" s="19"/>
      <c r="C34" s="0"/>
      <c r="D34" s="17"/>
      <c r="E34" s="20" t="s">
        <v>34</v>
      </c>
      <c r="F34" s="21" t="n">
        <f aca="false">SUM(F37:F163)</f>
        <v>14347.1743544217</v>
      </c>
      <c r="G34" s="0"/>
    </row>
    <row r="35" customFormat="false" ht="14.65" hidden="false" customHeight="false" outlineLevel="0" collapsed="false">
      <c r="A35" s="22" t="s">
        <v>35</v>
      </c>
      <c r="B35" s="22"/>
      <c r="C35" s="22"/>
      <c r="D35" s="3"/>
      <c r="E35" s="3"/>
      <c r="F35" s="0"/>
      <c r="G35" s="3"/>
    </row>
    <row r="36" customFormat="false" ht="25.35" hidden="false" customHeight="false" outlineLevel="0" collapsed="false">
      <c r="A36" s="23" t="s">
        <v>36</v>
      </c>
      <c r="B36" s="24" t="s">
        <v>37</v>
      </c>
      <c r="C36" s="25" t="s">
        <v>38</v>
      </c>
      <c r="D36" s="26" t="s">
        <v>39</v>
      </c>
      <c r="E36" s="27" t="s">
        <v>40</v>
      </c>
      <c r="F36" s="28" t="s">
        <v>41</v>
      </c>
      <c r="G36" s="29"/>
    </row>
    <row r="37" customFormat="false" ht="14.65" hidden="false" customHeight="false" outlineLevel="0" collapsed="false">
      <c r="A37" s="30" t="n">
        <v>1</v>
      </c>
      <c r="B37" s="31" t="n">
        <v>2</v>
      </c>
      <c r="C37" s="32" t="n">
        <v>4</v>
      </c>
      <c r="D37" s="33" t="n">
        <f aca="false">VLOOKUP(B37,$B$4:$C$31,2,TRUE())+$B$33-VLOOKUP(A37,$B$4:$C$31,2,TRUE())</f>
        <v>9.0999635812961</v>
      </c>
      <c r="E37" s="34" t="n">
        <f aca="false">C37-D37</f>
        <v>-5.0999635812961</v>
      </c>
      <c r="F37" s="34" t="n">
        <f aca="false">E37*E37</f>
        <v>26.0096285305465</v>
      </c>
      <c r="G37" s="12"/>
    </row>
    <row r="38" customFormat="false" ht="14.65" hidden="false" customHeight="false" outlineLevel="0" collapsed="false">
      <c r="A38" s="30" t="n">
        <v>3</v>
      </c>
      <c r="B38" s="31" t="n">
        <v>4</v>
      </c>
      <c r="C38" s="32" t="n">
        <v>-12</v>
      </c>
      <c r="D38" s="33" t="n">
        <f aca="false">VLOOKUP(B38,$B$4:$C$31,2,TRUE())+$B$33-VLOOKUP(A38,$B$4:$C$31,2,TRUE())</f>
        <v>-2.8907801734525</v>
      </c>
      <c r="E38" s="34" t="n">
        <f aca="false">C38-D38</f>
        <v>-9.10921982654751</v>
      </c>
      <c r="F38" s="34" t="n">
        <f aca="false">E38*E38</f>
        <v>82.9778858483662</v>
      </c>
      <c r="G38" s="12"/>
    </row>
    <row r="39" customFormat="false" ht="14.65" hidden="false" customHeight="false" outlineLevel="0" collapsed="false">
      <c r="A39" s="30" t="n">
        <v>5</v>
      </c>
      <c r="B39" s="31" t="n">
        <v>6</v>
      </c>
      <c r="C39" s="32" t="n">
        <v>11</v>
      </c>
      <c r="D39" s="33" t="n">
        <f aca="false">VLOOKUP(B39,$B$4:$C$31,2,TRUE())+$B$33-VLOOKUP(A39,$B$4:$C$31,2,TRUE())</f>
        <v>8.87190836009743</v>
      </c>
      <c r="E39" s="34" t="n">
        <f aca="false">C39-D39</f>
        <v>2.12809163990257</v>
      </c>
      <c r="F39" s="34" t="n">
        <f aca="false">E39*E39</f>
        <v>4.52877402782319</v>
      </c>
      <c r="G39" s="12"/>
    </row>
    <row r="40" customFormat="false" ht="14.65" hidden="false" customHeight="false" outlineLevel="0" collapsed="false">
      <c r="A40" s="30" t="n">
        <v>7</v>
      </c>
      <c r="B40" s="31" t="n">
        <v>8</v>
      </c>
      <c r="C40" s="32" t="n">
        <v>-9</v>
      </c>
      <c r="D40" s="33" t="n">
        <f aca="false">VLOOKUP(B40,$B$4:$C$31,2,TRUE())+$B$33-VLOOKUP(A40,$B$4:$C$31,2,TRUE())</f>
        <v>-4.50160399894223</v>
      </c>
      <c r="E40" s="34" t="n">
        <f aca="false">C40-D40</f>
        <v>-4.49839600105777</v>
      </c>
      <c r="F40" s="34" t="n">
        <f aca="false">E40*E40</f>
        <v>20.2355665823326</v>
      </c>
      <c r="G40" s="12"/>
    </row>
    <row r="41" customFormat="false" ht="14.65" hidden="false" customHeight="false" outlineLevel="0" collapsed="false">
      <c r="A41" s="30" t="n">
        <v>9</v>
      </c>
      <c r="B41" s="31" t="n">
        <v>10</v>
      </c>
      <c r="C41" s="32" t="n">
        <v>-17</v>
      </c>
      <c r="D41" s="33" t="n">
        <f aca="false">VLOOKUP(B41,$B$4:$C$31,2,TRUE())+$B$33-VLOOKUP(A41,$B$4:$C$31,2,TRUE())</f>
        <v>-2.33219763253141</v>
      </c>
      <c r="E41" s="34" t="n">
        <f aca="false">C41-D41</f>
        <v>-14.6678023674686</v>
      </c>
      <c r="F41" s="34" t="n">
        <f aca="false">E41*E41</f>
        <v>215.144426291117</v>
      </c>
      <c r="G41" s="12"/>
    </row>
    <row r="42" customFormat="false" ht="14.65" hidden="false" customHeight="false" outlineLevel="0" collapsed="false">
      <c r="A42" s="30" t="n">
        <v>11</v>
      </c>
      <c r="B42" s="31" t="n">
        <v>12</v>
      </c>
      <c r="C42" s="32" t="n">
        <v>31</v>
      </c>
      <c r="D42" s="33" t="n">
        <f aca="false">VLOOKUP(B42,$B$4:$C$31,2,TRUE())+$B$33-VLOOKUP(A42,$B$4:$C$31,2,TRUE())</f>
        <v>13.3286003652374</v>
      </c>
      <c r="E42" s="34" t="n">
        <f aca="false">C42-D42</f>
        <v>17.6713996347626</v>
      </c>
      <c r="F42" s="34" t="n">
        <f aca="false">E42*E42</f>
        <v>312.278365051489</v>
      </c>
      <c r="G42" s="12"/>
    </row>
    <row r="43" customFormat="false" ht="14.65" hidden="false" customHeight="false" outlineLevel="0" collapsed="false">
      <c r="A43" s="30" t="n">
        <v>13</v>
      </c>
      <c r="B43" s="31" t="n">
        <v>14</v>
      </c>
      <c r="C43" s="32" t="n">
        <v>-10</v>
      </c>
      <c r="D43" s="33" t="n">
        <f aca="false">VLOOKUP(B43,$B$4:$C$31,2,TRUE())+$B$33-VLOOKUP(A43,$B$4:$C$31,2,TRUE())</f>
        <v>5.29107995233049</v>
      </c>
      <c r="E43" s="34" t="n">
        <f aca="false">C43-D43</f>
        <v>-15.2910799523305</v>
      </c>
      <c r="F43" s="34" t="n">
        <f aca="false">E43*E43</f>
        <v>233.817126108564</v>
      </c>
      <c r="G43" s="12"/>
    </row>
    <row r="44" customFormat="false" ht="14.65" hidden="false" customHeight="false" outlineLevel="0" collapsed="false">
      <c r="A44" s="30" t="n">
        <v>15</v>
      </c>
      <c r="B44" s="31" t="n">
        <v>16</v>
      </c>
      <c r="C44" s="32" t="n">
        <v>4</v>
      </c>
      <c r="D44" s="33" t="n">
        <f aca="false">VLOOKUP(B44,$B$4:$C$31,2,TRUE())+$B$33-VLOOKUP(A44,$B$4:$C$31,2,TRUE())</f>
        <v>1.53054665914366</v>
      </c>
      <c r="E44" s="34" t="n">
        <f aca="false">C44-D44</f>
        <v>2.46945334085634</v>
      </c>
      <c r="F44" s="34" t="n">
        <f aca="false">E44*E44</f>
        <v>6.09819980266654</v>
      </c>
      <c r="G44" s="12"/>
    </row>
    <row r="45" customFormat="false" ht="14.65" hidden="false" customHeight="false" outlineLevel="0" collapsed="false">
      <c r="A45" s="30" t="n">
        <v>17</v>
      </c>
      <c r="B45" s="31" t="n">
        <v>18</v>
      </c>
      <c r="C45" s="32" t="n">
        <v>45</v>
      </c>
      <c r="D45" s="33" t="n">
        <f aca="false">VLOOKUP(B45,$B$4:$C$31,2,TRUE())+$B$33-VLOOKUP(A45,$B$4:$C$31,2,TRUE())</f>
        <v>27.0768210189138</v>
      </c>
      <c r="E45" s="34" t="n">
        <f aca="false">C45-D45</f>
        <v>17.9231789810862</v>
      </c>
      <c r="F45" s="34" t="n">
        <f aca="false">E45*E45</f>
        <v>321.24034478805</v>
      </c>
      <c r="G45" s="12"/>
    </row>
    <row r="46" customFormat="false" ht="14.65" hidden="false" customHeight="false" outlineLevel="0" collapsed="false">
      <c r="A46" s="30" t="n">
        <v>19</v>
      </c>
      <c r="B46" s="31" t="n">
        <v>20</v>
      </c>
      <c r="C46" s="32" t="n">
        <v>3</v>
      </c>
      <c r="D46" s="33" t="n">
        <f aca="false">VLOOKUP(B46,$B$4:$C$31,2,TRUE())+$B$33-VLOOKUP(A46,$B$4:$C$31,2,TRUE())</f>
        <v>13.1951940245997</v>
      </c>
      <c r="E46" s="34" t="n">
        <f aca="false">C46-D46</f>
        <v>-10.1951940245997</v>
      </c>
      <c r="F46" s="34" t="n">
        <f aca="false">E46*E46</f>
        <v>103.941981199233</v>
      </c>
      <c r="G46" s="12"/>
    </row>
    <row r="47" customFormat="false" ht="14.65" hidden="false" customHeight="false" outlineLevel="0" collapsed="false">
      <c r="A47" s="30" t="n">
        <v>21</v>
      </c>
      <c r="B47" s="31" t="n">
        <v>22</v>
      </c>
      <c r="C47" s="32" t="n">
        <v>3</v>
      </c>
      <c r="D47" s="33" t="n">
        <f aca="false">VLOOKUP(B47,$B$4:$C$31,2,TRUE())+$B$33-VLOOKUP(A47,$B$4:$C$31,2,TRUE())</f>
        <v>7.2562934428388</v>
      </c>
      <c r="E47" s="34" t="n">
        <f aca="false">C47-D47</f>
        <v>-4.2562934428388</v>
      </c>
      <c r="F47" s="34" t="n">
        <f aca="false">E47*E47</f>
        <v>18.1160338715526</v>
      </c>
      <c r="G47" s="12"/>
    </row>
    <row r="48" customFormat="false" ht="14.65" hidden="false" customHeight="false" outlineLevel="0" collapsed="false">
      <c r="A48" s="30" t="n">
        <v>23</v>
      </c>
      <c r="B48" s="31" t="n">
        <v>24</v>
      </c>
      <c r="C48" s="32" t="n">
        <v>6</v>
      </c>
      <c r="D48" s="33" t="n">
        <f aca="false">VLOOKUP(B48,$B$4:$C$31,2,TRUE())+$B$33-VLOOKUP(A48,$B$4:$C$31,2,TRUE())</f>
        <v>2.32684307290828</v>
      </c>
      <c r="E48" s="34" t="n">
        <f aca="false">C48-D48</f>
        <v>3.67315692709173</v>
      </c>
      <c r="F48" s="34" t="n">
        <f aca="false">E48*E48</f>
        <v>13.4920818110419</v>
      </c>
      <c r="G48" s="12"/>
    </row>
    <row r="49" customFormat="false" ht="14.65" hidden="false" customHeight="false" outlineLevel="0" collapsed="false">
      <c r="A49" s="30" t="n">
        <v>25</v>
      </c>
      <c r="B49" s="31" t="n">
        <v>26</v>
      </c>
      <c r="C49" s="32" t="n">
        <v>30</v>
      </c>
      <c r="D49" s="33" t="n">
        <f aca="false">VLOOKUP(B49,$B$4:$C$31,2,TRUE())+$B$33-VLOOKUP(A49,$B$4:$C$31,2,TRUE())</f>
        <v>17.1810581826274</v>
      </c>
      <c r="E49" s="34" t="n">
        <f aca="false">C49-D49</f>
        <v>12.8189418173726</v>
      </c>
      <c r="F49" s="34" t="n">
        <f aca="false">E49*E49</f>
        <v>164.325269317184</v>
      </c>
      <c r="G49" s="12"/>
    </row>
    <row r="50" customFormat="false" ht="14.65" hidden="false" customHeight="false" outlineLevel="0" collapsed="false">
      <c r="A50" s="30" t="n">
        <v>27</v>
      </c>
      <c r="B50" s="31" t="n">
        <v>28</v>
      </c>
      <c r="C50" s="32" t="n">
        <v>2</v>
      </c>
      <c r="D50" s="33" t="n">
        <f aca="false">VLOOKUP(B50,$B$4:$C$31,2,TRUE())+$B$33-VLOOKUP(A50,$B$4:$C$31,2,TRUE())</f>
        <v>-4.53283670447477</v>
      </c>
      <c r="E50" s="34" t="n">
        <f aca="false">C50-D50</f>
        <v>6.53283670447477</v>
      </c>
      <c r="F50" s="34" t="n">
        <f aca="false">E50*E50</f>
        <v>42.6779554073328</v>
      </c>
      <c r="G50" s="12"/>
    </row>
    <row r="51" customFormat="false" ht="14.65" hidden="false" customHeight="false" outlineLevel="0" collapsed="false">
      <c r="A51" s="30" t="n">
        <v>16</v>
      </c>
      <c r="B51" s="31" t="n">
        <v>19</v>
      </c>
      <c r="C51" s="32" t="n">
        <v>-1</v>
      </c>
      <c r="D51" s="33" t="n">
        <f aca="false">VLOOKUP(B51,$B$4:$C$31,2,TRUE())+$B$33-VLOOKUP(A51,$B$4:$C$31,2,TRUE())</f>
        <v>-8.18762202451672</v>
      </c>
      <c r="E51" s="34" t="n">
        <f aca="false">C51-D51</f>
        <v>7.18762202451672</v>
      </c>
      <c r="F51" s="34" t="n">
        <f aca="false">E51*E51</f>
        <v>51.6619103673178</v>
      </c>
      <c r="G51" s="12"/>
    </row>
    <row r="52" customFormat="false" ht="14.65" hidden="false" customHeight="false" outlineLevel="0" collapsed="false">
      <c r="A52" s="30" t="n">
        <v>4</v>
      </c>
      <c r="B52" s="31" t="n">
        <v>7</v>
      </c>
      <c r="C52" s="32" t="n">
        <v>-20</v>
      </c>
      <c r="D52" s="33" t="n">
        <f aca="false">VLOOKUP(B52,$B$4:$C$31,2,TRUE())+$B$33-VLOOKUP(A52,$B$4:$C$31,2,TRUE())</f>
        <v>-3.09320677222474</v>
      </c>
      <c r="E52" s="34" t="n">
        <f aca="false">C52-D52</f>
        <v>-16.9067932277753</v>
      </c>
      <c r="F52" s="34" t="n">
        <f aca="false">E52*E52</f>
        <v>285.839657246747</v>
      </c>
      <c r="G52" s="12"/>
    </row>
    <row r="53" customFormat="false" ht="14.65" hidden="false" customHeight="false" outlineLevel="0" collapsed="false">
      <c r="A53" s="30" t="n">
        <v>10</v>
      </c>
      <c r="B53" s="31" t="n">
        <v>17</v>
      </c>
      <c r="C53" s="32" t="n">
        <v>9</v>
      </c>
      <c r="D53" s="33" t="n">
        <f aca="false">VLOOKUP(B53,$B$4:$C$31,2,TRUE())+$B$33-VLOOKUP(A53,$B$4:$C$31,2,TRUE())</f>
        <v>-0.779362946825418</v>
      </c>
      <c r="E53" s="34" t="n">
        <f aca="false">C53-D53</f>
        <v>9.77936294682542</v>
      </c>
      <c r="F53" s="34" t="n">
        <f aca="false">E53*E53</f>
        <v>95.6359396457419</v>
      </c>
      <c r="G53" s="12"/>
    </row>
    <row r="54" customFormat="false" ht="14.65" hidden="false" customHeight="false" outlineLevel="0" collapsed="false">
      <c r="A54" s="30" t="n">
        <v>8</v>
      </c>
      <c r="B54" s="31" t="n">
        <v>1</v>
      </c>
      <c r="C54" s="32" t="n">
        <v>11</v>
      </c>
      <c r="D54" s="33" t="n">
        <f aca="false">VLOOKUP(B54,$B$4:$C$31,2,TRUE())+$B$33-VLOOKUP(A54,$B$4:$C$31,2,TRUE())</f>
        <v>11.6140019747222</v>
      </c>
      <c r="E54" s="34" t="n">
        <f aca="false">C54-D54</f>
        <v>-0.614001974722243</v>
      </c>
      <c r="F54" s="34" t="n">
        <f aca="false">E54*E54</f>
        <v>0.376998424962813</v>
      </c>
      <c r="G54" s="12"/>
    </row>
    <row r="55" customFormat="false" ht="14.65" hidden="false" customHeight="false" outlineLevel="0" collapsed="false">
      <c r="A55" s="30" t="n">
        <v>14</v>
      </c>
      <c r="B55" s="31" t="n">
        <v>28</v>
      </c>
      <c r="C55" s="32" t="n">
        <v>-6</v>
      </c>
      <c r="D55" s="33" t="n">
        <f aca="false">VLOOKUP(B55,$B$4:$C$31,2,TRUE())+$B$33-VLOOKUP(A55,$B$4:$C$31,2,TRUE())</f>
        <v>4.6152717257053</v>
      </c>
      <c r="E55" s="34" t="n">
        <f aca="false">C55-D55</f>
        <v>-10.6152717257053</v>
      </c>
      <c r="F55" s="34" t="n">
        <f aca="false">E55*E55</f>
        <v>112.683993810558</v>
      </c>
      <c r="G55" s="12"/>
    </row>
    <row r="56" customFormat="false" ht="14.65" hidden="false" customHeight="false" outlineLevel="0" collapsed="false">
      <c r="A56" s="30" t="n">
        <v>15</v>
      </c>
      <c r="B56" s="31" t="n">
        <v>5</v>
      </c>
      <c r="C56" s="32" t="n">
        <v>-1</v>
      </c>
      <c r="D56" s="33" t="n">
        <f aca="false">VLOOKUP(B56,$B$4:$C$31,2,TRUE())+$B$33-VLOOKUP(A56,$B$4:$C$31,2,TRUE())</f>
        <v>1.84577328960276</v>
      </c>
      <c r="E56" s="34" t="n">
        <f aca="false">C56-D56</f>
        <v>-2.84577328960276</v>
      </c>
      <c r="F56" s="34" t="n">
        <f aca="false">E56*E56</f>
        <v>8.09842561581654</v>
      </c>
      <c r="G56" s="12"/>
    </row>
    <row r="57" customFormat="false" ht="14.65" hidden="false" customHeight="false" outlineLevel="0" collapsed="false">
      <c r="A57" s="30" t="n">
        <v>22</v>
      </c>
      <c r="B57" s="31" t="n">
        <v>6</v>
      </c>
      <c r="C57" s="32" t="n">
        <v>-7</v>
      </c>
      <c r="D57" s="33" t="n">
        <f aca="false">VLOOKUP(B57,$B$4:$C$31,2,TRUE())+$B$33-VLOOKUP(A57,$B$4:$C$31,2,TRUE())</f>
        <v>0.387258098682675</v>
      </c>
      <c r="E57" s="34" t="n">
        <f aca="false">C57-D57</f>
        <v>-7.38725809868268</v>
      </c>
      <c r="F57" s="34" t="n">
        <f aca="false">E57*E57</f>
        <v>54.5715822165528</v>
      </c>
      <c r="G57" s="12"/>
    </row>
    <row r="58" customFormat="false" ht="14.65" hidden="false" customHeight="false" outlineLevel="0" collapsed="false">
      <c r="A58" s="30" t="n">
        <v>13</v>
      </c>
      <c r="B58" s="31" t="n">
        <v>9</v>
      </c>
      <c r="C58" s="32" t="n">
        <v>-16</v>
      </c>
      <c r="D58" s="33" t="n">
        <f aca="false">VLOOKUP(B58,$B$4:$C$31,2,TRUE())+$B$33-VLOOKUP(A58,$B$4:$C$31,2,TRUE())</f>
        <v>10.3884022542857</v>
      </c>
      <c r="E58" s="34" t="n">
        <f aca="false">C58-D58</f>
        <v>-26.3884022542857</v>
      </c>
      <c r="F58" s="34" t="n">
        <f aca="false">E58*E58</f>
        <v>696.347773533993</v>
      </c>
      <c r="G58" s="12"/>
    </row>
    <row r="59" customFormat="false" ht="14.65" hidden="false" customHeight="false" outlineLevel="0" collapsed="false">
      <c r="A59" s="30" t="n">
        <v>24</v>
      </c>
      <c r="B59" s="31" t="n">
        <v>2</v>
      </c>
      <c r="C59" s="32" t="n">
        <v>18</v>
      </c>
      <c r="D59" s="33" t="n">
        <f aca="false">VLOOKUP(B59,$B$4:$C$31,2,TRUE())+$B$33-VLOOKUP(A59,$B$4:$C$31,2,TRUE())</f>
        <v>7.03211412718507</v>
      </c>
      <c r="E59" s="34" t="n">
        <f aca="false">C59-D59</f>
        <v>10.9678858728149</v>
      </c>
      <c r="F59" s="34" t="n">
        <f aca="false">E59*E59</f>
        <v>120.294520519093</v>
      </c>
      <c r="G59" s="12"/>
    </row>
    <row r="60" customFormat="false" ht="14.65" hidden="false" customHeight="false" outlineLevel="0" collapsed="false">
      <c r="A60" s="30" t="n">
        <v>23</v>
      </c>
      <c r="B60" s="31" t="n">
        <v>27</v>
      </c>
      <c r="C60" s="32" t="n">
        <v>20</v>
      </c>
      <c r="D60" s="33" t="n">
        <f aca="false">VLOOKUP(B60,$B$4:$C$31,2,TRUE())+$B$33-VLOOKUP(A60,$B$4:$C$31,2,TRUE())</f>
        <v>12.358129819685</v>
      </c>
      <c r="E60" s="34" t="n">
        <f aca="false">C60-D60</f>
        <v>7.64187018031496</v>
      </c>
      <c r="F60" s="34" t="n">
        <f aca="false">E60*E60</f>
        <v>58.3981798527871</v>
      </c>
      <c r="G60" s="12"/>
    </row>
    <row r="61" customFormat="false" ht="14.65" hidden="false" customHeight="false" outlineLevel="0" collapsed="false">
      <c r="A61" s="30" t="n">
        <v>12</v>
      </c>
      <c r="B61" s="31" t="n">
        <v>25</v>
      </c>
      <c r="C61" s="32" t="n">
        <v>3</v>
      </c>
      <c r="D61" s="33" t="n">
        <f aca="false">VLOOKUP(B61,$B$4:$C$31,2,TRUE())+$B$33-VLOOKUP(A61,$B$4:$C$31,2,TRUE())</f>
        <v>-0.737262522715179</v>
      </c>
      <c r="E61" s="34" t="n">
        <f aca="false">C61-D61</f>
        <v>3.73726252271518</v>
      </c>
      <c r="F61" s="34" t="n">
        <f aca="false">E61*E61</f>
        <v>13.9671311636914</v>
      </c>
      <c r="G61" s="12"/>
    </row>
    <row r="62" customFormat="false" ht="14.65" hidden="false" customHeight="false" outlineLevel="0" collapsed="false">
      <c r="A62" s="30" t="n">
        <v>20</v>
      </c>
      <c r="B62" s="31" t="n">
        <v>21</v>
      </c>
      <c r="C62" s="32" t="n">
        <v>7</v>
      </c>
      <c r="D62" s="33" t="n">
        <f aca="false">VLOOKUP(B62,$B$4:$C$31,2,TRUE())+$B$33-VLOOKUP(A62,$B$4:$C$31,2,TRUE())</f>
        <v>8.53601144895208</v>
      </c>
      <c r="E62" s="34" t="n">
        <f aca="false">C62-D62</f>
        <v>-1.53601144895208</v>
      </c>
      <c r="F62" s="34" t="n">
        <f aca="false">E62*E62</f>
        <v>2.35933117131188</v>
      </c>
      <c r="G62" s="12"/>
    </row>
    <row r="63" customFormat="false" ht="14.65" hidden="false" customHeight="false" outlineLevel="0" collapsed="false">
      <c r="A63" s="30" t="n">
        <v>26</v>
      </c>
      <c r="B63" s="31" t="n">
        <v>11</v>
      </c>
      <c r="C63" s="32" t="n">
        <v>-23</v>
      </c>
      <c r="D63" s="33" t="n">
        <f aca="false">VLOOKUP(B63,$B$4:$C$31,2,TRUE())+$B$33-VLOOKUP(A63,$B$4:$C$31,2,TRUE())</f>
        <v>-17.7723960251496</v>
      </c>
      <c r="E63" s="34" t="n">
        <f aca="false">C63-D63</f>
        <v>-5.22760397485041</v>
      </c>
      <c r="F63" s="34" t="n">
        <f aca="false">E63*E63</f>
        <v>27.3278433178718</v>
      </c>
      <c r="G63" s="12"/>
    </row>
    <row r="64" customFormat="false" ht="14.65" hidden="false" customHeight="false" outlineLevel="0" collapsed="false">
      <c r="A64" s="30" t="n">
        <v>18</v>
      </c>
      <c r="B64" s="31" t="n">
        <v>3</v>
      </c>
      <c r="C64" s="32" t="n">
        <v>-2</v>
      </c>
      <c r="D64" s="33" t="n">
        <f aca="false">VLOOKUP(B64,$B$4:$C$31,2,TRUE())+$B$33-VLOOKUP(A64,$B$4:$C$31,2,TRUE())</f>
        <v>-9.14202154232275</v>
      </c>
      <c r="E64" s="34" t="n">
        <f aca="false">C64-D64</f>
        <v>7.14202154232275</v>
      </c>
      <c r="F64" s="34" t="n">
        <f aca="false">E64*E64</f>
        <v>51.0084717110022</v>
      </c>
      <c r="G64" s="12"/>
    </row>
    <row r="65" customFormat="false" ht="14.65" hidden="false" customHeight="false" outlineLevel="0" collapsed="false">
      <c r="A65" s="30" t="n">
        <v>13</v>
      </c>
      <c r="B65" s="31" t="n">
        <v>18</v>
      </c>
      <c r="C65" s="32" t="n">
        <v>34</v>
      </c>
      <c r="D65" s="33" t="n">
        <f aca="false">VLOOKUP(B65,$B$4:$C$31,2,TRUE())+$B$33-VLOOKUP(A65,$B$4:$C$31,2,TRUE())</f>
        <v>25.3536626938427</v>
      </c>
      <c r="E65" s="34" t="n">
        <f aca="false">C65-D65</f>
        <v>8.64633730615726</v>
      </c>
      <c r="F65" s="34" t="n">
        <f aca="false">E65*E65</f>
        <v>74.7591488118469</v>
      </c>
      <c r="G65" s="12"/>
    </row>
    <row r="66" customFormat="false" ht="14.65" hidden="false" customHeight="false" outlineLevel="0" collapsed="false">
      <c r="A66" s="30" t="n">
        <v>27</v>
      </c>
      <c r="B66" s="31" t="n">
        <v>15</v>
      </c>
      <c r="C66" s="32" t="n">
        <v>3</v>
      </c>
      <c r="D66" s="33" t="n">
        <f aca="false">VLOOKUP(B66,$B$4:$C$31,2,TRUE())+$B$33-VLOOKUP(A66,$B$4:$C$31,2,TRUE())</f>
        <v>-0.953339804719268</v>
      </c>
      <c r="E66" s="34" t="n">
        <f aca="false">C66-D66</f>
        <v>3.95333980471927</v>
      </c>
      <c r="F66" s="34" t="n">
        <f aca="false">E66*E66</f>
        <v>15.6288956115778</v>
      </c>
      <c r="G66" s="12"/>
    </row>
    <row r="67" customFormat="false" ht="14.65" hidden="false" customHeight="false" outlineLevel="0" collapsed="false">
      <c r="A67" s="30" t="n">
        <v>11</v>
      </c>
      <c r="B67" s="31" t="n">
        <v>4</v>
      </c>
      <c r="C67" s="32" t="n">
        <v>1</v>
      </c>
      <c r="D67" s="33" t="n">
        <f aca="false">VLOOKUP(B67,$B$4:$C$31,2,TRUE())+$B$33-VLOOKUP(A67,$B$4:$C$31,2,TRUE())</f>
        <v>8.69402526323002</v>
      </c>
      <c r="E67" s="34" t="n">
        <f aca="false">C67-D67</f>
        <v>-7.69402526323002</v>
      </c>
      <c r="F67" s="34" t="n">
        <f aca="false">E67*E67</f>
        <v>59.1980247512217</v>
      </c>
      <c r="G67" s="12"/>
    </row>
    <row r="68" customFormat="false" ht="14.65" hidden="false" customHeight="false" outlineLevel="0" collapsed="false">
      <c r="A68" s="30" t="n">
        <v>1</v>
      </c>
      <c r="B68" s="31" t="n">
        <v>17</v>
      </c>
      <c r="C68" s="32" t="n">
        <v>4</v>
      </c>
      <c r="D68" s="33" t="n">
        <f aca="false">VLOOKUP(B68,$B$4:$C$31,2,TRUE())+$B$33-VLOOKUP(A68,$B$4:$C$31,2,TRUE())</f>
        <v>1.93678949330615</v>
      </c>
      <c r="E68" s="34" t="n">
        <f aca="false">C68-D68</f>
        <v>2.06321050669385</v>
      </c>
      <c r="F68" s="34" t="n">
        <f aca="false">E68*E68</f>
        <v>4.25683759493191</v>
      </c>
      <c r="G68" s="12"/>
    </row>
    <row r="69" customFormat="false" ht="14.65" hidden="false" customHeight="false" outlineLevel="0" collapsed="false">
      <c r="A69" s="30" t="n">
        <v>7</v>
      </c>
      <c r="B69" s="31" t="n">
        <v>24</v>
      </c>
      <c r="C69" s="32" t="n">
        <v>14</v>
      </c>
      <c r="D69" s="33" t="n">
        <f aca="false">VLOOKUP(B69,$B$4:$C$31,2,TRUE())+$B$33-VLOOKUP(A69,$B$4:$C$31,2,TRUE())</f>
        <v>6.18024742989105</v>
      </c>
      <c r="E69" s="34" t="n">
        <f aca="false">C69-D69</f>
        <v>7.81975257010895</v>
      </c>
      <c r="F69" s="34" t="n">
        <f aca="false">E69*E69</f>
        <v>61.1485302577256</v>
      </c>
      <c r="G69" s="12"/>
    </row>
    <row r="70" customFormat="false" ht="14.65" hidden="false" customHeight="false" outlineLevel="0" collapsed="false">
      <c r="A70" s="30" t="n">
        <v>28</v>
      </c>
      <c r="B70" s="31" t="n">
        <v>16</v>
      </c>
      <c r="C70" s="32" t="n">
        <v>3</v>
      </c>
      <c r="D70" s="33" t="n">
        <f aca="false">VLOOKUP(B70,$B$4:$C$31,2,TRUE())+$B$33-VLOOKUP(A70,$B$4:$C$31,2,TRUE())</f>
        <v>5.11004355889916</v>
      </c>
      <c r="E70" s="34" t="n">
        <f aca="false">C70-D70</f>
        <v>-2.11004355889916</v>
      </c>
      <c r="F70" s="34" t="n">
        <f aca="false">E70*E70</f>
        <v>4.45228382045184</v>
      </c>
      <c r="G70" s="12"/>
    </row>
    <row r="71" customFormat="false" ht="14.65" hidden="false" customHeight="false" outlineLevel="0" collapsed="false">
      <c r="A71" s="30" t="n">
        <v>9</v>
      </c>
      <c r="B71" s="31" t="n">
        <v>3</v>
      </c>
      <c r="C71" s="32" t="n">
        <v>-24</v>
      </c>
      <c r="D71" s="33" t="n">
        <f aca="false">VLOOKUP(B71,$B$4:$C$31,2,TRUE())+$B$33-VLOOKUP(A71,$B$4:$C$31,2,TRUE())</f>
        <v>5.82323889723424</v>
      </c>
      <c r="E71" s="34" t="n">
        <f aca="false">C71-D71</f>
        <v>-29.8232388972342</v>
      </c>
      <c r="F71" s="34" t="n">
        <f aca="false">E71*E71</f>
        <v>889.425578321505</v>
      </c>
      <c r="G71" s="12"/>
    </row>
    <row r="72" customFormat="false" ht="14.65" hidden="false" customHeight="false" outlineLevel="0" collapsed="false">
      <c r="A72" s="30" t="n">
        <v>19</v>
      </c>
      <c r="B72" s="31" t="n">
        <v>10</v>
      </c>
      <c r="C72" s="32" t="n">
        <v>2</v>
      </c>
      <c r="D72" s="33" t="n">
        <f aca="false">VLOOKUP(B72,$B$4:$C$31,2,TRUE())+$B$33-VLOOKUP(A72,$B$4:$C$31,2,TRUE())</f>
        <v>10.2274314093361</v>
      </c>
      <c r="E72" s="34" t="n">
        <f aca="false">C72-D72</f>
        <v>-8.2274314093361</v>
      </c>
      <c r="F72" s="34" t="n">
        <f aca="false">E72*E72</f>
        <v>67.6906275953302</v>
      </c>
      <c r="G72" s="12"/>
    </row>
    <row r="73" customFormat="false" ht="14.65" hidden="false" customHeight="false" outlineLevel="0" collapsed="false">
      <c r="A73" s="30" t="n">
        <v>2</v>
      </c>
      <c r="B73" s="31" t="n">
        <v>20</v>
      </c>
      <c r="C73" s="32" t="n">
        <v>-3</v>
      </c>
      <c r="D73" s="33" t="n">
        <f aca="false">VLOOKUP(B73,$B$4:$C$31,2,TRUE())+$B$33-VLOOKUP(A73,$B$4:$C$31,2,TRUE())</f>
        <v>2.58395147409906</v>
      </c>
      <c r="E73" s="34" t="n">
        <f aca="false">C73-D73</f>
        <v>-5.58395147409906</v>
      </c>
      <c r="F73" s="34" t="n">
        <f aca="false">E73*E73</f>
        <v>31.1805140650931</v>
      </c>
      <c r="G73" s="12"/>
    </row>
    <row r="74" customFormat="false" ht="14.65" hidden="false" customHeight="false" outlineLevel="0" collapsed="false">
      <c r="A74" s="30" t="n">
        <v>21</v>
      </c>
      <c r="B74" s="31" t="n">
        <v>12</v>
      </c>
      <c r="C74" s="32" t="n">
        <v>6</v>
      </c>
      <c r="D74" s="33" t="n">
        <f aca="false">VLOOKUP(B74,$B$4:$C$31,2,TRUE())+$B$33-VLOOKUP(A74,$B$4:$C$31,2,TRUE())</f>
        <v>1.39545739410483</v>
      </c>
      <c r="E74" s="34" t="n">
        <f aca="false">C74-D74</f>
        <v>4.60454260589517</v>
      </c>
      <c r="F74" s="34" t="n">
        <f aca="false">E74*E74</f>
        <v>21.2018126095039</v>
      </c>
      <c r="G74" s="12"/>
    </row>
    <row r="75" customFormat="false" ht="14.65" hidden="false" customHeight="false" outlineLevel="0" collapsed="false">
      <c r="A75" s="30" t="n">
        <v>8</v>
      </c>
      <c r="B75" s="31" t="n">
        <v>25</v>
      </c>
      <c r="C75" s="32" t="n">
        <v>16</v>
      </c>
      <c r="D75" s="33" t="n">
        <f aca="false">VLOOKUP(B75,$B$4:$C$31,2,TRUE())+$B$33-VLOOKUP(A75,$B$4:$C$31,2,TRUE())</f>
        <v>17.4921233504591</v>
      </c>
      <c r="E75" s="34" t="n">
        <f aca="false">C75-D75</f>
        <v>-1.49212335045914</v>
      </c>
      <c r="F75" s="34" t="n">
        <f aca="false">E75*E75</f>
        <v>2.22643209298542</v>
      </c>
      <c r="G75" s="12"/>
    </row>
    <row r="76" customFormat="false" ht="14.65" hidden="false" customHeight="false" outlineLevel="0" collapsed="false">
      <c r="A76" s="30" t="n">
        <v>5</v>
      </c>
      <c r="B76" s="31" t="n">
        <v>23</v>
      </c>
      <c r="C76" s="32" t="n">
        <v>-3</v>
      </c>
      <c r="D76" s="33" t="n">
        <f aca="false">VLOOKUP(B76,$B$4:$C$31,2,TRUE())+$B$33-VLOOKUP(A76,$B$4:$C$31,2,TRUE())</f>
        <v>-1.25056330456853</v>
      </c>
      <c r="E76" s="34" t="n">
        <f aca="false">C76-D76</f>
        <v>-1.74943669543147</v>
      </c>
      <c r="F76" s="34" t="n">
        <f aca="false">E76*E76</f>
        <v>3.06052875132217</v>
      </c>
      <c r="G76" s="12"/>
    </row>
    <row r="77" customFormat="false" ht="14.65" hidden="false" customHeight="false" outlineLevel="0" collapsed="false">
      <c r="A77" s="30" t="n">
        <v>14</v>
      </c>
      <c r="B77" s="31" t="n">
        <v>22</v>
      </c>
      <c r="C77" s="32" t="n">
        <v>17</v>
      </c>
      <c r="D77" s="33" t="n">
        <f aca="false">VLOOKUP(B77,$B$4:$C$31,2,TRUE())+$B$33-VLOOKUP(A77,$B$4:$C$31,2,TRUE())</f>
        <v>15.5251921764783</v>
      </c>
      <c r="E77" s="34" t="n">
        <f aca="false">C77-D77</f>
        <v>1.47480782352167</v>
      </c>
      <c r="F77" s="34" t="n">
        <f aca="false">E77*E77</f>
        <v>2.17505811632073</v>
      </c>
      <c r="G77" s="12"/>
    </row>
    <row r="78" customFormat="false" ht="14.65" hidden="false" customHeight="false" outlineLevel="0" collapsed="false">
      <c r="A78" s="30" t="n">
        <v>6</v>
      </c>
      <c r="B78" s="31" t="n">
        <v>26</v>
      </c>
      <c r="C78" s="32" t="n">
        <v>10</v>
      </c>
      <c r="D78" s="33" t="n">
        <f aca="false">VLOOKUP(B78,$B$4:$C$31,2,TRUE())+$B$33-VLOOKUP(A78,$B$4:$C$31,2,TRUE())</f>
        <v>10.1957015124956</v>
      </c>
      <c r="E78" s="34" t="n">
        <f aca="false">C78-D78</f>
        <v>-0.195701512495571</v>
      </c>
      <c r="F78" s="34" t="n">
        <f aca="false">E78*E78</f>
        <v>0.0382990819930541</v>
      </c>
      <c r="G78" s="12"/>
    </row>
    <row r="79" customFormat="false" ht="14.65" hidden="false" customHeight="false" outlineLevel="0" collapsed="false">
      <c r="A79" s="30" t="n">
        <v>18</v>
      </c>
      <c r="B79" s="31" t="n">
        <v>11</v>
      </c>
      <c r="C79" s="32" t="n">
        <v>-7</v>
      </c>
      <c r="D79" s="33" t="n">
        <f aca="false">VLOOKUP(B79,$B$4:$C$31,2,TRUE())+$B$33-VLOOKUP(A79,$B$4:$C$31,2,TRUE())</f>
        <v>-20.7268269790053</v>
      </c>
      <c r="E79" s="34" t="n">
        <f aca="false">C79-D79</f>
        <v>13.7268269790053</v>
      </c>
      <c r="F79" s="34" t="n">
        <f aca="false">E79*E79</f>
        <v>188.425778911547</v>
      </c>
      <c r="G79" s="12"/>
    </row>
    <row r="80" customFormat="false" ht="14.65" hidden="false" customHeight="false" outlineLevel="0" collapsed="false">
      <c r="A80" s="30" t="n">
        <v>3</v>
      </c>
      <c r="B80" s="31" t="n">
        <v>13</v>
      </c>
      <c r="C80" s="32" t="n">
        <v>-8</v>
      </c>
      <c r="D80" s="33" t="n">
        <f aca="false">VLOOKUP(B80,$B$4:$C$31,2,TRUE())+$B$33-VLOOKUP(A80,$B$4:$C$31,2,TRUE())</f>
        <v>-7.21164115151999</v>
      </c>
      <c r="E80" s="34" t="n">
        <f aca="false">C80-D80</f>
        <v>-0.78835884848001</v>
      </c>
      <c r="F80" s="34" t="n">
        <f aca="false">E80*E80</f>
        <v>0.621509673976728</v>
      </c>
      <c r="G80" s="12"/>
    </row>
    <row r="81" customFormat="false" ht="14.65" hidden="false" customHeight="false" outlineLevel="0" collapsed="false">
      <c r="A81" s="30" t="n">
        <v>2</v>
      </c>
      <c r="B81" s="31" t="n">
        <v>19</v>
      </c>
      <c r="C81" s="32" t="n">
        <v>-7</v>
      </c>
      <c r="D81" s="33" t="n">
        <f aca="false">VLOOKUP(B81,$B$4:$C$31,2,TRUE())+$B$33-VLOOKUP(A81,$B$4:$C$31,2,TRUE())</f>
        <v>-7.61124255050063</v>
      </c>
      <c r="E81" s="34" t="n">
        <f aca="false">C81-D81</f>
        <v>0.611242550500633</v>
      </c>
      <c r="F81" s="34" t="n">
        <f aca="false">E81*E81</f>
        <v>0.373617455542518</v>
      </c>
      <c r="G81" s="12"/>
    </row>
    <row r="82" customFormat="false" ht="14.65" hidden="false" customHeight="false" outlineLevel="0" collapsed="false">
      <c r="A82" s="30" t="n">
        <v>21</v>
      </c>
      <c r="B82" s="31" t="n">
        <v>6</v>
      </c>
      <c r="C82" s="32" t="n">
        <v>7</v>
      </c>
      <c r="D82" s="33" t="n">
        <f aca="false">VLOOKUP(B82,$B$4:$C$31,2,TRUE())+$B$33-VLOOKUP(A82,$B$4:$C$31,2,TRUE())</f>
        <v>4.64355154152148</v>
      </c>
      <c r="E82" s="34" t="n">
        <f aca="false">C82-D82</f>
        <v>2.35644845847852</v>
      </c>
      <c r="F82" s="34" t="n">
        <f aca="false">E82*E82</f>
        <v>5.5528493374658</v>
      </c>
      <c r="G82" s="12"/>
    </row>
    <row r="83" customFormat="false" ht="14.65" hidden="false" customHeight="false" outlineLevel="0" collapsed="false">
      <c r="A83" s="30" t="n">
        <v>10</v>
      </c>
      <c r="B83" s="31" t="n">
        <v>1</v>
      </c>
      <c r="C83" s="32" t="n">
        <v>3</v>
      </c>
      <c r="D83" s="33" t="n">
        <f aca="false">VLOOKUP(B83,$B$4:$C$31,2,TRUE())+$B$33-VLOOKUP(A83,$B$4:$C$31,2,TRUE())</f>
        <v>0.283847559868436</v>
      </c>
      <c r="E83" s="34" t="n">
        <f aca="false">C83-D83</f>
        <v>2.71615244013156</v>
      </c>
      <c r="F83" s="34" t="n">
        <f aca="false">E83*E83</f>
        <v>7.37748407803265</v>
      </c>
      <c r="G83" s="12"/>
    </row>
    <row r="84" customFormat="false" ht="14.65" hidden="false" customHeight="false" outlineLevel="0" collapsed="false">
      <c r="A84" s="30" t="n">
        <v>4</v>
      </c>
      <c r="B84" s="31" t="n">
        <v>28</v>
      </c>
      <c r="C84" s="32" t="n">
        <v>3</v>
      </c>
      <c r="D84" s="33" t="n">
        <f aca="false">VLOOKUP(B84,$B$4:$C$31,2,TRUE())+$B$33-VLOOKUP(A84,$B$4:$C$31,2,TRUE())</f>
        <v>2.5854906999683</v>
      </c>
      <c r="E84" s="34" t="n">
        <f aca="false">C84-D84</f>
        <v>0.414509300031702</v>
      </c>
      <c r="F84" s="34" t="n">
        <f aca="false">E84*E84</f>
        <v>0.171817959812771</v>
      </c>
      <c r="G84" s="12"/>
    </row>
    <row r="85" customFormat="false" ht="14.65" hidden="false" customHeight="false" outlineLevel="0" collapsed="false">
      <c r="A85" s="30" t="n">
        <v>26</v>
      </c>
      <c r="B85" s="31" t="n">
        <v>7</v>
      </c>
      <c r="C85" s="32" t="n">
        <v>4</v>
      </c>
      <c r="D85" s="33" t="n">
        <f aca="false">VLOOKUP(B85,$B$4:$C$31,2,TRUE())+$B$33-VLOOKUP(A85,$B$4:$C$31,2,TRUE())</f>
        <v>-18.1715775341443</v>
      </c>
      <c r="E85" s="34" t="n">
        <f aca="false">C85-D85</f>
        <v>22.1715775341443</v>
      </c>
      <c r="F85" s="34" t="n">
        <f aca="false">E85*E85</f>
        <v>491.578850352573</v>
      </c>
      <c r="G85" s="12"/>
    </row>
    <row r="86" customFormat="false" ht="14.65" hidden="false" customHeight="false" outlineLevel="0" collapsed="false">
      <c r="A86" s="30" t="n">
        <v>15</v>
      </c>
      <c r="B86" s="31" t="n">
        <v>22</v>
      </c>
      <c r="C86" s="32" t="n">
        <v>26</v>
      </c>
      <c r="D86" s="33" t="n">
        <f aca="false">VLOOKUP(B86,$B$4:$C$31,2,TRUE())+$B$33-VLOOKUP(A86,$B$4:$C$31,2,TRUE())</f>
        <v>10.3304235510175</v>
      </c>
      <c r="E86" s="34" t="n">
        <f aca="false">C86-D86</f>
        <v>15.6695764489825</v>
      </c>
      <c r="F86" s="34" t="n">
        <f aca="false">E86*E86</f>
        <v>245.535626090506</v>
      </c>
      <c r="G86" s="12"/>
    </row>
    <row r="87" customFormat="false" ht="14.65" hidden="false" customHeight="false" outlineLevel="0" collapsed="false">
      <c r="A87" s="30" t="n">
        <v>23</v>
      </c>
      <c r="B87" s="31" t="n">
        <v>12</v>
      </c>
      <c r="C87" s="32" t="n">
        <v>8</v>
      </c>
      <c r="D87" s="33" t="n">
        <f aca="false">VLOOKUP(B87,$B$4:$C$31,2,TRUE())+$B$33-VLOOKUP(A87,$B$4:$C$31,2,TRUE())</f>
        <v>9.87437751724932</v>
      </c>
      <c r="E87" s="34" t="n">
        <f aca="false">C87-D87</f>
        <v>-1.87437751724932</v>
      </c>
      <c r="F87" s="34" t="n">
        <f aca="false">E87*E87</f>
        <v>3.51329107716973</v>
      </c>
      <c r="G87" s="12"/>
    </row>
    <row r="88" customFormat="false" ht="14.65" hidden="false" customHeight="false" outlineLevel="0" collapsed="false">
      <c r="A88" s="30" t="n">
        <v>14</v>
      </c>
      <c r="B88" s="31" t="n">
        <v>27</v>
      </c>
      <c r="C88" s="32" t="n">
        <v>17</v>
      </c>
      <c r="D88" s="33" t="n">
        <f aca="false">VLOOKUP(B88,$B$4:$C$31,2,TRUE())+$B$33-VLOOKUP(A88,$B$4:$C$31,2,TRUE())</f>
        <v>12.1481084301801</v>
      </c>
      <c r="E88" s="34" t="n">
        <f aca="false">C88-D88</f>
        <v>4.85189156981993</v>
      </c>
      <c r="F88" s="34" t="n">
        <f aca="false">E88*E88</f>
        <v>23.5408518052897</v>
      </c>
      <c r="G88" s="12"/>
    </row>
    <row r="89" customFormat="false" ht="14.65" hidden="false" customHeight="false" outlineLevel="0" collapsed="false">
      <c r="A89" s="30" t="n">
        <v>17</v>
      </c>
      <c r="B89" s="31" t="n">
        <v>8</v>
      </c>
      <c r="C89" s="32" t="n">
        <v>-9</v>
      </c>
      <c r="D89" s="33" t="n">
        <f aca="false">VLOOKUP(B89,$B$4:$C$31,2,TRUE())+$B$33-VLOOKUP(A89,$B$4:$C$31,2,TRUE())</f>
        <v>-4.55079146802839</v>
      </c>
      <c r="E89" s="34" t="n">
        <f aca="false">C89-D89</f>
        <v>-4.44920853197161</v>
      </c>
      <c r="F89" s="34" t="n">
        <f aca="false">E89*E89</f>
        <v>19.795456560969</v>
      </c>
      <c r="G89" s="12"/>
    </row>
    <row r="90" customFormat="false" ht="14.65" hidden="false" customHeight="false" outlineLevel="0" collapsed="false">
      <c r="A90" s="30" t="n">
        <v>24</v>
      </c>
      <c r="B90" s="31" t="n">
        <v>9</v>
      </c>
      <c r="C90" s="32" t="n">
        <v>9</v>
      </c>
      <c r="D90" s="33" t="n">
        <f aca="false">VLOOKUP(B90,$B$4:$C$31,2,TRUE())+$B$33-VLOOKUP(A90,$B$4:$C$31,2,TRUE())</f>
        <v>8.98050061855194</v>
      </c>
      <c r="E90" s="34" t="n">
        <f aca="false">C90-D90</f>
        <v>0.0194993814480569</v>
      </c>
      <c r="F90" s="34" t="n">
        <f aca="false">E90*E90</f>
        <v>0.000380225876856824</v>
      </c>
      <c r="G90" s="12"/>
    </row>
    <row r="91" customFormat="false" ht="14.65" hidden="false" customHeight="false" outlineLevel="0" collapsed="false">
      <c r="A91" s="30" t="n">
        <v>25</v>
      </c>
      <c r="B91" s="31" t="n">
        <v>5</v>
      </c>
      <c r="C91" s="32" t="n">
        <v>4</v>
      </c>
      <c r="D91" s="33" t="n">
        <f aca="false">VLOOKUP(B91,$B$4:$C$31,2,TRUE())+$B$33-VLOOKUP(A91,$B$4:$C$31,2,TRUE())</f>
        <v>4.11344831003439</v>
      </c>
      <c r="E91" s="34" t="n">
        <f aca="false">C91-D91</f>
        <v>-0.113448310034391</v>
      </c>
      <c r="F91" s="34" t="n">
        <f aca="false">E91*E91</f>
        <v>0.0128705190496593</v>
      </c>
      <c r="G91" s="12"/>
    </row>
    <row r="92" customFormat="false" ht="14.65" hidden="false" customHeight="false" outlineLevel="0" collapsed="false">
      <c r="A92" s="30" t="n">
        <v>20</v>
      </c>
      <c r="B92" s="31" t="n">
        <v>16</v>
      </c>
      <c r="C92" s="32" t="n">
        <v>6</v>
      </c>
      <c r="D92" s="33" t="n">
        <f aca="false">VLOOKUP(B92,$B$4:$C$31,2,TRUE())+$B$33-VLOOKUP(A92,$B$4:$C$31,2,TRUE())</f>
        <v>3.99242799991702</v>
      </c>
      <c r="E92" s="34" t="n">
        <f aca="false">C92-D92</f>
        <v>2.00757200008298</v>
      </c>
      <c r="F92" s="34" t="n">
        <f aca="false">E92*E92</f>
        <v>4.03034533551717</v>
      </c>
      <c r="G92" s="12"/>
    </row>
    <row r="93" customFormat="false" ht="14.65" hidden="false" customHeight="false" outlineLevel="0" collapsed="false">
      <c r="A93" s="30" t="n">
        <v>16</v>
      </c>
      <c r="B93" s="31" t="n">
        <v>2</v>
      </c>
      <c r="C93" s="32" t="n">
        <v>15</v>
      </c>
      <c r="D93" s="33" t="n">
        <f aca="false">VLOOKUP(B93,$B$4:$C$31,2,TRUE())+$B$33-VLOOKUP(A93,$B$4:$C$31,2,TRUE())</f>
        <v>2.42362052598392</v>
      </c>
      <c r="E93" s="34" t="n">
        <f aca="false">C93-D93</f>
        <v>12.5763794740161</v>
      </c>
      <c r="F93" s="34" t="n">
        <f aca="false">E93*E93</f>
        <v>158.165320674453</v>
      </c>
      <c r="G93" s="12"/>
    </row>
    <row r="94" customFormat="false" ht="14.65" hidden="false" customHeight="false" outlineLevel="0" collapsed="false">
      <c r="A94" s="30" t="n">
        <v>28</v>
      </c>
      <c r="B94" s="31" t="n">
        <v>3</v>
      </c>
      <c r="C94" s="32" t="n">
        <v>5</v>
      </c>
      <c r="D94" s="33" t="n">
        <f aca="false">VLOOKUP(B94,$B$4:$C$31,2,TRUE())+$B$33-VLOOKUP(A94,$B$4:$C$31,2,TRUE())</f>
        <v>9.3052894734842</v>
      </c>
      <c r="E94" s="34" t="n">
        <f aca="false">C94-D94</f>
        <v>-4.3052894734842</v>
      </c>
      <c r="F94" s="34" t="n">
        <f aca="false">E94*E94</f>
        <v>18.5355174504938</v>
      </c>
      <c r="G94" s="12"/>
    </row>
    <row r="95" customFormat="false" ht="14.65" hidden="false" customHeight="false" outlineLevel="0" collapsed="false">
      <c r="A95" s="30" t="n">
        <v>19</v>
      </c>
      <c r="B95" s="31" t="n">
        <v>17</v>
      </c>
      <c r="C95" s="32" t="n">
        <v>28</v>
      </c>
      <c r="D95" s="33" t="n">
        <f aca="false">VLOOKUP(B95,$B$4:$C$31,2,TRUE())+$B$33-VLOOKUP(A95,$B$4:$C$31,2,TRUE())</f>
        <v>6.44806846251068</v>
      </c>
      <c r="E95" s="34" t="n">
        <f aca="false">C95-D95</f>
        <v>21.5519315374893</v>
      </c>
      <c r="F95" s="34" t="n">
        <f aca="false">E95*E95</f>
        <v>464.485752996627</v>
      </c>
      <c r="G95" s="12"/>
    </row>
    <row r="96" customFormat="false" ht="14.65" hidden="false" customHeight="false" outlineLevel="0" collapsed="false">
      <c r="A96" s="30" t="n">
        <v>22</v>
      </c>
      <c r="B96" s="31" t="n">
        <v>5</v>
      </c>
      <c r="C96" s="32" t="n">
        <v>-21</v>
      </c>
      <c r="D96" s="33" t="n">
        <f aca="false">VLOOKUP(B96,$B$4:$C$31,2,TRUE())+$B$33-VLOOKUP(A96,$B$4:$C$31,2,TRUE())</f>
        <v>-5.48465026141476</v>
      </c>
      <c r="E96" s="34" t="n">
        <f aca="false">C96-D96</f>
        <v>-15.5153497385852</v>
      </c>
      <c r="F96" s="34" t="n">
        <f aca="false">E96*E96</f>
        <v>240.726077510617</v>
      </c>
      <c r="G96" s="12"/>
    </row>
    <row r="97" customFormat="false" ht="14.65" hidden="false" customHeight="false" outlineLevel="0" collapsed="false">
      <c r="A97" s="30" t="n">
        <v>27</v>
      </c>
      <c r="B97" s="31" t="n">
        <v>25</v>
      </c>
      <c r="C97" s="32" t="n">
        <v>6</v>
      </c>
      <c r="D97" s="33" t="n">
        <f aca="false">VLOOKUP(B97,$B$4:$C$31,2,TRUE())+$B$33-VLOOKUP(A97,$B$4:$C$31,2,TRUE())</f>
        <v>-3.22101482515089</v>
      </c>
      <c r="E97" s="34" t="n">
        <f aca="false">C97-D97</f>
        <v>9.2210148251509</v>
      </c>
      <c r="F97" s="34" t="n">
        <f aca="false">E97*E97</f>
        <v>85.0271144056526</v>
      </c>
      <c r="G97" s="12"/>
    </row>
    <row r="98" customFormat="false" ht="14.65" hidden="false" customHeight="false" outlineLevel="0" collapsed="false">
      <c r="A98" s="30" t="n">
        <v>8</v>
      </c>
      <c r="B98" s="31" t="n">
        <v>21</v>
      </c>
      <c r="C98" s="32" t="n">
        <v>28</v>
      </c>
      <c r="D98" s="33" t="n">
        <f aca="false">VLOOKUP(B98,$B$4:$C$31,2,TRUE())+$B$33-VLOOKUP(A98,$B$4:$C$31,2,TRUE())</f>
        <v>22.8339284790695</v>
      </c>
      <c r="E98" s="34" t="n">
        <f aca="false">C98-D98</f>
        <v>5.16607152093051</v>
      </c>
      <c r="F98" s="34" t="n">
        <f aca="false">E98*E98</f>
        <v>26.6882949593693</v>
      </c>
      <c r="G98" s="12"/>
    </row>
    <row r="99" customFormat="false" ht="14.65" hidden="false" customHeight="false" outlineLevel="0" collapsed="false">
      <c r="A99" s="30" t="n">
        <v>10</v>
      </c>
      <c r="B99" s="31" t="n">
        <v>14</v>
      </c>
      <c r="C99" s="32" t="n">
        <v>2</v>
      </c>
      <c r="D99" s="33" t="n">
        <f aca="false">VLOOKUP(B99,$B$4:$C$31,2,TRUE())+$B$33-VLOOKUP(A99,$B$4:$C$31,2,TRUE())</f>
        <v>3.23487533057616</v>
      </c>
      <c r="E99" s="34" t="n">
        <f aca="false">C99-D99</f>
        <v>-1.23487533057616</v>
      </c>
      <c r="F99" s="34" t="n">
        <f aca="false">E99*E99</f>
        <v>1.52491708206557</v>
      </c>
      <c r="G99" s="12"/>
    </row>
    <row r="100" customFormat="false" ht="14.65" hidden="false" customHeight="false" outlineLevel="0" collapsed="false">
      <c r="A100" s="30" t="n">
        <v>1</v>
      </c>
      <c r="B100" s="31" t="n">
        <v>20</v>
      </c>
      <c r="C100" s="32" t="n">
        <v>18</v>
      </c>
      <c r="D100" s="33" t="n">
        <f aca="false">VLOOKUP(B100,$B$4:$C$31,2,TRUE())+$B$33-VLOOKUP(A100,$B$4:$C$31,2,TRUE())</f>
        <v>8.68391505539516</v>
      </c>
      <c r="E100" s="34" t="n">
        <f aca="false">C100-D100</f>
        <v>9.31608494460484</v>
      </c>
      <c r="F100" s="34" t="n">
        <f aca="false">E100*E100</f>
        <v>86.7894386950929</v>
      </c>
      <c r="G100" s="12"/>
    </row>
    <row r="101" customFormat="false" ht="14.65" hidden="false" customHeight="false" outlineLevel="0" collapsed="false">
      <c r="A101" s="30" t="n">
        <v>7</v>
      </c>
      <c r="B101" s="31" t="n">
        <v>13</v>
      </c>
      <c r="C101" s="32" t="n">
        <v>14</v>
      </c>
      <c r="D101" s="33" t="n">
        <f aca="false">VLOOKUP(B101,$B$4:$C$31,2,TRUE())+$B$33-VLOOKUP(A101,$B$4:$C$31,2,TRUE())</f>
        <v>4.77234579415724</v>
      </c>
      <c r="E101" s="34" t="n">
        <f aca="false">C101-D101</f>
        <v>9.22765420584276</v>
      </c>
      <c r="F101" s="34" t="n">
        <f aca="false">E101*E101</f>
        <v>85.1496021426075</v>
      </c>
      <c r="G101" s="12"/>
    </row>
    <row r="102" customFormat="false" ht="14.65" hidden="false" customHeight="false" outlineLevel="0" collapsed="false">
      <c r="A102" s="30" t="n">
        <v>6</v>
      </c>
      <c r="B102" s="31" t="n">
        <v>23</v>
      </c>
      <c r="C102" s="32" t="n">
        <v>-1</v>
      </c>
      <c r="D102" s="33" t="n">
        <f aca="false">VLOOKUP(B102,$B$4:$C$31,2,TRUE())+$B$33-VLOOKUP(A102,$B$4:$C$31,2,TRUE())</f>
        <v>-7.12247166466597</v>
      </c>
      <c r="E102" s="34" t="n">
        <f aca="false">C102-D102</f>
        <v>6.12247166466597</v>
      </c>
      <c r="F102" s="34" t="n">
        <f aca="false">E102*E102</f>
        <v>37.4846592846377</v>
      </c>
      <c r="G102" s="12"/>
    </row>
    <row r="103" customFormat="false" ht="14.65" hidden="false" customHeight="false" outlineLevel="0" collapsed="false">
      <c r="A103" s="30" t="n">
        <v>12</v>
      </c>
      <c r="B103" s="31" t="n">
        <v>15</v>
      </c>
      <c r="C103" s="32" t="n">
        <v>-7</v>
      </c>
      <c r="D103" s="33" t="n">
        <f aca="false">VLOOKUP(B103,$B$4:$C$31,2,TRUE())+$B$33-VLOOKUP(A103,$B$4:$C$31,2,TRUE())</f>
        <v>1.53041249771645</v>
      </c>
      <c r="E103" s="34" t="n">
        <f aca="false">C103-D103</f>
        <v>-8.53041249771645</v>
      </c>
      <c r="F103" s="34" t="n">
        <f aca="false">E103*E103</f>
        <v>72.767937381197</v>
      </c>
      <c r="G103" s="12"/>
    </row>
    <row r="104" customFormat="false" ht="14.65" hidden="false" customHeight="false" outlineLevel="0" collapsed="false">
      <c r="A104" s="30" t="n">
        <v>9</v>
      </c>
      <c r="B104" s="31" t="n">
        <v>18</v>
      </c>
      <c r="C104" s="32" t="n">
        <v>23</v>
      </c>
      <c r="D104" s="33" t="n">
        <f aca="false">VLOOKUP(B104,$B$4:$C$31,2,TRUE())+$B$33-VLOOKUP(A104,$B$4:$C$31,2,TRUE())</f>
        <v>17.965260439557</v>
      </c>
      <c r="E104" s="34" t="n">
        <f aca="false">C104-D104</f>
        <v>5.03473956044302</v>
      </c>
      <c r="F104" s="34" t="n">
        <f aca="false">E104*E104</f>
        <v>25.3486024414899</v>
      </c>
      <c r="G104" s="12"/>
    </row>
    <row r="105" customFormat="false" ht="14.65" hidden="false" customHeight="false" outlineLevel="0" collapsed="false">
      <c r="A105" s="30" t="n">
        <v>21</v>
      </c>
      <c r="B105" s="31" t="n">
        <v>11</v>
      </c>
      <c r="C105" s="32" t="n">
        <v>-6</v>
      </c>
      <c r="D105" s="33" t="n">
        <f aca="false">VLOOKUP(B105,$B$4:$C$31,2,TRUE())+$B$33-VLOOKUP(A105,$B$4:$C$31,2,TRUE())</f>
        <v>-8.93314297113254</v>
      </c>
      <c r="E105" s="34" t="n">
        <f aca="false">C105-D105</f>
        <v>2.93314297113254</v>
      </c>
      <c r="F105" s="34" t="n">
        <f aca="false">E105*E105</f>
        <v>8.60332768910422</v>
      </c>
      <c r="G105" s="12"/>
    </row>
    <row r="106" customFormat="false" ht="14.65" hidden="false" customHeight="false" outlineLevel="0" collapsed="false">
      <c r="A106" s="30" t="n">
        <v>3</v>
      </c>
      <c r="B106" s="31" t="n">
        <v>10</v>
      </c>
      <c r="C106" s="32" t="n">
        <v>-3</v>
      </c>
      <c r="D106" s="33" t="n">
        <f aca="false">VLOOKUP(B106,$B$4:$C$31,2,TRUE())+$B$33-VLOOKUP(A106,$B$4:$C$31,2,TRUE())</f>
        <v>-5.15543652976565</v>
      </c>
      <c r="E106" s="34" t="n">
        <f aca="false">C106-D106</f>
        <v>2.15543652976565</v>
      </c>
      <c r="F106" s="34" t="n">
        <f aca="false">E106*E106</f>
        <v>4.6459066338482</v>
      </c>
      <c r="G106" s="12"/>
    </row>
    <row r="107" customFormat="false" ht="14.65" hidden="false" customHeight="false" outlineLevel="0" collapsed="false">
      <c r="A107" s="30" t="n">
        <v>12</v>
      </c>
      <c r="B107" s="31" t="n">
        <v>26</v>
      </c>
      <c r="C107" s="32" t="n">
        <v>28</v>
      </c>
      <c r="D107" s="33" t="n">
        <f aca="false">VLOOKUP(B107,$B$4:$C$31,2,TRUE())+$B$33-VLOOKUP(A107,$B$4:$C$31,2,TRUE())</f>
        <v>13.4437956599122</v>
      </c>
      <c r="E107" s="34" t="n">
        <f aca="false">C107-D107</f>
        <v>14.5562043400878</v>
      </c>
      <c r="F107" s="34" t="n">
        <f aca="false">E107*E107</f>
        <v>211.88308479039</v>
      </c>
      <c r="G107" s="12"/>
    </row>
    <row r="108" customFormat="false" ht="14.65" hidden="false" customHeight="false" outlineLevel="0" collapsed="false">
      <c r="A108" s="30" t="n">
        <v>20</v>
      </c>
      <c r="B108" s="31" t="n">
        <v>4</v>
      </c>
      <c r="C108" s="32" t="n">
        <v>-3</v>
      </c>
      <c r="D108" s="33" t="n">
        <f aca="false">VLOOKUP(B108,$B$4:$C$31,2,TRUE())+$B$33-VLOOKUP(A108,$B$4:$C$31,2,TRUE())</f>
        <v>2.29689374104956</v>
      </c>
      <c r="E108" s="34" t="n">
        <f aca="false">C108-D108</f>
        <v>-5.29689374104956</v>
      </c>
      <c r="F108" s="34" t="n">
        <f aca="false">E108*E108</f>
        <v>28.05708330397</v>
      </c>
      <c r="G108" s="12"/>
    </row>
    <row r="109" customFormat="false" ht="14.65" hidden="false" customHeight="false" outlineLevel="0" collapsed="false">
      <c r="A109" s="30" t="n">
        <v>15</v>
      </c>
      <c r="B109" s="31" t="n">
        <v>17</v>
      </c>
      <c r="C109" s="32" t="n">
        <v>4</v>
      </c>
      <c r="D109" s="33" t="n">
        <f aca="false">VLOOKUP(B109,$B$4:$C$31,2,TRUE())+$B$33-VLOOKUP(A109,$B$4:$C$31,2,TRUE())</f>
        <v>-6.20900690286238</v>
      </c>
      <c r="E109" s="34" t="n">
        <f aca="false">C109-D109</f>
        <v>10.2090069028624</v>
      </c>
      <c r="F109" s="34" t="n">
        <f aca="false">E109*E109</f>
        <v>104.223821942692</v>
      </c>
      <c r="G109" s="12"/>
    </row>
    <row r="110" customFormat="false" ht="14.65" hidden="false" customHeight="false" outlineLevel="0" collapsed="false">
      <c r="A110" s="30" t="n">
        <v>1</v>
      </c>
      <c r="B110" s="31" t="n">
        <v>7</v>
      </c>
      <c r="C110" s="32" t="n">
        <v>-10</v>
      </c>
      <c r="D110" s="33" t="n">
        <f aca="false">VLOOKUP(B110,$B$4:$C$31,2,TRUE())+$B$33-VLOOKUP(A110,$B$4:$C$31,2,TRUE())</f>
        <v>1.88760202421998</v>
      </c>
      <c r="E110" s="34" t="n">
        <f aca="false">C110-D110</f>
        <v>-11.88760202422</v>
      </c>
      <c r="F110" s="34" t="n">
        <f aca="false">E110*E110</f>
        <v>141.315081886239</v>
      </c>
      <c r="G110" s="12"/>
    </row>
    <row r="111" customFormat="false" ht="14.65" hidden="false" customHeight="false" outlineLevel="0" collapsed="false">
      <c r="A111" s="30" t="n">
        <v>18</v>
      </c>
      <c r="B111" s="31" t="n">
        <v>16</v>
      </c>
      <c r="C111" s="32" t="n">
        <v>-13</v>
      </c>
      <c r="D111" s="33" t="n">
        <f aca="false">VLOOKUP(B111,$B$4:$C$31,2,TRUE())+$B$33-VLOOKUP(A111,$B$4:$C$31,2,TRUE())</f>
        <v>-13.3372674569078</v>
      </c>
      <c r="E111" s="34" t="n">
        <f aca="false">C111-D111</f>
        <v>0.337267456907778</v>
      </c>
      <c r="F111" s="34" t="n">
        <f aca="false">E111*E111</f>
        <v>0.11374933748904</v>
      </c>
      <c r="G111" s="12"/>
    </row>
    <row r="112" customFormat="false" ht="14.65" hidden="false" customHeight="false" outlineLevel="0" collapsed="false">
      <c r="A112" s="30" t="n">
        <v>9</v>
      </c>
      <c r="B112" s="31" t="n">
        <v>19</v>
      </c>
      <c r="C112" s="32" t="n">
        <v>1</v>
      </c>
      <c r="D112" s="33" t="n">
        <f aca="false">VLOOKUP(B112,$B$4:$C$31,2,TRUE())+$B$33-VLOOKUP(A112,$B$4:$C$31,2,TRUE())</f>
        <v>-9.55962904186751</v>
      </c>
      <c r="E112" s="34" t="n">
        <f aca="false">C112-D112</f>
        <v>10.5596290418675</v>
      </c>
      <c r="F112" s="34" t="n">
        <f aca="false">E112*E112</f>
        <v>111.505765501852</v>
      </c>
      <c r="G112" s="12"/>
    </row>
    <row r="113" customFormat="false" ht="14.65" hidden="false" customHeight="false" outlineLevel="0" collapsed="false">
      <c r="A113" s="30" t="n">
        <v>23</v>
      </c>
      <c r="B113" s="31" t="n">
        <v>25</v>
      </c>
      <c r="C113" s="32" t="n">
        <v>-8</v>
      </c>
      <c r="D113" s="33" t="n">
        <f aca="false">VLOOKUP(B113,$B$4:$C$31,2,TRUE())+$B$33-VLOOKUP(A113,$B$4:$C$31,2,TRUE())</f>
        <v>6.13711499453414</v>
      </c>
      <c r="E113" s="34" t="n">
        <f aca="false">C113-D113</f>
        <v>-14.1371149945341</v>
      </c>
      <c r="F113" s="34" t="n">
        <f aca="false">E113*E113</f>
        <v>199.858020368682</v>
      </c>
      <c r="G113" s="12"/>
    </row>
    <row r="114" customFormat="false" ht="14.65" hidden="false" customHeight="false" outlineLevel="0" collapsed="false">
      <c r="A114" s="30" t="n">
        <v>13</v>
      </c>
      <c r="B114" s="31" t="n">
        <v>28</v>
      </c>
      <c r="C114" s="32" t="n">
        <v>11</v>
      </c>
      <c r="D114" s="33" t="n">
        <f aca="false">VLOOKUP(B114,$B$4:$C$31,2,TRUE())+$B$33-VLOOKUP(A114,$B$4:$C$31,2,TRUE())</f>
        <v>6.90635167803579</v>
      </c>
      <c r="E114" s="34" t="n">
        <f aca="false">C114-D114</f>
        <v>4.09364832196421</v>
      </c>
      <c r="F114" s="34" t="n">
        <f aca="false">E114*E114</f>
        <v>16.7579565839204</v>
      </c>
      <c r="G114" s="12"/>
    </row>
    <row r="115" customFormat="false" ht="14.65" hidden="false" customHeight="false" outlineLevel="0" collapsed="false">
      <c r="A115" s="30" t="n">
        <v>24</v>
      </c>
      <c r="B115" s="31" t="n">
        <v>8</v>
      </c>
      <c r="C115" s="32" t="n">
        <v>-18</v>
      </c>
      <c r="D115" s="33" t="n">
        <f aca="false">VLOOKUP(B115,$B$4:$C$31,2,TRUE())+$B$33-VLOOKUP(A115,$B$4:$C$31,2,TRUE())</f>
        <v>-7.68185142883327</v>
      </c>
      <c r="E115" s="34" t="n">
        <f aca="false">C115-D115</f>
        <v>-10.3181485711667</v>
      </c>
      <c r="F115" s="34" t="n">
        <f aca="false">E115*E115</f>
        <v>106.46418993667</v>
      </c>
      <c r="G115" s="12"/>
    </row>
    <row r="116" customFormat="false" ht="14.65" hidden="false" customHeight="false" outlineLevel="0" collapsed="false">
      <c r="A116" s="30" t="n">
        <v>2</v>
      </c>
      <c r="B116" s="31" t="n">
        <v>8</v>
      </c>
      <c r="C116" s="32" t="n">
        <v>27</v>
      </c>
      <c r="D116" s="33" t="n">
        <f aca="false">VLOOKUP(B116,$B$4:$C$31,2,TRUE())+$B$33-VLOOKUP(A116,$B$4:$C$31,2,TRUE())</f>
        <v>-11.7139655560183</v>
      </c>
      <c r="E116" s="34" t="n">
        <f aca="false">C116-D116</f>
        <v>38.7139655560183</v>
      </c>
      <c r="F116" s="34" t="n">
        <f aca="false">E116*E116</f>
        <v>1498.77112907257</v>
      </c>
      <c r="G116" s="12"/>
    </row>
    <row r="117" customFormat="false" ht="14.65" hidden="false" customHeight="false" outlineLevel="0" collapsed="false">
      <c r="A117" s="30" t="n">
        <v>5</v>
      </c>
      <c r="B117" s="31" t="n">
        <v>27</v>
      </c>
      <c r="C117" s="32" t="n">
        <v>-5</v>
      </c>
      <c r="D117" s="33" t="n">
        <f aca="false">VLOOKUP(B117,$B$4:$C$31,2,TRUE())+$B$33-VLOOKUP(A117,$B$4:$C$31,2,TRUE())</f>
        <v>8.1075665151165</v>
      </c>
      <c r="E117" s="34" t="n">
        <f aca="false">C117-D117</f>
        <v>-13.1075665151165</v>
      </c>
      <c r="F117" s="34" t="n">
        <f aca="false">E117*E117</f>
        <v>171.808299948203</v>
      </c>
      <c r="G117" s="12"/>
    </row>
    <row r="118" customFormat="false" ht="14.65" hidden="false" customHeight="false" outlineLevel="0" collapsed="false">
      <c r="A118" s="30" t="n">
        <v>8</v>
      </c>
      <c r="B118" s="31" t="n">
        <v>2</v>
      </c>
      <c r="C118" s="32" t="n">
        <v>36</v>
      </c>
      <c r="D118" s="33" t="n">
        <f aca="false">VLOOKUP(B118,$B$4:$C$31,2,TRUE())+$B$33-VLOOKUP(A118,$B$4:$C$31,2,TRUE())</f>
        <v>17.7139655560183</v>
      </c>
      <c r="E118" s="34" t="n">
        <f aca="false">C118-D118</f>
        <v>18.2860344439817</v>
      </c>
      <c r="F118" s="34" t="n">
        <f aca="false">E118*E118</f>
        <v>334.379055686484</v>
      </c>
      <c r="G118" s="12"/>
    </row>
    <row r="119" customFormat="false" ht="14.65" hidden="false" customHeight="false" outlineLevel="0" collapsed="false">
      <c r="A119" s="30" t="n">
        <v>22</v>
      </c>
      <c r="B119" s="31" t="n">
        <v>9</v>
      </c>
      <c r="C119" s="32" t="n">
        <v>-7</v>
      </c>
      <c r="D119" s="33" t="n">
        <f aca="false">VLOOKUP(B119,$B$4:$C$31,2,TRUE())+$B$33-VLOOKUP(A119,$B$4:$C$31,2,TRUE())</f>
        <v>-4.42786987452307</v>
      </c>
      <c r="E119" s="34" t="n">
        <f aca="false">C119-D119</f>
        <v>-2.57213012547693</v>
      </c>
      <c r="F119" s="34" t="n">
        <f aca="false">E119*E119</f>
        <v>6.61585338238595</v>
      </c>
      <c r="G119" s="12"/>
    </row>
    <row r="120" customFormat="false" ht="14.65" hidden="false" customHeight="false" outlineLevel="0" collapsed="false">
      <c r="A120" s="30" t="n">
        <v>11</v>
      </c>
      <c r="B120" s="31" t="n">
        <v>3</v>
      </c>
      <c r="C120" s="32" t="n">
        <v>12</v>
      </c>
      <c r="D120" s="33" t="n">
        <f aca="false">VLOOKUP(B120,$B$4:$C$31,2,TRUE())+$B$33-VLOOKUP(A120,$B$4:$C$31,2,TRUE())</f>
        <v>14.5848054366825</v>
      </c>
      <c r="E120" s="34" t="n">
        <f aca="false">C120-D120</f>
        <v>-2.58480543668251</v>
      </c>
      <c r="F120" s="34" t="n">
        <f aca="false">E120*E120</f>
        <v>6.68121914550347</v>
      </c>
      <c r="G120" s="12"/>
    </row>
    <row r="121" customFormat="false" ht="14.65" hidden="false" customHeight="false" outlineLevel="0" collapsed="false">
      <c r="A121" s="30" t="n">
        <v>13</v>
      </c>
      <c r="B121" s="31" t="n">
        <v>15</v>
      </c>
      <c r="C121" s="32" t="n">
        <v>27</v>
      </c>
      <c r="D121" s="33" t="n">
        <f aca="false">VLOOKUP(B121,$B$4:$C$31,2,TRUE())+$B$33-VLOOKUP(A121,$B$4:$C$31,2,TRUE())</f>
        <v>10.4858485777913</v>
      </c>
      <c r="E121" s="34" t="n">
        <f aca="false">C121-D121</f>
        <v>16.5141514222087</v>
      </c>
      <c r="F121" s="34" t="n">
        <f aca="false">E121*E121</f>
        <v>272.717197195638</v>
      </c>
      <c r="G121" s="12"/>
    </row>
    <row r="122" customFormat="false" ht="14.65" hidden="false" customHeight="false" outlineLevel="0" collapsed="false">
      <c r="A122" s="30" t="n">
        <v>4</v>
      </c>
      <c r="B122" s="31" t="n">
        <v>18</v>
      </c>
      <c r="C122" s="32" t="n">
        <v>25</v>
      </c>
      <c r="D122" s="33" t="n">
        <f aca="false">VLOOKUP(B122,$B$4:$C$31,2,TRUE())+$B$33-VLOOKUP(A122,$B$4:$C$31,2,TRUE())</f>
        <v>21.0328017157752</v>
      </c>
      <c r="E122" s="34" t="n">
        <f aca="false">C122-D122</f>
        <v>3.96719828422476</v>
      </c>
      <c r="F122" s="34" t="n">
        <f aca="false">E122*E122</f>
        <v>15.7386622263559</v>
      </c>
      <c r="G122" s="12"/>
    </row>
    <row r="123" customFormat="false" ht="14.65" hidden="false" customHeight="false" outlineLevel="0" collapsed="false">
      <c r="A123" s="30" t="n">
        <v>1</v>
      </c>
      <c r="B123" s="31" t="n">
        <v>6</v>
      </c>
      <c r="C123" s="32" t="n">
        <v>35</v>
      </c>
      <c r="D123" s="33" t="n">
        <f aca="false">VLOOKUP(B123,$B$4:$C$31,2,TRUE())+$B$33-VLOOKUP(A123,$B$4:$C$31,2,TRUE())</f>
        <v>15.8634780458687</v>
      </c>
      <c r="E123" s="34" t="n">
        <f aca="false">C123-D123</f>
        <v>19.1365219541313</v>
      </c>
      <c r="F123" s="34" t="n">
        <f aca="false">E123*E123</f>
        <v>366.206472500948</v>
      </c>
      <c r="G123" s="12"/>
    </row>
    <row r="124" customFormat="false" ht="14.65" hidden="false" customHeight="false" outlineLevel="0" collapsed="false">
      <c r="A124" s="30" t="n">
        <v>23</v>
      </c>
      <c r="B124" s="31" t="n">
        <v>14</v>
      </c>
      <c r="C124" s="32" t="n">
        <v>6</v>
      </c>
      <c r="D124" s="33" t="n">
        <f aca="false">VLOOKUP(B124,$B$4:$C$31,2,TRUE())+$B$33-VLOOKUP(A124,$B$4:$C$31,2,TRUE())</f>
        <v>3.21002138950497</v>
      </c>
      <c r="E124" s="34" t="n">
        <f aca="false">C124-D124</f>
        <v>2.78997861049504</v>
      </c>
      <c r="F124" s="34" t="n">
        <f aca="false">E124*E124</f>
        <v>7.78398064701981</v>
      </c>
      <c r="G124" s="12"/>
    </row>
    <row r="125" customFormat="false" ht="14.65" hidden="false" customHeight="false" outlineLevel="0" collapsed="false">
      <c r="A125" s="30" t="n">
        <v>26</v>
      </c>
      <c r="B125" s="31" t="n">
        <v>20</v>
      </c>
      <c r="C125" s="32" t="n">
        <v>-3</v>
      </c>
      <c r="D125" s="33" t="n">
        <f aca="false">VLOOKUP(B125,$B$4:$C$31,2,TRUE())+$B$33-VLOOKUP(A125,$B$4:$C$31,2,TRUE())</f>
        <v>-11.3752645029691</v>
      </c>
      <c r="E125" s="34" t="n">
        <f aca="false">C125-D125</f>
        <v>8.37526450296913</v>
      </c>
      <c r="F125" s="34" t="n">
        <f aca="false">E125*E125</f>
        <v>70.1450554946948</v>
      </c>
      <c r="G125" s="12"/>
    </row>
    <row r="126" customFormat="false" ht="14.65" hidden="false" customHeight="false" outlineLevel="0" collapsed="false">
      <c r="A126" s="30" t="n">
        <v>25</v>
      </c>
      <c r="B126" s="31" t="n">
        <v>21</v>
      </c>
      <c r="C126" s="32" t="n">
        <v>-3</v>
      </c>
      <c r="D126" s="33" t="n">
        <f aca="false">VLOOKUP(B126,$B$4:$C$31,2,TRUE())+$B$33-VLOOKUP(A126,$B$4:$C$31,2,TRUE())</f>
        <v>8.34180512861035</v>
      </c>
      <c r="E126" s="34" t="n">
        <f aca="false">C126-D126</f>
        <v>-11.3418051286103</v>
      </c>
      <c r="F126" s="34" t="n">
        <f aca="false">E126*E126</f>
        <v>128.636543575372</v>
      </c>
      <c r="G126" s="12"/>
    </row>
    <row r="127" customFormat="false" ht="14.65" hidden="false" customHeight="false" outlineLevel="0" collapsed="false">
      <c r="A127" s="30" t="n">
        <v>28</v>
      </c>
      <c r="B127" s="31" t="n">
        <v>24</v>
      </c>
      <c r="C127" s="32" t="n">
        <v>-3</v>
      </c>
      <c r="D127" s="33" t="n">
        <f aca="false">VLOOKUP(B127,$B$4:$C$31,2,TRUE())+$B$33-VLOOKUP(A127,$B$4:$C$31,2,TRUE())</f>
        <v>0.50154995769801</v>
      </c>
      <c r="E127" s="34" t="n">
        <f aca="false">C127-D127</f>
        <v>-3.50154995769801</v>
      </c>
      <c r="F127" s="34" t="n">
        <f aca="false">E127*E127</f>
        <v>12.2608521062549</v>
      </c>
      <c r="G127" s="12"/>
    </row>
    <row r="128" customFormat="false" ht="14.65" hidden="false" customHeight="false" outlineLevel="0" collapsed="false">
      <c r="A128" s="30" t="n">
        <v>6</v>
      </c>
      <c r="B128" s="31" t="n">
        <v>12</v>
      </c>
      <c r="C128" s="32" t="n">
        <v>3</v>
      </c>
      <c r="D128" s="33" t="n">
        <f aca="false">VLOOKUP(B128,$B$4:$C$31,2,TRUE())+$B$33-VLOOKUP(A128,$B$4:$C$31,2,TRUE())</f>
        <v>-0.248094147416645</v>
      </c>
      <c r="E128" s="34" t="n">
        <f aca="false">C128-D128</f>
        <v>3.24809414741665</v>
      </c>
      <c r="F128" s="34" t="n">
        <f aca="false">E128*E128</f>
        <v>10.5501155904823</v>
      </c>
      <c r="G128" s="12"/>
    </row>
    <row r="129" customFormat="false" ht="14.65" hidden="false" customHeight="false" outlineLevel="0" collapsed="false">
      <c r="A129" s="30" t="n">
        <v>19</v>
      </c>
      <c r="B129" s="31" t="n">
        <v>22</v>
      </c>
      <c r="C129" s="32" t="n">
        <v>16</v>
      </c>
      <c r="D129" s="33" t="n">
        <f aca="false">VLOOKUP(B129,$B$4:$C$31,2,TRUE())+$B$33-VLOOKUP(A129,$B$4:$C$31,2,TRUE())</f>
        <v>22.9874989163906</v>
      </c>
      <c r="E129" s="34" t="n">
        <f aca="false">C129-D129</f>
        <v>-6.98749891639058</v>
      </c>
      <c r="F129" s="34" t="n">
        <f aca="false">E129*E129</f>
        <v>48.8251411065596</v>
      </c>
      <c r="G129" s="12"/>
    </row>
    <row r="130" customFormat="false" ht="14.65" hidden="false" customHeight="false" outlineLevel="0" collapsed="false">
      <c r="A130" s="30" t="n">
        <v>26</v>
      </c>
      <c r="B130" s="31" t="n">
        <v>1</v>
      </c>
      <c r="C130" s="32" t="n">
        <v>-4</v>
      </c>
      <c r="D130" s="33" t="n">
        <f aca="false">VLOOKUP(B130,$B$4:$C$31,2,TRUE())+$B$33-VLOOKUP(A130,$B$4:$C$31,2,TRUE())</f>
        <v>-17.0591795583643</v>
      </c>
      <c r="E130" s="34" t="n">
        <f aca="false">C130-D130</f>
        <v>13.0591795583643</v>
      </c>
      <c r="F130" s="34" t="n">
        <f aca="false">E130*E130</f>
        <v>170.5421707376</v>
      </c>
      <c r="G130" s="12"/>
    </row>
    <row r="131" customFormat="false" ht="14.65" hidden="false" customHeight="false" outlineLevel="0" collapsed="false">
      <c r="A131" s="30" t="n">
        <v>15</v>
      </c>
      <c r="B131" s="31" t="n">
        <v>7</v>
      </c>
      <c r="C131" s="32" t="n">
        <v>3</v>
      </c>
      <c r="D131" s="33" t="n">
        <f aca="false">VLOOKUP(B131,$B$4:$C$31,2,TRUE())+$B$33-VLOOKUP(A131,$B$4:$C$31,2,TRUE())</f>
        <v>-6.25819437194854</v>
      </c>
      <c r="E131" s="34" t="n">
        <f aca="false">C131-D131</f>
        <v>9.25819437194854</v>
      </c>
      <c r="F131" s="34" t="n">
        <f aca="false">E131*E131</f>
        <v>85.7141630287796</v>
      </c>
      <c r="G131" s="12"/>
    </row>
    <row r="132" customFormat="false" ht="14.65" hidden="false" customHeight="false" outlineLevel="0" collapsed="false">
      <c r="A132" s="30" t="n">
        <v>20</v>
      </c>
      <c r="B132" s="31" t="n">
        <v>8</v>
      </c>
      <c r="C132" s="32" t="n">
        <v>-11</v>
      </c>
      <c r="D132" s="33" t="n">
        <f aca="false">VLOOKUP(B132,$B$4:$C$31,2,TRUE())+$B$33-VLOOKUP(A132,$B$4:$C$31,2,TRUE())</f>
        <v>-11.2979170301174</v>
      </c>
      <c r="E132" s="34" t="n">
        <f aca="false">C132-D132</f>
        <v>0.297917030117405</v>
      </c>
      <c r="F132" s="34" t="n">
        <f aca="false">E132*E132</f>
        <v>0.0887545568339751</v>
      </c>
      <c r="G132" s="12"/>
    </row>
    <row r="133" customFormat="false" ht="14.65" hidden="false" customHeight="false" outlineLevel="0" collapsed="false">
      <c r="A133" s="30" t="n">
        <v>21</v>
      </c>
      <c r="B133" s="31" t="n">
        <v>24</v>
      </c>
      <c r="C133" s="32" t="n">
        <v>-20</v>
      </c>
      <c r="D133" s="33" t="n">
        <f aca="false">VLOOKUP(B133,$B$4:$C$31,2,TRUE())+$B$33-VLOOKUP(A133,$B$4:$C$31,2,TRUE())</f>
        <v>-6.15207705023621</v>
      </c>
      <c r="E133" s="34" t="n">
        <f aca="false">C133-D133</f>
        <v>-13.8479229497638</v>
      </c>
      <c r="F133" s="34" t="n">
        <f aca="false">E133*E133</f>
        <v>191.764970022595</v>
      </c>
      <c r="G133" s="12"/>
    </row>
    <row r="134" customFormat="false" ht="14.65" hidden="false" customHeight="false" outlineLevel="0" collapsed="false">
      <c r="A134" s="30" t="n">
        <v>5</v>
      </c>
      <c r="B134" s="31" t="n">
        <v>13</v>
      </c>
      <c r="C134" s="32" t="n">
        <v>6</v>
      </c>
      <c r="D134" s="33" t="n">
        <f aca="false">VLOOKUP(B134,$B$4:$C$31,2,TRUE())+$B$33-VLOOKUP(A134,$B$4:$C$31,2,TRUE())</f>
        <v>-3.33162186739406</v>
      </c>
      <c r="E134" s="34" t="n">
        <f aca="false">C134-D134</f>
        <v>9.33162186739406</v>
      </c>
      <c r="F134" s="34" t="n">
        <f aca="false">E134*E134</f>
        <v>87.0791666760271</v>
      </c>
      <c r="G134" s="12"/>
    </row>
    <row r="135" customFormat="false" ht="14.65" hidden="false" customHeight="false" outlineLevel="0" collapsed="false">
      <c r="A135" s="30" t="n">
        <v>14</v>
      </c>
      <c r="B135" s="31" t="n">
        <v>25</v>
      </c>
      <c r="C135" s="32" t="n">
        <v>3</v>
      </c>
      <c r="D135" s="33" t="n">
        <f aca="false">VLOOKUP(B135,$B$4:$C$31,2,TRUE())+$B$33-VLOOKUP(A135,$B$4:$C$31,2,TRUE())</f>
        <v>5.92709360502918</v>
      </c>
      <c r="E135" s="34" t="n">
        <f aca="false">C135-D135</f>
        <v>-2.92709360502918</v>
      </c>
      <c r="F135" s="34" t="n">
        <f aca="false">E135*E135</f>
        <v>8.56787697260271</v>
      </c>
      <c r="G135" s="12"/>
    </row>
    <row r="136" customFormat="false" ht="14.65" hidden="false" customHeight="false" outlineLevel="0" collapsed="false">
      <c r="A136" s="30" t="n">
        <v>17</v>
      </c>
      <c r="B136" s="31" t="n">
        <v>27</v>
      </c>
      <c r="C136" s="32" t="n">
        <v>32</v>
      </c>
      <c r="D136" s="33" t="n">
        <f aca="false">VLOOKUP(B136,$B$4:$C$31,2,TRUE())+$B$33-VLOOKUP(A136,$B$4:$C$31,2,TRUE())</f>
        <v>16.1623467075816</v>
      </c>
      <c r="E136" s="34" t="n">
        <f aca="false">C136-D136</f>
        <v>15.8376532924184</v>
      </c>
      <c r="F136" s="34" t="n">
        <f aca="false">E136*E136</f>
        <v>250.83126181085</v>
      </c>
      <c r="G136" s="12"/>
    </row>
    <row r="137" customFormat="false" ht="14.65" hidden="false" customHeight="false" outlineLevel="0" collapsed="false">
      <c r="A137" s="30" t="n">
        <v>4</v>
      </c>
      <c r="B137" s="31" t="n">
        <v>23</v>
      </c>
      <c r="C137" s="32" t="n">
        <v>-6</v>
      </c>
      <c r="D137" s="33" t="n">
        <f aca="false">VLOOKUP(B137,$B$4:$C$31,2,TRUE())+$B$33-VLOOKUP(A137,$B$4:$C$31,2,TRUE())</f>
        <v>0.760197584758033</v>
      </c>
      <c r="E137" s="34" t="n">
        <f aca="false">C137-D137</f>
        <v>-6.76019758475803</v>
      </c>
      <c r="F137" s="34" t="n">
        <f aca="false">E137*E137</f>
        <v>45.7002713849683</v>
      </c>
      <c r="G137" s="12"/>
    </row>
    <row r="138" customFormat="false" ht="14.65" hidden="false" customHeight="false" outlineLevel="0" collapsed="false">
      <c r="A138" s="30" t="n">
        <v>11</v>
      </c>
      <c r="B138" s="31" t="n">
        <v>2</v>
      </c>
      <c r="C138" s="32" t="n">
        <v>12</v>
      </c>
      <c r="D138" s="33" t="n">
        <f aca="false">VLOOKUP(B138,$B$4:$C$31,2,TRUE())+$B$33-VLOOKUP(A138,$B$4:$C$31,2,TRUE())</f>
        <v>9.81318004808139</v>
      </c>
      <c r="E138" s="34" t="n">
        <f aca="false">C138-D138</f>
        <v>2.18681995191861</v>
      </c>
      <c r="F138" s="34" t="n">
        <f aca="false">E138*E138</f>
        <v>4.78218150210929</v>
      </c>
      <c r="G138" s="12"/>
    </row>
    <row r="139" customFormat="false" ht="14.65" hidden="false" customHeight="false" outlineLevel="0" collapsed="false">
      <c r="A139" s="30" t="n">
        <v>10</v>
      </c>
      <c r="B139" s="31" t="n">
        <v>16</v>
      </c>
      <c r="C139" s="32" t="n">
        <v>10</v>
      </c>
      <c r="D139" s="33" t="n">
        <f aca="false">VLOOKUP(B139,$B$4:$C$31,2,TRUE())+$B$33-VLOOKUP(A139,$B$4:$C$31,2,TRUE())</f>
        <v>6.96019061518062</v>
      </c>
      <c r="E139" s="34" t="n">
        <f aca="false">C139-D139</f>
        <v>3.03980938481938</v>
      </c>
      <c r="F139" s="34" t="n">
        <f aca="false">E139*E139</f>
        <v>9.24044109603598</v>
      </c>
      <c r="G139" s="12"/>
    </row>
    <row r="140" customFormat="false" ht="14.65" hidden="false" customHeight="false" outlineLevel="0" collapsed="false">
      <c r="A140" s="30" t="n">
        <v>27</v>
      </c>
      <c r="B140" s="31" t="n">
        <v>10</v>
      </c>
      <c r="C140" s="32" t="n">
        <v>-16</v>
      </c>
      <c r="D140" s="33" t="n">
        <f aca="false">VLOOKUP(B140,$B$4:$C$31,2,TRUE())+$B$33-VLOOKUP(A140,$B$4:$C$31,2,TRUE())</f>
        <v>-6.38298376075623</v>
      </c>
      <c r="E140" s="34" t="n">
        <f aca="false">C140-D140</f>
        <v>-9.61701623924377</v>
      </c>
      <c r="F140" s="34" t="n">
        <f aca="false">E140*E140</f>
        <v>92.4870013458784</v>
      </c>
      <c r="G140" s="12"/>
    </row>
    <row r="141" customFormat="false" ht="14.65" hidden="false" customHeight="false" outlineLevel="0" collapsed="false">
      <c r="A141" s="30" t="n">
        <v>11</v>
      </c>
      <c r="B141" s="31" t="n">
        <v>26</v>
      </c>
      <c r="C141" s="32" t="n">
        <v>32</v>
      </c>
      <c r="D141" s="33" t="n">
        <f aca="false">VLOOKUP(B141,$B$4:$C$31,2,TRUE())+$B$33-VLOOKUP(A141,$B$4:$C$31,2,TRUE())</f>
        <v>23.7723960251496</v>
      </c>
      <c r="E141" s="34" t="n">
        <f aca="false">C141-D141</f>
        <v>8.22760397485041</v>
      </c>
      <c r="F141" s="34" t="n">
        <f aca="false">E141*E141</f>
        <v>67.6934671669743</v>
      </c>
      <c r="G141" s="12"/>
    </row>
    <row r="142" customFormat="false" ht="14.65" hidden="false" customHeight="false" outlineLevel="0" collapsed="false">
      <c r="A142" s="30" t="n">
        <v>16</v>
      </c>
      <c r="B142" s="31" t="n">
        <v>22</v>
      </c>
      <c r="C142" s="32" t="n">
        <v>-3</v>
      </c>
      <c r="D142" s="33" t="n">
        <f aca="false">VLOOKUP(B142,$B$4:$C$31,2,TRUE())+$B$33-VLOOKUP(A142,$B$4:$C$31,2,TRUE())</f>
        <v>11.7998768918739</v>
      </c>
      <c r="E142" s="34" t="n">
        <f aca="false">C142-D142</f>
        <v>-14.7998768918739</v>
      </c>
      <c r="F142" s="34" t="n">
        <f aca="false">E142*E142</f>
        <v>219.036356014622</v>
      </c>
      <c r="G142" s="12"/>
    </row>
    <row r="143" customFormat="false" ht="14.65" hidden="false" customHeight="false" outlineLevel="0" collapsed="false">
      <c r="A143" s="30" t="n">
        <v>14</v>
      </c>
      <c r="B143" s="31" t="n">
        <v>5</v>
      </c>
      <c r="C143" s="32" t="n">
        <v>17</v>
      </c>
      <c r="D143" s="33" t="n">
        <f aca="false">VLOOKUP(B143,$B$4:$C$31,2,TRUE())+$B$33-VLOOKUP(A143,$B$4:$C$31,2,TRUE())</f>
        <v>7.04054191506357</v>
      </c>
      <c r="E143" s="34" t="n">
        <f aca="false">C143-D143</f>
        <v>9.95945808493643</v>
      </c>
      <c r="F143" s="34" t="n">
        <f aca="false">E143*E143</f>
        <v>99.1908053456056</v>
      </c>
      <c r="G143" s="12"/>
    </row>
    <row r="144" customFormat="false" ht="14.65" hidden="false" customHeight="false" outlineLevel="0" collapsed="false">
      <c r="A144" s="30" t="n">
        <v>10</v>
      </c>
      <c r="B144" s="31" t="n">
        <v>19</v>
      </c>
      <c r="C144" s="32" t="n">
        <v>-27</v>
      </c>
      <c r="D144" s="33" t="n">
        <f aca="false">VLOOKUP(B144,$B$4:$C$31,2,TRUE())+$B$33-VLOOKUP(A144,$B$4:$C$31,2,TRUE())</f>
        <v>-4.2274314093361</v>
      </c>
      <c r="E144" s="34" t="n">
        <f aca="false">C144-D144</f>
        <v>-22.7725685906639</v>
      </c>
      <c r="F144" s="34" t="n">
        <f aca="false">E144*E144</f>
        <v>518.589880216492</v>
      </c>
      <c r="G144" s="12"/>
    </row>
    <row r="145" customFormat="false" ht="14.65" hidden="false" customHeight="false" outlineLevel="0" collapsed="false">
      <c r="A145" s="30" t="n">
        <v>24</v>
      </c>
      <c r="B145" s="31" t="n">
        <v>4</v>
      </c>
      <c r="C145" s="32" t="n">
        <v>3</v>
      </c>
      <c r="D145" s="33" t="n">
        <f aca="false">VLOOKUP(B145,$B$4:$C$31,2,TRUE())+$B$33-VLOOKUP(A145,$B$4:$C$31,2,TRUE())</f>
        <v>5.91295934233369</v>
      </c>
      <c r="E145" s="34" t="n">
        <f aca="false">C145-D145</f>
        <v>-2.91295934233369</v>
      </c>
      <c r="F145" s="34" t="n">
        <f aca="false">E145*E145</f>
        <v>8.48533213008913</v>
      </c>
      <c r="G145" s="12"/>
    </row>
    <row r="146" customFormat="false" ht="14.65" hidden="false" customHeight="false" outlineLevel="0" collapsed="false">
      <c r="A146" s="30" t="n">
        <v>12</v>
      </c>
      <c r="B146" s="31" t="n">
        <v>7</v>
      </c>
      <c r="C146" s="32" t="n">
        <v>-3</v>
      </c>
      <c r="D146" s="33" t="n">
        <f aca="false">VLOOKUP(B146,$B$4:$C$31,2,TRUE())+$B$33-VLOOKUP(A146,$B$4:$C$31,2,TRUE())</f>
        <v>-7.7277818742321</v>
      </c>
      <c r="E146" s="34" t="n">
        <f aca="false">C146-D146</f>
        <v>4.7277818742321</v>
      </c>
      <c r="F146" s="34" t="n">
        <f aca="false">E146*E146</f>
        <v>22.3519214503175</v>
      </c>
      <c r="G146" s="12"/>
    </row>
    <row r="147" customFormat="false" ht="14.65" hidden="false" customHeight="false" outlineLevel="0" collapsed="false">
      <c r="A147" s="30" t="n">
        <v>3</v>
      </c>
      <c r="B147" s="31" t="n">
        <v>17</v>
      </c>
      <c r="C147" s="32" t="n">
        <v>-24</v>
      </c>
      <c r="D147" s="33" t="n">
        <f aca="false">VLOOKUP(B147,$B$4:$C$31,2,TRUE())+$B$33-VLOOKUP(A147,$B$4:$C$31,2,TRUE())</f>
        <v>-8.93479947659107</v>
      </c>
      <c r="E147" s="34" t="n">
        <f aca="false">C147-D147</f>
        <v>-15.0652005234089</v>
      </c>
      <c r="F147" s="34" t="n">
        <f aca="false">E147*E147</f>
        <v>226.960266810521</v>
      </c>
      <c r="G147" s="12"/>
    </row>
    <row r="148" customFormat="false" ht="14.65" hidden="false" customHeight="false" outlineLevel="0" collapsed="false">
      <c r="A148" s="30" t="n">
        <v>23</v>
      </c>
      <c r="B148" s="31" t="n">
        <v>21</v>
      </c>
      <c r="C148" s="32" t="n">
        <v>11</v>
      </c>
      <c r="D148" s="33" t="n">
        <f aca="false">VLOOKUP(B148,$B$4:$C$31,2,TRUE())+$B$33-VLOOKUP(A148,$B$4:$C$31,2,TRUE())</f>
        <v>11.4789201231445</v>
      </c>
      <c r="E148" s="34" t="n">
        <f aca="false">C148-D148</f>
        <v>-0.478920123144491</v>
      </c>
      <c r="F148" s="34" t="n">
        <f aca="false">E148*E148</f>
        <v>0.229364484352734</v>
      </c>
      <c r="G148" s="12"/>
    </row>
    <row r="149" customFormat="false" ht="14.65" hidden="false" customHeight="false" outlineLevel="0" collapsed="false">
      <c r="A149" s="30" t="n">
        <v>15</v>
      </c>
      <c r="B149" s="31" t="n">
        <v>13</v>
      </c>
      <c r="C149" s="32" t="n">
        <v>-28</v>
      </c>
      <c r="D149" s="33" t="n">
        <f aca="false">VLOOKUP(B149,$B$4:$C$31,2,TRUE())+$B$33-VLOOKUP(A149,$B$4:$C$31,2,TRUE())</f>
        <v>-4.4858485777913</v>
      </c>
      <c r="E149" s="34" t="n">
        <f aca="false">C149-D149</f>
        <v>-23.5141514222087</v>
      </c>
      <c r="F149" s="34" t="n">
        <f aca="false">E149*E149</f>
        <v>552.91531710656</v>
      </c>
      <c r="G149" s="12"/>
    </row>
    <row r="150" customFormat="false" ht="14.65" hidden="false" customHeight="false" outlineLevel="0" collapsed="false">
      <c r="A150" s="30" t="n">
        <v>18</v>
      </c>
      <c r="B150" s="31" t="n">
        <v>28</v>
      </c>
      <c r="C150" s="32" t="n">
        <v>-4</v>
      </c>
      <c r="D150" s="33" t="n">
        <f aca="false">VLOOKUP(B150,$B$4:$C$31,2,TRUE())+$B$33-VLOOKUP(A150,$B$4:$C$31,2,TRUE())</f>
        <v>-15.4473110158069</v>
      </c>
      <c r="E150" s="34" t="n">
        <f aca="false">C150-D150</f>
        <v>11.4473110158069</v>
      </c>
      <c r="F150" s="34" t="n">
        <f aca="false">E150*E150</f>
        <v>131.040929492615</v>
      </c>
      <c r="G150" s="12"/>
    </row>
    <row r="151" customFormat="false" ht="14.65" hidden="false" customHeight="false" outlineLevel="0" collapsed="false">
      <c r="A151" s="30" t="n">
        <v>25</v>
      </c>
      <c r="B151" s="31" t="n">
        <v>6</v>
      </c>
      <c r="C151" s="32" t="n">
        <v>3</v>
      </c>
      <c r="D151" s="33" t="n">
        <f aca="false">VLOOKUP(B151,$B$4:$C$31,2,TRUE())+$B$33-VLOOKUP(A151,$B$4:$C$31,2,TRUE())</f>
        <v>9.98535667013183</v>
      </c>
      <c r="E151" s="34" t="n">
        <f aca="false">C151-D151</f>
        <v>-6.98535667013183</v>
      </c>
      <c r="F151" s="34" t="n">
        <f aca="false">E151*E151</f>
        <v>48.7952078089552</v>
      </c>
      <c r="G151" s="12"/>
    </row>
    <row r="152" customFormat="false" ht="14.65" hidden="false" customHeight="false" outlineLevel="0" collapsed="false">
      <c r="A152" s="30" t="n">
        <v>26</v>
      </c>
      <c r="B152" s="31" t="n">
        <v>18</v>
      </c>
      <c r="C152" s="32" t="n">
        <v>3</v>
      </c>
      <c r="D152" s="33" t="n">
        <f aca="false">VLOOKUP(B152,$B$4:$C$31,2,TRUE())+$B$33-VLOOKUP(A152,$B$4:$C$31,2,TRUE())</f>
        <v>5.95443095385567</v>
      </c>
      <c r="E152" s="34" t="n">
        <f aca="false">C152-D152</f>
        <v>-2.95443095385567</v>
      </c>
      <c r="F152" s="34" t="n">
        <f aca="false">E152*E152</f>
        <v>8.72866226110051</v>
      </c>
      <c r="G152" s="12"/>
    </row>
    <row r="153" customFormat="false" ht="14.65" hidden="false" customHeight="false" outlineLevel="0" collapsed="false">
      <c r="A153" s="30" t="n">
        <v>24</v>
      </c>
      <c r="B153" s="31" t="n">
        <v>12</v>
      </c>
      <c r="C153" s="32" t="n">
        <v>7</v>
      </c>
      <c r="D153" s="33" t="n">
        <f aca="false">VLOOKUP(B153,$B$4:$C$31,2,TRUE())+$B$33-VLOOKUP(A153,$B$4:$C$31,2,TRUE())</f>
        <v>10.547534444341</v>
      </c>
      <c r="E153" s="34" t="n">
        <f aca="false">C153-D153</f>
        <v>-3.54753444434105</v>
      </c>
      <c r="F153" s="34" t="n">
        <f aca="false">E153*E153</f>
        <v>12.5850006337861</v>
      </c>
      <c r="G153" s="12"/>
    </row>
    <row r="154" customFormat="false" ht="14.65" hidden="false" customHeight="false" outlineLevel="0" collapsed="false">
      <c r="A154" s="30" t="n">
        <v>17</v>
      </c>
      <c r="B154" s="31" t="n">
        <v>16</v>
      </c>
      <c r="C154" s="32" t="n">
        <v>10</v>
      </c>
      <c r="D154" s="33" t="n">
        <f aca="false">VLOOKUP(B154,$B$4:$C$31,2,TRUE())+$B$33-VLOOKUP(A154,$B$4:$C$31,2,TRUE())</f>
        <v>10.739553562006</v>
      </c>
      <c r="E154" s="34" t="n">
        <f aca="false">C154-D154</f>
        <v>-0.739553562006037</v>
      </c>
      <c r="F154" s="34" t="n">
        <f aca="false">E154*E154</f>
        <v>0.546939471075817</v>
      </c>
      <c r="G154" s="12"/>
    </row>
    <row r="155" customFormat="false" ht="14.65" hidden="false" customHeight="false" outlineLevel="0" collapsed="false">
      <c r="A155" s="30" t="n">
        <v>27</v>
      </c>
      <c r="B155" s="31" t="n">
        <v>5</v>
      </c>
      <c r="C155" s="32" t="n">
        <v>3</v>
      </c>
      <c r="D155" s="33" t="n">
        <f aca="false">VLOOKUP(B155,$B$4:$C$31,2,TRUE())+$B$33-VLOOKUP(A155,$B$4:$C$31,2,TRUE())</f>
        <v>-2.1075665151165</v>
      </c>
      <c r="E155" s="34" t="n">
        <f aca="false">C155-D155</f>
        <v>5.1075665151165</v>
      </c>
      <c r="F155" s="34" t="n">
        <f aca="false">E155*E155</f>
        <v>26.0872357063393</v>
      </c>
      <c r="G155" s="12"/>
    </row>
    <row r="156" customFormat="false" ht="14.65" hidden="false" customHeight="false" outlineLevel="0" collapsed="false">
      <c r="A156" s="30" t="n">
        <v>11</v>
      </c>
      <c r="B156" s="31" t="n">
        <v>20</v>
      </c>
      <c r="C156" s="32" t="n">
        <v>3</v>
      </c>
      <c r="D156" s="33" t="n">
        <f aca="false">VLOOKUP(B156,$B$4:$C$31,2,TRUE())+$B$33-VLOOKUP(A156,$B$4:$C$31,2,TRUE())</f>
        <v>9.39713152218046</v>
      </c>
      <c r="E156" s="34" t="n">
        <f aca="false">C156-D156</f>
        <v>-6.39713152218046</v>
      </c>
      <c r="F156" s="34" t="n">
        <f aca="false">E156*E156</f>
        <v>40.9232917120749</v>
      </c>
      <c r="G156" s="12"/>
    </row>
    <row r="157" customFormat="false" ht="14.65" hidden="false" customHeight="false" outlineLevel="0" collapsed="false">
      <c r="A157" s="30" t="n">
        <v>7</v>
      </c>
      <c r="B157" s="31" t="n">
        <v>2</v>
      </c>
      <c r="C157" s="32" t="n">
        <v>5</v>
      </c>
      <c r="D157" s="33" t="n">
        <f aca="false">VLOOKUP(B157,$B$4:$C$31,2,TRUE())+$B$33-VLOOKUP(A157,$B$4:$C$31,2,TRUE())</f>
        <v>10.2123615570761</v>
      </c>
      <c r="E157" s="34" t="n">
        <f aca="false">C157-D157</f>
        <v>-5.21236155707612</v>
      </c>
      <c r="F157" s="34" t="n">
        <f aca="false">E157*E157</f>
        <v>27.168713001685</v>
      </c>
      <c r="G157" s="12"/>
    </row>
    <row r="158" customFormat="false" ht="14.65" hidden="false" customHeight="false" outlineLevel="0" collapsed="false">
      <c r="A158" s="30" t="n">
        <v>22</v>
      </c>
      <c r="B158" s="31" t="n">
        <v>14</v>
      </c>
      <c r="C158" s="32" t="n">
        <v>7</v>
      </c>
      <c r="D158" s="33" t="n">
        <f aca="false">VLOOKUP(B158,$B$4:$C$31,2,TRUE())+$B$33-VLOOKUP(A158,$B$4:$C$31,2,TRUE())</f>
        <v>-9.52519217647833</v>
      </c>
      <c r="E158" s="34" t="n">
        <f aca="false">C158-D158</f>
        <v>16.5251921764783</v>
      </c>
      <c r="F158" s="34" t="n">
        <f aca="false">E158*E158</f>
        <v>273.081976469541</v>
      </c>
      <c r="G158" s="12"/>
    </row>
    <row r="159" customFormat="false" ht="14.65" hidden="false" customHeight="false" outlineLevel="0" collapsed="false">
      <c r="A159" s="30" t="n">
        <v>1</v>
      </c>
      <c r="B159" s="31" t="n">
        <v>8</v>
      </c>
      <c r="C159" s="32" t="n">
        <v>-4</v>
      </c>
      <c r="D159" s="33" t="n">
        <f aca="false">VLOOKUP(B159,$B$4:$C$31,2,TRUE())+$B$33-VLOOKUP(A159,$B$4:$C$31,2,TRUE())</f>
        <v>-5.61400197472224</v>
      </c>
      <c r="E159" s="34" t="n">
        <f aca="false">C159-D159</f>
        <v>1.61400197472224</v>
      </c>
      <c r="F159" s="34" t="n">
        <f aca="false">E159*E159</f>
        <v>2.6050023744073</v>
      </c>
      <c r="G159" s="12"/>
    </row>
    <row r="160" customFormat="false" ht="14.65" hidden="false" customHeight="false" outlineLevel="0" collapsed="false">
      <c r="A160" s="30" t="n">
        <v>13</v>
      </c>
      <c r="B160" s="31" t="n">
        <v>3</v>
      </c>
      <c r="C160" s="32" t="n">
        <v>20</v>
      </c>
      <c r="D160" s="33" t="n">
        <f aca="false">VLOOKUP(B160,$B$4:$C$31,2,TRUE())+$B$33-VLOOKUP(A160,$B$4:$C$31,2,TRUE())</f>
        <v>13.21164115152</v>
      </c>
      <c r="E160" s="34" t="n">
        <f aca="false">C160-D160</f>
        <v>6.78835884848001</v>
      </c>
      <c r="F160" s="34" t="n">
        <f aca="false">E160*E160</f>
        <v>46.0818158557369</v>
      </c>
      <c r="G160" s="12"/>
    </row>
    <row r="161" customFormat="false" ht="14.65" hidden="false" customHeight="false" outlineLevel="0" collapsed="false">
      <c r="A161" s="30" t="n">
        <v>4</v>
      </c>
      <c r="B161" s="31" t="n">
        <v>12</v>
      </c>
      <c r="C161" s="32" t="n">
        <v>2</v>
      </c>
      <c r="D161" s="33" t="n">
        <f aca="false">VLOOKUP(B161,$B$4:$C$31,2,TRUE())+$B$33-VLOOKUP(A161,$B$4:$C$31,2,TRUE())</f>
        <v>7.63457510200736</v>
      </c>
      <c r="E161" s="34" t="n">
        <f aca="false">C161-D161</f>
        <v>-5.63457510200736</v>
      </c>
      <c r="F161" s="34" t="n">
        <f aca="false">E161*E161</f>
        <v>31.7484365801612</v>
      </c>
      <c r="G161" s="12"/>
    </row>
    <row r="162" customFormat="false" ht="14.65" hidden="false" customHeight="false" outlineLevel="0" collapsed="false">
      <c r="A162" s="30" t="n">
        <v>19</v>
      </c>
      <c r="B162" s="31" t="n">
        <v>15</v>
      </c>
      <c r="C162" s="32" t="n">
        <v>15</v>
      </c>
      <c r="D162" s="33" t="n">
        <f aca="false">VLOOKUP(B162,$B$4:$C$31,2,TRUE())+$B$33-VLOOKUP(A162,$B$4:$C$31,2,TRUE())</f>
        <v>15.6570753653731</v>
      </c>
      <c r="E162" s="34" t="n">
        <f aca="false">C162-D162</f>
        <v>-0.657075365373057</v>
      </c>
      <c r="F162" s="34" t="n">
        <f aca="false">E162*E162</f>
        <v>0.431748035780136</v>
      </c>
      <c r="G162" s="12"/>
    </row>
    <row r="163" customFormat="false" ht="14.65" hidden="false" customHeight="false" outlineLevel="0" collapsed="false">
      <c r="A163" s="35" t="n">
        <v>28</v>
      </c>
      <c r="B163" s="36" t="n">
        <v>10</v>
      </c>
      <c r="C163" s="37" t="n">
        <v>23</v>
      </c>
      <c r="D163" s="33" t="n">
        <f aca="false">VLOOKUP(B163,$B$4:$C$31,2,TRUE())+$B$33-VLOOKUP(A163,$B$4:$C$31,2,TRUE())</f>
        <v>1.14985294371854</v>
      </c>
      <c r="E163" s="34" t="n">
        <f aca="false">C163-D163</f>
        <v>21.8501470562815</v>
      </c>
      <c r="F163" s="34" t="n">
        <f aca="false">E163*E163</f>
        <v>477.428926381125</v>
      </c>
      <c r="G163" s="12"/>
    </row>
    <row r="164" customFormat="false" ht="14.65" hidden="false" customHeight="false" outlineLevel="0" collapsed="false">
      <c r="A164" s="38"/>
      <c r="B164" s="3"/>
      <c r="C164" s="3"/>
      <c r="D164" s="0"/>
      <c r="E164" s="0"/>
      <c r="F164" s="0"/>
      <c r="G164" s="0"/>
    </row>
    <row r="166" customFormat="false" ht="14.65" hidden="false" customHeight="false" outlineLevel="0" collapsed="false">
      <c r="F166" s="39"/>
      <c r="G166" s="40"/>
    </row>
  </sheetData>
  <mergeCells count="1">
    <mergeCell ref="A35:C35"/>
  </mergeCells>
  <printOptions headings="true" gridLines="false" gridLinesSet="true" horizontalCentered="true" verticalCentered="true"/>
  <pageMargins left="0.5" right="0.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