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Tiered Curve" sheetId="2" state="visible" r:id="rId4"/>
    <sheet name="Flat Curve" sheetId="3" state="visible" r:id="rId5"/>
  </sheets>
  <definedNames>
    <definedName function="false" hidden="false" name="Excel_BuiltIn_Print_Area" vbProcedure="false">'Tiered Curve'!$A:$A</definedName>
    <definedName function="false" hidden="false" name="Excel_BuiltIn_Print_Titles" vbProcedure="false">#REF!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  <definedName function="false" hidden="false" localSheetId="1" name="Excel_BuiltIn__FilterDatabase" vbProcedure="false">'Tiered Curve'!$A$4:$R$64</definedName>
    <definedName function="false" hidden="false" localSheetId="2" name="Excel_BuiltIn_Print_Titles" vbProcedure="false">#REF!</definedName>
    <definedName function="false" hidden="false" localSheetId="2" name="Excel_BuiltIn__FilterDatabase" vbProcedure="false">'Flat Curve'!$A$4:$R$64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<sst xmlns="http://schemas.openxmlformats.org/spreadsheetml/2006/main" count="652" uniqueCount="95">
  <si>
    <t xml:space="preserve">User ID: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</si>
  <si>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</si>
  <si>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</si>
  <si>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</si>
  <si>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Post ID:</t>
  </si>
  <si>
    <t xml:space="preserve">a valid POST ID 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</si>
  <si>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</si>
  <si>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</si>
  <si>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</si>
  <si>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</si>
  <si>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</si>
  <si>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</si>
  <si>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</si>
  <si>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</si>
  <si>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</si>
  <si>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</si>
  <si>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</si>
  <si>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Toll</t>
  </si>
  <si>
    <t xml:space="preserve">Fixed</t>
  </si>
  <si>
    <t xml:space="preserve">Mid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</si>
  <si>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</si>
  <si>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</si>
  <si>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</si>
  <si>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</si>
  <si>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</si>
  <si>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</si>
  <si>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</si>
  <si>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Curve</t>
  </si>
  <si>
    <t xml:space="preserve">Price</t>
  </si>
  <si>
    <t xml:space="preserve">Cash</t>
  </si>
  <si>
    <t xml:space="preserve">Value</t>
  </si>
  <si>
    <t xml:space="preserve">TP-WEST</t>
  </si>
  <si>
    <t xml:space="preserve">QT9525.1</t>
  </si>
  <si>
    <t xml:space="preserve">P</t>
  </si>
  <si>
    <t xml:space="preserve">IF-ELPO/PERMIAN</t>
  </si>
  <si>
    <t xml:space="preserve">01-JUN-2001</t>
  </si>
  <si>
    <t xml:space="preserve">01-JUL-2001</t>
  </si>
  <si>
    <t xml:space="preserve">01-AUG-2001</t>
  </si>
  <si>
    <t xml:space="preserve">01-SEP-2001</t>
  </si>
  <si>
    <t xml:space="preserve">01-OCT-2001</t>
  </si>
  <si>
    <t xml:space="preserve">01-NOV-2001</t>
  </si>
  <si>
    <t xml:space="preserve">01-DEC-2001</t>
  </si>
  <si>
    <t xml:space="preserve">01-JAN-2002</t>
  </si>
  <si>
    <t xml:space="preserve">01-FEB-2002</t>
  </si>
  <si>
    <t xml:space="preserve">01-MAR-2002</t>
  </si>
  <si>
    <t xml:space="preserve">01-APR-2002</t>
  </si>
  <si>
    <t xml:space="preserve">01-MAY-2002</t>
  </si>
  <si>
    <t xml:space="preserve">01-JUN-2002</t>
  </si>
  <si>
    <t xml:space="preserve">01-JUL-2002</t>
  </si>
  <si>
    <t xml:space="preserve">01-AUG-2002</t>
  </si>
  <si>
    <t xml:space="preserve">01-SEP-2002</t>
  </si>
  <si>
    <t xml:space="preserve">01-OCT-2002</t>
  </si>
  <si>
    <t xml:space="preserve">01-NOV-2002</t>
  </si>
  <si>
    <t xml:space="preserve">01-DEC-2002</t>
  </si>
  <si>
    <t xml:space="preserve">01-JAN-2003</t>
  </si>
  <si>
    <t xml:space="preserve">01-FEB-2003</t>
  </si>
  <si>
    <t xml:space="preserve">01-MAR-2003</t>
  </si>
  <si>
    <t xml:space="preserve">01-APR-2003</t>
  </si>
  <si>
    <t xml:space="preserve">01-MAY-2003</t>
  </si>
  <si>
    <t xml:space="preserve">01-JUN-2003</t>
  </si>
  <si>
    <t xml:space="preserve">01-JUL-2003</t>
  </si>
  <si>
    <t xml:space="preserve">01-AUG-2003</t>
  </si>
  <si>
    <t xml:space="preserve">01-SEP-2003</t>
  </si>
  <si>
    <t xml:space="preserve">01-OCT-2003</t>
  </si>
  <si>
    <t xml:space="preserve">01-NOV-2003</t>
  </si>
  <si>
    <t xml:space="preserve">01-DEC-2003</t>
  </si>
  <si>
    <t xml:space="preserve">01-JAN-2004</t>
  </si>
  <si>
    <t xml:space="preserve">01-FEB-2004</t>
  </si>
  <si>
    <t xml:space="preserve">01-MAR-2004</t>
  </si>
  <si>
    <t xml:space="preserve">01-APR-2004</t>
  </si>
  <si>
    <t xml:space="preserve">01-MAY-2004</t>
  </si>
  <si>
    <t xml:space="preserve">01-JUN-2004</t>
  </si>
  <si>
    <t xml:space="preserve">01-JUL-2004</t>
  </si>
  <si>
    <t xml:space="preserve">01-AUG-2004</t>
  </si>
  <si>
    <t xml:space="preserve">01-SEP-2004</t>
  </si>
  <si>
    <t xml:space="preserve">01-OCT-2004</t>
  </si>
  <si>
    <t xml:space="preserve">01-NOV-2004</t>
  </si>
  <si>
    <t xml:space="preserve">01-DEC-2004</t>
  </si>
  <si>
    <t xml:space="preserve">01-JAN-2005</t>
  </si>
  <si>
    <t xml:space="preserve">01-FEB-2005</t>
  </si>
  <si>
    <t xml:space="preserve">01-MAR-2005</t>
  </si>
  <si>
    <t xml:space="preserve">01-APR-2005</t>
  </si>
  <si>
    <t xml:space="preserve">01-MAY-2005</t>
  </si>
  <si>
    <t xml:space="preserve">01-JUN-2005</t>
  </si>
  <si>
    <t xml:space="preserve">01-JUL-2005</t>
  </si>
  <si>
    <t xml:space="preserve">01-AUG-2005</t>
  </si>
  <si>
    <t xml:space="preserve">01-SEP-2005</t>
  </si>
  <si>
    <t xml:space="preserve">01-OCT-2005</t>
  </si>
  <si>
    <t xml:space="preserve">01-NOV-2005</t>
  </si>
  <si>
    <t xml:space="preserve">01-DEC-2005</t>
  </si>
  <si>
    <t xml:space="preserve">01-JAN-2006</t>
  </si>
  <si>
    <t xml:space="preserve">01-FEB-2006</t>
  </si>
  <si>
    <t xml:space="preserve">01-MAR-2006</t>
  </si>
  <si>
    <t xml:space="preserve">01-APR-2006</t>
  </si>
  <si>
    <t xml:space="preserve">01-MAY-2006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</si>
</sst>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d\-mmm\-yy"/>
    <numFmt numFmtId="166" formatCode="0"/>
    <numFmt numFmtId="167" formatCode="#,##0"/>
    <numFmt numFmtId="168" formatCode="0.00%"/>
    <numFmt numFmtId="169" formatCode="0.000"/>
    <numFmt numFmtId="170" formatCode="\$#,##0"/>
    <numFmt numFmtId="171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2.5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9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4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2</xdr:col>
          <xdr:colOff>-19080</xdr:colOff>
          <xdr:row>7</xdr:row>
          <xdr:rowOff>28440</xdr:rowOff>
        </xdr:to>
        <xdr:sp>
          <xdr:nvSpPr>
            <xdr:cNvPr id="1001" name="Button 3" descr="Fetch Detai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Detail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2" customFormat="false" ht="12.75" hidden="false" customHeight="false" outlineLevel="0" collapsed="false">
      <c r="A2" s="2" t="s">
        <v>0</v>
      </c>
      <c r="B2" s="3"/>
      <c r="D2" s="4" t="s">
        <v>1</v>
      </c>
    </row>
    <row r="3" customFormat="false" ht="12.75" hidden="false" customHeight="false" outlineLevel="0" collapsed="false">
      <c r="A3" s="5" t="s">
        <v>2</v>
      </c>
      <c r="B3" s="6"/>
      <c r="D3" s="4" t="s">
        <v>3</v>
      </c>
    </row>
    <row r="4" customFormat="false" ht="16.5" hidden="false" customHeight="false" outlineLevel="0" collapsed="false">
      <c r="A4" s="7" t="s">
        <v>4</v>
      </c>
      <c r="B4" s="8" t="n">
        <v>1051927</v>
      </c>
      <c r="D4" s="4" t="s">
        <v>5</v>
      </c>
    </row>
    <row r="5" customFormat="false" ht="12.75" hidden="false" customHeight="false" outlineLevel="0" collapsed="false">
      <c r="A5" s="4"/>
      <c r="B5" s="9"/>
    </row>
    <row r="9" customFormat="false" ht="12.75" hidden="false" customHeight="false" outlineLevel="0" collapsed="false">
      <c r="A9" s="4" t="s">
        <v>6</v>
      </c>
    </row>
    <row r="11" customFormat="false" ht="12.75" hidden="false" customHeight="false" outlineLevel="0" collapsed="false">
      <c r="A11" s="4" t="s">
        <v>7</v>
      </c>
    </row>
    <row r="12" customFormat="false" ht="12.75" hidden="false" customHeight="false" outlineLevel="0" collapsed="false">
      <c r="A12" s="4" t="s">
        <v>8</v>
      </c>
    </row>
    <row r="13" customFormat="false" ht="12.75" hidden="false" customHeight="false" outlineLevel="0" collapsed="false">
      <c r="A13" s="4" t="s">
        <v>9</v>
      </c>
    </row>
    <row r="14" customFormat="false" ht="12.75" hidden="false" customHeight="false" outlineLevel="0" collapsed="false">
      <c r="A14" s="4" t="s">
        <v>10</v>
      </c>
    </row>
    <row r="16" customFormat="false" ht="12.75" hidden="false" customHeight="false" outlineLevel="0" collapsed="false">
      <c r="A16" s="10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ForwardDetail">
                <anchor moveWithCells="true" sizeWithCells="false">
                  <from>
                    <xdr:col>1</xdr:col>
                    <xdr:colOff>0</xdr:colOff>
                    <xdr:row>5</xdr:row>
                    <xdr:rowOff>0</xdr:rowOff>
                  </from>
                  <to>
                    <xdr:col>2</xdr:col>
                    <xdr:colOff>-19080</xdr:colOff>
                    <xdr:row>7</xdr:row>
                    <xdr:rowOff>28440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R64"/>
  <sheetViews>
    <sheetView showFormulas="false" showGridLines="false" showRowColHeaders="true" showZeros="true" rightToLeft="false" tabSelected="true" showOutlineSymbols="true" defaultGridColor="true" view="normal" topLeftCell="E1" colorId="64" zoomScale="100" zoomScaleNormal="100" zoomScalePageLayoutView="100" workbookViewId="0">
      <selection pane="topLeft" activeCell="E1" activeCellId="0" sqref="A1:IV16384"/>
    </sheetView>
  </sheetViews>
  <sheetFormatPr defaultColWidth="38.5625" defaultRowHeight="12.75" customHeight="true" zeroHeight="false" outlineLevelRow="0" outlineLevelCol="0"/>
  <cols>
    <col collapsed="false" customWidth="true" hidden="true" outlineLevel="0" max="1" min="1" style="1" width="20.7"/>
    <col collapsed="false" customWidth="true" hidden="true" outlineLevel="0" max="2" min="2" style="1" width="10.71"/>
    <col collapsed="false" customWidth="true" hidden="true" outlineLevel="0" max="3" min="3" style="1" width="6.7"/>
    <col collapsed="false" customWidth="true" hidden="true" outlineLevel="0" max="4" min="4" style="1" width="10.71"/>
    <col collapsed="false" customWidth="true" hidden="false" outlineLevel="0" max="5" min="5" style="11" width="14.7"/>
    <col collapsed="false" customWidth="true" hidden="true" outlineLevel="0" max="6" min="6" style="12" width="8.99"/>
    <col collapsed="false" customWidth="true" hidden="false" outlineLevel="0" max="8" min="7" style="13" width="12.7"/>
    <col collapsed="false" customWidth="true" hidden="true" outlineLevel="0" max="9" min="9" style="14" width="10.71"/>
    <col collapsed="false" customWidth="true" hidden="false" outlineLevel="0" max="10" min="10" style="15" width="10.71"/>
    <col collapsed="false" customWidth="true" hidden="false" outlineLevel="0" max="11" min="11" style="15" width="9.99"/>
    <col collapsed="false" customWidth="true" hidden="true" outlineLevel="0" max="12" min="12" style="16" width="14.7"/>
    <col collapsed="false" customWidth="true" hidden="false" outlineLevel="0" max="13" min="13" style="16" width="14.7"/>
    <col collapsed="false" customWidth="true" hidden="false" outlineLevel="0" max="15" min="14" style="13" width="14.7"/>
    <col collapsed="false" customWidth="true" hidden="false" outlineLevel="0" max="16" min="16" style="17" width="12.99"/>
    <col collapsed="false" customWidth="true" hidden="false" outlineLevel="0" max="17" min="17" style="18" width="12.28"/>
    <col collapsed="false" customWidth="true" hidden="false" outlineLevel="0" max="18" min="18" style="18" width="10.56"/>
    <col collapsed="false" customWidth="false" hidden="false" outlineLevel="0" max="257" min="19" style="17" width="38.56"/>
  </cols>
  <sheetData>
    <row r="2" customFormat="false" ht="12.75" hidden="false" customHeight="false" outlineLevel="0" collapsed="false">
      <c r="J2" s="19"/>
      <c r="K2" s="20" t="s">
        <v>12</v>
      </c>
      <c r="L2" s="21" t="n">
        <f aca="false">SUM(L5:L65536)</f>
        <v>0</v>
      </c>
      <c r="M2" s="21" t="n">
        <f aca="false">SUM(M5:M65536)</f>
        <v>-275926283.853049</v>
      </c>
      <c r="N2" s="22" t="n">
        <f aca="false">SUM(L2:M2)</f>
        <v>-275926283.853049</v>
      </c>
      <c r="O2" s="23"/>
    </row>
    <row r="3" customFormat="false" ht="12.75" hidden="false" customHeight="false" outlineLevel="0" collapsed="false">
      <c r="A3" s="24"/>
      <c r="B3" s="24"/>
      <c r="C3" s="24" t="s">
        <v>13</v>
      </c>
      <c r="D3" s="24"/>
      <c r="E3" s="25"/>
      <c r="F3" s="26"/>
      <c r="G3" s="27" t="s">
        <v>14</v>
      </c>
      <c r="H3" s="27" t="s">
        <v>15</v>
      </c>
      <c r="I3" s="28" t="s">
        <v>16</v>
      </c>
      <c r="J3" s="29" t="s">
        <v>17</v>
      </c>
      <c r="K3" s="30" t="s">
        <v>18</v>
      </c>
      <c r="L3" s="31"/>
      <c r="M3" s="31" t="s">
        <v>19</v>
      </c>
      <c r="N3" s="32"/>
      <c r="O3" s="32"/>
      <c r="P3" s="33"/>
    </row>
    <row r="4" customFormat="false" ht="12.75" hidden="false" customHeight="true" outlineLevel="0" collapsed="false">
      <c r="A4" s="34" t="s">
        <v>20</v>
      </c>
      <c r="B4" s="34" t="s">
        <v>21</v>
      </c>
      <c r="C4" s="34" t="s">
        <v>22</v>
      </c>
      <c r="D4" s="34" t="s">
        <v>23</v>
      </c>
      <c r="E4" s="35" t="s">
        <v>24</v>
      </c>
      <c r="F4" s="36"/>
      <c r="G4" s="37" t="s">
        <v>25</v>
      </c>
      <c r="H4" s="37" t="s">
        <v>25</v>
      </c>
      <c r="I4" s="38" t="s">
        <v>26</v>
      </c>
      <c r="J4" s="39" t="s">
        <v>27</v>
      </c>
      <c r="K4" s="40" t="s">
        <v>28</v>
      </c>
      <c r="L4" s="41" t="s">
        <v>29</v>
      </c>
      <c r="M4" s="41" t="s">
        <v>30</v>
      </c>
      <c r="N4" s="32"/>
      <c r="O4" s="32"/>
      <c r="P4" s="33"/>
      <c r="Q4" s="42"/>
      <c r="R4" s="42"/>
    </row>
    <row r="5" customFormat="false" ht="12.75" hidden="false" customHeight="false" outlineLevel="0" collapsed="false">
      <c r="A5" s="43" t="s">
        <v>31</v>
      </c>
      <c r="B5" s="43" t="s">
        <v>32</v>
      </c>
      <c r="C5" s="43" t="s">
        <v>33</v>
      </c>
      <c r="D5" s="43" t="s">
        <v>34</v>
      </c>
      <c r="E5" s="11" t="s">
        <v>35</v>
      </c>
      <c r="F5" s="12" t="n">
        <v>30</v>
      </c>
      <c r="G5" s="13" t="n">
        <f aca="false">254056*F5*-1</f>
        <v>-7621680</v>
      </c>
      <c r="H5" s="13" t="n">
        <f aca="false">+G5*I5</f>
        <v>-7518787.10265947</v>
      </c>
      <c r="I5" s="14" t="n">
        <v>0.986499971483908</v>
      </c>
      <c r="J5" s="15" t="n">
        <v>0.403</v>
      </c>
      <c r="K5" s="15" t="n">
        <v>1E-007</v>
      </c>
      <c r="L5" s="16" t="n">
        <v>0</v>
      </c>
      <c r="M5" s="16" t="n">
        <f aca="false">+H5*(J5-K5)</f>
        <v>-3030070.45049306</v>
      </c>
      <c r="Q5" s="42"/>
      <c r="R5" s="42"/>
    </row>
    <row r="6" customFormat="false" ht="12.75" hidden="false" customHeight="false" outlineLevel="0" collapsed="false">
      <c r="A6" s="43" t="s">
        <v>31</v>
      </c>
      <c r="B6" s="43" t="s">
        <v>32</v>
      </c>
      <c r="C6" s="43" t="s">
        <v>33</v>
      </c>
      <c r="D6" s="43" t="s">
        <v>34</v>
      </c>
      <c r="E6" s="11" t="s">
        <v>36</v>
      </c>
      <c r="F6" s="12" t="n">
        <v>31</v>
      </c>
      <c r="G6" s="13" t="n">
        <f aca="false">254056*F6*-1</f>
        <v>-7875736</v>
      </c>
      <c r="H6" s="13" t="n">
        <f aca="false">+G6*I6</f>
        <v>-7739632.17002739</v>
      </c>
      <c r="I6" s="14" t="n">
        <v>0.982718589097881</v>
      </c>
      <c r="J6" s="15" t="n">
        <v>0.403</v>
      </c>
      <c r="K6" s="15" t="n">
        <v>1E-007</v>
      </c>
      <c r="L6" s="16" t="n">
        <v>0</v>
      </c>
      <c r="M6" s="16" t="n">
        <f aca="false">+H6*(J6-K6)</f>
        <v>-3119070.99055782</v>
      </c>
      <c r="Q6" s="42"/>
      <c r="R6" s="44"/>
    </row>
    <row r="7" customFormat="false" ht="12.75" hidden="false" customHeight="false" outlineLevel="0" collapsed="false">
      <c r="A7" s="43" t="s">
        <v>31</v>
      </c>
      <c r="B7" s="43" t="s">
        <v>32</v>
      </c>
      <c r="C7" s="43" t="s">
        <v>33</v>
      </c>
      <c r="D7" s="43" t="s">
        <v>34</v>
      </c>
      <c r="E7" s="11" t="s">
        <v>37</v>
      </c>
      <c r="F7" s="12" t="n">
        <v>31</v>
      </c>
      <c r="G7" s="13" t="n">
        <f aca="false">254056*F7*-1</f>
        <v>-7875736</v>
      </c>
      <c r="H7" s="13" t="n">
        <f aca="false">+G7*I7</f>
        <v>-7708126.12518263</v>
      </c>
      <c r="I7" s="14" t="n">
        <v>0.978718195376613</v>
      </c>
      <c r="J7" s="15" t="n">
        <v>0.403</v>
      </c>
      <c r="K7" s="15" t="n">
        <v>1E-007</v>
      </c>
      <c r="L7" s="16" t="n">
        <v>0</v>
      </c>
      <c r="M7" s="16" t="n">
        <f aca="false">+H7*(J7-K7)</f>
        <v>-3106374.05763599</v>
      </c>
      <c r="Q7" s="42"/>
      <c r="R7" s="44"/>
    </row>
    <row r="8" customFormat="false" ht="12.75" hidden="false" customHeight="false" outlineLevel="0" collapsed="false">
      <c r="A8" s="43" t="s">
        <v>31</v>
      </c>
      <c r="B8" s="43" t="s">
        <v>32</v>
      </c>
      <c r="C8" s="43" t="s">
        <v>33</v>
      </c>
      <c r="D8" s="43" t="s">
        <v>34</v>
      </c>
      <c r="E8" s="11" t="s">
        <v>38</v>
      </c>
      <c r="F8" s="12" t="n">
        <v>30</v>
      </c>
      <c r="G8" s="13" t="n">
        <f aca="false">254056*F8*-1</f>
        <v>-7621680</v>
      </c>
      <c r="H8" s="13" t="n">
        <f aca="false">+G8*I8</f>
        <v>-7429832.98393337</v>
      </c>
      <c r="I8" s="14" t="n">
        <v>0.974828775799216</v>
      </c>
      <c r="J8" s="15" t="n">
        <v>0.403</v>
      </c>
      <c r="K8" s="15" t="n">
        <v>1E-007</v>
      </c>
      <c r="L8" s="16" t="n">
        <v>0</v>
      </c>
      <c r="M8" s="16" t="n">
        <f aca="false">+H8*(J8-K8)</f>
        <v>-2994221.94954185</v>
      </c>
      <c r="Q8" s="42"/>
      <c r="R8" s="44"/>
    </row>
    <row r="9" customFormat="false" ht="12.75" hidden="false" customHeight="false" outlineLevel="0" collapsed="false">
      <c r="A9" s="43" t="s">
        <v>31</v>
      </c>
      <c r="B9" s="43" t="s">
        <v>32</v>
      </c>
      <c r="C9" s="43" t="s">
        <v>33</v>
      </c>
      <c r="D9" s="43" t="s">
        <v>34</v>
      </c>
      <c r="E9" s="11" t="s">
        <v>39</v>
      </c>
      <c r="F9" s="12" t="n">
        <v>31</v>
      </c>
      <c r="G9" s="13" t="n">
        <f aca="false">254056*F9*-1</f>
        <v>-7875736</v>
      </c>
      <c r="H9" s="13" t="n">
        <f aca="false">+G9*I9</f>
        <v>-7648113.36921573</v>
      </c>
      <c r="I9" s="14" t="n">
        <v>0.971098240115683</v>
      </c>
      <c r="J9" s="15" t="n">
        <v>0.403</v>
      </c>
      <c r="K9" s="15" t="n">
        <v>1E-007</v>
      </c>
      <c r="L9" s="16" t="n">
        <v>0</v>
      </c>
      <c r="M9" s="16" t="n">
        <f aca="false">+H9*(J9-K9)</f>
        <v>-3082188.9229826</v>
      </c>
      <c r="Q9" s="42"/>
      <c r="R9" s="44"/>
    </row>
    <row r="10" customFormat="false" ht="12.75" hidden="false" customHeight="false" outlineLevel="0" collapsed="false">
      <c r="A10" s="43" t="s">
        <v>31</v>
      </c>
      <c r="B10" s="43" t="s">
        <v>32</v>
      </c>
      <c r="C10" s="43" t="s">
        <v>33</v>
      </c>
      <c r="D10" s="43" t="s">
        <v>34</v>
      </c>
      <c r="E10" s="11" t="s">
        <v>40</v>
      </c>
      <c r="F10" s="12" t="n">
        <v>30</v>
      </c>
      <c r="G10" s="13" t="n">
        <f aca="false">254056*F10*-1</f>
        <v>-7621680</v>
      </c>
      <c r="H10" s="13" t="n">
        <f aca="false">+G10*I10</f>
        <v>-7371686.53331632</v>
      </c>
      <c r="I10" s="14" t="n">
        <v>0.96719969000487</v>
      </c>
      <c r="J10" s="15" t="n">
        <v>0.403</v>
      </c>
      <c r="K10" s="15" t="n">
        <v>1E-007</v>
      </c>
      <c r="L10" s="16" t="n">
        <v>0</v>
      </c>
      <c r="M10" s="16" t="n">
        <f aca="false">+H10*(J10-K10)</f>
        <v>-2970788.93575782</v>
      </c>
      <c r="Q10" s="42"/>
      <c r="R10" s="44"/>
    </row>
    <row r="11" customFormat="false" ht="12.75" hidden="false" customHeight="false" outlineLevel="0" collapsed="false">
      <c r="A11" s="43" t="s">
        <v>31</v>
      </c>
      <c r="B11" s="43" t="s">
        <v>32</v>
      </c>
      <c r="C11" s="43" t="s">
        <v>33</v>
      </c>
      <c r="D11" s="43" t="s">
        <v>34</v>
      </c>
      <c r="E11" s="11" t="s">
        <v>41</v>
      </c>
      <c r="F11" s="12" t="n">
        <v>31</v>
      </c>
      <c r="G11" s="13" t="n">
        <f aca="false">254056*F11*-1</f>
        <v>-7875736</v>
      </c>
      <c r="H11" s="13" t="n">
        <f aca="false">+G11*I11</f>
        <v>-7588115.09248862</v>
      </c>
      <c r="I11" s="14" t="n">
        <v>0.963480123316554</v>
      </c>
      <c r="J11" s="15" t="n">
        <v>0.403</v>
      </c>
      <c r="K11" s="15" t="n">
        <v>1E-007</v>
      </c>
      <c r="L11" s="16" t="n">
        <v>0</v>
      </c>
      <c r="M11" s="16" t="n">
        <f aca="false">+H11*(J11-K11)</f>
        <v>-3058009.62346141</v>
      </c>
      <c r="Q11" s="42"/>
      <c r="R11" s="44"/>
    </row>
    <row r="12" customFormat="false" ht="12.75" hidden="false" customHeight="false" outlineLevel="0" collapsed="false">
      <c r="A12" s="43" t="s">
        <v>31</v>
      </c>
      <c r="B12" s="43" t="s">
        <v>32</v>
      </c>
      <c r="C12" s="43" t="s">
        <v>33</v>
      </c>
      <c r="D12" s="43" t="s">
        <v>34</v>
      </c>
      <c r="E12" s="11" t="s">
        <v>42</v>
      </c>
      <c r="F12" s="12" t="n">
        <v>31</v>
      </c>
      <c r="G12" s="13" t="n">
        <f aca="false">254056*F12*-1</f>
        <v>-7875736</v>
      </c>
      <c r="H12" s="13" t="n">
        <f aca="false">+G12*I12</f>
        <v>-7557539.36557849</v>
      </c>
      <c r="I12" s="14" t="n">
        <v>0.959597854166072</v>
      </c>
      <c r="J12" s="15" t="n">
        <v>0.403</v>
      </c>
      <c r="K12" s="15" t="n">
        <v>1E-007</v>
      </c>
      <c r="L12" s="16" t="n">
        <v>0</v>
      </c>
      <c r="M12" s="16" t="n">
        <f aca="false">+H12*(J12-K12)</f>
        <v>-3045687.60857419</v>
      </c>
      <c r="Q12" s="42"/>
      <c r="R12" s="44"/>
    </row>
    <row r="13" customFormat="false" ht="12.75" hidden="false" customHeight="false" outlineLevel="0" collapsed="false">
      <c r="A13" s="43" t="s">
        <v>31</v>
      </c>
      <c r="B13" s="43" t="s">
        <v>32</v>
      </c>
      <c r="C13" s="43" t="s">
        <v>33</v>
      </c>
      <c r="D13" s="43" t="s">
        <v>34</v>
      </c>
      <c r="E13" s="11" t="s">
        <v>43</v>
      </c>
      <c r="F13" s="12" t="n">
        <v>28</v>
      </c>
      <c r="G13" s="13" t="n">
        <f aca="false">254056*F13*-1</f>
        <v>-7113568</v>
      </c>
      <c r="H13" s="13" t="n">
        <f aca="false">+G13*I13</f>
        <v>-6797804.75083697</v>
      </c>
      <c r="I13" s="14" t="n">
        <v>0.955611129441227</v>
      </c>
      <c r="J13" s="15" t="n">
        <v>0.403</v>
      </c>
      <c r="K13" s="15" t="n">
        <v>1E-007</v>
      </c>
      <c r="L13" s="16" t="n">
        <v>0</v>
      </c>
      <c r="M13" s="16" t="n">
        <f aca="false">+H13*(J13-K13)</f>
        <v>-2739514.63480683</v>
      </c>
      <c r="Q13" s="42"/>
      <c r="R13" s="44"/>
    </row>
    <row r="14" customFormat="false" ht="12.75" hidden="false" customHeight="false" outlineLevel="0" collapsed="false">
      <c r="A14" s="43" t="s">
        <v>31</v>
      </c>
      <c r="B14" s="43" t="s">
        <v>32</v>
      </c>
      <c r="C14" s="43" t="s">
        <v>33</v>
      </c>
      <c r="D14" s="43" t="s">
        <v>34</v>
      </c>
      <c r="E14" s="11" t="s">
        <v>44</v>
      </c>
      <c r="F14" s="12" t="n">
        <v>31</v>
      </c>
      <c r="G14" s="13" t="n">
        <f aca="false">254056*F14*-1</f>
        <v>-7875736</v>
      </c>
      <c r="H14" s="13" t="n">
        <f aca="false">+G14*I14</f>
        <v>-7497862.97070797</v>
      </c>
      <c r="I14" s="14" t="n">
        <v>0.952020607433765</v>
      </c>
      <c r="J14" s="15" t="n">
        <v>0.403</v>
      </c>
      <c r="K14" s="15" t="n">
        <v>1E-007</v>
      </c>
      <c r="L14" s="16" t="n">
        <v>0</v>
      </c>
      <c r="M14" s="16" t="n">
        <f aca="false">+H14*(J14-K14)</f>
        <v>-3021638.02740902</v>
      </c>
      <c r="Q14" s="42"/>
      <c r="R14" s="44"/>
    </row>
    <row r="15" customFormat="false" ht="12.75" hidden="false" customHeight="false" outlineLevel="0" collapsed="false">
      <c r="A15" s="43" t="s">
        <v>31</v>
      </c>
      <c r="B15" s="43" t="s">
        <v>32</v>
      </c>
      <c r="C15" s="43" t="s">
        <v>33</v>
      </c>
      <c r="D15" s="43" t="s">
        <v>34</v>
      </c>
      <c r="E15" s="11" t="s">
        <v>45</v>
      </c>
      <c r="F15" s="12" t="n">
        <v>30</v>
      </c>
      <c r="G15" s="13" t="n">
        <f aca="false">254056*F15*-1</f>
        <v>-7621680</v>
      </c>
      <c r="H15" s="13" t="n">
        <f aca="false">+G15*I15</f>
        <v>-7225629.84803456</v>
      </c>
      <c r="I15" s="14" t="n">
        <v>0.948036370988359</v>
      </c>
      <c r="J15" s="15" t="n">
        <v>0.403</v>
      </c>
      <c r="K15" s="15" t="n">
        <v>1E-007</v>
      </c>
      <c r="L15" s="16" t="n">
        <v>0</v>
      </c>
      <c r="M15" s="16" t="n">
        <f aca="false">+H15*(J15-K15)</f>
        <v>-2911928.10619494</v>
      </c>
      <c r="Q15" s="42"/>
      <c r="R15" s="44"/>
    </row>
    <row r="16" customFormat="false" ht="12.75" hidden="false" customHeight="false" outlineLevel="0" collapsed="false">
      <c r="A16" s="43" t="s">
        <v>31</v>
      </c>
      <c r="B16" s="43" t="s">
        <v>32</v>
      </c>
      <c r="C16" s="43" t="s">
        <v>33</v>
      </c>
      <c r="D16" s="43" t="s">
        <v>34</v>
      </c>
      <c r="E16" s="11" t="s">
        <v>46</v>
      </c>
      <c r="F16" s="12" t="n">
        <v>31</v>
      </c>
      <c r="G16" s="13" t="n">
        <f aca="false">254056*F16*-1</f>
        <v>-7875736</v>
      </c>
      <c r="H16" s="13" t="n">
        <f aca="false">+G16*I16</f>
        <v>-7435981.03213701</v>
      </c>
      <c r="I16" s="14" t="n">
        <v>0.944163317833027</v>
      </c>
      <c r="J16" s="15" t="n">
        <v>0.403</v>
      </c>
      <c r="K16" s="15" t="n">
        <v>1E-007</v>
      </c>
      <c r="L16" s="16" t="n">
        <v>0</v>
      </c>
      <c r="M16" s="16" t="n">
        <f aca="false">+H16*(J16-K16)</f>
        <v>-2996699.61235311</v>
      </c>
      <c r="Q16" s="42"/>
      <c r="R16" s="44"/>
    </row>
    <row r="17" customFormat="false" ht="12.75" hidden="false" customHeight="false" outlineLevel="0" collapsed="false">
      <c r="A17" s="43" t="s">
        <v>31</v>
      </c>
      <c r="B17" s="43" t="s">
        <v>32</v>
      </c>
      <c r="C17" s="43" t="s">
        <v>33</v>
      </c>
      <c r="D17" s="43" t="s">
        <v>34</v>
      </c>
      <c r="E17" s="11" t="s">
        <v>47</v>
      </c>
      <c r="F17" s="12" t="n">
        <v>30</v>
      </c>
      <c r="G17" s="13" t="n">
        <f aca="false">254056*F17*-1</f>
        <v>-7621680</v>
      </c>
      <c r="H17" s="13" t="n">
        <f aca="false">+G17*I17</f>
        <v>-7165648.43495513</v>
      </c>
      <c r="I17" s="14" t="n">
        <v>0.9401665295519</v>
      </c>
      <c r="J17" s="15" t="n">
        <f aca="false">0.403+0.36311</f>
        <v>0.76611</v>
      </c>
      <c r="K17" s="15" t="n">
        <v>1E-007</v>
      </c>
      <c r="L17" s="16" t="n">
        <v>0</v>
      </c>
      <c r="M17" s="16" t="n">
        <f aca="false">+H17*(J17-K17)</f>
        <v>-5489674.20593863</v>
      </c>
      <c r="Q17" s="42"/>
      <c r="R17" s="44"/>
    </row>
    <row r="18" customFormat="false" ht="12.75" hidden="false" customHeight="false" outlineLevel="0" collapsed="false">
      <c r="A18" s="43" t="s">
        <v>31</v>
      </c>
      <c r="B18" s="43" t="s">
        <v>32</v>
      </c>
      <c r="C18" s="43" t="s">
        <v>33</v>
      </c>
      <c r="D18" s="43" t="s">
        <v>34</v>
      </c>
      <c r="E18" s="11" t="s">
        <v>48</v>
      </c>
      <c r="F18" s="12" t="n">
        <v>31</v>
      </c>
      <c r="G18" s="13" t="n">
        <f aca="false">254056*F18*-1</f>
        <v>-7875736</v>
      </c>
      <c r="H18" s="13" t="n">
        <f aca="false">+G18*I18</f>
        <v>-7373782.04476135</v>
      </c>
      <c r="I18" s="14" t="n">
        <v>0.936265771828988</v>
      </c>
      <c r="J18" s="15" t="n">
        <f aca="false">0.403+0.36311</f>
        <v>0.76611</v>
      </c>
      <c r="K18" s="15" t="n">
        <v>1E-007</v>
      </c>
      <c r="L18" s="16" t="n">
        <v>0</v>
      </c>
      <c r="M18" s="16" t="n">
        <f aca="false">+H18*(J18-K18)</f>
        <v>-5649127.42493391</v>
      </c>
      <c r="Q18" s="42"/>
      <c r="R18" s="44"/>
    </row>
    <row r="19" customFormat="false" ht="12.75" hidden="false" customHeight="false" outlineLevel="0" collapsed="false">
      <c r="A19" s="43" t="s">
        <v>31</v>
      </c>
      <c r="B19" s="43" t="s">
        <v>32</v>
      </c>
      <c r="C19" s="43" t="s">
        <v>33</v>
      </c>
      <c r="D19" s="43" t="s">
        <v>34</v>
      </c>
      <c r="E19" s="11" t="s">
        <v>49</v>
      </c>
      <c r="F19" s="12" t="n">
        <v>31</v>
      </c>
      <c r="G19" s="13" t="n">
        <f aca="false">254056*F19*-1</f>
        <v>-7875736</v>
      </c>
      <c r="H19" s="13" t="n">
        <f aca="false">+G19*I19</f>
        <v>-7341522.53249789</v>
      </c>
      <c r="I19" s="14" t="n">
        <v>0.932169708646645</v>
      </c>
      <c r="J19" s="15" t="n">
        <f aca="false">0.403+0.36311</f>
        <v>0.76611</v>
      </c>
      <c r="K19" s="15" t="n">
        <v>1E-007</v>
      </c>
      <c r="L19" s="16" t="n">
        <v>0</v>
      </c>
      <c r="M19" s="16" t="n">
        <f aca="false">+H19*(J19-K19)</f>
        <v>-5624413.09321971</v>
      </c>
      <c r="Q19" s="42"/>
      <c r="R19" s="44"/>
    </row>
    <row r="20" customFormat="false" ht="12.75" hidden="false" customHeight="false" outlineLevel="0" collapsed="false">
      <c r="A20" s="43" t="s">
        <v>31</v>
      </c>
      <c r="B20" s="43" t="s">
        <v>32</v>
      </c>
      <c r="C20" s="43" t="s">
        <v>33</v>
      </c>
      <c r="D20" s="43" t="s">
        <v>34</v>
      </c>
      <c r="E20" s="11" t="s">
        <v>50</v>
      </c>
      <c r="F20" s="12" t="n">
        <v>30</v>
      </c>
      <c r="G20" s="13" t="n">
        <f aca="false">254056*F20*-1</f>
        <v>-7621680</v>
      </c>
      <c r="H20" s="13" t="n">
        <f aca="false">+G20*I20</f>
        <v>-7073433.45954031</v>
      </c>
      <c r="I20" s="14" t="n">
        <v>0.928067494245404</v>
      </c>
      <c r="J20" s="15" t="n">
        <f aca="false">0.403+0.36311</f>
        <v>0.76611</v>
      </c>
      <c r="K20" s="15" t="n">
        <v>1E-007</v>
      </c>
      <c r="L20" s="16" t="n">
        <v>0</v>
      </c>
      <c r="M20" s="16" t="n">
        <f aca="false">+H20*(J20-K20)</f>
        <v>-5419027.40034508</v>
      </c>
      <c r="Q20" s="42"/>
      <c r="R20" s="44"/>
    </row>
    <row r="21" customFormat="false" ht="12.75" hidden="false" customHeight="false" outlineLevel="0" collapsed="false">
      <c r="A21" s="43" t="s">
        <v>31</v>
      </c>
      <c r="B21" s="43" t="s">
        <v>32</v>
      </c>
      <c r="C21" s="43" t="s">
        <v>33</v>
      </c>
      <c r="D21" s="43" t="s">
        <v>34</v>
      </c>
      <c r="E21" s="11" t="s">
        <v>51</v>
      </c>
      <c r="F21" s="12" t="n">
        <v>31</v>
      </c>
      <c r="G21" s="13" t="n">
        <f aca="false">254056*F21*-1</f>
        <v>-7875736</v>
      </c>
      <c r="H21" s="13" t="n">
        <f aca="false">+G21*I21</f>
        <v>-7277741.80826582</v>
      </c>
      <c r="I21" s="14" t="n">
        <v>0.924071325939038</v>
      </c>
      <c r="J21" s="15" t="n">
        <f aca="false">0.403+0.36311</f>
        <v>0.76611</v>
      </c>
      <c r="K21" s="15" t="n">
        <v>1E-007</v>
      </c>
      <c r="L21" s="16" t="n">
        <v>0</v>
      </c>
      <c r="M21" s="16" t="n">
        <f aca="false">+H21*(J21-K21)</f>
        <v>-5575550.04895634</v>
      </c>
      <c r="Q21" s="42"/>
      <c r="R21" s="44"/>
    </row>
    <row r="22" customFormat="false" ht="12.75" hidden="false" customHeight="false" outlineLevel="0" collapsed="false">
      <c r="A22" s="43" t="s">
        <v>31</v>
      </c>
      <c r="B22" s="43" t="s">
        <v>32</v>
      </c>
      <c r="C22" s="43" t="s">
        <v>33</v>
      </c>
      <c r="D22" s="43" t="s">
        <v>34</v>
      </c>
      <c r="E22" s="11" t="s">
        <v>52</v>
      </c>
      <c r="F22" s="12" t="n">
        <v>30</v>
      </c>
      <c r="G22" s="13" t="n">
        <f aca="false">254056*F22*-1</f>
        <v>-7621680</v>
      </c>
      <c r="H22" s="13" t="n">
        <f aca="false">+G22*I22</f>
        <v>-7011208.93138737</v>
      </c>
      <c r="I22" s="14" t="n">
        <v>0.919903345638674</v>
      </c>
      <c r="J22" s="15" t="n">
        <f aca="false">0.403+0.36311</f>
        <v>0.76611</v>
      </c>
      <c r="K22" s="15" t="n">
        <v>1E-007</v>
      </c>
      <c r="L22" s="16" t="n">
        <v>0</v>
      </c>
      <c r="M22" s="16" t="n">
        <f aca="false">+H22*(J22-K22)</f>
        <v>-5371356.57330429</v>
      </c>
      <c r="Q22" s="42"/>
      <c r="R22" s="44"/>
    </row>
    <row r="23" customFormat="false" ht="12.75" hidden="false" customHeight="false" outlineLevel="0" collapsed="false">
      <c r="A23" s="43" t="s">
        <v>31</v>
      </c>
      <c r="B23" s="43" t="s">
        <v>32</v>
      </c>
      <c r="C23" s="43" t="s">
        <v>33</v>
      </c>
      <c r="D23" s="43" t="s">
        <v>34</v>
      </c>
      <c r="E23" s="11" t="s">
        <v>53</v>
      </c>
      <c r="F23" s="12" t="n">
        <v>31</v>
      </c>
      <c r="G23" s="13" t="n">
        <f aca="false">254056*F23*-1</f>
        <v>-7875736</v>
      </c>
      <c r="H23" s="13" t="n">
        <f aca="false">+G23*I23</f>
        <v>-7213071.56994946</v>
      </c>
      <c r="I23" s="14" t="n">
        <v>0.915859999617744</v>
      </c>
      <c r="J23" s="15" t="n">
        <f aca="false">0.403+0.36311</f>
        <v>0.76611</v>
      </c>
      <c r="K23" s="15" t="n">
        <v>1E-007</v>
      </c>
      <c r="L23" s="16" t="n">
        <v>0</v>
      </c>
      <c r="M23" s="16" t="n">
        <f aca="false">+H23*(J23-K23)</f>
        <v>-5526005.53914682</v>
      </c>
      <c r="Q23" s="42"/>
      <c r="R23" s="44"/>
    </row>
    <row r="24" customFormat="false" ht="12.75" hidden="false" customHeight="false" outlineLevel="0" collapsed="false">
      <c r="A24" s="43" t="s">
        <v>31</v>
      </c>
      <c r="B24" s="43" t="s">
        <v>32</v>
      </c>
      <c r="C24" s="43" t="s">
        <v>33</v>
      </c>
      <c r="D24" s="43" t="s">
        <v>34</v>
      </c>
      <c r="E24" s="11" t="s">
        <v>54</v>
      </c>
      <c r="F24" s="12" t="n">
        <v>31</v>
      </c>
      <c r="G24" s="13" t="n">
        <f aca="false">254056*F24*-1</f>
        <v>-7875736</v>
      </c>
      <c r="H24" s="13" t="n">
        <f aca="false">+G24*I24</f>
        <v>-7179870.59940932</v>
      </c>
      <c r="I24" s="14" t="n">
        <v>0.911644397350205</v>
      </c>
      <c r="J24" s="15" t="n">
        <f aca="false">0.403+0.36311</f>
        <v>0.76611</v>
      </c>
      <c r="K24" s="15" t="n">
        <v>1E-007</v>
      </c>
      <c r="L24" s="16" t="n">
        <v>0</v>
      </c>
      <c r="M24" s="16" t="n">
        <f aca="false">+H24*(J24-K24)</f>
        <v>-5500569.94692641</v>
      </c>
      <c r="Q24" s="42"/>
      <c r="R24" s="44"/>
    </row>
    <row r="25" customFormat="false" ht="12.75" hidden="false" customHeight="false" outlineLevel="0" collapsed="false">
      <c r="A25" s="43" t="s">
        <v>31</v>
      </c>
      <c r="B25" s="43" t="s">
        <v>32</v>
      </c>
      <c r="C25" s="43" t="s">
        <v>33</v>
      </c>
      <c r="D25" s="43" t="s">
        <v>34</v>
      </c>
      <c r="E25" s="11" t="s">
        <v>55</v>
      </c>
      <c r="F25" s="12" t="n">
        <v>28</v>
      </c>
      <c r="G25" s="13" t="n">
        <f aca="false">254056*F25*-1</f>
        <v>-7113568</v>
      </c>
      <c r="H25" s="13" t="n">
        <f aca="false">+G25*I25</f>
        <v>-6454722.83897434</v>
      </c>
      <c r="I25" s="14" t="n">
        <v>0.907381898784736</v>
      </c>
      <c r="J25" s="15" t="n">
        <f aca="false">0.403+0.36311</f>
        <v>0.76611</v>
      </c>
      <c r="K25" s="15" t="n">
        <v>1E-007</v>
      </c>
      <c r="L25" s="16" t="n">
        <v>0</v>
      </c>
      <c r="M25" s="16" t="n">
        <f aca="false">+H25*(J25-K25)</f>
        <v>-4945027.06869435</v>
      </c>
      <c r="Q25" s="42"/>
      <c r="R25" s="44"/>
    </row>
    <row r="26" customFormat="false" ht="12.75" hidden="false" customHeight="false" outlineLevel="0" collapsed="false">
      <c r="A26" s="43" t="s">
        <v>31</v>
      </c>
      <c r="B26" s="43" t="s">
        <v>32</v>
      </c>
      <c r="C26" s="43" t="s">
        <v>33</v>
      </c>
      <c r="D26" s="43" t="s">
        <v>34</v>
      </c>
      <c r="E26" s="11" t="s">
        <v>56</v>
      </c>
      <c r="F26" s="12" t="n">
        <v>31</v>
      </c>
      <c r="G26" s="13" t="n">
        <f aca="false">254056*F26*-1</f>
        <v>-7875736</v>
      </c>
      <c r="H26" s="13" t="n">
        <f aca="false">+G26*I26</f>
        <v>-7115881.64389903</v>
      </c>
      <c r="I26" s="14" t="n">
        <v>0.903519575046577</v>
      </c>
      <c r="J26" s="15" t="n">
        <f aca="false">0.403+0.36311</f>
        <v>0.76611</v>
      </c>
      <c r="K26" s="15" t="n">
        <v>1E-007</v>
      </c>
      <c r="L26" s="16" t="n">
        <v>0</v>
      </c>
      <c r="M26" s="16" t="n">
        <f aca="false">+H26*(J26-K26)</f>
        <v>-5451547.37461932</v>
      </c>
      <c r="Q26" s="42"/>
      <c r="R26" s="44"/>
    </row>
    <row r="27" customFormat="false" ht="12.75" hidden="false" customHeight="false" outlineLevel="0" collapsed="false">
      <c r="A27" s="43" t="s">
        <v>31</v>
      </c>
      <c r="B27" s="43" t="s">
        <v>32</v>
      </c>
      <c r="C27" s="43" t="s">
        <v>33</v>
      </c>
      <c r="D27" s="43" t="s">
        <v>34</v>
      </c>
      <c r="E27" s="11" t="s">
        <v>57</v>
      </c>
      <c r="F27" s="12" t="n">
        <v>30</v>
      </c>
      <c r="G27" s="13" t="n">
        <f aca="false">254056*F27*-1</f>
        <v>-7621680</v>
      </c>
      <c r="H27" s="13" t="n">
        <f aca="false">+G27*I27</f>
        <v>-6853853.29540327</v>
      </c>
      <c r="I27" s="14" t="n">
        <v>0.899257551537623</v>
      </c>
      <c r="J27" s="15" t="n">
        <f aca="false">0.403+0.36311</f>
        <v>0.76611</v>
      </c>
      <c r="K27" s="15" t="n">
        <v>1E-007</v>
      </c>
      <c r="L27" s="16" t="n">
        <v>0</v>
      </c>
      <c r="M27" s="16" t="n">
        <f aca="false">+H27*(J27-K27)</f>
        <v>-5250804.86275607</v>
      </c>
      <c r="Q27" s="42"/>
      <c r="R27" s="44"/>
    </row>
    <row r="28" customFormat="false" ht="12.75" hidden="false" customHeight="false" outlineLevel="0" collapsed="false">
      <c r="A28" s="43" t="s">
        <v>31</v>
      </c>
      <c r="B28" s="43" t="s">
        <v>32</v>
      </c>
      <c r="C28" s="43" t="s">
        <v>33</v>
      </c>
      <c r="D28" s="43" t="s">
        <v>34</v>
      </c>
      <c r="E28" s="11" t="s">
        <v>58</v>
      </c>
      <c r="F28" s="12" t="n">
        <v>31</v>
      </c>
      <c r="G28" s="13" t="n">
        <f aca="false">254056*F28*-1</f>
        <v>-7875736</v>
      </c>
      <c r="H28" s="13" t="n">
        <f aca="false">+G28*I28</f>
        <v>-7050047.76223625</v>
      </c>
      <c r="I28" s="14" t="n">
        <v>0.895160498299619</v>
      </c>
      <c r="J28" s="15" t="n">
        <f aca="false">0.403+0.36311</f>
        <v>0.76611</v>
      </c>
      <c r="K28" s="15" t="n">
        <v>1E-007</v>
      </c>
      <c r="L28" s="16" t="n">
        <v>0</v>
      </c>
      <c r="M28" s="16" t="n">
        <f aca="false">+H28*(J28-K28)</f>
        <v>-5401111.38612204</v>
      </c>
      <c r="Q28" s="42"/>
      <c r="R28" s="44"/>
    </row>
    <row r="29" customFormat="false" ht="12.75" hidden="false" customHeight="false" outlineLevel="0" collapsed="false">
      <c r="A29" s="43" t="s">
        <v>31</v>
      </c>
      <c r="B29" s="43" t="s">
        <v>32</v>
      </c>
      <c r="C29" s="43" t="s">
        <v>33</v>
      </c>
      <c r="D29" s="43" t="s">
        <v>34</v>
      </c>
      <c r="E29" s="11" t="s">
        <v>59</v>
      </c>
      <c r="F29" s="12" t="n">
        <v>30</v>
      </c>
      <c r="G29" s="13" t="n">
        <f aca="false">254056*F29*-1</f>
        <v>-7621680</v>
      </c>
      <c r="H29" s="13" t="n">
        <f aca="false">+G29*I29</f>
        <v>-6790295.348638</v>
      </c>
      <c r="I29" s="14" t="n">
        <v>0.890918452183508</v>
      </c>
      <c r="J29" s="15" t="n">
        <f aca="false">0.403+0.36311</f>
        <v>0.76611</v>
      </c>
      <c r="K29" s="15" t="n">
        <v>1E-007</v>
      </c>
      <c r="L29" s="16" t="n">
        <v>0</v>
      </c>
      <c r="M29" s="16" t="n">
        <f aca="false">+H29*(J29-K29)</f>
        <v>-5202112.49051552</v>
      </c>
      <c r="Q29" s="42"/>
      <c r="R29" s="44"/>
    </row>
    <row r="30" customFormat="false" ht="12.75" hidden="false" customHeight="false" outlineLevel="0" collapsed="false">
      <c r="A30" s="43" t="s">
        <v>31</v>
      </c>
      <c r="B30" s="43" t="s">
        <v>32</v>
      </c>
      <c r="C30" s="43" t="s">
        <v>33</v>
      </c>
      <c r="D30" s="43" t="s">
        <v>34</v>
      </c>
      <c r="E30" s="11" t="s">
        <v>60</v>
      </c>
      <c r="F30" s="12" t="n">
        <v>31</v>
      </c>
      <c r="G30" s="13" t="n">
        <f aca="false">254056*F30*-1</f>
        <v>-7875736</v>
      </c>
      <c r="H30" s="13" t="n">
        <f aca="false">+G30*I30</f>
        <v>-6984308.16505173</v>
      </c>
      <c r="I30" s="14" t="n">
        <v>0.88681339306596</v>
      </c>
      <c r="J30" s="15" t="n">
        <f aca="false">0.403+0.36311</f>
        <v>0.76611</v>
      </c>
      <c r="K30" s="15" t="n">
        <v>1E-007</v>
      </c>
      <c r="L30" s="16" t="n">
        <v>0</v>
      </c>
      <c r="M30" s="16" t="n">
        <f aca="false">+H30*(J30-K30)</f>
        <v>-5350747.62989697</v>
      </c>
      <c r="Q30" s="42"/>
      <c r="R30" s="44"/>
    </row>
    <row r="31" customFormat="false" ht="12.75" hidden="false" customHeight="false" outlineLevel="0" collapsed="false">
      <c r="A31" s="43" t="s">
        <v>31</v>
      </c>
      <c r="B31" s="43" t="s">
        <v>32</v>
      </c>
      <c r="C31" s="43" t="s">
        <v>33</v>
      </c>
      <c r="D31" s="43" t="s">
        <v>34</v>
      </c>
      <c r="E31" s="11" t="s">
        <v>61</v>
      </c>
      <c r="F31" s="12" t="n">
        <v>31</v>
      </c>
      <c r="G31" s="13" t="n">
        <f aca="false">254056*F31*-1</f>
        <v>-7875736</v>
      </c>
      <c r="H31" s="13" t="n">
        <f aca="false">+G31*I31</f>
        <v>-6950935.89249262</v>
      </c>
      <c r="I31" s="14" t="n">
        <v>0.882576040193909</v>
      </c>
      <c r="J31" s="15" t="n">
        <f aca="false">0.403+0.36311</f>
        <v>0.76611</v>
      </c>
      <c r="K31" s="15" t="n">
        <v>1E-007</v>
      </c>
      <c r="L31" s="16" t="n">
        <v>0</v>
      </c>
      <c r="M31" s="16" t="n">
        <f aca="false">+H31*(J31-K31)</f>
        <v>-5325180.80150393</v>
      </c>
      <c r="Q31" s="42"/>
      <c r="R31" s="44"/>
    </row>
    <row r="32" customFormat="false" ht="12.75" hidden="false" customHeight="false" outlineLevel="0" collapsed="false">
      <c r="A32" s="43" t="s">
        <v>31</v>
      </c>
      <c r="B32" s="43" t="s">
        <v>32</v>
      </c>
      <c r="C32" s="43" t="s">
        <v>33</v>
      </c>
      <c r="D32" s="43" t="s">
        <v>34</v>
      </c>
      <c r="E32" s="11" t="s">
        <v>62</v>
      </c>
      <c r="F32" s="12" t="n">
        <v>30</v>
      </c>
      <c r="G32" s="13" t="n">
        <f aca="false">254056*F32*-1</f>
        <v>-7621680</v>
      </c>
      <c r="H32" s="13" t="n">
        <f aca="false">+G32*I32</f>
        <v>-6694367.50136821</v>
      </c>
      <c r="I32" s="14" t="n">
        <v>0.878332270755031</v>
      </c>
      <c r="J32" s="15" t="n">
        <f aca="false">0.403+0.36311</f>
        <v>0.76611</v>
      </c>
      <c r="K32" s="15" t="n">
        <v>1E-007</v>
      </c>
      <c r="L32" s="16" t="n">
        <v>0</v>
      </c>
      <c r="M32" s="16" t="n">
        <f aca="false">+H32*(J32-K32)</f>
        <v>-5128621.21703645</v>
      </c>
      <c r="Q32" s="42"/>
      <c r="R32" s="44"/>
    </row>
    <row r="33" customFormat="false" ht="12.75" hidden="false" customHeight="false" outlineLevel="0" collapsed="false">
      <c r="A33" s="43" t="s">
        <v>31</v>
      </c>
      <c r="B33" s="43" t="s">
        <v>32</v>
      </c>
      <c r="C33" s="43" t="s">
        <v>33</v>
      </c>
      <c r="D33" s="43" t="s">
        <v>34</v>
      </c>
      <c r="E33" s="11" t="s">
        <v>63</v>
      </c>
      <c r="F33" s="12" t="n">
        <v>31</v>
      </c>
      <c r="G33" s="13" t="n">
        <f aca="false">254056*F33*-1</f>
        <v>-7875736</v>
      </c>
      <c r="H33" s="13" t="n">
        <f aca="false">+G33*I33</f>
        <v>-6885200.81197408</v>
      </c>
      <c r="I33" s="14" t="n">
        <v>0.874229508451538</v>
      </c>
      <c r="J33" s="15" t="n">
        <f aca="false">0.403+0.36311</f>
        <v>0.76611</v>
      </c>
      <c r="K33" s="15" t="n">
        <v>1E-007</v>
      </c>
      <c r="L33" s="16" t="n">
        <v>0</v>
      </c>
      <c r="M33" s="16" t="n">
        <f aca="false">+H33*(J33-K33)</f>
        <v>-5274820.50554138</v>
      </c>
      <c r="Q33" s="42"/>
      <c r="R33" s="44"/>
    </row>
    <row r="34" customFormat="false" ht="12.75" hidden="false" customHeight="false" outlineLevel="0" collapsed="false">
      <c r="A34" s="43" t="s">
        <v>31</v>
      </c>
      <c r="B34" s="43" t="s">
        <v>32</v>
      </c>
      <c r="C34" s="43" t="s">
        <v>33</v>
      </c>
      <c r="D34" s="43" t="s">
        <v>34</v>
      </c>
      <c r="E34" s="11" t="s">
        <v>64</v>
      </c>
      <c r="F34" s="12" t="n">
        <v>30</v>
      </c>
      <c r="G34" s="13" t="n">
        <f aca="false">254056*F34*-1</f>
        <v>-7621680</v>
      </c>
      <c r="H34" s="13" t="n">
        <f aca="false">+G34*I34</f>
        <v>-6630843.49373859</v>
      </c>
      <c r="I34" s="14" t="n">
        <v>0.869997624373969</v>
      </c>
      <c r="J34" s="15" t="n">
        <f aca="false">0.403+0.36311</f>
        <v>0.76611</v>
      </c>
      <c r="K34" s="15" t="n">
        <v>1E-007</v>
      </c>
      <c r="L34" s="16" t="n">
        <v>0</v>
      </c>
      <c r="M34" s="16" t="n">
        <f aca="false">+H34*(J34-K34)</f>
        <v>-5079954.84590372</v>
      </c>
      <c r="Q34" s="42"/>
      <c r="R34" s="44"/>
    </row>
    <row r="35" customFormat="false" ht="12.75" hidden="false" customHeight="false" outlineLevel="0" collapsed="false">
      <c r="A35" s="43" t="s">
        <v>31</v>
      </c>
      <c r="B35" s="43" t="s">
        <v>32</v>
      </c>
      <c r="C35" s="43" t="s">
        <v>33</v>
      </c>
      <c r="D35" s="43" t="s">
        <v>34</v>
      </c>
      <c r="E35" s="11" t="s">
        <v>65</v>
      </c>
      <c r="F35" s="12" t="n">
        <v>31</v>
      </c>
      <c r="G35" s="13" t="n">
        <f aca="false">254056*F35*-1</f>
        <v>-7875736</v>
      </c>
      <c r="H35" s="13" t="n">
        <f aca="false">+G35*I35</f>
        <v>-6819585.16662511</v>
      </c>
      <c r="I35" s="14" t="n">
        <v>0.865898141662583</v>
      </c>
      <c r="J35" s="15" t="n">
        <f aca="false">0.403+0.36311</f>
        <v>0.76611</v>
      </c>
      <c r="K35" s="15" t="n">
        <v>1E-007</v>
      </c>
      <c r="L35" s="16" t="n">
        <v>0</v>
      </c>
      <c r="M35" s="16" t="n">
        <f aca="false">+H35*(J35-K35)</f>
        <v>-5224551.71004464</v>
      </c>
      <c r="Q35" s="42"/>
      <c r="R35" s="44"/>
    </row>
    <row r="36" customFormat="false" ht="12.75" hidden="false" customHeight="false" outlineLevel="0" collapsed="false">
      <c r="A36" s="43" t="s">
        <v>31</v>
      </c>
      <c r="B36" s="43" t="s">
        <v>32</v>
      </c>
      <c r="C36" s="43" t="s">
        <v>33</v>
      </c>
      <c r="D36" s="43" t="s">
        <v>34</v>
      </c>
      <c r="E36" s="11" t="s">
        <v>66</v>
      </c>
      <c r="F36" s="12" t="n">
        <v>31</v>
      </c>
      <c r="G36" s="13" t="n">
        <f aca="false">254056*F36*-1</f>
        <v>-7875736</v>
      </c>
      <c r="H36" s="13" t="n">
        <f aca="false">+G36*I36</f>
        <v>-6786107.71634698</v>
      </c>
      <c r="I36" s="14" t="n">
        <v>0.861647434137835</v>
      </c>
      <c r="J36" s="15" t="n">
        <f aca="false">0.403+0.36311</f>
        <v>0.76611</v>
      </c>
      <c r="K36" s="15" t="n">
        <v>1E-007</v>
      </c>
      <c r="L36" s="16" t="n">
        <v>0</v>
      </c>
      <c r="M36" s="16" t="n">
        <f aca="false">+H36*(J36-K36)</f>
        <v>-5198904.30395981</v>
      </c>
      <c r="Q36" s="42"/>
      <c r="R36" s="44"/>
    </row>
    <row r="37" customFormat="false" ht="12.75" hidden="false" customHeight="false" outlineLevel="0" collapsed="false">
      <c r="A37" s="43" t="s">
        <v>31</v>
      </c>
      <c r="B37" s="43" t="s">
        <v>32</v>
      </c>
      <c r="C37" s="43" t="s">
        <v>33</v>
      </c>
      <c r="D37" s="43" t="s">
        <v>34</v>
      </c>
      <c r="E37" s="11" t="s">
        <v>67</v>
      </c>
      <c r="F37" s="12" t="n">
        <v>29</v>
      </c>
      <c r="G37" s="13" t="n">
        <f aca="false">254056*F37*-1</f>
        <v>-7367624</v>
      </c>
      <c r="H37" s="13" t="n">
        <f aca="false">+G37*I37</f>
        <v>-6316859.66734697</v>
      </c>
      <c r="I37" s="14" t="n">
        <v>0.857380841821864</v>
      </c>
      <c r="J37" s="15" t="n">
        <f aca="false">0.403+0.36311</f>
        <v>0.76611</v>
      </c>
      <c r="K37" s="15" t="n">
        <v>1E-007</v>
      </c>
      <c r="L37" s="16" t="n">
        <v>0</v>
      </c>
      <c r="M37" s="16" t="n">
        <f aca="false">+H37*(J37-K37)</f>
        <v>-4839408.72806522</v>
      </c>
    </row>
    <row r="38" customFormat="false" ht="12.75" hidden="false" customHeight="false" outlineLevel="0" collapsed="false">
      <c r="A38" s="43" t="s">
        <v>31</v>
      </c>
      <c r="B38" s="43" t="s">
        <v>32</v>
      </c>
      <c r="C38" s="43" t="s">
        <v>33</v>
      </c>
      <c r="D38" s="43" t="s">
        <v>34</v>
      </c>
      <c r="E38" s="11" t="s">
        <v>68</v>
      </c>
      <c r="F38" s="12" t="n">
        <v>31</v>
      </c>
      <c r="G38" s="13" t="n">
        <f aca="false">254056*F38*-1</f>
        <v>-7875736</v>
      </c>
      <c r="H38" s="13" t="n">
        <f aca="false">+G38*I38</f>
        <v>-6721037.74166766</v>
      </c>
      <c r="I38" s="14" t="n">
        <v>0.853385352387086</v>
      </c>
      <c r="J38" s="15" t="n">
        <f aca="false">0.403+0.36311</f>
        <v>0.76611</v>
      </c>
      <c r="K38" s="15" t="n">
        <v>1E-007</v>
      </c>
      <c r="L38" s="16" t="n">
        <v>0</v>
      </c>
      <c r="M38" s="16" t="n">
        <f aca="false">+H38*(J38-K38)</f>
        <v>-5149053.55216524</v>
      </c>
    </row>
    <row r="39" customFormat="false" ht="12.75" hidden="false" customHeight="false" outlineLevel="0" collapsed="false">
      <c r="A39" s="43" t="s">
        <v>31</v>
      </c>
      <c r="B39" s="43" t="s">
        <v>32</v>
      </c>
      <c r="C39" s="43" t="s">
        <v>33</v>
      </c>
      <c r="D39" s="43" t="s">
        <v>34</v>
      </c>
      <c r="E39" s="11" t="s">
        <v>69</v>
      </c>
      <c r="F39" s="12" t="n">
        <v>30</v>
      </c>
      <c r="G39" s="13" t="n">
        <f aca="false">254056*F39*-1</f>
        <v>-7621680</v>
      </c>
      <c r="H39" s="13" t="n">
        <f aca="false">+G39*I39</f>
        <v>-6471919.84749321</v>
      </c>
      <c r="I39" s="14" t="n">
        <v>0.849146100005931</v>
      </c>
      <c r="J39" s="15" t="n">
        <f aca="false">0.403+0.36311</f>
        <v>0.76611</v>
      </c>
      <c r="K39" s="15" t="n">
        <v>1E-007</v>
      </c>
      <c r="L39" s="16" t="n">
        <v>0</v>
      </c>
      <c r="M39" s="16" t="n">
        <f aca="false">+H39*(J39-K39)</f>
        <v>-4958201.86717104</v>
      </c>
    </row>
    <row r="40" customFormat="false" ht="12.75" hidden="false" customHeight="false" outlineLevel="0" collapsed="false">
      <c r="A40" s="43" t="s">
        <v>31</v>
      </c>
      <c r="B40" s="43" t="s">
        <v>32</v>
      </c>
      <c r="C40" s="43" t="s">
        <v>33</v>
      </c>
      <c r="D40" s="43" t="s">
        <v>34</v>
      </c>
      <c r="E40" s="11" t="s">
        <v>70</v>
      </c>
      <c r="F40" s="12" t="n">
        <v>31</v>
      </c>
      <c r="G40" s="13" t="n">
        <f aca="false">254056*F40*-1</f>
        <v>-7875736</v>
      </c>
      <c r="H40" s="13" t="n">
        <f aca="false">+G40*I40</f>
        <v>-6655620.63098731</v>
      </c>
      <c r="I40" s="14" t="n">
        <v>0.845079193993718</v>
      </c>
      <c r="J40" s="15" t="n">
        <f aca="false">0.403+0.36311</f>
        <v>0.76611</v>
      </c>
      <c r="K40" s="15" t="n">
        <v>1E-007</v>
      </c>
      <c r="L40" s="16" t="n">
        <v>0</v>
      </c>
      <c r="M40" s="16" t="n">
        <f aca="false">+H40*(J40-K40)</f>
        <v>-5098936.85604363</v>
      </c>
    </row>
    <row r="41" customFormat="false" ht="12.75" hidden="false" customHeight="false" outlineLevel="0" collapsed="false">
      <c r="A41" s="43" t="s">
        <v>31</v>
      </c>
      <c r="B41" s="43" t="s">
        <v>32</v>
      </c>
      <c r="C41" s="43" t="s">
        <v>33</v>
      </c>
      <c r="D41" s="43" t="s">
        <v>34</v>
      </c>
      <c r="E41" s="11" t="s">
        <v>71</v>
      </c>
      <c r="F41" s="12" t="n">
        <v>30</v>
      </c>
      <c r="G41" s="13" t="n">
        <f aca="false">254056*F41*-1</f>
        <v>-7621680</v>
      </c>
      <c r="H41" s="13" t="n">
        <f aca="false">+G41*I41</f>
        <v>-6408889.44778569</v>
      </c>
      <c r="I41" s="14" t="n">
        <v>0.840876217288798</v>
      </c>
      <c r="J41" s="15" t="n">
        <f aca="false">0.403+0.36311</f>
        <v>0.76611</v>
      </c>
      <c r="K41" s="15" t="n">
        <v>1E-007</v>
      </c>
      <c r="L41" s="16" t="n">
        <v>0</v>
      </c>
      <c r="M41" s="16" t="n">
        <f aca="false">+H41*(J41-K41)</f>
        <v>-4909913.65395415</v>
      </c>
    </row>
    <row r="42" customFormat="false" ht="12.75" hidden="false" customHeight="false" outlineLevel="0" collapsed="false">
      <c r="A42" s="43" t="s">
        <v>31</v>
      </c>
      <c r="B42" s="43" t="s">
        <v>32</v>
      </c>
      <c r="C42" s="43" t="s">
        <v>33</v>
      </c>
      <c r="D42" s="43" t="s">
        <v>34</v>
      </c>
      <c r="E42" s="11" t="s">
        <v>72</v>
      </c>
      <c r="F42" s="12" t="n">
        <v>31</v>
      </c>
      <c r="G42" s="13" t="n">
        <f aca="false">254056*F42*-1</f>
        <v>-7875736</v>
      </c>
      <c r="H42" s="13" t="n">
        <f aca="false">+G42*I42</f>
        <v>-6590541.81159598</v>
      </c>
      <c r="I42" s="14" t="n">
        <v>0.836815989209895</v>
      </c>
      <c r="J42" s="15" t="n">
        <f aca="false">0.403+0.36311</f>
        <v>0.76611</v>
      </c>
      <c r="K42" s="15" t="n">
        <v>1E-007</v>
      </c>
      <c r="L42" s="16" t="n">
        <v>0</v>
      </c>
      <c r="M42" s="16" t="n">
        <f aca="false">+H42*(J42-K42)</f>
        <v>-5049079.32822762</v>
      </c>
    </row>
    <row r="43" customFormat="false" ht="12.75" hidden="false" customHeight="false" outlineLevel="0" collapsed="false">
      <c r="A43" s="43" t="s">
        <v>31</v>
      </c>
      <c r="B43" s="43" t="s">
        <v>32</v>
      </c>
      <c r="C43" s="43" t="s">
        <v>33</v>
      </c>
      <c r="D43" s="43" t="s">
        <v>34</v>
      </c>
      <c r="E43" s="11" t="s">
        <v>73</v>
      </c>
      <c r="F43" s="12" t="n">
        <v>31</v>
      </c>
      <c r="G43" s="13" t="n">
        <f aca="false">254056*F43*-1</f>
        <v>-7875736</v>
      </c>
      <c r="H43" s="13" t="n">
        <f aca="false">+G43*I43</f>
        <v>-6557566.15971359</v>
      </c>
      <c r="I43" s="14" t="n">
        <v>0.832628996161576</v>
      </c>
      <c r="J43" s="15" t="n">
        <f aca="false">0.403+0.36311</f>
        <v>0.76611</v>
      </c>
      <c r="K43" s="15" t="n">
        <v>1E-007</v>
      </c>
      <c r="L43" s="16" t="n">
        <v>0</v>
      </c>
      <c r="M43" s="16" t="n">
        <f aca="false">+H43*(J43-K43)</f>
        <v>-5023816.35486156</v>
      </c>
    </row>
    <row r="44" customFormat="false" ht="12.75" hidden="false" customHeight="false" outlineLevel="0" collapsed="false">
      <c r="A44" s="43" t="s">
        <v>31</v>
      </c>
      <c r="B44" s="43" t="s">
        <v>32</v>
      </c>
      <c r="C44" s="43" t="s">
        <v>33</v>
      </c>
      <c r="D44" s="43" t="s">
        <v>34</v>
      </c>
      <c r="E44" s="11" t="s">
        <v>74</v>
      </c>
      <c r="F44" s="12" t="n">
        <v>30</v>
      </c>
      <c r="G44" s="13" t="n">
        <f aca="false">254056*F44*-1</f>
        <v>-7621680</v>
      </c>
      <c r="H44" s="13" t="n">
        <f aca="false">+G44*I44</f>
        <v>-6314125.60593951</v>
      </c>
      <c r="I44" s="14" t="n">
        <v>0.828442758806393</v>
      </c>
      <c r="J44" s="15" t="n">
        <f aca="false">0.403+0.36311</f>
        <v>0.76611</v>
      </c>
      <c r="K44" s="15" t="n">
        <v>1E-007</v>
      </c>
      <c r="L44" s="16" t="n">
        <v>0</v>
      </c>
      <c r="M44" s="16" t="n">
        <f aca="false">+H44*(J44-K44)</f>
        <v>-4837314.13655376</v>
      </c>
    </row>
    <row r="45" customFormat="false" ht="12.75" hidden="false" customHeight="false" outlineLevel="0" collapsed="false">
      <c r="A45" s="43" t="s">
        <v>31</v>
      </c>
      <c r="B45" s="43" t="s">
        <v>32</v>
      </c>
      <c r="C45" s="43" t="s">
        <v>33</v>
      </c>
      <c r="D45" s="43" t="s">
        <v>34</v>
      </c>
      <c r="E45" s="11" t="s">
        <v>75</v>
      </c>
      <c r="F45" s="12" t="n">
        <v>31</v>
      </c>
      <c r="G45" s="13" t="n">
        <f aca="false">254056*F45*-1</f>
        <v>-7875736</v>
      </c>
      <c r="H45" s="13" t="n">
        <f aca="false">+G45*I45</f>
        <v>-6492758.89056768</v>
      </c>
      <c r="I45" s="14" t="n">
        <v>0.824400270726149</v>
      </c>
      <c r="J45" s="15" t="n">
        <f aca="false">0.403+0.36311</f>
        <v>0.76611</v>
      </c>
      <c r="K45" s="15" t="n">
        <v>1E-007</v>
      </c>
      <c r="L45" s="16" t="n">
        <v>0</v>
      </c>
      <c r="M45" s="16" t="n">
        <f aca="false">+H45*(J45-K45)</f>
        <v>-4974166.86437692</v>
      </c>
    </row>
    <row r="46" customFormat="false" ht="12.75" hidden="false" customHeight="false" outlineLevel="0" collapsed="false">
      <c r="A46" s="43" t="s">
        <v>31</v>
      </c>
      <c r="B46" s="43" t="s">
        <v>32</v>
      </c>
      <c r="C46" s="43" t="s">
        <v>33</v>
      </c>
      <c r="D46" s="43" t="s">
        <v>34</v>
      </c>
      <c r="E46" s="11" t="s">
        <v>76</v>
      </c>
      <c r="F46" s="12" t="n">
        <v>30</v>
      </c>
      <c r="G46" s="13" t="n">
        <f aca="false">254056*F46*-1</f>
        <v>-7621680</v>
      </c>
      <c r="H46" s="13" t="n">
        <f aca="false">+G46*I46</f>
        <v>-6251546.60631799</v>
      </c>
      <c r="I46" s="14" t="n">
        <v>0.820232101888034</v>
      </c>
      <c r="J46" s="15" t="n">
        <f aca="false">0.403+0.36311</f>
        <v>0.76611</v>
      </c>
      <c r="K46" s="15" t="n">
        <v>1E-007</v>
      </c>
      <c r="L46" s="16" t="n">
        <v>0</v>
      </c>
      <c r="M46" s="16" t="n">
        <f aca="false">+H46*(J46-K46)</f>
        <v>-4789371.74541162</v>
      </c>
    </row>
    <row r="47" customFormat="false" ht="12.75" hidden="false" customHeight="false" outlineLevel="0" collapsed="false">
      <c r="A47" s="43" t="s">
        <v>31</v>
      </c>
      <c r="B47" s="43" t="s">
        <v>32</v>
      </c>
      <c r="C47" s="43" t="s">
        <v>33</v>
      </c>
      <c r="D47" s="43" t="s">
        <v>34</v>
      </c>
      <c r="E47" s="11" t="s">
        <v>77</v>
      </c>
      <c r="F47" s="12" t="n">
        <v>31</v>
      </c>
      <c r="G47" s="13" t="n">
        <f aca="false">254056*F47*-1</f>
        <v>-7875736</v>
      </c>
      <c r="H47" s="13" t="n">
        <f aca="false">+G47*I47</f>
        <v>-6428177.37899093</v>
      </c>
      <c r="I47" s="14" t="n">
        <v>0.816200210239517</v>
      </c>
      <c r="J47" s="15" t="n">
        <f aca="false">0.403+0.36311</f>
        <v>0.76611</v>
      </c>
      <c r="K47" s="15" t="n">
        <v>1E-007</v>
      </c>
      <c r="L47" s="16" t="n">
        <v>0</v>
      </c>
      <c r="M47" s="16" t="n">
        <f aca="false">+H47*(J47-K47)</f>
        <v>-4924690.32900101</v>
      </c>
    </row>
    <row r="48" customFormat="false" ht="12.75" hidden="false" customHeight="false" outlineLevel="0" collapsed="false">
      <c r="A48" s="43" t="s">
        <v>31</v>
      </c>
      <c r="B48" s="43" t="s">
        <v>32</v>
      </c>
      <c r="C48" s="43" t="s">
        <v>33</v>
      </c>
      <c r="D48" s="43" t="s">
        <v>34</v>
      </c>
      <c r="E48" s="11" t="s">
        <v>78</v>
      </c>
      <c r="F48" s="12" t="n">
        <v>31</v>
      </c>
      <c r="G48" s="13" t="n">
        <f aca="false">254056*F48*-1</f>
        <v>-7875736</v>
      </c>
      <c r="H48" s="13" t="n">
        <f aca="false">+G48*I48</f>
        <v>-6395288.20016646</v>
      </c>
      <c r="I48" s="14" t="n">
        <v>0.812024196870801</v>
      </c>
      <c r="J48" s="15" t="n">
        <f aca="false">0.403+0.36311</f>
        <v>0.76611</v>
      </c>
      <c r="K48" s="15" t="n">
        <v>1E-007</v>
      </c>
      <c r="L48" s="16" t="n">
        <v>0</v>
      </c>
      <c r="M48" s="16" t="n">
        <f aca="false">+H48*(J48-K48)</f>
        <v>-4899493.60350071</v>
      </c>
    </row>
    <row r="49" customFormat="false" ht="12.75" hidden="false" customHeight="false" outlineLevel="0" collapsed="false">
      <c r="A49" s="43" t="s">
        <v>31</v>
      </c>
      <c r="B49" s="43" t="s">
        <v>32</v>
      </c>
      <c r="C49" s="43" t="s">
        <v>33</v>
      </c>
      <c r="D49" s="43" t="s">
        <v>34</v>
      </c>
      <c r="E49" s="11" t="s">
        <v>79</v>
      </c>
      <c r="F49" s="12" t="n">
        <v>28</v>
      </c>
      <c r="G49" s="13" t="n">
        <f aca="false">254056*F49*-1</f>
        <v>-7113568</v>
      </c>
      <c r="H49" s="13" t="n">
        <f aca="false">+G49*I49</f>
        <v>-5746626.19178366</v>
      </c>
      <c r="I49" s="14" t="n">
        <v>0.807840199430674</v>
      </c>
      <c r="J49" s="15" t="n">
        <f aca="false">0.403+0.36311</f>
        <v>0.76611</v>
      </c>
      <c r="K49" s="15" t="n">
        <v>1E-007</v>
      </c>
      <c r="L49" s="16" t="n">
        <v>0</v>
      </c>
      <c r="M49" s="16" t="n">
        <f aca="false">+H49*(J49-K49)</f>
        <v>-4402547.21712476</v>
      </c>
    </row>
    <row r="50" customFormat="false" ht="12.75" hidden="false" customHeight="false" outlineLevel="0" collapsed="false">
      <c r="A50" s="43" t="s">
        <v>31</v>
      </c>
      <c r="B50" s="43" t="s">
        <v>32</v>
      </c>
      <c r="C50" s="43" t="s">
        <v>33</v>
      </c>
      <c r="D50" s="43" t="s">
        <v>34</v>
      </c>
      <c r="E50" s="11" t="s">
        <v>80</v>
      </c>
      <c r="F50" s="12" t="n">
        <v>31</v>
      </c>
      <c r="G50" s="13" t="n">
        <f aca="false">254056*F50*-1</f>
        <v>-7875736</v>
      </c>
      <c r="H50" s="13" t="n">
        <f aca="false">+G50*I50</f>
        <v>-6332584.85576239</v>
      </c>
      <c r="I50" s="14" t="n">
        <v>0.804062611514961</v>
      </c>
      <c r="J50" s="15" t="n">
        <f aca="false">0.403+0.36311</f>
        <v>0.76611</v>
      </c>
      <c r="K50" s="15" t="n">
        <v>1E-007</v>
      </c>
      <c r="L50" s="16" t="n">
        <v>0</v>
      </c>
      <c r="M50" s="16" t="n">
        <f aca="false">+H50*(J50-K50)</f>
        <v>-4851455.95058964</v>
      </c>
    </row>
    <row r="51" customFormat="false" ht="12.75" hidden="false" customHeight="false" outlineLevel="0" collapsed="false">
      <c r="A51" s="43" t="s">
        <v>31</v>
      </c>
      <c r="B51" s="43" t="s">
        <v>32</v>
      </c>
      <c r="C51" s="43" t="s">
        <v>33</v>
      </c>
      <c r="D51" s="43" t="s">
        <v>34</v>
      </c>
      <c r="E51" s="11" t="s">
        <v>81</v>
      </c>
      <c r="F51" s="12" t="n">
        <v>30</v>
      </c>
      <c r="G51" s="13" t="n">
        <f aca="false">254056*F51*-1</f>
        <v>-7621680</v>
      </c>
      <c r="H51" s="13" t="n">
        <f aca="false">+G51*I51</f>
        <v>-6096659.23823499</v>
      </c>
      <c r="I51" s="14" t="n">
        <v>0.799910156059424</v>
      </c>
      <c r="J51" s="15" t="n">
        <f aca="false">0.403+0.36311</f>
        <v>0.76611</v>
      </c>
      <c r="K51" s="15" t="n">
        <v>1E-007</v>
      </c>
      <c r="L51" s="16" t="n">
        <v>0</v>
      </c>
      <c r="M51" s="16" t="n">
        <f aca="false">+H51*(J51-K51)</f>
        <v>-4670710.99933829</v>
      </c>
    </row>
    <row r="52" customFormat="false" ht="12.75" hidden="false" customHeight="false" outlineLevel="0" collapsed="false">
      <c r="A52" s="43" t="s">
        <v>31</v>
      </c>
      <c r="B52" s="43" t="s">
        <v>32</v>
      </c>
      <c r="C52" s="43" t="s">
        <v>33</v>
      </c>
      <c r="D52" s="43" t="s">
        <v>34</v>
      </c>
      <c r="E52" s="11" t="s">
        <v>82</v>
      </c>
      <c r="F52" s="12" t="n">
        <v>31</v>
      </c>
      <c r="G52" s="13" t="n">
        <f aca="false">254056*F52*-1</f>
        <v>-7875736</v>
      </c>
      <c r="H52" s="13" t="n">
        <f aca="false">+G52*I52</f>
        <v>-6268433.49683204</v>
      </c>
      <c r="I52" s="14" t="n">
        <v>0.795917168482036</v>
      </c>
      <c r="J52" s="15" t="n">
        <f aca="false">0.403+0.36311</f>
        <v>0.76611</v>
      </c>
      <c r="K52" s="15" t="n">
        <v>1E-007</v>
      </c>
      <c r="L52" s="16" t="n">
        <v>0</v>
      </c>
      <c r="M52" s="16" t="n">
        <f aca="false">+H52*(J52-K52)</f>
        <v>-4802308.95941464</v>
      </c>
    </row>
    <row r="53" customFormat="false" ht="12.75" hidden="false" customHeight="false" outlineLevel="0" collapsed="false">
      <c r="A53" s="43" t="s">
        <v>31</v>
      </c>
      <c r="B53" s="43" t="s">
        <v>32</v>
      </c>
      <c r="C53" s="43" t="s">
        <v>33</v>
      </c>
      <c r="D53" s="43" t="s">
        <v>34</v>
      </c>
      <c r="E53" s="11" t="s">
        <v>83</v>
      </c>
      <c r="F53" s="12" t="n">
        <v>30</v>
      </c>
      <c r="G53" s="13" t="n">
        <f aca="false">254056*F53*-1</f>
        <v>-7621680</v>
      </c>
      <c r="H53" s="13" t="n">
        <f aca="false">+G53*I53</f>
        <v>-6034807.28105142</v>
      </c>
      <c r="I53" s="14" t="n">
        <v>0.79179489050333</v>
      </c>
      <c r="J53" s="15" t="n">
        <f aca="false">0.403+0.36311</f>
        <v>0.76611</v>
      </c>
      <c r="K53" s="15" t="n">
        <v>1E-007</v>
      </c>
      <c r="L53" s="16" t="n">
        <v>0</v>
      </c>
      <c r="M53" s="16" t="n">
        <f aca="false">+H53*(J53-K53)</f>
        <v>-4623325.60260558</v>
      </c>
    </row>
    <row r="54" customFormat="false" ht="12.75" hidden="false" customHeight="false" outlineLevel="0" collapsed="false">
      <c r="A54" s="43" t="s">
        <v>31</v>
      </c>
      <c r="B54" s="43" t="s">
        <v>32</v>
      </c>
      <c r="C54" s="43" t="s">
        <v>33</v>
      </c>
      <c r="D54" s="43" t="s">
        <v>34</v>
      </c>
      <c r="E54" s="11" t="s">
        <v>84</v>
      </c>
      <c r="F54" s="12" t="n">
        <v>31</v>
      </c>
      <c r="G54" s="13" t="n">
        <f aca="false">254056*F54*-1</f>
        <v>-7875736</v>
      </c>
      <c r="H54" s="13" t="n">
        <f aca="false">+G54*I54</f>
        <v>-6204579.06450065</v>
      </c>
      <c r="I54" s="14" t="n">
        <v>0.78780942689047</v>
      </c>
      <c r="J54" s="15" t="n">
        <f aca="false">0.403+0.36311</f>
        <v>0.76611</v>
      </c>
      <c r="K54" s="15" t="n">
        <v>1E-007</v>
      </c>
      <c r="L54" s="16" t="n">
        <v>0</v>
      </c>
      <c r="M54" s="16" t="n">
        <f aca="false">+H54*(J54-K54)</f>
        <v>-4753389.44664668</v>
      </c>
    </row>
    <row r="55" customFormat="false" ht="12.75" hidden="false" customHeight="false" outlineLevel="0" collapsed="false">
      <c r="A55" s="43" t="s">
        <v>31</v>
      </c>
      <c r="B55" s="43" t="s">
        <v>32</v>
      </c>
      <c r="C55" s="43" t="s">
        <v>33</v>
      </c>
      <c r="D55" s="43" t="s">
        <v>34</v>
      </c>
      <c r="E55" s="11" t="s">
        <v>85</v>
      </c>
      <c r="F55" s="12" t="n">
        <v>31</v>
      </c>
      <c r="G55" s="13" t="n">
        <f aca="false">254056*F55*-1</f>
        <v>-7875736</v>
      </c>
      <c r="H55" s="13" t="n">
        <f aca="false">+G55*I55</f>
        <v>-6172176.79181886</v>
      </c>
      <c r="I55" s="14" t="n">
        <v>0.783695237095156</v>
      </c>
      <c r="J55" s="15" t="n">
        <f aca="false">0.403+0.36311</f>
        <v>0.76611</v>
      </c>
      <c r="K55" s="15" t="n">
        <v>1E-007</v>
      </c>
      <c r="L55" s="16" t="n">
        <v>0</v>
      </c>
      <c r="M55" s="16" t="n">
        <f aca="false">+H55*(J55-K55)</f>
        <v>-4728565.74476267</v>
      </c>
    </row>
    <row r="56" customFormat="false" ht="12.75" hidden="false" customHeight="false" outlineLevel="0" collapsed="false">
      <c r="A56" s="43" t="s">
        <v>31</v>
      </c>
      <c r="B56" s="43" t="s">
        <v>32</v>
      </c>
      <c r="C56" s="43" t="s">
        <v>33</v>
      </c>
      <c r="D56" s="43" t="s">
        <v>34</v>
      </c>
      <c r="E56" s="11" t="s">
        <v>86</v>
      </c>
      <c r="F56" s="12" t="n">
        <v>30</v>
      </c>
      <c r="G56" s="13" t="n">
        <f aca="false">254056*F56*-1</f>
        <v>-7621680</v>
      </c>
      <c r="H56" s="13" t="n">
        <f aca="false">+G56*I56</f>
        <v>-5941750.42073058</v>
      </c>
      <c r="I56" s="14" t="n">
        <v>0.779585395966582</v>
      </c>
      <c r="J56" s="15" t="n">
        <f aca="false">0.403+0.36311</f>
        <v>0.76611</v>
      </c>
      <c r="K56" s="15" t="n">
        <v>1E-007</v>
      </c>
      <c r="L56" s="16" t="n">
        <v>0</v>
      </c>
      <c r="M56" s="16" t="n">
        <f aca="false">+H56*(J56-K56)</f>
        <v>-4552033.82065086</v>
      </c>
    </row>
    <row r="57" customFormat="false" ht="12.75" hidden="false" customHeight="false" outlineLevel="0" collapsed="false">
      <c r="A57" s="43" t="s">
        <v>31</v>
      </c>
      <c r="B57" s="43" t="s">
        <v>32</v>
      </c>
      <c r="C57" s="43" t="s">
        <v>33</v>
      </c>
      <c r="D57" s="43" t="s">
        <v>34</v>
      </c>
      <c r="E57" s="11" t="s">
        <v>87</v>
      </c>
      <c r="F57" s="12" t="n">
        <v>31</v>
      </c>
      <c r="G57" s="13" t="n">
        <f aca="false">254056*F57*-1</f>
        <v>-7875736</v>
      </c>
      <c r="H57" s="13" t="n">
        <f aca="false">+G57*I57</f>
        <v>-6108518.66370813</v>
      </c>
      <c r="I57" s="14" t="n">
        <v>0.775612420694158</v>
      </c>
      <c r="J57" s="15" t="n">
        <f aca="false">0.403+0.36311</f>
        <v>0.76611</v>
      </c>
      <c r="K57" s="15" t="n">
        <v>1E-007</v>
      </c>
      <c r="L57" s="16" t="n">
        <v>0</v>
      </c>
      <c r="M57" s="16" t="n">
        <f aca="false">+H57*(J57-K57)</f>
        <v>-4679796.62260157</v>
      </c>
    </row>
    <row r="58" customFormat="false" ht="12.75" hidden="false" customHeight="false" outlineLevel="0" collapsed="false">
      <c r="A58" s="43" t="s">
        <v>31</v>
      </c>
      <c r="B58" s="43" t="s">
        <v>32</v>
      </c>
      <c r="C58" s="43" t="s">
        <v>33</v>
      </c>
      <c r="D58" s="43" t="s">
        <v>34</v>
      </c>
      <c r="E58" s="11" t="s">
        <v>88</v>
      </c>
      <c r="F58" s="12" t="n">
        <v>30</v>
      </c>
      <c r="G58" s="13" t="n">
        <f aca="false">254056*F58*-1</f>
        <v>-7621680</v>
      </c>
      <c r="H58" s="13" t="n">
        <f aca="false">+G58*I58</f>
        <v>-5880214.53119173</v>
      </c>
      <c r="I58" s="14" t="n">
        <v>0.771511599961128</v>
      </c>
      <c r="J58" s="15" t="n">
        <f aca="false">0.403+0.36311</f>
        <v>0.76611</v>
      </c>
      <c r="K58" s="15" t="n">
        <v>1E-007</v>
      </c>
      <c r="L58" s="16" t="n">
        <v>0</v>
      </c>
      <c r="M58" s="16" t="n">
        <f aca="false">+H58*(J58-K58)</f>
        <v>-4504890.56646985</v>
      </c>
    </row>
    <row r="59" customFormat="false" ht="12.75" hidden="false" customHeight="false" outlineLevel="0" collapsed="false">
      <c r="A59" s="43" t="s">
        <v>31</v>
      </c>
      <c r="B59" s="43" t="s">
        <v>32</v>
      </c>
      <c r="C59" s="43" t="s">
        <v>33</v>
      </c>
      <c r="D59" s="43" t="s">
        <v>34</v>
      </c>
      <c r="E59" s="11" t="s">
        <v>89</v>
      </c>
      <c r="F59" s="12" t="n">
        <v>31</v>
      </c>
      <c r="G59" s="13" t="n">
        <f aca="false">254056*F59*-1</f>
        <v>-7875736</v>
      </c>
      <c r="H59" s="13" t="n">
        <f aca="false">+G59*I59</f>
        <v>-6045002.65019224</v>
      </c>
      <c r="I59" s="14" t="n">
        <v>0.767547648904463</v>
      </c>
      <c r="J59" s="15" t="n">
        <f aca="false">0.403+0.36311</f>
        <v>0.76611</v>
      </c>
      <c r="K59" s="15" t="n">
        <v>1E-007</v>
      </c>
      <c r="L59" s="16" t="n">
        <v>0</v>
      </c>
      <c r="M59" s="16" t="n">
        <f aca="false">+H59*(J59-K59)</f>
        <v>-4631136.37583851</v>
      </c>
    </row>
    <row r="60" customFormat="false" ht="12.75" hidden="false" customHeight="false" outlineLevel="0" collapsed="false">
      <c r="A60" s="43" t="s">
        <v>31</v>
      </c>
      <c r="B60" s="43" t="s">
        <v>32</v>
      </c>
      <c r="C60" s="43" t="s">
        <v>33</v>
      </c>
      <c r="D60" s="43" t="s">
        <v>34</v>
      </c>
      <c r="E60" s="11" t="s">
        <v>90</v>
      </c>
      <c r="F60" s="12" t="n">
        <v>31</v>
      </c>
      <c r="G60" s="13" t="n">
        <f aca="false">254056*F60*-1</f>
        <v>-7875736</v>
      </c>
      <c r="H60" s="13" t="n">
        <f aca="false">+G60*I60</f>
        <v>-6012781.49165124</v>
      </c>
      <c r="I60" s="14" t="n">
        <v>0.763456455580944</v>
      </c>
      <c r="J60" s="15" t="n">
        <f aca="false">0.403+0.36311</f>
        <v>0.76611</v>
      </c>
      <c r="K60" s="15" t="n">
        <v>1E-007</v>
      </c>
      <c r="L60" s="16" t="n">
        <v>0</v>
      </c>
      <c r="M60" s="16" t="n">
        <f aca="false">+H60*(J60-K60)</f>
        <v>-4606451.42729079</v>
      </c>
    </row>
    <row r="61" customFormat="false" ht="12.75" hidden="false" customHeight="false" outlineLevel="0" collapsed="false">
      <c r="A61" s="43" t="s">
        <v>31</v>
      </c>
      <c r="B61" s="43" t="s">
        <v>32</v>
      </c>
      <c r="C61" s="43" t="s">
        <v>33</v>
      </c>
      <c r="D61" s="43" t="s">
        <v>34</v>
      </c>
      <c r="E61" s="11" t="s">
        <v>91</v>
      </c>
      <c r="F61" s="12" t="n">
        <v>28</v>
      </c>
      <c r="G61" s="13" t="n">
        <f aca="false">254056*F61*-1</f>
        <v>-7113568</v>
      </c>
      <c r="H61" s="13" t="n">
        <f aca="false">+G61*I61</f>
        <v>-5401832.86826422</v>
      </c>
      <c r="I61" s="14" t="n">
        <v>0.759370384631766</v>
      </c>
      <c r="J61" s="15" t="n">
        <f aca="false">0.403+0.36311</f>
        <v>0.76611</v>
      </c>
      <c r="K61" s="15" t="n">
        <v>1E-007</v>
      </c>
      <c r="L61" s="16" t="n">
        <v>0</v>
      </c>
      <c r="M61" s="16" t="n">
        <f aca="false">+H61*(J61-K61)</f>
        <v>-4138397.63852262</v>
      </c>
    </row>
    <row r="62" customFormat="false" ht="12.75" hidden="false" customHeight="false" outlineLevel="0" collapsed="false">
      <c r="A62" s="43" t="s">
        <v>31</v>
      </c>
      <c r="B62" s="43" t="s">
        <v>32</v>
      </c>
      <c r="C62" s="43" t="s">
        <v>33</v>
      </c>
      <c r="D62" s="43" t="s">
        <v>34</v>
      </c>
      <c r="E62" s="11" t="s">
        <v>92</v>
      </c>
      <c r="F62" s="12" t="n">
        <v>31</v>
      </c>
      <c r="G62" s="13" t="n">
        <f aca="false">254056*F62*-1</f>
        <v>-7875736</v>
      </c>
      <c r="H62" s="13" t="n">
        <f aca="false">+G62*I62</f>
        <v>-5951612.04873461</v>
      </c>
      <c r="I62" s="14" t="n">
        <v>0.755689633163759</v>
      </c>
      <c r="J62" s="15" t="n">
        <f aca="false">0.403+0.36311</f>
        <v>0.76611</v>
      </c>
      <c r="K62" s="15" t="n">
        <v>1E-007</v>
      </c>
      <c r="L62" s="16" t="n">
        <v>0</v>
      </c>
      <c r="M62" s="16" t="n">
        <f aca="false">+H62*(J62-K62)</f>
        <v>-4559588.91149487</v>
      </c>
    </row>
    <row r="63" customFormat="false" ht="12.75" hidden="false" customHeight="false" outlineLevel="0" collapsed="false">
      <c r="A63" s="43" t="s">
        <v>31</v>
      </c>
      <c r="B63" s="43" t="s">
        <v>32</v>
      </c>
      <c r="C63" s="43" t="s">
        <v>33</v>
      </c>
      <c r="D63" s="43" t="s">
        <v>34</v>
      </c>
      <c r="E63" s="11" t="s">
        <v>93</v>
      </c>
      <c r="F63" s="12" t="n">
        <v>30</v>
      </c>
      <c r="G63" s="13" t="n">
        <f aca="false">254056*F63*-1</f>
        <v>-7621680</v>
      </c>
      <c r="H63" s="13" t="n">
        <f aca="false">+G63*I63</f>
        <v>-5729841.55127536</v>
      </c>
      <c r="I63" s="14" t="n">
        <v>0.751781962936696</v>
      </c>
      <c r="J63" s="15" t="n">
        <f aca="false">0.403+0.36311</f>
        <v>0.76611</v>
      </c>
      <c r="K63" s="15" t="n">
        <v>1E-007</v>
      </c>
      <c r="L63" s="16" t="n">
        <v>0</v>
      </c>
      <c r="M63" s="16" t="n">
        <f aca="false">+H63*(J63-K63)</f>
        <v>-4389688.33786341</v>
      </c>
    </row>
    <row r="64" customFormat="false" ht="12.75" hidden="false" customHeight="false" outlineLevel="0" collapsed="false">
      <c r="A64" s="43" t="s">
        <v>31</v>
      </c>
      <c r="B64" s="43" t="s">
        <v>32</v>
      </c>
      <c r="C64" s="43" t="s">
        <v>33</v>
      </c>
      <c r="D64" s="43" t="s">
        <v>34</v>
      </c>
      <c r="E64" s="11" t="s">
        <v>94</v>
      </c>
      <c r="F64" s="12" t="n">
        <v>31</v>
      </c>
      <c r="G64" s="13" t="n">
        <f aca="false">254056*F64*-1</f>
        <v>-7875736</v>
      </c>
      <c r="H64" s="13" t="n">
        <f aca="false">+G64*I64</f>
        <v>-5891123.27535181</v>
      </c>
      <c r="I64" s="14" t="n">
        <v>0.748009236895677</v>
      </c>
      <c r="J64" s="15" t="n">
        <f aca="false">0.403+0.36311</f>
        <v>0.76611</v>
      </c>
      <c r="K64" s="15" t="n">
        <v>1E-007</v>
      </c>
      <c r="L64" s="16" t="n">
        <v>0</v>
      </c>
      <c r="M64" s="16" t="n">
        <f aca="false">+H64*(J64-K64)</f>
        <v>-4513247.86336745</v>
      </c>
    </row>
  </sheetData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&amp;RPage &amp;P of &amp;N   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R64"/>
  <sheetViews>
    <sheetView showFormulas="false" showGridLines="fals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E1" activeCellId="0" sqref="A1:IV16384"/>
    </sheetView>
  </sheetViews>
  <sheetFormatPr defaultColWidth="38.5625" defaultRowHeight="12.75" customHeight="true" zeroHeight="false" outlineLevelRow="0" outlineLevelCol="0"/>
  <cols>
    <col collapsed="false" customWidth="true" hidden="true" outlineLevel="0" max="1" min="1" style="1" width="20.7"/>
    <col collapsed="false" customWidth="true" hidden="true" outlineLevel="0" max="2" min="2" style="1" width="10.71"/>
    <col collapsed="false" customWidth="true" hidden="true" outlineLevel="0" max="3" min="3" style="1" width="6.7"/>
    <col collapsed="false" customWidth="true" hidden="true" outlineLevel="0" max="4" min="4" style="1" width="10.71"/>
    <col collapsed="false" customWidth="true" hidden="false" outlineLevel="0" max="5" min="5" style="11" width="14.7"/>
    <col collapsed="false" customWidth="true" hidden="true" outlineLevel="0" max="6" min="6" style="12" width="8.99"/>
    <col collapsed="false" customWidth="true" hidden="false" outlineLevel="0" max="8" min="7" style="13" width="12.7"/>
    <col collapsed="false" customWidth="true" hidden="true" outlineLevel="0" max="9" min="9" style="14" width="10.71"/>
    <col collapsed="false" customWidth="true" hidden="false" outlineLevel="0" max="10" min="10" style="15" width="10.71"/>
    <col collapsed="false" customWidth="true" hidden="false" outlineLevel="0" max="11" min="11" style="15" width="9.99"/>
    <col collapsed="false" customWidth="true" hidden="true" outlineLevel="0" max="12" min="12" style="16" width="14.7"/>
    <col collapsed="false" customWidth="true" hidden="false" outlineLevel="0" max="13" min="13" style="16" width="14.7"/>
    <col collapsed="false" customWidth="true" hidden="false" outlineLevel="0" max="15" min="14" style="13" width="14.7"/>
    <col collapsed="false" customWidth="true" hidden="false" outlineLevel="0" max="16" min="16" style="17" width="12.99"/>
    <col collapsed="false" customWidth="true" hidden="false" outlineLevel="0" max="17" min="17" style="18" width="12.28"/>
    <col collapsed="false" customWidth="true" hidden="false" outlineLevel="0" max="18" min="18" style="18" width="10.56"/>
    <col collapsed="false" customWidth="false" hidden="false" outlineLevel="0" max="257" min="19" style="17" width="38.56"/>
  </cols>
  <sheetData>
    <row r="2" customFormat="false" ht="12.75" hidden="false" customHeight="false" outlineLevel="0" collapsed="false">
      <c r="J2" s="19"/>
      <c r="K2" s="20" t="s">
        <v>12</v>
      </c>
      <c r="L2" s="21" t="n">
        <f aca="false">SUM(L5:L65536)</f>
        <v>0</v>
      </c>
      <c r="M2" s="21" t="n">
        <f aca="false">SUM(M5:M65536)</f>
        <v>-162245509.699388</v>
      </c>
      <c r="N2" s="22" t="n">
        <f aca="false">SUM(L2:M2)</f>
        <v>-162245509.699388</v>
      </c>
      <c r="O2" s="23"/>
    </row>
    <row r="3" customFormat="false" ht="12.75" hidden="false" customHeight="false" outlineLevel="0" collapsed="false">
      <c r="A3" s="24"/>
      <c r="B3" s="24"/>
      <c r="C3" s="24" t="s">
        <v>13</v>
      </c>
      <c r="D3" s="24"/>
      <c r="E3" s="25"/>
      <c r="F3" s="26"/>
      <c r="G3" s="27" t="s">
        <v>14</v>
      </c>
      <c r="H3" s="27" t="s">
        <v>15</v>
      </c>
      <c r="I3" s="28" t="s">
        <v>16</v>
      </c>
      <c r="J3" s="29" t="s">
        <v>17</v>
      </c>
      <c r="K3" s="30" t="s">
        <v>18</v>
      </c>
      <c r="L3" s="31"/>
      <c r="M3" s="31" t="s">
        <v>19</v>
      </c>
      <c r="N3" s="32"/>
      <c r="O3" s="32"/>
      <c r="P3" s="33"/>
    </row>
    <row r="4" customFormat="false" ht="12.75" hidden="false" customHeight="true" outlineLevel="0" collapsed="false">
      <c r="A4" s="34" t="s">
        <v>20</v>
      </c>
      <c r="B4" s="34" t="s">
        <v>21</v>
      </c>
      <c r="C4" s="34" t="s">
        <v>22</v>
      </c>
      <c r="D4" s="34" t="s">
        <v>23</v>
      </c>
      <c r="E4" s="35" t="s">
        <v>24</v>
      </c>
      <c r="F4" s="36"/>
      <c r="G4" s="37" t="s">
        <v>25</v>
      </c>
      <c r="H4" s="37" t="s">
        <v>25</v>
      </c>
      <c r="I4" s="38" t="s">
        <v>26</v>
      </c>
      <c r="J4" s="39" t="s">
        <v>27</v>
      </c>
      <c r="K4" s="40" t="s">
        <v>28</v>
      </c>
      <c r="L4" s="41" t="s">
        <v>29</v>
      </c>
      <c r="M4" s="41" t="s">
        <v>30</v>
      </c>
      <c r="N4" s="32"/>
      <c r="O4" s="32"/>
      <c r="P4" s="33"/>
      <c r="Q4" s="42"/>
      <c r="R4" s="42"/>
    </row>
    <row r="5" customFormat="false" ht="12.75" hidden="false" customHeight="false" outlineLevel="0" collapsed="false">
      <c r="A5" s="43" t="s">
        <v>31</v>
      </c>
      <c r="B5" s="43" t="s">
        <v>32</v>
      </c>
      <c r="C5" s="43" t="s">
        <v>33</v>
      </c>
      <c r="D5" s="43" t="s">
        <v>34</v>
      </c>
      <c r="E5" s="11" t="s">
        <v>35</v>
      </c>
      <c r="F5" s="12" t="n">
        <v>30</v>
      </c>
      <c r="G5" s="13" t="n">
        <f aca="false">254056*F5*-1</f>
        <v>-7621680</v>
      </c>
      <c r="H5" s="13" t="n">
        <f aca="false">+G5*I5</f>
        <v>-7518787.10265947</v>
      </c>
      <c r="I5" s="14" t="n">
        <v>0.986499971483908</v>
      </c>
      <c r="J5" s="15" t="n">
        <v>0.403</v>
      </c>
      <c r="K5" s="15" t="n">
        <v>1E-007</v>
      </c>
      <c r="L5" s="16" t="n">
        <v>0</v>
      </c>
      <c r="M5" s="16" t="n">
        <f aca="false">+H5*(J5-K5)</f>
        <v>-3030070.45049306</v>
      </c>
      <c r="Q5" s="42"/>
      <c r="R5" s="42"/>
    </row>
    <row r="6" customFormat="false" ht="12.75" hidden="false" customHeight="false" outlineLevel="0" collapsed="false">
      <c r="A6" s="43" t="s">
        <v>31</v>
      </c>
      <c r="B6" s="43" t="s">
        <v>32</v>
      </c>
      <c r="C6" s="43" t="s">
        <v>33</v>
      </c>
      <c r="D6" s="43" t="s">
        <v>34</v>
      </c>
      <c r="E6" s="11" t="s">
        <v>36</v>
      </c>
      <c r="F6" s="12" t="n">
        <v>31</v>
      </c>
      <c r="G6" s="13" t="n">
        <f aca="false">254056*F6*-1</f>
        <v>-7875736</v>
      </c>
      <c r="H6" s="13" t="n">
        <f aca="false">+G6*I6</f>
        <v>-7739632.17002739</v>
      </c>
      <c r="I6" s="14" t="n">
        <v>0.982718589097881</v>
      </c>
      <c r="J6" s="15" t="n">
        <v>0.403</v>
      </c>
      <c r="K6" s="15" t="n">
        <v>1E-007</v>
      </c>
      <c r="L6" s="16" t="n">
        <v>0</v>
      </c>
      <c r="M6" s="16" t="n">
        <f aca="false">+H6*(J6-K6)</f>
        <v>-3119070.99055782</v>
      </c>
      <c r="Q6" s="42"/>
      <c r="R6" s="44"/>
    </row>
    <row r="7" customFormat="false" ht="12.75" hidden="false" customHeight="false" outlineLevel="0" collapsed="false">
      <c r="A7" s="43" t="s">
        <v>31</v>
      </c>
      <c r="B7" s="43" t="s">
        <v>32</v>
      </c>
      <c r="C7" s="43" t="s">
        <v>33</v>
      </c>
      <c r="D7" s="43" t="s">
        <v>34</v>
      </c>
      <c r="E7" s="11" t="s">
        <v>37</v>
      </c>
      <c r="F7" s="12" t="n">
        <v>31</v>
      </c>
      <c r="G7" s="13" t="n">
        <f aca="false">254056*F7*-1</f>
        <v>-7875736</v>
      </c>
      <c r="H7" s="13" t="n">
        <f aca="false">+G7*I7</f>
        <v>-7708126.12518263</v>
      </c>
      <c r="I7" s="14" t="n">
        <v>0.978718195376613</v>
      </c>
      <c r="J7" s="15" t="n">
        <v>0.403</v>
      </c>
      <c r="K7" s="15" t="n">
        <v>1E-007</v>
      </c>
      <c r="L7" s="16" t="n">
        <v>0</v>
      </c>
      <c r="M7" s="16" t="n">
        <f aca="false">+H7*(J7-K7)</f>
        <v>-3106374.05763599</v>
      </c>
      <c r="Q7" s="42"/>
      <c r="R7" s="44"/>
    </row>
    <row r="8" customFormat="false" ht="12.75" hidden="false" customHeight="false" outlineLevel="0" collapsed="false">
      <c r="A8" s="43" t="s">
        <v>31</v>
      </c>
      <c r="B8" s="43" t="s">
        <v>32</v>
      </c>
      <c r="C8" s="43" t="s">
        <v>33</v>
      </c>
      <c r="D8" s="43" t="s">
        <v>34</v>
      </c>
      <c r="E8" s="11" t="s">
        <v>38</v>
      </c>
      <c r="F8" s="12" t="n">
        <v>30</v>
      </c>
      <c r="G8" s="13" t="n">
        <f aca="false">254056*F8*-1</f>
        <v>-7621680</v>
      </c>
      <c r="H8" s="13" t="n">
        <f aca="false">+G8*I8</f>
        <v>-7429832.98393337</v>
      </c>
      <c r="I8" s="14" t="n">
        <v>0.974828775799216</v>
      </c>
      <c r="J8" s="15" t="n">
        <v>0.403</v>
      </c>
      <c r="K8" s="15" t="n">
        <v>1E-007</v>
      </c>
      <c r="L8" s="16" t="n">
        <v>0</v>
      </c>
      <c r="M8" s="16" t="n">
        <f aca="false">+H8*(J8-K8)</f>
        <v>-2994221.94954185</v>
      </c>
      <c r="Q8" s="42"/>
      <c r="R8" s="44"/>
    </row>
    <row r="9" customFormat="false" ht="12.75" hidden="false" customHeight="false" outlineLevel="0" collapsed="false">
      <c r="A9" s="43" t="s">
        <v>31</v>
      </c>
      <c r="B9" s="43" t="s">
        <v>32</v>
      </c>
      <c r="C9" s="43" t="s">
        <v>33</v>
      </c>
      <c r="D9" s="43" t="s">
        <v>34</v>
      </c>
      <c r="E9" s="11" t="s">
        <v>39</v>
      </c>
      <c r="F9" s="12" t="n">
        <v>31</v>
      </c>
      <c r="G9" s="13" t="n">
        <f aca="false">254056*F9*-1</f>
        <v>-7875736</v>
      </c>
      <c r="H9" s="13" t="n">
        <f aca="false">+G9*I9</f>
        <v>-7648113.36921573</v>
      </c>
      <c r="I9" s="14" t="n">
        <v>0.971098240115683</v>
      </c>
      <c r="J9" s="15" t="n">
        <v>0.403</v>
      </c>
      <c r="K9" s="15" t="n">
        <v>1E-007</v>
      </c>
      <c r="L9" s="16" t="n">
        <v>0</v>
      </c>
      <c r="M9" s="16" t="n">
        <f aca="false">+H9*(J9-K9)</f>
        <v>-3082188.9229826</v>
      </c>
      <c r="Q9" s="42"/>
      <c r="R9" s="44"/>
    </row>
    <row r="10" customFormat="false" ht="12.75" hidden="false" customHeight="false" outlineLevel="0" collapsed="false">
      <c r="A10" s="43" t="s">
        <v>31</v>
      </c>
      <c r="B10" s="43" t="s">
        <v>32</v>
      </c>
      <c r="C10" s="43" t="s">
        <v>33</v>
      </c>
      <c r="D10" s="43" t="s">
        <v>34</v>
      </c>
      <c r="E10" s="11" t="s">
        <v>40</v>
      </c>
      <c r="F10" s="12" t="n">
        <v>30</v>
      </c>
      <c r="G10" s="13" t="n">
        <f aca="false">254056*F10*-1</f>
        <v>-7621680</v>
      </c>
      <c r="H10" s="13" t="n">
        <f aca="false">+G10*I10</f>
        <v>-7371686.53331632</v>
      </c>
      <c r="I10" s="14" t="n">
        <v>0.96719969000487</v>
      </c>
      <c r="J10" s="15" t="n">
        <v>0.403</v>
      </c>
      <c r="K10" s="15" t="n">
        <v>1E-007</v>
      </c>
      <c r="L10" s="16" t="n">
        <v>0</v>
      </c>
      <c r="M10" s="16" t="n">
        <f aca="false">+H10*(J10-K10)</f>
        <v>-2970788.93575782</v>
      </c>
      <c r="Q10" s="42"/>
      <c r="R10" s="44"/>
    </row>
    <row r="11" customFormat="false" ht="12.75" hidden="false" customHeight="false" outlineLevel="0" collapsed="false">
      <c r="A11" s="43" t="s">
        <v>31</v>
      </c>
      <c r="B11" s="43" t="s">
        <v>32</v>
      </c>
      <c r="C11" s="43" t="s">
        <v>33</v>
      </c>
      <c r="D11" s="43" t="s">
        <v>34</v>
      </c>
      <c r="E11" s="11" t="s">
        <v>41</v>
      </c>
      <c r="F11" s="12" t="n">
        <v>31</v>
      </c>
      <c r="G11" s="13" t="n">
        <f aca="false">254056*F11*-1</f>
        <v>-7875736</v>
      </c>
      <c r="H11" s="13" t="n">
        <f aca="false">+G11*I11</f>
        <v>-7588115.09248862</v>
      </c>
      <c r="I11" s="14" t="n">
        <v>0.963480123316554</v>
      </c>
      <c r="J11" s="15" t="n">
        <v>0.403</v>
      </c>
      <c r="K11" s="15" t="n">
        <v>1E-007</v>
      </c>
      <c r="L11" s="16" t="n">
        <v>0</v>
      </c>
      <c r="M11" s="16" t="n">
        <f aca="false">+H11*(J11-K11)</f>
        <v>-3058009.62346141</v>
      </c>
      <c r="Q11" s="42"/>
      <c r="R11" s="44"/>
    </row>
    <row r="12" customFormat="false" ht="12.75" hidden="false" customHeight="false" outlineLevel="0" collapsed="false">
      <c r="A12" s="43" t="s">
        <v>31</v>
      </c>
      <c r="B12" s="43" t="s">
        <v>32</v>
      </c>
      <c r="C12" s="43" t="s">
        <v>33</v>
      </c>
      <c r="D12" s="43" t="s">
        <v>34</v>
      </c>
      <c r="E12" s="11" t="s">
        <v>42</v>
      </c>
      <c r="F12" s="12" t="n">
        <v>31</v>
      </c>
      <c r="G12" s="13" t="n">
        <f aca="false">254056*F12*-1</f>
        <v>-7875736</v>
      </c>
      <c r="H12" s="13" t="n">
        <f aca="false">+G12*I12</f>
        <v>-7557539.36557849</v>
      </c>
      <c r="I12" s="14" t="n">
        <v>0.959597854166072</v>
      </c>
      <c r="J12" s="15" t="n">
        <v>0.403</v>
      </c>
      <c r="K12" s="15" t="n">
        <v>1E-007</v>
      </c>
      <c r="L12" s="16" t="n">
        <v>0</v>
      </c>
      <c r="M12" s="16" t="n">
        <f aca="false">+H12*(J12-K12)</f>
        <v>-3045687.60857419</v>
      </c>
      <c r="Q12" s="42"/>
      <c r="R12" s="44"/>
    </row>
    <row r="13" customFormat="false" ht="12.75" hidden="false" customHeight="false" outlineLevel="0" collapsed="false">
      <c r="A13" s="43" t="s">
        <v>31</v>
      </c>
      <c r="B13" s="43" t="s">
        <v>32</v>
      </c>
      <c r="C13" s="43" t="s">
        <v>33</v>
      </c>
      <c r="D13" s="43" t="s">
        <v>34</v>
      </c>
      <c r="E13" s="11" t="s">
        <v>43</v>
      </c>
      <c r="F13" s="12" t="n">
        <v>28</v>
      </c>
      <c r="G13" s="13" t="n">
        <f aca="false">254056*F13*-1</f>
        <v>-7113568</v>
      </c>
      <c r="H13" s="13" t="n">
        <f aca="false">+G13*I13</f>
        <v>-6797804.75083697</v>
      </c>
      <c r="I13" s="14" t="n">
        <v>0.955611129441227</v>
      </c>
      <c r="J13" s="15" t="n">
        <v>0.403</v>
      </c>
      <c r="K13" s="15" t="n">
        <v>1E-007</v>
      </c>
      <c r="L13" s="16" t="n">
        <v>0</v>
      </c>
      <c r="M13" s="16" t="n">
        <f aca="false">+H13*(J13-K13)</f>
        <v>-2739514.63480683</v>
      </c>
      <c r="Q13" s="42"/>
      <c r="R13" s="44"/>
    </row>
    <row r="14" customFormat="false" ht="12.75" hidden="false" customHeight="false" outlineLevel="0" collapsed="false">
      <c r="A14" s="43" t="s">
        <v>31</v>
      </c>
      <c r="B14" s="43" t="s">
        <v>32</v>
      </c>
      <c r="C14" s="43" t="s">
        <v>33</v>
      </c>
      <c r="D14" s="43" t="s">
        <v>34</v>
      </c>
      <c r="E14" s="11" t="s">
        <v>44</v>
      </c>
      <c r="F14" s="12" t="n">
        <v>31</v>
      </c>
      <c r="G14" s="13" t="n">
        <f aca="false">254056*F14*-1</f>
        <v>-7875736</v>
      </c>
      <c r="H14" s="13" t="n">
        <f aca="false">+G14*I14</f>
        <v>-7497862.97070797</v>
      </c>
      <c r="I14" s="14" t="n">
        <v>0.952020607433765</v>
      </c>
      <c r="J14" s="15" t="n">
        <v>0.403</v>
      </c>
      <c r="K14" s="15" t="n">
        <v>1E-007</v>
      </c>
      <c r="L14" s="16" t="n">
        <v>0</v>
      </c>
      <c r="M14" s="16" t="n">
        <f aca="false">+H14*(J14-K14)</f>
        <v>-3021638.02740902</v>
      </c>
      <c r="Q14" s="42"/>
      <c r="R14" s="44"/>
    </row>
    <row r="15" customFormat="false" ht="12.75" hidden="false" customHeight="false" outlineLevel="0" collapsed="false">
      <c r="A15" s="43" t="s">
        <v>31</v>
      </c>
      <c r="B15" s="43" t="s">
        <v>32</v>
      </c>
      <c r="C15" s="43" t="s">
        <v>33</v>
      </c>
      <c r="D15" s="43" t="s">
        <v>34</v>
      </c>
      <c r="E15" s="11" t="s">
        <v>45</v>
      </c>
      <c r="F15" s="12" t="n">
        <v>30</v>
      </c>
      <c r="G15" s="13" t="n">
        <f aca="false">254056*F15*-1</f>
        <v>-7621680</v>
      </c>
      <c r="H15" s="13" t="n">
        <f aca="false">+G15*I15</f>
        <v>-7225629.84803456</v>
      </c>
      <c r="I15" s="14" t="n">
        <v>0.948036370988359</v>
      </c>
      <c r="J15" s="15" t="n">
        <v>0.403</v>
      </c>
      <c r="K15" s="15" t="n">
        <v>1E-007</v>
      </c>
      <c r="L15" s="16" t="n">
        <v>0</v>
      </c>
      <c r="M15" s="16" t="n">
        <f aca="false">+H15*(J15-K15)</f>
        <v>-2911928.10619494</v>
      </c>
      <c r="Q15" s="42"/>
      <c r="R15" s="44"/>
    </row>
    <row r="16" customFormat="false" ht="12.75" hidden="false" customHeight="false" outlineLevel="0" collapsed="false">
      <c r="A16" s="43" t="s">
        <v>31</v>
      </c>
      <c r="B16" s="43" t="s">
        <v>32</v>
      </c>
      <c r="C16" s="43" t="s">
        <v>33</v>
      </c>
      <c r="D16" s="43" t="s">
        <v>34</v>
      </c>
      <c r="E16" s="11" t="s">
        <v>46</v>
      </c>
      <c r="F16" s="12" t="n">
        <v>31</v>
      </c>
      <c r="G16" s="13" t="n">
        <f aca="false">254056*F16*-1</f>
        <v>-7875736</v>
      </c>
      <c r="H16" s="13" t="n">
        <f aca="false">+G16*I16</f>
        <v>-7435981.03213701</v>
      </c>
      <c r="I16" s="14" t="n">
        <v>0.944163317833027</v>
      </c>
      <c r="J16" s="15" t="n">
        <v>0.403</v>
      </c>
      <c r="K16" s="15" t="n">
        <v>1E-007</v>
      </c>
      <c r="L16" s="16" t="n">
        <v>0</v>
      </c>
      <c r="M16" s="16" t="n">
        <f aca="false">+H16*(J16-K16)</f>
        <v>-2996699.61235311</v>
      </c>
      <c r="Q16" s="42"/>
      <c r="R16" s="44"/>
    </row>
    <row r="17" customFormat="false" ht="12.75" hidden="false" customHeight="false" outlineLevel="0" collapsed="false">
      <c r="A17" s="43" t="s">
        <v>31</v>
      </c>
      <c r="B17" s="43" t="s">
        <v>32</v>
      </c>
      <c r="C17" s="43" t="s">
        <v>33</v>
      </c>
      <c r="D17" s="43" t="s">
        <v>34</v>
      </c>
      <c r="E17" s="11" t="s">
        <v>47</v>
      </c>
      <c r="F17" s="12" t="n">
        <v>30</v>
      </c>
      <c r="G17" s="13" t="n">
        <f aca="false">254056*F17*-1</f>
        <v>-7621680</v>
      </c>
      <c r="H17" s="13" t="n">
        <f aca="false">+G17*I17</f>
        <v>-7165648.43495513</v>
      </c>
      <c r="I17" s="14" t="n">
        <v>0.9401665295519</v>
      </c>
      <c r="J17" s="15" t="n">
        <v>0.403</v>
      </c>
      <c r="K17" s="15" t="n">
        <v>1E-007</v>
      </c>
      <c r="L17" s="16" t="n">
        <v>0</v>
      </c>
      <c r="M17" s="16" t="n">
        <f aca="false">+H17*(J17-K17)</f>
        <v>-2887755.60272207</v>
      </c>
      <c r="Q17" s="42"/>
      <c r="R17" s="44"/>
    </row>
    <row r="18" customFormat="false" ht="12.75" hidden="false" customHeight="false" outlineLevel="0" collapsed="false">
      <c r="A18" s="43" t="s">
        <v>31</v>
      </c>
      <c r="B18" s="43" t="s">
        <v>32</v>
      </c>
      <c r="C18" s="43" t="s">
        <v>33</v>
      </c>
      <c r="D18" s="43" t="s">
        <v>34</v>
      </c>
      <c r="E18" s="11" t="s">
        <v>48</v>
      </c>
      <c r="F18" s="12" t="n">
        <v>31</v>
      </c>
      <c r="G18" s="13" t="n">
        <f aca="false">254056*F18*-1</f>
        <v>-7875736</v>
      </c>
      <c r="H18" s="13" t="n">
        <f aca="false">+G18*I18</f>
        <v>-7373782.04476135</v>
      </c>
      <c r="I18" s="14" t="n">
        <v>0.936265771828988</v>
      </c>
      <c r="J18" s="15" t="n">
        <v>0.403</v>
      </c>
      <c r="K18" s="15" t="n">
        <v>1E-007</v>
      </c>
      <c r="L18" s="16" t="n">
        <v>0</v>
      </c>
      <c r="M18" s="16" t="n">
        <f aca="false">+H18*(J18-K18)</f>
        <v>-2971633.42666062</v>
      </c>
      <c r="Q18" s="42"/>
      <c r="R18" s="44"/>
    </row>
    <row r="19" customFormat="false" ht="12.75" hidden="false" customHeight="false" outlineLevel="0" collapsed="false">
      <c r="A19" s="43" t="s">
        <v>31</v>
      </c>
      <c r="B19" s="43" t="s">
        <v>32</v>
      </c>
      <c r="C19" s="43" t="s">
        <v>33</v>
      </c>
      <c r="D19" s="43" t="s">
        <v>34</v>
      </c>
      <c r="E19" s="11" t="s">
        <v>49</v>
      </c>
      <c r="F19" s="12" t="n">
        <v>31</v>
      </c>
      <c r="G19" s="13" t="n">
        <f aca="false">254056*F19*-1</f>
        <v>-7875736</v>
      </c>
      <c r="H19" s="13" t="n">
        <f aca="false">+G19*I19</f>
        <v>-7341522.53249789</v>
      </c>
      <c r="I19" s="14" t="n">
        <v>0.932169708646645</v>
      </c>
      <c r="J19" s="15" t="n">
        <v>0.403</v>
      </c>
      <c r="K19" s="15" t="n">
        <v>1E-007</v>
      </c>
      <c r="L19" s="16" t="n">
        <v>0</v>
      </c>
      <c r="M19" s="16" t="n">
        <f aca="false">+H19*(J19-K19)</f>
        <v>-2958632.8464444</v>
      </c>
      <c r="Q19" s="42"/>
      <c r="R19" s="44"/>
    </row>
    <row r="20" customFormat="false" ht="12.75" hidden="false" customHeight="false" outlineLevel="0" collapsed="false">
      <c r="A20" s="43" t="s">
        <v>31</v>
      </c>
      <c r="B20" s="43" t="s">
        <v>32</v>
      </c>
      <c r="C20" s="43" t="s">
        <v>33</v>
      </c>
      <c r="D20" s="43" t="s">
        <v>34</v>
      </c>
      <c r="E20" s="11" t="s">
        <v>50</v>
      </c>
      <c r="F20" s="12" t="n">
        <v>30</v>
      </c>
      <c r="G20" s="13" t="n">
        <f aca="false">254056*F20*-1</f>
        <v>-7621680</v>
      </c>
      <c r="H20" s="13" t="n">
        <f aca="false">+G20*I20</f>
        <v>-7073433.45954031</v>
      </c>
      <c r="I20" s="14" t="n">
        <v>0.928067494245404</v>
      </c>
      <c r="J20" s="15" t="n">
        <v>0.403</v>
      </c>
      <c r="K20" s="15" t="n">
        <v>1E-007</v>
      </c>
      <c r="L20" s="16" t="n">
        <v>0</v>
      </c>
      <c r="M20" s="16" t="n">
        <f aca="false">+H20*(J20-K20)</f>
        <v>-2850592.9768514</v>
      </c>
      <c r="Q20" s="42"/>
      <c r="R20" s="44"/>
    </row>
    <row r="21" customFormat="false" ht="12.75" hidden="false" customHeight="false" outlineLevel="0" collapsed="false">
      <c r="A21" s="43" t="s">
        <v>31</v>
      </c>
      <c r="B21" s="43" t="s">
        <v>32</v>
      </c>
      <c r="C21" s="43" t="s">
        <v>33</v>
      </c>
      <c r="D21" s="43" t="s">
        <v>34</v>
      </c>
      <c r="E21" s="11" t="s">
        <v>51</v>
      </c>
      <c r="F21" s="12" t="n">
        <v>31</v>
      </c>
      <c r="G21" s="13" t="n">
        <f aca="false">254056*F21*-1</f>
        <v>-7875736</v>
      </c>
      <c r="H21" s="13" t="n">
        <f aca="false">+G21*I21</f>
        <v>-7277741.80826582</v>
      </c>
      <c r="I21" s="14" t="n">
        <v>0.924071325939038</v>
      </c>
      <c r="J21" s="15" t="n">
        <v>0.403</v>
      </c>
      <c r="K21" s="15" t="n">
        <v>1E-007</v>
      </c>
      <c r="L21" s="16" t="n">
        <v>0</v>
      </c>
      <c r="M21" s="16" t="n">
        <f aca="false">+H21*(J21-K21)</f>
        <v>-2932929.22095694</v>
      </c>
      <c r="Q21" s="42"/>
      <c r="R21" s="44"/>
    </row>
    <row r="22" customFormat="false" ht="12.75" hidden="false" customHeight="false" outlineLevel="0" collapsed="false">
      <c r="A22" s="43" t="s">
        <v>31</v>
      </c>
      <c r="B22" s="43" t="s">
        <v>32</v>
      </c>
      <c r="C22" s="43" t="s">
        <v>33</v>
      </c>
      <c r="D22" s="43" t="s">
        <v>34</v>
      </c>
      <c r="E22" s="11" t="s">
        <v>52</v>
      </c>
      <c r="F22" s="12" t="n">
        <v>30</v>
      </c>
      <c r="G22" s="13" t="n">
        <f aca="false">254056*F22*-1</f>
        <v>-7621680</v>
      </c>
      <c r="H22" s="13" t="n">
        <f aca="false">+G22*I22</f>
        <v>-7011208.93138737</v>
      </c>
      <c r="I22" s="14" t="n">
        <v>0.919903345638674</v>
      </c>
      <c r="J22" s="15" t="n">
        <v>0.403</v>
      </c>
      <c r="K22" s="15" t="n">
        <v>1E-007</v>
      </c>
      <c r="L22" s="16" t="n">
        <v>0</v>
      </c>
      <c r="M22" s="16" t="n">
        <f aca="false">+H22*(J22-K22)</f>
        <v>-2825516.49822822</v>
      </c>
      <c r="Q22" s="42"/>
      <c r="R22" s="44"/>
    </row>
    <row r="23" customFormat="false" ht="12.75" hidden="false" customHeight="false" outlineLevel="0" collapsed="false">
      <c r="A23" s="43" t="s">
        <v>31</v>
      </c>
      <c r="B23" s="43" t="s">
        <v>32</v>
      </c>
      <c r="C23" s="43" t="s">
        <v>33</v>
      </c>
      <c r="D23" s="43" t="s">
        <v>34</v>
      </c>
      <c r="E23" s="11" t="s">
        <v>53</v>
      </c>
      <c r="F23" s="12" t="n">
        <v>31</v>
      </c>
      <c r="G23" s="13" t="n">
        <f aca="false">254056*F23*-1</f>
        <v>-7875736</v>
      </c>
      <c r="H23" s="13" t="n">
        <f aca="false">+G23*I23</f>
        <v>-7213071.56994946</v>
      </c>
      <c r="I23" s="14" t="n">
        <v>0.915859999617744</v>
      </c>
      <c r="J23" s="15" t="n">
        <v>0.403</v>
      </c>
      <c r="K23" s="15" t="n">
        <v>1E-007</v>
      </c>
      <c r="L23" s="16" t="n">
        <v>0</v>
      </c>
      <c r="M23" s="16" t="n">
        <f aca="false">+H23*(J23-K23)</f>
        <v>-2906867.12138247</v>
      </c>
      <c r="Q23" s="42"/>
      <c r="R23" s="44"/>
    </row>
    <row r="24" customFormat="false" ht="12.75" hidden="false" customHeight="false" outlineLevel="0" collapsed="false">
      <c r="A24" s="43" t="s">
        <v>31</v>
      </c>
      <c r="B24" s="43" t="s">
        <v>32</v>
      </c>
      <c r="C24" s="43" t="s">
        <v>33</v>
      </c>
      <c r="D24" s="43" t="s">
        <v>34</v>
      </c>
      <c r="E24" s="11" t="s">
        <v>54</v>
      </c>
      <c r="F24" s="12" t="n">
        <v>31</v>
      </c>
      <c r="G24" s="13" t="n">
        <f aca="false">254056*F24*-1</f>
        <v>-7875736</v>
      </c>
      <c r="H24" s="13" t="n">
        <f aca="false">+G24*I24</f>
        <v>-7179870.59940932</v>
      </c>
      <c r="I24" s="14" t="n">
        <v>0.911644397350205</v>
      </c>
      <c r="J24" s="15" t="n">
        <v>0.403</v>
      </c>
      <c r="K24" s="15" t="n">
        <v>1E-007</v>
      </c>
      <c r="L24" s="16" t="n">
        <v>0</v>
      </c>
      <c r="M24" s="16" t="n">
        <f aca="false">+H24*(J24-K24)</f>
        <v>-2893487.13357489</v>
      </c>
      <c r="Q24" s="42"/>
      <c r="R24" s="44"/>
    </row>
    <row r="25" customFormat="false" ht="12.75" hidden="false" customHeight="false" outlineLevel="0" collapsed="false">
      <c r="A25" s="43" t="s">
        <v>31</v>
      </c>
      <c r="B25" s="43" t="s">
        <v>32</v>
      </c>
      <c r="C25" s="43" t="s">
        <v>33</v>
      </c>
      <c r="D25" s="43" t="s">
        <v>34</v>
      </c>
      <c r="E25" s="11" t="s">
        <v>55</v>
      </c>
      <c r="F25" s="12" t="n">
        <v>28</v>
      </c>
      <c r="G25" s="13" t="n">
        <f aca="false">254056*F25*-1</f>
        <v>-7113568</v>
      </c>
      <c r="H25" s="13" t="n">
        <f aca="false">+G25*I25</f>
        <v>-6454722.83897434</v>
      </c>
      <c r="I25" s="14" t="n">
        <v>0.907381898784736</v>
      </c>
      <c r="J25" s="15" t="n">
        <v>0.403</v>
      </c>
      <c r="K25" s="15" t="n">
        <v>1E-007</v>
      </c>
      <c r="L25" s="16" t="n">
        <v>0</v>
      </c>
      <c r="M25" s="16" t="n">
        <f aca="false">+H25*(J25-K25)</f>
        <v>-2601252.65863437</v>
      </c>
      <c r="Q25" s="42"/>
      <c r="R25" s="44"/>
    </row>
    <row r="26" customFormat="false" ht="12.75" hidden="false" customHeight="false" outlineLevel="0" collapsed="false">
      <c r="A26" s="43" t="s">
        <v>31</v>
      </c>
      <c r="B26" s="43" t="s">
        <v>32</v>
      </c>
      <c r="C26" s="43" t="s">
        <v>33</v>
      </c>
      <c r="D26" s="43" t="s">
        <v>34</v>
      </c>
      <c r="E26" s="11" t="s">
        <v>56</v>
      </c>
      <c r="F26" s="12" t="n">
        <v>31</v>
      </c>
      <c r="G26" s="13" t="n">
        <f aca="false">254056*F26*-1</f>
        <v>-7875736</v>
      </c>
      <c r="H26" s="13" t="n">
        <f aca="false">+G26*I26</f>
        <v>-7115881.64389903</v>
      </c>
      <c r="I26" s="14" t="n">
        <v>0.903519575046577</v>
      </c>
      <c r="J26" s="15" t="n">
        <v>0.403</v>
      </c>
      <c r="K26" s="15" t="n">
        <v>1E-007</v>
      </c>
      <c r="L26" s="16" t="n">
        <v>0</v>
      </c>
      <c r="M26" s="16" t="n">
        <f aca="false">+H26*(J26-K26)</f>
        <v>-2867699.59090315</v>
      </c>
      <c r="Q26" s="42"/>
      <c r="R26" s="44"/>
    </row>
    <row r="27" customFormat="false" ht="12.75" hidden="false" customHeight="false" outlineLevel="0" collapsed="false">
      <c r="A27" s="43" t="s">
        <v>31</v>
      </c>
      <c r="B27" s="43" t="s">
        <v>32</v>
      </c>
      <c r="C27" s="43" t="s">
        <v>33</v>
      </c>
      <c r="D27" s="43" t="s">
        <v>34</v>
      </c>
      <c r="E27" s="11" t="s">
        <v>57</v>
      </c>
      <c r="F27" s="12" t="n">
        <v>30</v>
      </c>
      <c r="G27" s="13" t="n">
        <f aca="false">254056*F27*-1</f>
        <v>-7621680</v>
      </c>
      <c r="H27" s="13" t="n">
        <f aca="false">+G27*I27</f>
        <v>-6853853.29540327</v>
      </c>
      <c r="I27" s="14" t="n">
        <v>0.899257551537623</v>
      </c>
      <c r="J27" s="15" t="n">
        <v>0.403</v>
      </c>
      <c r="K27" s="15" t="n">
        <v>1E-007</v>
      </c>
      <c r="L27" s="16" t="n">
        <v>0</v>
      </c>
      <c r="M27" s="16" t="n">
        <f aca="false">+H27*(J27-K27)</f>
        <v>-2762102.19266219</v>
      </c>
      <c r="Q27" s="42"/>
      <c r="R27" s="44"/>
    </row>
    <row r="28" customFormat="false" ht="12.75" hidden="false" customHeight="false" outlineLevel="0" collapsed="false">
      <c r="A28" s="43" t="s">
        <v>31</v>
      </c>
      <c r="B28" s="43" t="s">
        <v>32</v>
      </c>
      <c r="C28" s="43" t="s">
        <v>33</v>
      </c>
      <c r="D28" s="43" t="s">
        <v>34</v>
      </c>
      <c r="E28" s="11" t="s">
        <v>58</v>
      </c>
      <c r="F28" s="12" t="n">
        <v>31</v>
      </c>
      <c r="G28" s="13" t="n">
        <f aca="false">254056*F28*-1</f>
        <v>-7875736</v>
      </c>
      <c r="H28" s="13" t="n">
        <f aca="false">+G28*I28</f>
        <v>-7050047.76223625</v>
      </c>
      <c r="I28" s="14" t="n">
        <v>0.895160498299619</v>
      </c>
      <c r="J28" s="15" t="n">
        <v>0.403</v>
      </c>
      <c r="K28" s="15" t="n">
        <v>1E-007</v>
      </c>
      <c r="L28" s="16" t="n">
        <v>0</v>
      </c>
      <c r="M28" s="16" t="n">
        <f aca="false">+H28*(J28-K28)</f>
        <v>-2841168.54317643</v>
      </c>
      <c r="Q28" s="42"/>
      <c r="R28" s="44"/>
    </row>
    <row r="29" customFormat="false" ht="12.75" hidden="false" customHeight="false" outlineLevel="0" collapsed="false">
      <c r="A29" s="43" t="s">
        <v>31</v>
      </c>
      <c r="B29" s="43" t="s">
        <v>32</v>
      </c>
      <c r="C29" s="43" t="s">
        <v>33</v>
      </c>
      <c r="D29" s="43" t="s">
        <v>34</v>
      </c>
      <c r="E29" s="11" t="s">
        <v>59</v>
      </c>
      <c r="F29" s="12" t="n">
        <v>30</v>
      </c>
      <c r="G29" s="13" t="n">
        <f aca="false">254056*F29*-1</f>
        <v>-7621680</v>
      </c>
      <c r="H29" s="13" t="n">
        <f aca="false">+G29*I29</f>
        <v>-6790295.348638</v>
      </c>
      <c r="I29" s="14" t="n">
        <v>0.890918452183508</v>
      </c>
      <c r="J29" s="15" t="n">
        <v>0.403</v>
      </c>
      <c r="K29" s="15" t="n">
        <v>1E-007</v>
      </c>
      <c r="L29" s="16" t="n">
        <v>0</v>
      </c>
      <c r="M29" s="16" t="n">
        <f aca="false">+H29*(J29-K29)</f>
        <v>-2736488.34647158</v>
      </c>
      <c r="Q29" s="42"/>
      <c r="R29" s="44"/>
    </row>
    <row r="30" customFormat="false" ht="12.75" hidden="false" customHeight="false" outlineLevel="0" collapsed="false">
      <c r="A30" s="43" t="s">
        <v>31</v>
      </c>
      <c r="B30" s="43" t="s">
        <v>32</v>
      </c>
      <c r="C30" s="43" t="s">
        <v>33</v>
      </c>
      <c r="D30" s="43" t="s">
        <v>34</v>
      </c>
      <c r="E30" s="11" t="s">
        <v>60</v>
      </c>
      <c r="F30" s="12" t="n">
        <v>31</v>
      </c>
      <c r="G30" s="13" t="n">
        <f aca="false">254056*F30*-1</f>
        <v>-7875736</v>
      </c>
      <c r="H30" s="13" t="n">
        <f aca="false">+G30*I30</f>
        <v>-6984308.16505173</v>
      </c>
      <c r="I30" s="14" t="n">
        <v>0.88681339306596</v>
      </c>
      <c r="J30" s="15" t="n">
        <v>0.403</v>
      </c>
      <c r="K30" s="15" t="n">
        <v>1E-007</v>
      </c>
      <c r="L30" s="16" t="n">
        <v>0</v>
      </c>
      <c r="M30" s="16" t="n">
        <f aca="false">+H30*(J30-K30)</f>
        <v>-2814675.49208503</v>
      </c>
      <c r="Q30" s="42"/>
      <c r="R30" s="44"/>
    </row>
    <row r="31" customFormat="false" ht="12.75" hidden="false" customHeight="false" outlineLevel="0" collapsed="false">
      <c r="A31" s="43" t="s">
        <v>31</v>
      </c>
      <c r="B31" s="43" t="s">
        <v>32</v>
      </c>
      <c r="C31" s="43" t="s">
        <v>33</v>
      </c>
      <c r="D31" s="43" t="s">
        <v>34</v>
      </c>
      <c r="E31" s="11" t="s">
        <v>61</v>
      </c>
      <c r="F31" s="12" t="n">
        <v>31</v>
      </c>
      <c r="G31" s="13" t="n">
        <f aca="false">254056*F31*-1</f>
        <v>-7875736</v>
      </c>
      <c r="H31" s="13" t="n">
        <f aca="false">+G31*I31</f>
        <v>-6950935.89249262</v>
      </c>
      <c r="I31" s="14" t="n">
        <v>0.882576040193909</v>
      </c>
      <c r="J31" s="15" t="n">
        <v>0.403</v>
      </c>
      <c r="K31" s="15" t="n">
        <v>1E-007</v>
      </c>
      <c r="L31" s="16" t="n">
        <v>0</v>
      </c>
      <c r="M31" s="16" t="n">
        <f aca="false">+H31*(J31-K31)</f>
        <v>-2801226.46958094</v>
      </c>
      <c r="Q31" s="42"/>
      <c r="R31" s="44"/>
    </row>
    <row r="32" customFormat="false" ht="12.75" hidden="false" customHeight="false" outlineLevel="0" collapsed="false">
      <c r="A32" s="43" t="s">
        <v>31</v>
      </c>
      <c r="B32" s="43" t="s">
        <v>32</v>
      </c>
      <c r="C32" s="43" t="s">
        <v>33</v>
      </c>
      <c r="D32" s="43" t="s">
        <v>34</v>
      </c>
      <c r="E32" s="11" t="s">
        <v>62</v>
      </c>
      <c r="F32" s="12" t="n">
        <v>30</v>
      </c>
      <c r="G32" s="13" t="n">
        <f aca="false">254056*F32*-1</f>
        <v>-7621680</v>
      </c>
      <c r="H32" s="13" t="n">
        <f aca="false">+G32*I32</f>
        <v>-6694367.50136821</v>
      </c>
      <c r="I32" s="14" t="n">
        <v>0.878332270755031</v>
      </c>
      <c r="J32" s="15" t="n">
        <v>0.403</v>
      </c>
      <c r="K32" s="15" t="n">
        <v>1E-007</v>
      </c>
      <c r="L32" s="16" t="n">
        <v>0</v>
      </c>
      <c r="M32" s="16" t="n">
        <f aca="false">+H32*(J32-K32)</f>
        <v>-2697829.43361464</v>
      </c>
      <c r="Q32" s="42"/>
      <c r="R32" s="44"/>
    </row>
    <row r="33" customFormat="false" ht="12.75" hidden="false" customHeight="false" outlineLevel="0" collapsed="false">
      <c r="A33" s="43" t="s">
        <v>31</v>
      </c>
      <c r="B33" s="43" t="s">
        <v>32</v>
      </c>
      <c r="C33" s="43" t="s">
        <v>33</v>
      </c>
      <c r="D33" s="43" t="s">
        <v>34</v>
      </c>
      <c r="E33" s="11" t="s">
        <v>63</v>
      </c>
      <c r="F33" s="12" t="n">
        <v>31</v>
      </c>
      <c r="G33" s="13" t="n">
        <f aca="false">254056*F33*-1</f>
        <v>-7875736</v>
      </c>
      <c r="H33" s="13" t="n">
        <f aca="false">+G33*I33</f>
        <v>-6885200.81197408</v>
      </c>
      <c r="I33" s="14" t="n">
        <v>0.874229508451538</v>
      </c>
      <c r="J33" s="15" t="n">
        <v>0.403</v>
      </c>
      <c r="K33" s="15" t="n">
        <v>1E-007</v>
      </c>
      <c r="L33" s="16" t="n">
        <v>0</v>
      </c>
      <c r="M33" s="16" t="n">
        <f aca="false">+H33*(J33-K33)</f>
        <v>-2774735.23870547</v>
      </c>
      <c r="Q33" s="42"/>
      <c r="R33" s="44"/>
    </row>
    <row r="34" customFormat="false" ht="12.75" hidden="false" customHeight="false" outlineLevel="0" collapsed="false">
      <c r="A34" s="43" t="s">
        <v>31</v>
      </c>
      <c r="B34" s="43" t="s">
        <v>32</v>
      </c>
      <c r="C34" s="43" t="s">
        <v>33</v>
      </c>
      <c r="D34" s="43" t="s">
        <v>34</v>
      </c>
      <c r="E34" s="11" t="s">
        <v>64</v>
      </c>
      <c r="F34" s="12" t="n">
        <v>30</v>
      </c>
      <c r="G34" s="13" t="n">
        <f aca="false">254056*F34*-1</f>
        <v>-7621680</v>
      </c>
      <c r="H34" s="13" t="n">
        <f aca="false">+G34*I34</f>
        <v>-6630843.49373859</v>
      </c>
      <c r="I34" s="14" t="n">
        <v>0.869997624373969</v>
      </c>
      <c r="J34" s="15" t="n">
        <v>0.403</v>
      </c>
      <c r="K34" s="15" t="n">
        <v>1E-007</v>
      </c>
      <c r="L34" s="16" t="n">
        <v>0</v>
      </c>
      <c r="M34" s="16" t="n">
        <f aca="false">+H34*(J34-K34)</f>
        <v>-2672229.2648923</v>
      </c>
      <c r="Q34" s="42"/>
      <c r="R34" s="44"/>
    </row>
    <row r="35" customFormat="false" ht="12.75" hidden="false" customHeight="false" outlineLevel="0" collapsed="false">
      <c r="A35" s="43" t="s">
        <v>31</v>
      </c>
      <c r="B35" s="43" t="s">
        <v>32</v>
      </c>
      <c r="C35" s="43" t="s">
        <v>33</v>
      </c>
      <c r="D35" s="43" t="s">
        <v>34</v>
      </c>
      <c r="E35" s="11" t="s">
        <v>65</v>
      </c>
      <c r="F35" s="12" t="n">
        <v>31</v>
      </c>
      <c r="G35" s="13" t="n">
        <f aca="false">254056*F35*-1</f>
        <v>-7875736</v>
      </c>
      <c r="H35" s="13" t="n">
        <f aca="false">+G35*I35</f>
        <v>-6819585.16662511</v>
      </c>
      <c r="I35" s="14" t="n">
        <v>0.865898141662583</v>
      </c>
      <c r="J35" s="15" t="n">
        <v>0.403</v>
      </c>
      <c r="K35" s="15" t="n">
        <v>1E-007</v>
      </c>
      <c r="L35" s="16" t="n">
        <v>0</v>
      </c>
      <c r="M35" s="16" t="n">
        <f aca="false">+H35*(J35-K35)</f>
        <v>-2748292.1401914</v>
      </c>
      <c r="Q35" s="42"/>
      <c r="R35" s="44"/>
    </row>
    <row r="36" customFormat="false" ht="12.75" hidden="false" customHeight="false" outlineLevel="0" collapsed="false">
      <c r="A36" s="43" t="s">
        <v>31</v>
      </c>
      <c r="B36" s="43" t="s">
        <v>32</v>
      </c>
      <c r="C36" s="43" t="s">
        <v>33</v>
      </c>
      <c r="D36" s="43" t="s">
        <v>34</v>
      </c>
      <c r="E36" s="11" t="s">
        <v>66</v>
      </c>
      <c r="F36" s="12" t="n">
        <v>31</v>
      </c>
      <c r="G36" s="13" t="n">
        <f aca="false">254056*F36*-1</f>
        <v>-7875736</v>
      </c>
      <c r="H36" s="13" t="n">
        <f aca="false">+G36*I36</f>
        <v>-6786107.71634698</v>
      </c>
      <c r="I36" s="14" t="n">
        <v>0.861647434137835</v>
      </c>
      <c r="J36" s="15" t="n">
        <v>0.403</v>
      </c>
      <c r="K36" s="15" t="n">
        <v>1E-007</v>
      </c>
      <c r="L36" s="16" t="n">
        <v>0</v>
      </c>
      <c r="M36" s="16" t="n">
        <f aca="false">+H36*(J36-K36)</f>
        <v>-2734800.73107706</v>
      </c>
      <c r="Q36" s="42"/>
      <c r="R36" s="44"/>
    </row>
    <row r="37" customFormat="false" ht="12.75" hidden="false" customHeight="false" outlineLevel="0" collapsed="false">
      <c r="A37" s="43" t="s">
        <v>31</v>
      </c>
      <c r="B37" s="43" t="s">
        <v>32</v>
      </c>
      <c r="C37" s="43" t="s">
        <v>33</v>
      </c>
      <c r="D37" s="43" t="s">
        <v>34</v>
      </c>
      <c r="E37" s="11" t="s">
        <v>67</v>
      </c>
      <c r="F37" s="12" t="n">
        <v>29</v>
      </c>
      <c r="G37" s="13" t="n">
        <f aca="false">254056*F37*-1</f>
        <v>-7367624</v>
      </c>
      <c r="H37" s="13" t="n">
        <f aca="false">+G37*I37</f>
        <v>-6316859.66734697</v>
      </c>
      <c r="I37" s="14" t="n">
        <v>0.857380841821864</v>
      </c>
      <c r="J37" s="15" t="n">
        <v>0.403</v>
      </c>
      <c r="K37" s="15" t="n">
        <v>1E-007</v>
      </c>
      <c r="L37" s="16" t="n">
        <v>0</v>
      </c>
      <c r="M37" s="16" t="n">
        <f aca="false">+H37*(J37-K37)</f>
        <v>-2545693.81425486</v>
      </c>
    </row>
    <row r="38" customFormat="false" ht="12.75" hidden="false" customHeight="false" outlineLevel="0" collapsed="false">
      <c r="A38" s="43" t="s">
        <v>31</v>
      </c>
      <c r="B38" s="43" t="s">
        <v>32</v>
      </c>
      <c r="C38" s="43" t="s">
        <v>33</v>
      </c>
      <c r="D38" s="43" t="s">
        <v>34</v>
      </c>
      <c r="E38" s="11" t="s">
        <v>68</v>
      </c>
      <c r="F38" s="12" t="n">
        <v>31</v>
      </c>
      <c r="G38" s="13" t="n">
        <f aca="false">254056*F38*-1</f>
        <v>-7875736</v>
      </c>
      <c r="H38" s="13" t="n">
        <f aca="false">+G38*I38</f>
        <v>-6721037.74166766</v>
      </c>
      <c r="I38" s="14" t="n">
        <v>0.853385352387086</v>
      </c>
      <c r="J38" s="15" t="n">
        <v>0.403</v>
      </c>
      <c r="K38" s="15" t="n">
        <v>1E-007</v>
      </c>
      <c r="L38" s="16" t="n">
        <v>0</v>
      </c>
      <c r="M38" s="16" t="n">
        <f aca="false">+H38*(J38-K38)</f>
        <v>-2708577.53778829</v>
      </c>
    </row>
    <row r="39" customFormat="false" ht="12.75" hidden="false" customHeight="false" outlineLevel="0" collapsed="false">
      <c r="A39" s="43" t="s">
        <v>31</v>
      </c>
      <c r="B39" s="43" t="s">
        <v>32</v>
      </c>
      <c r="C39" s="43" t="s">
        <v>33</v>
      </c>
      <c r="D39" s="43" t="s">
        <v>34</v>
      </c>
      <c r="E39" s="11" t="s">
        <v>69</v>
      </c>
      <c r="F39" s="12" t="n">
        <v>30</v>
      </c>
      <c r="G39" s="13" t="n">
        <f aca="false">254056*F39*-1</f>
        <v>-7621680</v>
      </c>
      <c r="H39" s="13" t="n">
        <f aca="false">+G39*I39</f>
        <v>-6471919.84749321</v>
      </c>
      <c r="I39" s="14" t="n">
        <v>0.849146100005931</v>
      </c>
      <c r="J39" s="15" t="n">
        <v>0.403</v>
      </c>
      <c r="K39" s="15" t="n">
        <v>1E-007</v>
      </c>
      <c r="L39" s="16" t="n">
        <v>0</v>
      </c>
      <c r="M39" s="16" t="n">
        <f aca="false">+H39*(J39-K39)</f>
        <v>-2608183.05134778</v>
      </c>
    </row>
    <row r="40" customFormat="false" ht="12.75" hidden="false" customHeight="false" outlineLevel="0" collapsed="false">
      <c r="A40" s="43" t="s">
        <v>31</v>
      </c>
      <c r="B40" s="43" t="s">
        <v>32</v>
      </c>
      <c r="C40" s="43" t="s">
        <v>33</v>
      </c>
      <c r="D40" s="43" t="s">
        <v>34</v>
      </c>
      <c r="E40" s="11" t="s">
        <v>70</v>
      </c>
      <c r="F40" s="12" t="n">
        <v>31</v>
      </c>
      <c r="G40" s="13" t="n">
        <f aca="false">254056*F40*-1</f>
        <v>-7875736</v>
      </c>
      <c r="H40" s="13" t="n">
        <f aca="false">+G40*I40</f>
        <v>-6655620.63098731</v>
      </c>
      <c r="I40" s="14" t="n">
        <v>0.845079193993718</v>
      </c>
      <c r="J40" s="15" t="n">
        <v>0.403</v>
      </c>
      <c r="K40" s="15" t="n">
        <v>1E-007</v>
      </c>
      <c r="L40" s="16" t="n">
        <v>0</v>
      </c>
      <c r="M40" s="16" t="n">
        <f aca="false">+H40*(J40-K40)</f>
        <v>-2682214.44872582</v>
      </c>
    </row>
    <row r="41" customFormat="false" ht="12.75" hidden="false" customHeight="false" outlineLevel="0" collapsed="false">
      <c r="A41" s="43" t="s">
        <v>31</v>
      </c>
      <c r="B41" s="43" t="s">
        <v>32</v>
      </c>
      <c r="C41" s="43" t="s">
        <v>33</v>
      </c>
      <c r="D41" s="43" t="s">
        <v>34</v>
      </c>
      <c r="E41" s="11" t="s">
        <v>71</v>
      </c>
      <c r="F41" s="12" t="n">
        <v>30</v>
      </c>
      <c r="G41" s="13" t="n">
        <f aca="false">254056*F41*-1</f>
        <v>-7621680</v>
      </c>
      <c r="H41" s="13" t="n">
        <f aca="false">+G41*I41</f>
        <v>-6408889.44778569</v>
      </c>
      <c r="I41" s="14" t="n">
        <v>0.840876217288798</v>
      </c>
      <c r="J41" s="15" t="n">
        <v>0.403</v>
      </c>
      <c r="K41" s="15" t="n">
        <v>1E-007</v>
      </c>
      <c r="L41" s="16" t="n">
        <v>0</v>
      </c>
      <c r="M41" s="16" t="n">
        <f aca="false">+H41*(J41-K41)</f>
        <v>-2582781.80656869</v>
      </c>
    </row>
    <row r="42" customFormat="false" ht="12.75" hidden="false" customHeight="false" outlineLevel="0" collapsed="false">
      <c r="A42" s="43" t="s">
        <v>31</v>
      </c>
      <c r="B42" s="43" t="s">
        <v>32</v>
      </c>
      <c r="C42" s="43" t="s">
        <v>33</v>
      </c>
      <c r="D42" s="43" t="s">
        <v>34</v>
      </c>
      <c r="E42" s="11" t="s">
        <v>72</v>
      </c>
      <c r="F42" s="12" t="n">
        <v>31</v>
      </c>
      <c r="G42" s="13" t="n">
        <f aca="false">254056*F42*-1</f>
        <v>-7875736</v>
      </c>
      <c r="H42" s="13" t="n">
        <f aca="false">+G42*I42</f>
        <v>-6590541.81159598</v>
      </c>
      <c r="I42" s="14" t="n">
        <v>0.836815989209895</v>
      </c>
      <c r="J42" s="15" t="n">
        <v>0.403</v>
      </c>
      <c r="K42" s="15" t="n">
        <v>1E-007</v>
      </c>
      <c r="L42" s="16" t="n">
        <v>0</v>
      </c>
      <c r="M42" s="16" t="n">
        <f aca="false">+H42*(J42-K42)</f>
        <v>-2655987.691019</v>
      </c>
    </row>
    <row r="43" customFormat="false" ht="12.75" hidden="false" customHeight="false" outlineLevel="0" collapsed="false">
      <c r="A43" s="43" t="s">
        <v>31</v>
      </c>
      <c r="B43" s="43" t="s">
        <v>32</v>
      </c>
      <c r="C43" s="43" t="s">
        <v>33</v>
      </c>
      <c r="D43" s="43" t="s">
        <v>34</v>
      </c>
      <c r="E43" s="11" t="s">
        <v>73</v>
      </c>
      <c r="F43" s="12" t="n">
        <v>31</v>
      </c>
      <c r="G43" s="13" t="n">
        <f aca="false">254056*F43*-1</f>
        <v>-7875736</v>
      </c>
      <c r="H43" s="13" t="n">
        <f aca="false">+G43*I43</f>
        <v>-6557566.15971359</v>
      </c>
      <c r="I43" s="14" t="n">
        <v>0.832628996161576</v>
      </c>
      <c r="J43" s="15" t="n">
        <v>0.403</v>
      </c>
      <c r="K43" s="15" t="n">
        <v>1E-007</v>
      </c>
      <c r="L43" s="16" t="n">
        <v>0</v>
      </c>
      <c r="M43" s="16" t="n">
        <f aca="false">+H43*(J43-K43)</f>
        <v>-2642698.50660796</v>
      </c>
    </row>
    <row r="44" customFormat="false" ht="12.75" hidden="false" customHeight="false" outlineLevel="0" collapsed="false">
      <c r="A44" s="43" t="s">
        <v>31</v>
      </c>
      <c r="B44" s="43" t="s">
        <v>32</v>
      </c>
      <c r="C44" s="43" t="s">
        <v>33</v>
      </c>
      <c r="D44" s="43" t="s">
        <v>34</v>
      </c>
      <c r="E44" s="11" t="s">
        <v>74</v>
      </c>
      <c r="F44" s="12" t="n">
        <v>30</v>
      </c>
      <c r="G44" s="13" t="n">
        <f aca="false">254056*F44*-1</f>
        <v>-7621680</v>
      </c>
      <c r="H44" s="13" t="n">
        <f aca="false">+G44*I44</f>
        <v>-6314125.60593951</v>
      </c>
      <c r="I44" s="14" t="n">
        <v>0.828442758806393</v>
      </c>
      <c r="J44" s="15" t="n">
        <v>0.403</v>
      </c>
      <c r="K44" s="15" t="n">
        <v>1E-007</v>
      </c>
      <c r="L44" s="16" t="n">
        <v>0</v>
      </c>
      <c r="M44" s="16" t="n">
        <f aca="false">+H44*(J44-K44)</f>
        <v>-2544591.98778106</v>
      </c>
    </row>
    <row r="45" customFormat="false" ht="12.75" hidden="false" customHeight="false" outlineLevel="0" collapsed="false">
      <c r="A45" s="43" t="s">
        <v>31</v>
      </c>
      <c r="B45" s="43" t="s">
        <v>32</v>
      </c>
      <c r="C45" s="43" t="s">
        <v>33</v>
      </c>
      <c r="D45" s="43" t="s">
        <v>34</v>
      </c>
      <c r="E45" s="11" t="s">
        <v>75</v>
      </c>
      <c r="F45" s="12" t="n">
        <v>31</v>
      </c>
      <c r="G45" s="13" t="n">
        <f aca="false">254056*F45*-1</f>
        <v>-7875736</v>
      </c>
      <c r="H45" s="13" t="n">
        <f aca="false">+G45*I45</f>
        <v>-6492758.89056768</v>
      </c>
      <c r="I45" s="14" t="n">
        <v>0.824400270726149</v>
      </c>
      <c r="J45" s="15" t="n">
        <v>0.403</v>
      </c>
      <c r="K45" s="15" t="n">
        <v>1E-007</v>
      </c>
      <c r="L45" s="16" t="n">
        <v>0</v>
      </c>
      <c r="M45" s="16" t="n">
        <f aca="false">+H45*(J45-K45)</f>
        <v>-2616581.18362289</v>
      </c>
    </row>
    <row r="46" customFormat="false" ht="12.75" hidden="false" customHeight="false" outlineLevel="0" collapsed="false">
      <c r="A46" s="43" t="s">
        <v>31</v>
      </c>
      <c r="B46" s="43" t="s">
        <v>32</v>
      </c>
      <c r="C46" s="43" t="s">
        <v>33</v>
      </c>
      <c r="D46" s="43" t="s">
        <v>34</v>
      </c>
      <c r="E46" s="11" t="s">
        <v>76</v>
      </c>
      <c r="F46" s="12" t="n">
        <v>30</v>
      </c>
      <c r="G46" s="13" t="n">
        <f aca="false">254056*F46*-1</f>
        <v>-7621680</v>
      </c>
      <c r="H46" s="13" t="n">
        <f aca="false">+G46*I46</f>
        <v>-6251546.60631799</v>
      </c>
      <c r="I46" s="14" t="n">
        <v>0.820232101888034</v>
      </c>
      <c r="J46" s="15" t="n">
        <v>0.403</v>
      </c>
      <c r="K46" s="15" t="n">
        <v>1E-007</v>
      </c>
      <c r="L46" s="16" t="n">
        <v>0</v>
      </c>
      <c r="M46" s="16" t="n">
        <f aca="false">+H46*(J46-K46)</f>
        <v>-2519372.65719149</v>
      </c>
    </row>
    <row r="47" customFormat="false" ht="12.75" hidden="false" customHeight="false" outlineLevel="0" collapsed="false">
      <c r="A47" s="43" t="s">
        <v>31</v>
      </c>
      <c r="B47" s="43" t="s">
        <v>32</v>
      </c>
      <c r="C47" s="43" t="s">
        <v>33</v>
      </c>
      <c r="D47" s="43" t="s">
        <v>34</v>
      </c>
      <c r="E47" s="11" t="s">
        <v>77</v>
      </c>
      <c r="F47" s="12" t="n">
        <v>31</v>
      </c>
      <c r="G47" s="13" t="n">
        <f aca="false">254056*F47*-1</f>
        <v>-7875736</v>
      </c>
      <c r="H47" s="13" t="n">
        <f aca="false">+G47*I47</f>
        <v>-6428177.37899093</v>
      </c>
      <c r="I47" s="14" t="n">
        <v>0.816200210239517</v>
      </c>
      <c r="J47" s="15" t="n">
        <v>0.403</v>
      </c>
      <c r="K47" s="15" t="n">
        <v>1E-007</v>
      </c>
      <c r="L47" s="16" t="n">
        <v>0</v>
      </c>
      <c r="M47" s="16" t="n">
        <f aca="false">+H47*(J47-K47)</f>
        <v>-2590554.84091561</v>
      </c>
    </row>
    <row r="48" customFormat="false" ht="12.75" hidden="false" customHeight="false" outlineLevel="0" collapsed="false">
      <c r="A48" s="43" t="s">
        <v>31</v>
      </c>
      <c r="B48" s="43" t="s">
        <v>32</v>
      </c>
      <c r="C48" s="43" t="s">
        <v>33</v>
      </c>
      <c r="D48" s="43" t="s">
        <v>34</v>
      </c>
      <c r="E48" s="11" t="s">
        <v>78</v>
      </c>
      <c r="F48" s="12" t="n">
        <v>31</v>
      </c>
      <c r="G48" s="13" t="n">
        <f aca="false">254056*F48*-1</f>
        <v>-7875736</v>
      </c>
      <c r="H48" s="13" t="n">
        <f aca="false">+G48*I48</f>
        <v>-6395288.20016646</v>
      </c>
      <c r="I48" s="14" t="n">
        <v>0.812024196870801</v>
      </c>
      <c r="J48" s="15" t="n">
        <v>0.403</v>
      </c>
      <c r="K48" s="15" t="n">
        <v>1E-007</v>
      </c>
      <c r="L48" s="16" t="n">
        <v>0</v>
      </c>
      <c r="M48" s="16" t="n">
        <f aca="false">+H48*(J48-K48)</f>
        <v>-2577300.50513826</v>
      </c>
    </row>
    <row r="49" customFormat="false" ht="12.75" hidden="false" customHeight="false" outlineLevel="0" collapsed="false">
      <c r="A49" s="43" t="s">
        <v>31</v>
      </c>
      <c r="B49" s="43" t="s">
        <v>32</v>
      </c>
      <c r="C49" s="43" t="s">
        <v>33</v>
      </c>
      <c r="D49" s="43" t="s">
        <v>34</v>
      </c>
      <c r="E49" s="11" t="s">
        <v>79</v>
      </c>
      <c r="F49" s="12" t="n">
        <v>28</v>
      </c>
      <c r="G49" s="13" t="n">
        <f aca="false">254056*F49*-1</f>
        <v>-7113568</v>
      </c>
      <c r="H49" s="13" t="n">
        <f aca="false">+G49*I49</f>
        <v>-5746626.19178366</v>
      </c>
      <c r="I49" s="14" t="n">
        <v>0.807840199430674</v>
      </c>
      <c r="J49" s="15" t="n">
        <v>0.403</v>
      </c>
      <c r="K49" s="15" t="n">
        <v>1E-007</v>
      </c>
      <c r="L49" s="16" t="n">
        <v>0</v>
      </c>
      <c r="M49" s="16" t="n">
        <f aca="false">+H49*(J49-K49)</f>
        <v>-2315889.7806262</v>
      </c>
    </row>
    <row r="50" customFormat="false" ht="12.75" hidden="false" customHeight="false" outlineLevel="0" collapsed="false">
      <c r="A50" s="43" t="s">
        <v>31</v>
      </c>
      <c r="B50" s="43" t="s">
        <v>32</v>
      </c>
      <c r="C50" s="43" t="s">
        <v>33</v>
      </c>
      <c r="D50" s="43" t="s">
        <v>34</v>
      </c>
      <c r="E50" s="11" t="s">
        <v>80</v>
      </c>
      <c r="F50" s="12" t="n">
        <v>31</v>
      </c>
      <c r="G50" s="13" t="n">
        <f aca="false">254056*F50*-1</f>
        <v>-7875736</v>
      </c>
      <c r="H50" s="13" t="n">
        <f aca="false">+G50*I50</f>
        <v>-6332584.85576239</v>
      </c>
      <c r="I50" s="14" t="n">
        <v>0.804062611514961</v>
      </c>
      <c r="J50" s="15" t="n">
        <v>0.403</v>
      </c>
      <c r="K50" s="15" t="n">
        <v>1E-007</v>
      </c>
      <c r="L50" s="16" t="n">
        <v>0</v>
      </c>
      <c r="M50" s="16" t="n">
        <f aca="false">+H50*(J50-K50)</f>
        <v>-2552031.06361376</v>
      </c>
    </row>
    <row r="51" customFormat="false" ht="12.75" hidden="false" customHeight="false" outlineLevel="0" collapsed="false">
      <c r="A51" s="43" t="s">
        <v>31</v>
      </c>
      <c r="B51" s="43" t="s">
        <v>32</v>
      </c>
      <c r="C51" s="43" t="s">
        <v>33</v>
      </c>
      <c r="D51" s="43" t="s">
        <v>34</v>
      </c>
      <c r="E51" s="11" t="s">
        <v>81</v>
      </c>
      <c r="F51" s="12" t="n">
        <v>30</v>
      </c>
      <c r="G51" s="13" t="n">
        <f aca="false">254056*F51*-1</f>
        <v>-7621680</v>
      </c>
      <c r="H51" s="13" t="n">
        <f aca="false">+G51*I51</f>
        <v>-6096659.23823499</v>
      </c>
      <c r="I51" s="14" t="n">
        <v>0.799910156059424</v>
      </c>
      <c r="J51" s="15" t="n">
        <v>0.403</v>
      </c>
      <c r="K51" s="15" t="n">
        <v>1E-007</v>
      </c>
      <c r="L51" s="16" t="n">
        <v>0</v>
      </c>
      <c r="M51" s="16" t="n">
        <f aca="false">+H51*(J51-K51)</f>
        <v>-2456953.06334278</v>
      </c>
    </row>
    <row r="52" customFormat="false" ht="12.75" hidden="false" customHeight="false" outlineLevel="0" collapsed="false">
      <c r="A52" s="43" t="s">
        <v>31</v>
      </c>
      <c r="B52" s="43" t="s">
        <v>32</v>
      </c>
      <c r="C52" s="43" t="s">
        <v>33</v>
      </c>
      <c r="D52" s="43" t="s">
        <v>34</v>
      </c>
      <c r="E52" s="11" t="s">
        <v>82</v>
      </c>
      <c r="F52" s="12" t="n">
        <v>31</v>
      </c>
      <c r="G52" s="13" t="n">
        <f aca="false">254056*F52*-1</f>
        <v>-7875736</v>
      </c>
      <c r="H52" s="13" t="n">
        <f aca="false">+G52*I52</f>
        <v>-6268433.49683204</v>
      </c>
      <c r="I52" s="14" t="n">
        <v>0.795917168482036</v>
      </c>
      <c r="J52" s="15" t="n">
        <v>0.403</v>
      </c>
      <c r="K52" s="15" t="n">
        <v>1E-007</v>
      </c>
      <c r="L52" s="16" t="n">
        <v>0</v>
      </c>
      <c r="M52" s="16" t="n">
        <f aca="false">+H52*(J52-K52)</f>
        <v>-2526178.07237996</v>
      </c>
    </row>
    <row r="53" customFormat="false" ht="12.75" hidden="false" customHeight="false" outlineLevel="0" collapsed="false">
      <c r="A53" s="43" t="s">
        <v>31</v>
      </c>
      <c r="B53" s="43" t="s">
        <v>32</v>
      </c>
      <c r="C53" s="43" t="s">
        <v>33</v>
      </c>
      <c r="D53" s="43" t="s">
        <v>34</v>
      </c>
      <c r="E53" s="11" t="s">
        <v>83</v>
      </c>
      <c r="F53" s="12" t="n">
        <v>30</v>
      </c>
      <c r="G53" s="13" t="n">
        <f aca="false">254056*F53*-1</f>
        <v>-7621680</v>
      </c>
      <c r="H53" s="13" t="n">
        <f aca="false">+G53*I53</f>
        <v>-6034807.28105142</v>
      </c>
      <c r="I53" s="14" t="n">
        <v>0.79179489050333</v>
      </c>
      <c r="J53" s="15" t="n">
        <v>0.403</v>
      </c>
      <c r="K53" s="15" t="n">
        <v>1E-007</v>
      </c>
      <c r="L53" s="16" t="n">
        <v>0</v>
      </c>
      <c r="M53" s="16" t="n">
        <f aca="false">+H53*(J53-K53)</f>
        <v>-2432026.73078299</v>
      </c>
    </row>
    <row r="54" customFormat="false" ht="12.75" hidden="false" customHeight="false" outlineLevel="0" collapsed="false">
      <c r="A54" s="43" t="s">
        <v>31</v>
      </c>
      <c r="B54" s="43" t="s">
        <v>32</v>
      </c>
      <c r="C54" s="43" t="s">
        <v>33</v>
      </c>
      <c r="D54" s="43" t="s">
        <v>34</v>
      </c>
      <c r="E54" s="11" t="s">
        <v>84</v>
      </c>
      <c r="F54" s="12" t="n">
        <v>31</v>
      </c>
      <c r="G54" s="13" t="n">
        <f aca="false">254056*F54*-1</f>
        <v>-7875736</v>
      </c>
      <c r="H54" s="13" t="n">
        <f aca="false">+G54*I54</f>
        <v>-6204579.06450065</v>
      </c>
      <c r="I54" s="14" t="n">
        <v>0.78780942689047</v>
      </c>
      <c r="J54" s="15" t="n">
        <v>0.403</v>
      </c>
      <c r="K54" s="15" t="n">
        <v>1E-007</v>
      </c>
      <c r="L54" s="16" t="n">
        <v>0</v>
      </c>
      <c r="M54" s="16" t="n">
        <f aca="false">+H54*(J54-K54)</f>
        <v>-2500444.74253585</v>
      </c>
    </row>
    <row r="55" customFormat="false" ht="12.75" hidden="false" customHeight="false" outlineLevel="0" collapsed="false">
      <c r="A55" s="43" t="s">
        <v>31</v>
      </c>
      <c r="B55" s="43" t="s">
        <v>32</v>
      </c>
      <c r="C55" s="43" t="s">
        <v>33</v>
      </c>
      <c r="D55" s="43" t="s">
        <v>34</v>
      </c>
      <c r="E55" s="11" t="s">
        <v>85</v>
      </c>
      <c r="F55" s="12" t="n">
        <v>31</v>
      </c>
      <c r="G55" s="13" t="n">
        <f aca="false">254056*F55*-1</f>
        <v>-7875736</v>
      </c>
      <c r="H55" s="13" t="n">
        <f aca="false">+G55*I55</f>
        <v>-6172176.79181886</v>
      </c>
      <c r="I55" s="14" t="n">
        <v>0.783695237095156</v>
      </c>
      <c r="J55" s="15" t="n">
        <v>0.403</v>
      </c>
      <c r="K55" s="15" t="n">
        <v>1E-007</v>
      </c>
      <c r="L55" s="16" t="n">
        <v>0</v>
      </c>
      <c r="M55" s="16" t="n">
        <f aca="false">+H55*(J55-K55)</f>
        <v>-2487386.62988532</v>
      </c>
    </row>
    <row r="56" customFormat="false" ht="12.75" hidden="false" customHeight="false" outlineLevel="0" collapsed="false">
      <c r="A56" s="43" t="s">
        <v>31</v>
      </c>
      <c r="B56" s="43" t="s">
        <v>32</v>
      </c>
      <c r="C56" s="43" t="s">
        <v>33</v>
      </c>
      <c r="D56" s="43" t="s">
        <v>34</v>
      </c>
      <c r="E56" s="11" t="s">
        <v>86</v>
      </c>
      <c r="F56" s="12" t="n">
        <v>30</v>
      </c>
      <c r="G56" s="13" t="n">
        <f aca="false">254056*F56*-1</f>
        <v>-7621680</v>
      </c>
      <c r="H56" s="13" t="n">
        <f aca="false">+G56*I56</f>
        <v>-5941750.42073058</v>
      </c>
      <c r="I56" s="14" t="n">
        <v>0.779585395966582</v>
      </c>
      <c r="J56" s="15" t="n">
        <v>0.403</v>
      </c>
      <c r="K56" s="15" t="n">
        <v>1E-007</v>
      </c>
      <c r="L56" s="16" t="n">
        <v>0</v>
      </c>
      <c r="M56" s="16" t="n">
        <f aca="false">+H56*(J56-K56)</f>
        <v>-2394524.82537938</v>
      </c>
    </row>
    <row r="57" customFormat="false" ht="12.75" hidden="false" customHeight="false" outlineLevel="0" collapsed="false">
      <c r="A57" s="43" t="s">
        <v>31</v>
      </c>
      <c r="B57" s="43" t="s">
        <v>32</v>
      </c>
      <c r="C57" s="43" t="s">
        <v>33</v>
      </c>
      <c r="D57" s="43" t="s">
        <v>34</v>
      </c>
      <c r="E57" s="11" t="s">
        <v>87</v>
      </c>
      <c r="F57" s="12" t="n">
        <v>31</v>
      </c>
      <c r="G57" s="13" t="n">
        <f aca="false">254056*F57*-1</f>
        <v>-7875736</v>
      </c>
      <c r="H57" s="13" t="n">
        <f aca="false">+G57*I57</f>
        <v>-6108518.66370813</v>
      </c>
      <c r="I57" s="14" t="n">
        <v>0.775612420694158</v>
      </c>
      <c r="J57" s="15" t="n">
        <v>0.403</v>
      </c>
      <c r="K57" s="15" t="n">
        <v>1E-007</v>
      </c>
      <c r="L57" s="16" t="n">
        <v>0</v>
      </c>
      <c r="M57" s="16" t="n">
        <f aca="false">+H57*(J57-K57)</f>
        <v>-2461732.41062251</v>
      </c>
    </row>
    <row r="58" customFormat="false" ht="12.75" hidden="false" customHeight="false" outlineLevel="0" collapsed="false">
      <c r="A58" s="43" t="s">
        <v>31</v>
      </c>
      <c r="B58" s="43" t="s">
        <v>32</v>
      </c>
      <c r="C58" s="43" t="s">
        <v>33</v>
      </c>
      <c r="D58" s="43" t="s">
        <v>34</v>
      </c>
      <c r="E58" s="11" t="s">
        <v>88</v>
      </c>
      <c r="F58" s="12" t="n">
        <v>30</v>
      </c>
      <c r="G58" s="13" t="n">
        <f aca="false">254056*F58*-1</f>
        <v>-7621680</v>
      </c>
      <c r="H58" s="13" t="n">
        <f aca="false">+G58*I58</f>
        <v>-5880214.53119173</v>
      </c>
      <c r="I58" s="14" t="n">
        <v>0.771511599961128</v>
      </c>
      <c r="J58" s="15" t="n">
        <v>0.403</v>
      </c>
      <c r="K58" s="15" t="n">
        <v>1E-007</v>
      </c>
      <c r="L58" s="16" t="n">
        <v>0</v>
      </c>
      <c r="M58" s="16" t="n">
        <f aca="false">+H58*(J58-K58)</f>
        <v>-2369725.86804882</v>
      </c>
    </row>
    <row r="59" customFormat="false" ht="12.75" hidden="false" customHeight="false" outlineLevel="0" collapsed="false">
      <c r="A59" s="43" t="s">
        <v>31</v>
      </c>
      <c r="B59" s="43" t="s">
        <v>32</v>
      </c>
      <c r="C59" s="43" t="s">
        <v>33</v>
      </c>
      <c r="D59" s="43" t="s">
        <v>34</v>
      </c>
      <c r="E59" s="11" t="s">
        <v>89</v>
      </c>
      <c r="F59" s="12" t="n">
        <v>31</v>
      </c>
      <c r="G59" s="13" t="n">
        <f aca="false">254056*F59*-1</f>
        <v>-7875736</v>
      </c>
      <c r="H59" s="13" t="n">
        <f aca="false">+G59*I59</f>
        <v>-6045002.65019224</v>
      </c>
      <c r="I59" s="14" t="n">
        <v>0.767547648904463</v>
      </c>
      <c r="J59" s="15" t="n">
        <v>0.403</v>
      </c>
      <c r="K59" s="15" t="n">
        <v>1E-007</v>
      </c>
      <c r="L59" s="16" t="n">
        <v>0</v>
      </c>
      <c r="M59" s="16" t="n">
        <f aca="false">+H59*(J59-K59)</f>
        <v>-2436135.46352721</v>
      </c>
    </row>
    <row r="60" customFormat="false" ht="12.75" hidden="false" customHeight="false" outlineLevel="0" collapsed="false">
      <c r="A60" s="43" t="s">
        <v>31</v>
      </c>
      <c r="B60" s="43" t="s">
        <v>32</v>
      </c>
      <c r="C60" s="43" t="s">
        <v>33</v>
      </c>
      <c r="D60" s="43" t="s">
        <v>34</v>
      </c>
      <c r="E60" s="11" t="s">
        <v>90</v>
      </c>
      <c r="F60" s="12" t="n">
        <v>31</v>
      </c>
      <c r="G60" s="13" t="n">
        <f aca="false">254056*F60*-1</f>
        <v>-7875736</v>
      </c>
      <c r="H60" s="13" t="n">
        <f aca="false">+G60*I60</f>
        <v>-6012781.49165124</v>
      </c>
      <c r="I60" s="14" t="n">
        <v>0.763456455580944</v>
      </c>
      <c r="J60" s="15" t="n">
        <v>0.403</v>
      </c>
      <c r="K60" s="15" t="n">
        <v>1E-007</v>
      </c>
      <c r="L60" s="16" t="n">
        <v>0</v>
      </c>
      <c r="M60" s="16" t="n">
        <f aca="false">+H60*(J60-K60)</f>
        <v>-2423150.3398573</v>
      </c>
    </row>
    <row r="61" customFormat="false" ht="12.75" hidden="false" customHeight="false" outlineLevel="0" collapsed="false">
      <c r="A61" s="43" t="s">
        <v>31</v>
      </c>
      <c r="B61" s="43" t="s">
        <v>32</v>
      </c>
      <c r="C61" s="43" t="s">
        <v>33</v>
      </c>
      <c r="D61" s="43" t="s">
        <v>34</v>
      </c>
      <c r="E61" s="11" t="s">
        <v>91</v>
      </c>
      <c r="F61" s="12" t="n">
        <v>28</v>
      </c>
      <c r="G61" s="13" t="n">
        <f aca="false">254056*F61*-1</f>
        <v>-7113568</v>
      </c>
      <c r="H61" s="13" t="n">
        <f aca="false">+G61*I61</f>
        <v>-5401832.86826422</v>
      </c>
      <c r="I61" s="14" t="n">
        <v>0.759370384631766</v>
      </c>
      <c r="J61" s="15" t="n">
        <v>0.403</v>
      </c>
      <c r="K61" s="15" t="n">
        <v>1E-007</v>
      </c>
      <c r="L61" s="16" t="n">
        <v>0</v>
      </c>
      <c r="M61" s="16" t="n">
        <f aca="false">+H61*(J61-K61)</f>
        <v>-2176938.1057272</v>
      </c>
    </row>
    <row r="62" customFormat="false" ht="12.75" hidden="false" customHeight="false" outlineLevel="0" collapsed="false">
      <c r="A62" s="43" t="s">
        <v>31</v>
      </c>
      <c r="B62" s="43" t="s">
        <v>32</v>
      </c>
      <c r="C62" s="43" t="s">
        <v>33</v>
      </c>
      <c r="D62" s="43" t="s">
        <v>34</v>
      </c>
      <c r="E62" s="11" t="s">
        <v>92</v>
      </c>
      <c r="F62" s="12" t="n">
        <v>31</v>
      </c>
      <c r="G62" s="13" t="n">
        <f aca="false">254056*F62*-1</f>
        <v>-7875736</v>
      </c>
      <c r="H62" s="13" t="n">
        <f aca="false">+G62*I62</f>
        <v>-5951612.04873461</v>
      </c>
      <c r="I62" s="14" t="n">
        <v>0.755689633163759</v>
      </c>
      <c r="J62" s="15" t="n">
        <v>0.403</v>
      </c>
      <c r="K62" s="15" t="n">
        <v>1E-007</v>
      </c>
      <c r="L62" s="16" t="n">
        <v>0</v>
      </c>
      <c r="M62" s="16" t="n">
        <f aca="false">+H62*(J62-K62)</f>
        <v>-2398499.06047884</v>
      </c>
    </row>
    <row r="63" customFormat="false" ht="12.75" hidden="false" customHeight="false" outlineLevel="0" collapsed="false">
      <c r="A63" s="43" t="s">
        <v>31</v>
      </c>
      <c r="B63" s="43" t="s">
        <v>32</v>
      </c>
      <c r="C63" s="43" t="s">
        <v>33</v>
      </c>
      <c r="D63" s="43" t="s">
        <v>34</v>
      </c>
      <c r="E63" s="11" t="s">
        <v>93</v>
      </c>
      <c r="F63" s="12" t="n">
        <v>30</v>
      </c>
      <c r="G63" s="13" t="n">
        <f aca="false">254056*F63*-1</f>
        <v>-7621680</v>
      </c>
      <c r="H63" s="13" t="n">
        <f aca="false">+G63*I63</f>
        <v>-5729841.55127536</v>
      </c>
      <c r="I63" s="14" t="n">
        <v>0.751781962936696</v>
      </c>
      <c r="J63" s="15" t="n">
        <v>0.403</v>
      </c>
      <c r="K63" s="15" t="n">
        <v>1E-007</v>
      </c>
      <c r="L63" s="16" t="n">
        <v>0</v>
      </c>
      <c r="M63" s="16" t="n">
        <f aca="false">+H63*(J63-K63)</f>
        <v>-2309125.57217981</v>
      </c>
    </row>
    <row r="64" customFormat="false" ht="12.75" hidden="false" customHeight="false" outlineLevel="0" collapsed="false">
      <c r="A64" s="43" t="s">
        <v>31</v>
      </c>
      <c r="B64" s="43" t="s">
        <v>32</v>
      </c>
      <c r="C64" s="43" t="s">
        <v>33</v>
      </c>
      <c r="D64" s="43" t="s">
        <v>34</v>
      </c>
      <c r="E64" s="11" t="s">
        <v>94</v>
      </c>
      <c r="F64" s="12" t="n">
        <v>31</v>
      </c>
      <c r="G64" s="13" t="n">
        <f aca="false">254056*F64*-1</f>
        <v>-7875736</v>
      </c>
      <c r="H64" s="13" t="n">
        <f aca="false">+G64*I64</f>
        <v>-5891123.27535181</v>
      </c>
      <c r="I64" s="14" t="n">
        <v>0.748009236895677</v>
      </c>
      <c r="J64" s="15" t="n">
        <v>0.403</v>
      </c>
      <c r="K64" s="15" t="n">
        <v>1E-007</v>
      </c>
      <c r="L64" s="16" t="n">
        <v>0</v>
      </c>
      <c r="M64" s="16" t="n">
        <f aca="false">+H64*(J64-K64)</f>
        <v>-2374122.09085445</v>
      </c>
    </row>
  </sheetData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&amp;RPage &amp;P of &amp;N   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Darron Giron</cp:lastModifiedBy>
  <cp:lastPrinted>2001-02-28T14:00:24Z</cp:lastPrinted>
  <cp:revision>0</cp:revision>
  <dc:subject/>
  <dc:title/>
</cp:coreProperties>
</file>