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<sst xmlns="http://schemas.openxmlformats.org/spreadsheetml/2006/main" count="26" uniqueCount="26">
  <si>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Enron Corp</t>
  </si>
  <si>
    <t xml:space="preserve">Standard Estimate Report</t>
  </si>
  <si>
    <t xml:space="preserve">Page 9</t>
  </si>
  <si>
    <t xml:space="preserve">Big Sandy Tie In Rev#1</t>
  </si>
  <si>
    <t xml:space="preserve">8/13/2001  1:28:00 PM</t>
  </si>
  <si>
    <t xml:space="preserve">Estimate Totals</t>
  </si>
  <si>
    <t xml:space="preserve">Labor</t>
  </si>
  <si>
    <t xml:space="preserve">Materials</t>
  </si>
  <si>
    <t xml:space="preserve">Subcontract</t>
  </si>
  <si>
    <t xml:space="preserve">Freight  (%)</t>
  </si>
  <si>
    <t xml:space="preserve">Tax  (%)</t>
  </si>
  <si>
    <t xml:space="preserve">Pipeline Right of Way  (LS)</t>
  </si>
  <si>
    <t xml:space="preserve">Environmental  (LS)</t>
  </si>
  <si>
    <t xml:space="preserve">CSUP - Survey (LS)</t>
  </si>
  <si>
    <t xml:space="preserve">CSUP - Inspection (LS)</t>
  </si>
  <si>
    <t xml:space="preserve">DLAB - District Labor (LS)</t>
  </si>
  <si>
    <t xml:space="preserve">Engineering - Enron  (LS)</t>
  </si>
  <si>
    <t xml:space="preserve">Engineering - Contract  (LS)</t>
  </si>
  <si>
    <t xml:space="preserve">Engineering - AsBuiltDwg  (LS)</t>
  </si>
  <si>
    <t xml:space="preserve">PROJECT MANAGEMENT  (LS)</t>
  </si>
  <si>
    <t xml:space="preserve">CONTINGENCY  (%)</t>
  </si>
  <si>
    <t xml:space="preserve">OVERHEAD  (%)</t>
  </si>
  <si>
    <t xml:space="preserve">AFUDC (% of Current Total)</t>
  </si>
  <si>
    <t xml:space="preserve">Tax Gross Up (% of Sub Total)</t>
  </si>
  <si>
    <t xml:space="preserve">Total</t>
  </si>
  <si>
    <r>
      <rPr>
        <sz val="10"/>
        <rFont val="Arial"/>
        <family val="0"/>
      </rPr>
      <t xml:space="preserve">Note:  This is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 estimate.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</si>
</sst>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%"/>
    <numFmt numFmtId="169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 t="s">
        <v>0</v>
      </c>
      <c r="H1" s="4" t="s">
        <v>1</v>
      </c>
      <c r="P1" s="5" t="s">
        <v>2</v>
      </c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3</v>
      </c>
      <c r="I2" s="6"/>
      <c r="J2" s="9"/>
      <c r="K2" s="6"/>
      <c r="L2" s="6"/>
      <c r="M2" s="6"/>
      <c r="N2" s="6"/>
      <c r="O2" s="6"/>
      <c r="P2" s="10" t="s">
        <v>4</v>
      </c>
    </row>
    <row r="4" customFormat="false" ht="15.75" hidden="false" customHeight="false" outlineLevel="0" collapsed="false">
      <c r="H4" s="11" t="s">
        <v>5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6</v>
      </c>
      <c r="E6" s="12"/>
      <c r="F6" s="1" t="n">
        <v>119707</v>
      </c>
    </row>
    <row r="7" customFormat="false" ht="12.75" hidden="false" customHeight="false" outlineLevel="0" collapsed="false">
      <c r="D7" s="12" t="s">
        <v>7</v>
      </c>
      <c r="E7" s="12"/>
      <c r="F7" s="1" t="n">
        <v>142969</v>
      </c>
    </row>
    <row r="8" customFormat="false" ht="12.75" hidden="false" customHeight="false" outlineLevel="0" collapsed="false">
      <c r="D8" s="12" t="s">
        <v>8</v>
      </c>
      <c r="E8" s="13"/>
      <c r="F8" s="7" t="n">
        <v>252</v>
      </c>
    </row>
    <row r="9" customFormat="false" ht="12.75" hidden="false" customHeight="false" outlineLevel="0" collapsed="false">
      <c r="F9" s="1" t="n">
        <f aca="false">SUM(F6:F8)</f>
        <v>262928</v>
      </c>
      <c r="H9" s="1" t="n">
        <v>262928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9</v>
      </c>
      <c r="E11" s="13"/>
      <c r="F11" s="7" t="n">
        <v>7148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7148</v>
      </c>
      <c r="H12" s="1" t="n">
        <f aca="false">SUM(H9:H11,F12)</f>
        <v>270076</v>
      </c>
    </row>
    <row r="13" customFormat="false" ht="11.1" hidden="false" customHeight="true" outlineLevel="0" collapsed="false">
      <c r="J13" s="2" t="n">
        <v>0.075</v>
      </c>
    </row>
    <row r="14" customFormat="false" ht="12.75" hidden="false" customHeight="false" outlineLevel="0" collapsed="false">
      <c r="D14" s="12" t="s">
        <v>10</v>
      </c>
      <c r="E14" s="13"/>
      <c r="F14" s="7" t="n">
        <v>10723</v>
      </c>
      <c r="H14" s="1" t="n">
        <f aca="false">SUM(H11:H13,F14)</f>
        <v>280799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11</v>
      </c>
      <c r="F16" s="1" t="n">
        <v>2500</v>
      </c>
    </row>
    <row r="17" customFormat="false" ht="12.75" hidden="false" customHeight="false" outlineLevel="0" collapsed="false">
      <c r="D17" s="12" t="s">
        <v>12</v>
      </c>
      <c r="E17" s="6"/>
      <c r="F17" s="7" t="n">
        <v>2000</v>
      </c>
    </row>
    <row r="18" customFormat="false" ht="12.75" hidden="false" customHeight="false" outlineLevel="0" collapsed="false">
      <c r="F18" s="1" t="n">
        <f aca="false">SUM(F16:F17)</f>
        <v>4500</v>
      </c>
      <c r="H18" s="1" t="n">
        <f aca="false">SUM(H14:H17,F18)</f>
        <v>285299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13</v>
      </c>
      <c r="F20" s="1" t="n">
        <v>10000</v>
      </c>
    </row>
    <row r="21" customFormat="false" ht="12.75" hidden="false" customHeight="false" outlineLevel="0" collapsed="false">
      <c r="D21" s="12" t="s">
        <v>14</v>
      </c>
      <c r="E21" s="6"/>
      <c r="F21" s="7" t="n">
        <v>25000</v>
      </c>
    </row>
    <row r="22" customFormat="false" ht="12.75" hidden="false" customHeight="false" outlineLevel="0" collapsed="false">
      <c r="F22" s="1" t="n">
        <f aca="false">SUM(F20:F21)</f>
        <v>35000</v>
      </c>
      <c r="H22" s="1" t="n">
        <f aca="false">SUM(H18,F22)</f>
        <v>320299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15</v>
      </c>
      <c r="E24" s="6"/>
      <c r="F24" s="7" t="n">
        <v>2500</v>
      </c>
    </row>
    <row r="25" customFormat="false" ht="12.75" hidden="false" customHeight="false" outlineLevel="0" collapsed="false">
      <c r="F25" s="1" t="n">
        <f aca="false">SUM(F24)</f>
        <v>2500</v>
      </c>
      <c r="H25" s="1" t="n">
        <f aca="false">SUM(H22,F25)</f>
        <v>322799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16</v>
      </c>
      <c r="F27" s="1" t="n">
        <v>5000</v>
      </c>
    </row>
    <row r="28" customFormat="false" ht="12.75" hidden="false" customHeight="false" outlineLevel="0" collapsed="false">
      <c r="D28" s="12" t="s">
        <v>17</v>
      </c>
      <c r="F28" s="1" t="n">
        <v>10000</v>
      </c>
    </row>
    <row r="29" customFormat="false" ht="12.75" hidden="false" customHeight="false" outlineLevel="0" collapsed="false">
      <c r="D29" s="12" t="s">
        <v>18</v>
      </c>
      <c r="E29" s="6"/>
      <c r="F29" s="7" t="n">
        <v>13000</v>
      </c>
    </row>
    <row r="30" customFormat="false" ht="12.75" hidden="false" customHeight="false" outlineLevel="0" collapsed="false">
      <c r="F30" s="1" t="n">
        <f aca="false">SUM(F27:F29)</f>
        <v>28000</v>
      </c>
      <c r="H30" s="1" t="n">
        <f aca="false">SUM(H25,F30)</f>
        <v>350799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19</v>
      </c>
      <c r="E32" s="6"/>
      <c r="F32" s="7" t="n">
        <v>1500</v>
      </c>
    </row>
    <row r="33" customFormat="false" ht="12.75" hidden="false" customHeight="false" outlineLevel="0" collapsed="false">
      <c r="F33" s="1" t="n">
        <f aca="false">SUM(F32)</f>
        <v>1500</v>
      </c>
      <c r="H33" s="1" t="n">
        <f aca="false">SUM(H30:H32,F33)</f>
        <v>352299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20</v>
      </c>
      <c r="E35" s="6"/>
      <c r="F35" s="7" t="n">
        <f aca="false">H33*J35</f>
        <v>35229.9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35229.9</v>
      </c>
      <c r="H36" s="1" t="n">
        <f aca="false">SUM(H33:H35,F36)</f>
        <v>387528.9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21</v>
      </c>
      <c r="E38" s="6"/>
      <c r="F38" s="7" t="n">
        <f aca="false">H36*J38</f>
        <v>40690.5345</v>
      </c>
      <c r="J38" s="2" t="n">
        <v>0.105</v>
      </c>
    </row>
    <row r="39" customFormat="false" ht="12.75" hidden="false" customHeight="false" outlineLevel="0" collapsed="false">
      <c r="F39" s="1" t="n">
        <f aca="false">SUM(F38)</f>
        <v>40690.5345</v>
      </c>
      <c r="H39" s="1" t="n">
        <f aca="false">SUM(H36:H38,F39)</f>
        <v>428219.4345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22</v>
      </c>
      <c r="E41" s="6"/>
      <c r="F41" s="7" t="n">
        <f aca="false">H39*J41</f>
        <v>21239.6839512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21239.6839512</v>
      </c>
      <c r="H42" s="1" t="n">
        <f aca="false">SUM(H39:H41,F42)</f>
        <v>449459.1184512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23</v>
      </c>
      <c r="F44" s="1" t="n">
        <f aca="false">H42*J44</f>
        <v>135556.870124882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24</v>
      </c>
      <c r="H46" s="15" t="n">
        <f aca="false">SUM(H42,F44)</f>
        <v>585015.988576082</v>
      </c>
    </row>
    <row r="48" customFormat="false" ht="12.75" hidden="false" customHeight="false" outlineLevel="0" collapsed="false">
      <c r="B48" s="0" t="s">
        <v>25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2001-08-13T18:08:29Z</dcterms:created>
  <dc:creator>rmatthe</dc:creator>
  <dc:description/>
  <dc:language>en-US</dc:language>
  <cp:lastModifiedBy>rmatthe</cp:lastModifiedBy>
  <cp:lastPrinted>2001-09-13T17:59:07Z</cp:lastPrinted>
  <dcterms:modified xsi:type="dcterms:W3CDTF">2001-09-13T18:02:39Z</dcterms:modified>
  <cp:revision>0</cp:revision>
  <dc:subject/>
  <dc:title/>
</cp:coreProperties>
</file>