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<sst xmlns="http://schemas.openxmlformats.org/spreadsheetml/2006/main" count="57" uniqueCount="55">
  <si>
    <t xml:space="preserve">TW 30" Main/Loop Lines</t>
  </si>
  <si>
    <t xml:space="preserve">Station 5 to Needles California</t>
  </si>
  <si>
    <t xml:space="preserve">MAOP Upgrade Evaluation</t>
  </si>
  <si>
    <t xml:space="preserve">Possible Risk Factors</t>
  </si>
  <si>
    <t xml:space="preserve">Possible Actions To Address</t>
  </si>
  <si>
    <t xml:space="preserve">Unit Cost</t>
  </si>
  <si>
    <t xml:space="preserve">Units</t>
  </si>
  <si>
    <t xml:space="preserve">Total Cost</t>
  </si>
  <si>
    <t xml:space="preserve">Metal Loss (Corrosion)</t>
  </si>
  <si>
    <t xml:space="preserve">Hi-Res Mag Flux In-line Inspection</t>
  </si>
  <si>
    <t xml:space="preserve">$2,000/mile</t>
  </si>
  <si>
    <t xml:space="preserve">625 miles</t>
  </si>
  <si>
    <t xml:space="preserve">Longitudinal Seam Defects</t>
  </si>
  <si>
    <t xml:space="preserve">Trans Flux In-line Inspection</t>
  </si>
  <si>
    <t xml:space="preserve">$5,000/mile</t>
  </si>
  <si>
    <t xml:space="preserve">755 miles</t>
  </si>
  <si>
    <t xml:space="preserve">Pipeline Pre-Cleaning For In-line Inspections</t>
  </si>
  <si>
    <t xml:space="preserve">$50,000/section</t>
  </si>
  <si>
    <t xml:space="preserve">7 sections</t>
  </si>
  <si>
    <t xml:space="preserve">Potential Excavations and Repairs</t>
  </si>
  <si>
    <t xml:space="preserve">$10,000/excavation</t>
  </si>
  <si>
    <t xml:space="preserve">150 excavations</t>
  </si>
  <si>
    <t xml:space="preserve">Mechanical Damage, Ground Movement, External Stress</t>
  </si>
  <si>
    <t xml:space="preserve">Geopig Geometry In-line Inspection</t>
  </si>
  <si>
    <t xml:space="preserve">$1,000/mile</t>
  </si>
  <si>
    <t xml:space="preserve">External Coating Condition</t>
  </si>
  <si>
    <t xml:space="preserve">CI Survey + DCVG</t>
  </si>
  <si>
    <t xml:space="preserve">$500/mile</t>
  </si>
  <si>
    <t xml:space="preserve">Pipeline Recoat </t>
  </si>
  <si>
    <t xml:space="preserve">$50/foot</t>
  </si>
  <si>
    <t xml:space="preserve">5000 feet</t>
  </si>
  <si>
    <t xml:space="preserve">Stress Corrosion Cracking</t>
  </si>
  <si>
    <t xml:space="preserve">Model+ Excavation Digs</t>
  </si>
  <si>
    <t xml:space="preserve">$10,000/dig</t>
  </si>
  <si>
    <t xml:space="preserve">10 digs</t>
  </si>
  <si>
    <t xml:space="preserve">Metallurgy (Toughness, etc.)</t>
  </si>
  <si>
    <t xml:space="preserve">Cut Out Rings + Stopple </t>
  </si>
  <si>
    <t xml:space="preserve">will be done as part of valve replacements</t>
  </si>
  <si>
    <t xml:space="preserve">Depth of Cover in HCA's</t>
  </si>
  <si>
    <t xml:space="preserve">Depth of Cover Survey </t>
  </si>
  <si>
    <t xml:space="preserve">High Consequence Areas (HCA)</t>
  </si>
  <si>
    <t xml:space="preserve">Replace Pipe</t>
  </si>
  <si>
    <t xml:space="preserve">$2,000,000/mile</t>
  </si>
  <si>
    <t xml:space="preserve">8 miles</t>
  </si>
  <si>
    <t xml:space="preserve">Equipment With Inadequate Pressure Rating</t>
  </si>
  <si>
    <t xml:space="preserve">Replace Mainline Valves + Stopple</t>
  </si>
  <si>
    <t xml:space="preserve">$400,000/ valve</t>
  </si>
  <si>
    <t xml:space="preserve">21 valves</t>
  </si>
  <si>
    <t xml:space="preserve">(Possible salavage value of 30" valves </t>
  </si>
  <si>
    <t xml:space="preserve">Other:</t>
  </si>
  <si>
    <t xml:space="preserve">replaced??)</t>
  </si>
  <si>
    <t xml:space="preserve">Install launcher/receivers on Sta1 to Needles (Colo River) </t>
  </si>
  <si>
    <t xml:space="preserve">Third Party Consultant</t>
  </si>
  <si>
    <t xml:space="preserve">Misc Expenses</t>
  </si>
  <si>
    <t xml:space="preserve">Note: No risk measures included for 3 miles of Class 2 lines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</si>
</sst>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7"/>
    <col collapsed="false" customWidth="true" hidden="false" outlineLevel="0" max="2" min="2" style="0" width="4.7"/>
    <col collapsed="false" customWidth="true" hidden="false" outlineLevel="0" max="3" min="3" style="0" width="31.7"/>
    <col collapsed="false" customWidth="true" hidden="false" outlineLevel="0" max="4" min="4" style="0" width="4.7"/>
    <col collapsed="false" customWidth="true" hidden="false" outlineLevel="0" max="5" min="5" style="0" width="14.14"/>
    <col collapsed="false" customWidth="true" hidden="false" outlineLevel="0" max="6" min="6" style="0" width="4.7"/>
    <col collapsed="false" customWidth="true" hidden="false" outlineLevel="0" max="7" min="7" style="0" width="14.7"/>
    <col collapsed="false" customWidth="true" hidden="false" outlineLevel="0" max="8" min="8" style="0" width="4.7"/>
    <col collapsed="false" customWidth="true" hidden="false" outlineLevel="0" max="9" min="9" style="0" width="12.7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5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</row>
    <row r="4" customFormat="false" ht="15.75" hidden="false" customHeight="false" outlineLevel="0" collapsed="false">
      <c r="A4" s="2"/>
      <c r="B4" s="3"/>
      <c r="C4" s="3"/>
      <c r="D4" s="3"/>
      <c r="E4" s="3"/>
      <c r="F4" s="3"/>
      <c r="G4" s="3"/>
      <c r="H4" s="3"/>
      <c r="I4" s="3"/>
    </row>
    <row r="6" customFormat="false" ht="12.75" hidden="false" customHeight="false" outlineLevel="0" collapsed="false">
      <c r="A6" s="4" t="s">
        <v>3</v>
      </c>
      <c r="B6" s="3"/>
      <c r="C6" s="5" t="s">
        <v>4</v>
      </c>
      <c r="D6" s="3"/>
      <c r="E6" s="5" t="s">
        <v>5</v>
      </c>
      <c r="F6" s="3"/>
      <c r="G6" s="5" t="s">
        <v>6</v>
      </c>
      <c r="I6" s="5" t="s">
        <v>7</v>
      </c>
    </row>
    <row r="7" customFormat="false" ht="12.75" hidden="false" customHeight="false" outlineLevel="0" collapsed="false">
      <c r="A7" s="0" t="s">
        <v>8</v>
      </c>
      <c r="C7" s="0" t="s">
        <v>9</v>
      </c>
      <c r="E7" s="0" t="s">
        <v>10</v>
      </c>
      <c r="G7" s="0" t="s">
        <v>11</v>
      </c>
      <c r="I7" s="6" t="n">
        <f aca="false">625*2000</f>
        <v>1250000</v>
      </c>
    </row>
    <row r="8" customFormat="false" ht="12.75" hidden="false" customHeight="false" outlineLevel="0" collapsed="false">
      <c r="A8" s="0" t="s">
        <v>12</v>
      </c>
      <c r="C8" s="0" t="s">
        <v>13</v>
      </c>
      <c r="E8" s="0" t="s">
        <v>14</v>
      </c>
      <c r="G8" s="0" t="s">
        <v>15</v>
      </c>
      <c r="I8" s="6" t="n">
        <f aca="false">755*5000</f>
        <v>3775000</v>
      </c>
    </row>
    <row r="9" customFormat="false" ht="25.5" hidden="false" customHeight="false" outlineLevel="0" collapsed="false">
      <c r="C9" s="7" t="s">
        <v>16</v>
      </c>
      <c r="E9" s="0" t="s">
        <v>17</v>
      </c>
      <c r="G9" s="0" t="s">
        <v>18</v>
      </c>
      <c r="I9" s="6" t="n">
        <f aca="false">7*50000</f>
        <v>350000</v>
      </c>
    </row>
    <row r="10" customFormat="false" ht="12.75" hidden="false" customHeight="false" outlineLevel="0" collapsed="false">
      <c r="C10" s="0" t="s">
        <v>19</v>
      </c>
      <c r="E10" s="0" t="s">
        <v>20</v>
      </c>
      <c r="G10" s="7" t="s">
        <v>21</v>
      </c>
      <c r="I10" s="6" t="n">
        <f aca="false">10000*150</f>
        <v>1500000</v>
      </c>
    </row>
    <row r="11" customFormat="false" ht="25.5" hidden="false" customHeight="false" outlineLevel="0" collapsed="false">
      <c r="A11" s="7" t="s">
        <v>22</v>
      </c>
      <c r="C11" s="0" t="s">
        <v>23</v>
      </c>
      <c r="E11" s="0" t="s">
        <v>24</v>
      </c>
      <c r="G11" s="0" t="s">
        <v>15</v>
      </c>
      <c r="I11" s="6" t="n">
        <f aca="false">755*1000</f>
        <v>755000</v>
      </c>
    </row>
    <row r="12" customFormat="false" ht="12.75" hidden="false" customHeight="false" outlineLevel="0" collapsed="false">
      <c r="I12" s="6"/>
    </row>
    <row r="13" customFormat="false" ht="12.75" hidden="false" customHeight="false" outlineLevel="0" collapsed="false">
      <c r="A13" s="0" t="s">
        <v>25</v>
      </c>
      <c r="C13" s="0" t="s">
        <v>26</v>
      </c>
      <c r="E13" s="0" t="s">
        <v>27</v>
      </c>
      <c r="G13" s="0" t="s">
        <v>15</v>
      </c>
      <c r="I13" s="6" t="n">
        <f aca="false">755*500</f>
        <v>377500</v>
      </c>
    </row>
    <row r="14" customFormat="false" ht="12.75" hidden="false" customHeight="false" outlineLevel="0" collapsed="false">
      <c r="C14" s="0" t="s">
        <v>28</v>
      </c>
      <c r="E14" s="0" t="s">
        <v>29</v>
      </c>
      <c r="G14" s="0" t="s">
        <v>30</v>
      </c>
      <c r="I14" s="6" t="n">
        <f aca="false">5000*50</f>
        <v>250000</v>
      </c>
    </row>
    <row r="16" customFormat="false" ht="12.75" hidden="false" customHeight="false" outlineLevel="0" collapsed="false">
      <c r="A16" s="0" t="s">
        <v>31</v>
      </c>
      <c r="C16" s="0" t="s">
        <v>32</v>
      </c>
      <c r="E16" s="0" t="s">
        <v>33</v>
      </c>
      <c r="G16" s="0" t="s">
        <v>34</v>
      </c>
      <c r="I16" s="6" t="n">
        <f aca="false">10*10000</f>
        <v>100000</v>
      </c>
    </row>
    <row r="17" customFormat="false" ht="38.25" hidden="false" customHeight="false" outlineLevel="0" collapsed="false">
      <c r="A17" s="0" t="s">
        <v>35</v>
      </c>
      <c r="C17" s="0" t="s">
        <v>36</v>
      </c>
      <c r="E17" s="7" t="s">
        <v>37</v>
      </c>
      <c r="I17" s="6" t="n">
        <v>0</v>
      </c>
    </row>
    <row r="18" customFormat="false" ht="12.75" hidden="false" customHeight="false" outlineLevel="0" collapsed="false">
      <c r="I18" s="6"/>
    </row>
    <row r="19" customFormat="false" ht="12.75" hidden="false" customHeight="false" outlineLevel="0" collapsed="false">
      <c r="A19" s="0" t="s">
        <v>38</v>
      </c>
      <c r="C19" s="0" t="s">
        <v>39</v>
      </c>
      <c r="I19" s="6" t="n">
        <v>50000</v>
      </c>
    </row>
    <row r="20" customFormat="false" ht="12.75" hidden="false" customHeight="false" outlineLevel="0" collapsed="false">
      <c r="I20" s="6"/>
    </row>
    <row r="21" customFormat="false" ht="12.75" hidden="false" customHeight="false" outlineLevel="0" collapsed="false">
      <c r="A21" s="0" t="s">
        <v>40</v>
      </c>
      <c r="C21" s="0" t="s">
        <v>41</v>
      </c>
      <c r="E21" s="0" t="s">
        <v>42</v>
      </c>
      <c r="G21" s="0" t="s">
        <v>43</v>
      </c>
      <c r="I21" s="6" t="n">
        <f aca="false">8*2000000</f>
        <v>16000000</v>
      </c>
    </row>
    <row r="22" customFormat="false" ht="25.5" hidden="false" customHeight="false" outlineLevel="0" collapsed="false">
      <c r="A22" s="7" t="s">
        <v>44</v>
      </c>
      <c r="C22" s="0" t="s">
        <v>45</v>
      </c>
      <c r="E22" s="0" t="s">
        <v>46</v>
      </c>
      <c r="G22" s="0" t="s">
        <v>47</v>
      </c>
      <c r="I22" s="6" t="n">
        <f aca="false">21*400000</f>
        <v>8400000</v>
      </c>
    </row>
    <row r="23" customFormat="false" ht="12.75" hidden="false" customHeight="false" outlineLevel="0" collapsed="false">
      <c r="C23" s="0" t="s">
        <v>48</v>
      </c>
    </row>
    <row r="24" customFormat="false" ht="12.75" hidden="false" customHeight="false" outlineLevel="0" collapsed="false">
      <c r="A24" s="8" t="s">
        <v>49</v>
      </c>
      <c r="C24" s="0" t="s">
        <v>50</v>
      </c>
    </row>
    <row r="25" customFormat="false" ht="25.5" hidden="false" customHeight="false" outlineLevel="0" collapsed="false">
      <c r="A25" s="7" t="s">
        <v>51</v>
      </c>
      <c r="I25" s="6" t="n">
        <v>1000000</v>
      </c>
    </row>
    <row r="26" customFormat="false" ht="12.75" hidden="false" customHeight="false" outlineLevel="0" collapsed="false">
      <c r="A26" s="0" t="s">
        <v>52</v>
      </c>
      <c r="I26" s="6" t="n">
        <v>250000</v>
      </c>
    </row>
    <row r="27" customFormat="false" ht="13.5" hidden="false" customHeight="false" outlineLevel="0" collapsed="false">
      <c r="A27" s="0" t="s">
        <v>53</v>
      </c>
      <c r="I27" s="9" t="n">
        <v>50000</v>
      </c>
    </row>
    <row r="28" customFormat="false" ht="13.5" hidden="false" customHeight="false" outlineLevel="0" collapsed="false">
      <c r="I28" s="10" t="n">
        <f aca="false">SUM(I7:I27)</f>
        <v>34107500</v>
      </c>
    </row>
    <row r="29" customFormat="false" ht="12.75" hidden="false" customHeight="false" outlineLevel="0" collapsed="false">
      <c r="A29" s="0" t="s">
        <v>54</v>
      </c>
      <c r="I29" s="6"/>
    </row>
    <row r="30" customFormat="false" ht="12.75" hidden="false" customHeight="false" outlineLevel="0" collapsed="false">
      <c r="I30" s="6"/>
    </row>
    <row r="31" customFormat="false" ht="12.75" hidden="false" customHeight="false" outlineLevel="0" collapsed="false">
      <c r="I31" s="6"/>
    </row>
    <row r="32" customFormat="false" ht="12.75" hidden="false" customHeight="false" outlineLevel="0" collapsed="false">
      <c r="I32" s="6"/>
    </row>
    <row r="33" customFormat="false" ht="12.75" hidden="false" customHeight="false" outlineLevel="0" collapsed="false">
      <c r="I33" s="6"/>
    </row>
    <row r="34" customFormat="false" ht="12.75" hidden="false" customHeight="false" outlineLevel="0" collapsed="false">
      <c r="I34" s="11"/>
    </row>
    <row r="35" customFormat="false" ht="12.75" hidden="false" customHeight="false" outlineLevel="0" collapsed="false">
      <c r="I35" s="11"/>
    </row>
    <row r="36" customFormat="false" ht="12.75" hidden="false" customHeight="false" outlineLevel="0" collapsed="false">
      <c r="I36" s="11"/>
    </row>
    <row r="37" customFormat="false" ht="12.75" hidden="false" customHeight="false" outlineLevel="0" collapsed="false">
      <c r="I37" s="11"/>
    </row>
    <row r="38" customFormat="false" ht="12.75" hidden="false" customHeight="false" outlineLevel="0" collapsed="false">
      <c r="I38" s="11"/>
    </row>
    <row r="39" customFormat="false" ht="12.75" hidden="false" customHeight="false" outlineLevel="0" collapsed="false">
      <c r="I39" s="11"/>
    </row>
    <row r="40" customFormat="false" ht="12.75" hidden="false" customHeight="false" outlineLevel="0" collapsed="false">
      <c r="I40" s="11"/>
    </row>
    <row r="41" customFormat="false" ht="12.75" hidden="false" customHeight="false" outlineLevel="0" collapsed="false">
      <c r="I41" s="11"/>
    </row>
    <row r="42" customFormat="false" ht="12.75" hidden="false" customHeight="false" outlineLevel="0" collapsed="false">
      <c r="I42" s="11"/>
    </row>
    <row r="43" customFormat="false" ht="12.75" hidden="false" customHeight="false" outlineLevel="0" collapsed="false">
      <c r="I43" s="11"/>
    </row>
    <row r="44" customFormat="false" ht="12.75" hidden="false" customHeight="false" outlineLevel="0" collapsed="false">
      <c r="I44" s="11"/>
    </row>
    <row r="45" customFormat="false" ht="12.75" hidden="false" customHeight="false" outlineLevel="0" collapsed="false">
      <c r="I45" s="11"/>
    </row>
    <row r="46" customFormat="false" ht="12.75" hidden="false" customHeight="false" outlineLevel="0" collapsed="false">
      <c r="I46" s="11"/>
    </row>
    <row r="47" customFormat="false" ht="12.75" hidden="false" customHeight="false" outlineLevel="0" collapsed="false">
      <c r="I47" s="11"/>
    </row>
    <row r="48" customFormat="false" ht="12.75" hidden="false" customHeight="false" outlineLevel="0" collapsed="false">
      <c r="I48" s="11"/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2001-05-01T18:35:34Z</dcterms:created>
  <dc:creator>MBROWN</dc:creator>
  <dc:description/>
  <dc:language>en-US</dc:language>
  <cp:lastModifiedBy>MBROWN</cp:lastModifiedBy>
  <cp:lastPrinted>2001-05-04T16:51:03Z</cp:lastPrinted>
  <cp:revision>0</cp:revision>
  <dc:subject/>
  <dc:title/>
</cp:coreProperties>
</file>