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shipper'!$A$1:$X$49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shipper'!$A$1:$X$47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<sst xmlns="http://schemas.openxmlformats.org/spreadsheetml/2006/main" count="360" uniqueCount="59">
  <si>
    <t xml:space="preserve">TRANSWESTERN PIPELINE COMPANY</t>
  </si>
  <si>
    <t xml:space="preserve">Rate calculation is based on the spread of two indices less variable charges (fuel/usage) less fixed rate or spread.  PG&amp;E to provide index price calc.</t>
  </si>
  <si>
    <t xml:space="preserve">CAPACITY RELEASE REPORT</t>
  </si>
  <si>
    <t xml:space="preserve">Settlement Based Max Reservation Rates and TCR Surcharges changed eff 11/1/00; GRD rate changed eff 1/1/01.</t>
  </si>
  <si>
    <t xml:space="preserve">7/1/2001 THROUGH 7/31/2001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</si>
  <si>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</si>
  <si>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</si>
  <si>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</si>
  <si>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</si>
  <si>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</si>
  <si>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</si>
  <si>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</si>
  <si>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</si>
  <si>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</si>
  <si>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</si>
  <si>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</si>
  <si>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</si>
  <si>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</si>
  <si>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</si>
  <si>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</si>
  <si>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</si>
  <si>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</si>
  <si>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</si>
  <si>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</si>
  <si>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</si>
  <si>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</si>
  <si>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</si>
  <si>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</si>
  <si>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</si>
  <si>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</si>
  <si>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utilities company</t>
  </si>
  <si>
    <t xml:space="preserve">bloomfield compressor</t>
  </si>
  <si>
    <t xml:space="preserve">thoreau/san juan area boundary</t>
  </si>
  <si>
    <t xml:space="preserve">enron capital &amp; trade resources corp.</t>
  </si>
  <si>
    <t xml:space="preserve">O</t>
  </si>
  <si>
    <t xml:space="preserve">Y</t>
  </si>
  <si>
    <t xml:space="preserve">Awarded</t>
  </si>
  <si>
    <t xml:space="preserve">FTS-1</t>
  </si>
  <si>
    <t xml:space="preserve">flagstaff delivery point</t>
  </si>
  <si>
    <t xml:space="preserve">citizens forest branch</t>
  </si>
  <si>
    <t xml:space="preserve">pacific gas and electric company</t>
  </si>
  <si>
    <t xml:space="preserve">pg&amp;e energy trading-gas corporation</t>
  </si>
  <si>
    <t xml:space="preserve">N</t>
  </si>
  <si>
    <t xml:space="preserve">Awarded-Special Calc</t>
  </si>
  <si>
    <t xml:space="preserve">pg&amp;e topock</t>
  </si>
  <si>
    <t xml:space="preserve">sempra energy trading corp.</t>
  </si>
  <si>
    <t xml:space="preserve">texaco natural gas, inc.</t>
  </si>
  <si>
    <t xml:space="preserve">duke energy trading and marketing,l.l.c.</t>
  </si>
  <si>
    <t xml:space="preserve">southern california gas company</t>
  </si>
  <si>
    <t xml:space="preserve">west texas pool</t>
  </si>
  <si>
    <t xml:space="preserve">socal needles</t>
  </si>
  <si>
    <t xml:space="preserve">acn power, inc.</t>
  </si>
  <si>
    <t xml:space="preserve">enron energy services, inc.</t>
  </si>
  <si>
    <t xml:space="preserve">exelon energy ohio, inc.</t>
  </si>
  <si>
    <t xml:space="preserve">central pool</t>
  </si>
  <si>
    <t xml:space="preserve">sempra energy solutions, llc</t>
  </si>
  <si>
    <t xml:space="preserve">txu energy trading company</t>
  </si>
  <si>
    <t xml:space="preserve">Rate calculation is based on the spread of two indices less variable charges (fuel/usage), with a min of $0.00 and max of max tariff rate.  PG&amp;E to provide index price calc.</t>
  </si>
  <si>
    <t xml:space="preserve">Settlement Based Max Reservation Rates and TCR Surcharges changed eff 11/1/00; GRD rate changed eff 1/1/00.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</si>
</sst>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0000FF"/>
      <name val="Arial"/>
      <family val="2"/>
    </font>
    <font>
      <sz val="9"/>
      <color rgb="FFFF00FF"/>
      <name val="Arial"/>
      <family val="2"/>
    </font>
    <font>
      <b val="true"/>
      <sz val="9"/>
      <color rgb="FF339933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4.82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30.32"/>
    <col collapsed="false" customWidth="true" hidden="false" outlineLevel="0" max="7" min="7" style="1" width="13.32"/>
    <col collapsed="false" customWidth="true" hidden="false" outlineLevel="0" max="8" min="8" style="2" width="30.32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3.32"/>
    <col collapsed="false" customWidth="true" hidden="false" outlineLevel="0" max="13" min="13" style="1" width="7.82"/>
    <col collapsed="false" customWidth="true" hidden="false" outlineLevel="0" max="14" min="14" style="4" width="7.49"/>
    <col collapsed="false" customWidth="true" hidden="true" outlineLevel="0" max="15" min="15" style="2" width="9.05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1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3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2501</v>
      </c>
      <c r="B9" s="40" t="s">
        <v>30</v>
      </c>
      <c r="C9" s="38" t="n">
        <v>20834</v>
      </c>
      <c r="D9" s="47" t="n">
        <v>25000</v>
      </c>
      <c r="E9" s="38" t="n">
        <v>56498</v>
      </c>
      <c r="F9" s="40" t="s">
        <v>31</v>
      </c>
      <c r="G9" s="38" t="n">
        <v>56709</v>
      </c>
      <c r="H9" s="40" t="s">
        <v>32</v>
      </c>
      <c r="I9" s="48" t="n">
        <v>0.101</v>
      </c>
      <c r="J9" s="40" t="s">
        <v>33</v>
      </c>
      <c r="K9" s="38" t="n">
        <v>26519</v>
      </c>
      <c r="L9" s="47" t="n">
        <v>25000</v>
      </c>
      <c r="M9" s="45"/>
      <c r="N9" s="49" t="n">
        <v>0.1052</v>
      </c>
      <c r="O9" s="40" t="n">
        <v>31</v>
      </c>
      <c r="P9" s="50" t="n">
        <f aca="false">ROUND(O9*N9*L9,2)</f>
        <v>81530</v>
      </c>
      <c r="Q9" s="43" t="n">
        <v>36100</v>
      </c>
      <c r="R9" s="43" t="n">
        <v>37195</v>
      </c>
      <c r="S9" s="38" t="s">
        <v>34</v>
      </c>
      <c r="T9" s="38" t="s">
        <v>35</v>
      </c>
      <c r="U9" s="51" t="s">
        <v>36</v>
      </c>
      <c r="W9" s="52" t="n">
        <v>100</v>
      </c>
      <c r="X9" s="45" t="s">
        <v>37</v>
      </c>
    </row>
    <row r="10" customFormat="false" ht="12" hidden="false" customHeight="false" outlineLevel="0" collapsed="false">
      <c r="A10" s="37" t="n">
        <v>2502</v>
      </c>
      <c r="B10" s="40" t="s">
        <v>30</v>
      </c>
      <c r="C10" s="38" t="n">
        <v>20822</v>
      </c>
      <c r="D10" s="53" t="n">
        <v>24750</v>
      </c>
      <c r="E10" s="38" t="n">
        <v>56709</v>
      </c>
      <c r="F10" s="40" t="s">
        <v>32</v>
      </c>
      <c r="G10" s="38" t="n">
        <v>500134</v>
      </c>
      <c r="H10" s="40" t="s">
        <v>38</v>
      </c>
      <c r="I10" s="54" t="n">
        <v>0.2071</v>
      </c>
      <c r="J10" s="55" t="s">
        <v>33</v>
      </c>
      <c r="K10" s="56" t="n">
        <v>26520</v>
      </c>
      <c r="L10" s="53" t="n">
        <v>24750</v>
      </c>
      <c r="M10" s="56"/>
      <c r="N10" s="49" t="n">
        <v>0.2096</v>
      </c>
      <c r="O10" s="40" t="n">
        <v>31</v>
      </c>
      <c r="P10" s="50" t="n">
        <f aca="false">ROUND(O10*N10*L10,2)-ROUND(620000*0.0018,2)</f>
        <v>159699.6</v>
      </c>
      <c r="Q10" s="57" t="n">
        <v>36100</v>
      </c>
      <c r="R10" s="57" t="n">
        <v>37195</v>
      </c>
      <c r="S10" s="58" t="s">
        <v>34</v>
      </c>
      <c r="T10" s="58" t="s">
        <v>35</v>
      </c>
      <c r="U10" s="59" t="s">
        <v>36</v>
      </c>
      <c r="V10" s="60"/>
      <c r="W10" s="60" t="n">
        <v>100</v>
      </c>
      <c r="X10" s="56" t="s">
        <v>37</v>
      </c>
      <c r="Y10" s="60"/>
      <c r="Z10" s="60"/>
      <c r="AA10" s="60"/>
      <c r="AB10" s="60"/>
      <c r="AC10" s="60"/>
      <c r="AD10" s="60"/>
    </row>
    <row r="11" customFormat="false" ht="12" hidden="false" customHeight="false" outlineLevel="0" collapsed="false">
      <c r="A11" s="61" t="n">
        <v>2502</v>
      </c>
      <c r="B11" s="62" t="s">
        <v>30</v>
      </c>
      <c r="C11" s="58" t="n">
        <v>20822</v>
      </c>
      <c r="D11" s="63" t="n">
        <v>250</v>
      </c>
      <c r="E11" s="58" t="n">
        <v>56709</v>
      </c>
      <c r="F11" s="62" t="s">
        <v>32</v>
      </c>
      <c r="G11" s="58" t="n">
        <v>500619</v>
      </c>
      <c r="H11" s="62" t="s">
        <v>39</v>
      </c>
      <c r="I11" s="64" t="n">
        <v>0.2071</v>
      </c>
      <c r="J11" s="62" t="s">
        <v>33</v>
      </c>
      <c r="K11" s="58" t="n">
        <v>26520</v>
      </c>
      <c r="L11" s="63" t="n">
        <v>250</v>
      </c>
      <c r="M11" s="56"/>
      <c r="N11" s="49" t="n">
        <v>0.2096</v>
      </c>
      <c r="O11" s="40" t="n">
        <v>31</v>
      </c>
      <c r="P11" s="50" t="n">
        <f aca="false">ROUND(O11*N11*L11,2)</f>
        <v>1624.4</v>
      </c>
      <c r="Q11" s="57" t="n">
        <v>36100</v>
      </c>
      <c r="R11" s="57" t="n">
        <v>37195</v>
      </c>
      <c r="S11" s="58" t="s">
        <v>34</v>
      </c>
      <c r="T11" s="58" t="s">
        <v>35</v>
      </c>
      <c r="U11" s="51" t="s">
        <v>36</v>
      </c>
      <c r="V11" s="60"/>
      <c r="W11" s="65" t="n">
        <v>100</v>
      </c>
      <c r="X11" s="56" t="s">
        <v>37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" hidden="false" customHeight="false" outlineLevel="0" collapsed="false">
      <c r="A12" s="37" t="n">
        <v>3071</v>
      </c>
      <c r="B12" s="40" t="s">
        <v>40</v>
      </c>
      <c r="C12" s="38" t="n">
        <v>21175</v>
      </c>
      <c r="D12" s="66" t="n">
        <v>60000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67" t="n">
        <v>0</v>
      </c>
      <c r="J12" s="68" t="s">
        <v>41</v>
      </c>
      <c r="K12" s="45" t="n">
        <v>27587</v>
      </c>
      <c r="L12" s="66" t="n">
        <v>60000</v>
      </c>
      <c r="M12" s="45"/>
      <c r="N12" s="67" t="n">
        <v>0</v>
      </c>
      <c r="O12" s="40" t="n">
        <v>31</v>
      </c>
      <c r="P12" s="50" t="n">
        <f aca="false">ROUND(O12*N12*L12,2)</f>
        <v>0</v>
      </c>
      <c r="Q12" s="43" t="n">
        <v>37073</v>
      </c>
      <c r="R12" s="43" t="n">
        <v>37195</v>
      </c>
      <c r="S12" s="38" t="s">
        <v>42</v>
      </c>
      <c r="T12" s="38" t="s">
        <v>35</v>
      </c>
      <c r="U12" s="69" t="s">
        <v>43</v>
      </c>
      <c r="V12" s="2" t="n">
        <v>0</v>
      </c>
      <c r="W12" s="2" t="n">
        <v>0</v>
      </c>
      <c r="X12" s="45" t="s">
        <v>37</v>
      </c>
    </row>
    <row r="13" customFormat="false" ht="12" hidden="false" customHeight="false" outlineLevel="0" collapsed="false">
      <c r="A13" s="37" t="n">
        <v>3072</v>
      </c>
      <c r="B13" s="40" t="s">
        <v>40</v>
      </c>
      <c r="C13" s="38" t="n">
        <v>21165</v>
      </c>
      <c r="D13" s="66" t="n">
        <v>60000</v>
      </c>
      <c r="E13" s="38" t="n">
        <v>56709</v>
      </c>
      <c r="F13" s="40" t="s">
        <v>32</v>
      </c>
      <c r="G13" s="38" t="n">
        <v>56698</v>
      </c>
      <c r="H13" s="40" t="s">
        <v>44</v>
      </c>
      <c r="I13" s="70" t="n">
        <v>0.4455</v>
      </c>
      <c r="J13" s="68" t="s">
        <v>41</v>
      </c>
      <c r="K13" s="45" t="n">
        <v>27586</v>
      </c>
      <c r="L13" s="66" t="n">
        <v>60000</v>
      </c>
      <c r="M13" s="45"/>
      <c r="N13" s="70" t="n">
        <v>0.7081</v>
      </c>
      <c r="O13" s="40" t="n">
        <v>31</v>
      </c>
      <c r="P13" s="50" t="n">
        <f aca="false">ROUND(O13*N13*L13,2)</f>
        <v>1317066</v>
      </c>
      <c r="Q13" s="43" t="n">
        <v>37073</v>
      </c>
      <c r="R13" s="43" t="n">
        <v>37195</v>
      </c>
      <c r="S13" s="38" t="s">
        <v>42</v>
      </c>
      <c r="T13" s="38" t="s">
        <v>35</v>
      </c>
      <c r="U13" s="69" t="s">
        <v>43</v>
      </c>
      <c r="V13" s="2" t="n">
        <v>0</v>
      </c>
      <c r="W13" s="2" t="n">
        <v>0</v>
      </c>
      <c r="X13" s="45" t="s">
        <v>37</v>
      </c>
    </row>
    <row r="14" customFormat="false" ht="12" hidden="false" customHeight="false" outlineLevel="0" collapsed="false">
      <c r="A14" s="37" t="n">
        <v>3018</v>
      </c>
      <c r="B14" s="40" t="s">
        <v>40</v>
      </c>
      <c r="C14" s="38" t="n">
        <v>21175</v>
      </c>
      <c r="D14" s="66" t="n">
        <v>15000</v>
      </c>
      <c r="E14" s="38" t="n">
        <v>56498</v>
      </c>
      <c r="F14" s="40" t="s">
        <v>31</v>
      </c>
      <c r="G14" s="38" t="n">
        <v>56709</v>
      </c>
      <c r="H14" s="40" t="s">
        <v>32</v>
      </c>
      <c r="I14" s="67" t="n">
        <v>0</v>
      </c>
      <c r="J14" s="68" t="s">
        <v>45</v>
      </c>
      <c r="K14" s="45" t="n">
        <v>27443</v>
      </c>
      <c r="L14" s="66" t="n">
        <v>15000</v>
      </c>
      <c r="M14" s="45"/>
      <c r="N14" s="67" t="n">
        <v>0</v>
      </c>
      <c r="O14" s="40" t="n">
        <v>31</v>
      </c>
      <c r="P14" s="50" t="n">
        <f aca="false">ROUND(O14*N14*L14,2)</f>
        <v>0</v>
      </c>
      <c r="Q14" s="43" t="n">
        <v>37012</v>
      </c>
      <c r="R14" s="43" t="n">
        <v>37195</v>
      </c>
      <c r="S14" s="38" t="s">
        <v>42</v>
      </c>
      <c r="T14" s="38" t="s">
        <v>35</v>
      </c>
      <c r="U14" s="69" t="s">
        <v>43</v>
      </c>
      <c r="V14" s="2" t="n">
        <v>0</v>
      </c>
      <c r="W14" s="2" t="n">
        <v>0</v>
      </c>
      <c r="X14" s="45" t="s">
        <v>37</v>
      </c>
    </row>
    <row r="15" customFormat="false" ht="12" hidden="false" customHeight="false" outlineLevel="0" collapsed="false">
      <c r="A15" s="37" t="n">
        <v>3020</v>
      </c>
      <c r="B15" s="40" t="s">
        <v>40</v>
      </c>
      <c r="C15" s="38" t="n">
        <v>21165</v>
      </c>
      <c r="D15" s="66" t="n">
        <v>15000</v>
      </c>
      <c r="E15" s="38" t="n">
        <v>56709</v>
      </c>
      <c r="F15" s="40" t="s">
        <v>32</v>
      </c>
      <c r="G15" s="38" t="n">
        <v>56698</v>
      </c>
      <c r="H15" s="40" t="s">
        <v>44</v>
      </c>
      <c r="I15" s="67" t="n">
        <v>0</v>
      </c>
      <c r="J15" s="68" t="s">
        <v>45</v>
      </c>
      <c r="K15" s="45" t="n">
        <v>27444</v>
      </c>
      <c r="L15" s="66" t="n">
        <v>15000</v>
      </c>
      <c r="M15" s="45"/>
      <c r="N15" s="67" t="n">
        <v>1.9951</v>
      </c>
      <c r="O15" s="40" t="n">
        <v>31</v>
      </c>
      <c r="P15" s="50" t="n">
        <f aca="false">ROUND(O15*N15*L15,2)</f>
        <v>927721.5</v>
      </c>
      <c r="Q15" s="43" t="n">
        <v>37012</v>
      </c>
      <c r="R15" s="43" t="n">
        <v>37195</v>
      </c>
      <c r="S15" s="38" t="s">
        <v>42</v>
      </c>
      <c r="T15" s="38" t="s">
        <v>35</v>
      </c>
      <c r="U15" s="69" t="s">
        <v>43</v>
      </c>
      <c r="V15" s="2" t="n">
        <v>0</v>
      </c>
      <c r="W15" s="2" t="n">
        <v>0</v>
      </c>
      <c r="X15" s="45" t="s">
        <v>37</v>
      </c>
    </row>
    <row r="16" customFormat="false" ht="12" hidden="false" customHeight="false" outlineLevel="0" collapsed="false">
      <c r="A16" s="37" t="n">
        <v>3066</v>
      </c>
      <c r="B16" s="40" t="s">
        <v>40</v>
      </c>
      <c r="C16" s="38" t="n">
        <v>21175</v>
      </c>
      <c r="D16" s="66" t="n">
        <v>50000</v>
      </c>
      <c r="E16" s="38" t="n">
        <v>56498</v>
      </c>
      <c r="F16" s="40" t="s">
        <v>31</v>
      </c>
      <c r="G16" s="38" t="n">
        <v>56709</v>
      </c>
      <c r="H16" s="40" t="s">
        <v>32</v>
      </c>
      <c r="I16" s="67" t="n">
        <v>0</v>
      </c>
      <c r="J16" s="68" t="s">
        <v>46</v>
      </c>
      <c r="K16" s="45" t="n">
        <v>27567</v>
      </c>
      <c r="L16" s="66" t="n">
        <v>50000</v>
      </c>
      <c r="M16" s="45"/>
      <c r="N16" s="67" t="n">
        <v>0</v>
      </c>
      <c r="O16" s="40" t="n">
        <v>31</v>
      </c>
      <c r="P16" s="50" t="n">
        <f aca="false">ROUND(O16*N16*L16,2)</f>
        <v>0</v>
      </c>
      <c r="Q16" s="43" t="n">
        <v>37043</v>
      </c>
      <c r="R16" s="43" t="n">
        <v>37195</v>
      </c>
      <c r="S16" s="38" t="s">
        <v>42</v>
      </c>
      <c r="T16" s="38" t="s">
        <v>35</v>
      </c>
      <c r="U16" s="69" t="s">
        <v>43</v>
      </c>
      <c r="V16" s="2" t="n">
        <v>0</v>
      </c>
      <c r="W16" s="2" t="n">
        <v>0</v>
      </c>
      <c r="X16" s="45" t="s">
        <v>37</v>
      </c>
    </row>
    <row r="17" customFormat="false" ht="12" hidden="false" customHeight="false" outlineLevel="0" collapsed="false">
      <c r="A17" s="37" t="n">
        <v>3067</v>
      </c>
      <c r="B17" s="40" t="s">
        <v>40</v>
      </c>
      <c r="C17" s="38" t="n">
        <v>21165</v>
      </c>
      <c r="D17" s="66" t="n">
        <v>50000</v>
      </c>
      <c r="E17" s="38" t="n">
        <v>56709</v>
      </c>
      <c r="F17" s="40" t="s">
        <v>32</v>
      </c>
      <c r="G17" s="38" t="n">
        <v>56698</v>
      </c>
      <c r="H17" s="40" t="s">
        <v>44</v>
      </c>
      <c r="I17" s="67" t="n">
        <v>0</v>
      </c>
      <c r="J17" s="68" t="s">
        <v>46</v>
      </c>
      <c r="K17" s="45" t="n">
        <v>27568</v>
      </c>
      <c r="L17" s="66" t="n">
        <v>50000</v>
      </c>
      <c r="M17" s="45"/>
      <c r="N17" s="67" t="n">
        <v>0.7468</v>
      </c>
      <c r="O17" s="40" t="n">
        <v>31</v>
      </c>
      <c r="P17" s="50" t="n">
        <f aca="false">ROUND(O17*N17*L17,2)</f>
        <v>1157540</v>
      </c>
      <c r="Q17" s="43" t="n">
        <v>37043</v>
      </c>
      <c r="R17" s="43" t="n">
        <v>37195</v>
      </c>
      <c r="S17" s="38" t="s">
        <v>42</v>
      </c>
      <c r="T17" s="38" t="s">
        <v>35</v>
      </c>
      <c r="U17" s="69" t="s">
        <v>43</v>
      </c>
      <c r="V17" s="2" t="n">
        <v>0</v>
      </c>
      <c r="W17" s="2" t="n">
        <v>0</v>
      </c>
      <c r="X17" s="45" t="s">
        <v>37</v>
      </c>
    </row>
    <row r="18" customFormat="false" ht="12" hidden="false" customHeight="false" outlineLevel="0" collapsed="false">
      <c r="A18" s="37" t="n">
        <v>3108</v>
      </c>
      <c r="B18" s="40" t="s">
        <v>40</v>
      </c>
      <c r="C18" s="38" t="n">
        <v>21175</v>
      </c>
      <c r="D18" s="66" t="n">
        <v>25000</v>
      </c>
      <c r="E18" s="38" t="n">
        <v>56498</v>
      </c>
      <c r="F18" s="40" t="s">
        <v>31</v>
      </c>
      <c r="G18" s="38" t="n">
        <v>56709</v>
      </c>
      <c r="H18" s="40" t="s">
        <v>32</v>
      </c>
      <c r="I18" s="64" t="n">
        <v>0</v>
      </c>
      <c r="J18" s="68" t="s">
        <v>47</v>
      </c>
      <c r="K18" s="45" t="n">
        <v>27661</v>
      </c>
      <c r="L18" s="66" t="n">
        <v>25000</v>
      </c>
      <c r="M18" s="45"/>
      <c r="N18" s="71" t="n">
        <v>0</v>
      </c>
      <c r="O18" s="40" t="n">
        <v>31</v>
      </c>
      <c r="P18" s="50" t="n">
        <f aca="false">ROUND(O18*N18*L18,2)</f>
        <v>0</v>
      </c>
      <c r="Q18" s="43" t="n">
        <v>37073</v>
      </c>
      <c r="R18" s="43" t="n">
        <v>37103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0</v>
      </c>
      <c r="X18" s="45" t="s">
        <v>37</v>
      </c>
    </row>
    <row r="19" customFormat="false" ht="12" hidden="false" customHeight="false" outlineLevel="0" collapsed="false">
      <c r="A19" s="37" t="n">
        <v>3109</v>
      </c>
      <c r="B19" s="40" t="s">
        <v>40</v>
      </c>
      <c r="C19" s="38" t="n">
        <v>21165</v>
      </c>
      <c r="D19" s="66" t="n">
        <v>25000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64" t="n">
        <v>1.16</v>
      </c>
      <c r="J19" s="68" t="s">
        <v>47</v>
      </c>
      <c r="K19" s="45" t="n">
        <v>27662</v>
      </c>
      <c r="L19" s="66" t="n">
        <v>25000</v>
      </c>
      <c r="M19" s="45"/>
      <c r="N19" s="71" t="n">
        <v>1.16</v>
      </c>
      <c r="O19" s="40" t="n">
        <v>31</v>
      </c>
      <c r="P19" s="50" t="n">
        <f aca="false">ROUND(O19*N19*L19,2)</f>
        <v>899000</v>
      </c>
      <c r="Q19" s="43" t="n">
        <v>37073</v>
      </c>
      <c r="R19" s="43" t="n">
        <v>37103</v>
      </c>
      <c r="S19" s="38" t="s">
        <v>42</v>
      </c>
      <c r="T19" s="38" t="s">
        <v>35</v>
      </c>
      <c r="U19" s="51" t="s">
        <v>36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3104</v>
      </c>
      <c r="B20" s="40" t="s">
        <v>48</v>
      </c>
      <c r="C20" s="38" t="n">
        <v>8255</v>
      </c>
      <c r="D20" s="72" t="n">
        <v>487</v>
      </c>
      <c r="E20" s="38" t="n">
        <v>58646</v>
      </c>
      <c r="F20" s="40" t="s">
        <v>49</v>
      </c>
      <c r="G20" s="38" t="n">
        <v>10487</v>
      </c>
      <c r="H20" s="40" t="s">
        <v>50</v>
      </c>
      <c r="I20" s="64" t="n">
        <v>0.4006</v>
      </c>
      <c r="J20" s="68" t="s">
        <v>51</v>
      </c>
      <c r="K20" s="45" t="n">
        <v>27655</v>
      </c>
      <c r="L20" s="66" t="n">
        <v>487</v>
      </c>
      <c r="M20" s="45"/>
      <c r="N20" s="64" t="n">
        <v>0.4006</v>
      </c>
      <c r="O20" s="40" t="n">
        <v>31</v>
      </c>
      <c r="P20" s="50" t="n">
        <f aca="false">ROUND(O20*N20*L20,2)</f>
        <v>6047.86</v>
      </c>
      <c r="Q20" s="43" t="n">
        <v>37073</v>
      </c>
      <c r="R20" s="43" t="n">
        <v>37103</v>
      </c>
      <c r="S20" s="38" t="s">
        <v>42</v>
      </c>
      <c r="T20" s="38" t="s">
        <v>35</v>
      </c>
      <c r="U20" s="51" t="s">
        <v>36</v>
      </c>
      <c r="V20" s="2" t="n">
        <v>0</v>
      </c>
      <c r="W20" s="2" t="n">
        <v>100</v>
      </c>
      <c r="X20" s="45" t="s">
        <v>37</v>
      </c>
    </row>
    <row r="21" customFormat="false" ht="12" hidden="false" customHeight="false" outlineLevel="0" collapsed="false">
      <c r="A21" s="37" t="n">
        <v>3103</v>
      </c>
      <c r="B21" s="40" t="s">
        <v>48</v>
      </c>
      <c r="C21" s="38" t="n">
        <v>8255</v>
      </c>
      <c r="D21" s="72" t="n">
        <v>7</v>
      </c>
      <c r="E21" s="38" t="n">
        <v>58646</v>
      </c>
      <c r="F21" s="40" t="s">
        <v>49</v>
      </c>
      <c r="G21" s="38" t="n">
        <v>10487</v>
      </c>
      <c r="H21" s="40" t="s">
        <v>50</v>
      </c>
      <c r="I21" s="64" t="n">
        <v>0.4006</v>
      </c>
      <c r="J21" s="68" t="s">
        <v>52</v>
      </c>
      <c r="K21" s="45" t="n">
        <v>27654</v>
      </c>
      <c r="L21" s="66" t="n">
        <v>7</v>
      </c>
      <c r="M21" s="45"/>
      <c r="N21" s="64" t="n">
        <v>0.4006</v>
      </c>
      <c r="O21" s="40" t="n">
        <v>31</v>
      </c>
      <c r="P21" s="50" t="n">
        <f aca="false">ROUND(O21*N21*L21,2)</f>
        <v>86.93</v>
      </c>
      <c r="Q21" s="43" t="n">
        <v>37073</v>
      </c>
      <c r="R21" s="43" t="n">
        <v>37103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3102</v>
      </c>
      <c r="B22" s="40" t="s">
        <v>48</v>
      </c>
      <c r="C22" s="38" t="n">
        <v>8255</v>
      </c>
      <c r="D22" s="72" t="n">
        <v>11</v>
      </c>
      <c r="E22" s="38" t="n">
        <v>58646</v>
      </c>
      <c r="F22" s="40" t="s">
        <v>49</v>
      </c>
      <c r="G22" s="38" t="n">
        <v>10487</v>
      </c>
      <c r="H22" s="40" t="s">
        <v>50</v>
      </c>
      <c r="I22" s="64" t="n">
        <v>0.4006</v>
      </c>
      <c r="J22" s="68" t="s">
        <v>52</v>
      </c>
      <c r="K22" s="45" t="n">
        <v>27653</v>
      </c>
      <c r="L22" s="66" t="n">
        <v>11</v>
      </c>
      <c r="M22" s="45"/>
      <c r="N22" s="64" t="n">
        <v>0.4006</v>
      </c>
      <c r="O22" s="40" t="n">
        <v>31</v>
      </c>
      <c r="P22" s="50" t="n">
        <f aca="false">ROUND(O22*N22*L22,2)</f>
        <v>136.6</v>
      </c>
      <c r="Q22" s="43" t="n">
        <v>37073</v>
      </c>
      <c r="R22" s="43" t="n">
        <v>37103</v>
      </c>
      <c r="S22" s="38" t="s">
        <v>42</v>
      </c>
      <c r="T22" s="38" t="s">
        <v>35</v>
      </c>
      <c r="U22" s="51" t="s">
        <v>36</v>
      </c>
      <c r="V22" s="2" t="n">
        <v>0</v>
      </c>
      <c r="W22" s="2" t="n">
        <v>100</v>
      </c>
      <c r="X22" s="45" t="s">
        <v>37</v>
      </c>
    </row>
    <row r="23" customFormat="false" ht="12" hidden="false" customHeight="false" outlineLevel="0" collapsed="false">
      <c r="A23" s="37" t="n">
        <v>3101</v>
      </c>
      <c r="B23" s="40" t="s">
        <v>48</v>
      </c>
      <c r="C23" s="38" t="n">
        <v>8255</v>
      </c>
      <c r="D23" s="72" t="n">
        <v>2349</v>
      </c>
      <c r="E23" s="38" t="n">
        <v>58646</v>
      </c>
      <c r="F23" s="40" t="s">
        <v>49</v>
      </c>
      <c r="G23" s="38" t="n">
        <v>10487</v>
      </c>
      <c r="H23" s="40" t="s">
        <v>50</v>
      </c>
      <c r="I23" s="64" t="n">
        <v>0.4006</v>
      </c>
      <c r="J23" s="68" t="s">
        <v>52</v>
      </c>
      <c r="K23" s="45" t="n">
        <v>27652</v>
      </c>
      <c r="L23" s="66" t="n">
        <v>2349</v>
      </c>
      <c r="M23" s="45"/>
      <c r="N23" s="64" t="n">
        <v>0.4006</v>
      </c>
      <c r="O23" s="40" t="n">
        <v>31</v>
      </c>
      <c r="P23" s="50" t="n">
        <f aca="false">ROUND(O23*N23*L23,2)</f>
        <v>29171.29</v>
      </c>
      <c r="Q23" s="43" t="n">
        <v>37073</v>
      </c>
      <c r="R23" s="43" t="n">
        <v>37103</v>
      </c>
      <c r="S23" s="38" t="s">
        <v>42</v>
      </c>
      <c r="T23" s="38" t="s">
        <v>35</v>
      </c>
      <c r="U23" s="51" t="s">
        <v>36</v>
      </c>
      <c r="V23" s="2" t="n">
        <v>0</v>
      </c>
      <c r="W23" s="2" t="n">
        <v>100</v>
      </c>
      <c r="X23" s="45" t="s">
        <v>37</v>
      </c>
    </row>
    <row r="24" customFormat="false" ht="12" hidden="false" customHeight="false" outlineLevel="0" collapsed="false">
      <c r="A24" s="37" t="n">
        <v>3107</v>
      </c>
      <c r="B24" s="40" t="s">
        <v>48</v>
      </c>
      <c r="C24" s="38" t="n">
        <v>8255</v>
      </c>
      <c r="D24" s="72" t="n">
        <v>374</v>
      </c>
      <c r="E24" s="38" t="n">
        <v>58646</v>
      </c>
      <c r="F24" s="40" t="s">
        <v>49</v>
      </c>
      <c r="G24" s="38" t="n">
        <v>10487</v>
      </c>
      <c r="H24" s="40" t="s">
        <v>50</v>
      </c>
      <c r="I24" s="64" t="n">
        <v>0.4006</v>
      </c>
      <c r="J24" s="68" t="s">
        <v>53</v>
      </c>
      <c r="K24" s="45" t="n">
        <v>27656</v>
      </c>
      <c r="L24" s="66" t="n">
        <v>374</v>
      </c>
      <c r="M24" s="45"/>
      <c r="N24" s="64" t="n">
        <v>0.4006</v>
      </c>
      <c r="O24" s="40" t="n">
        <v>31</v>
      </c>
      <c r="P24" s="50" t="n">
        <f aca="false">ROUND(O24*N24*L24,2)</f>
        <v>4644.56</v>
      </c>
      <c r="Q24" s="43" t="n">
        <v>37073</v>
      </c>
      <c r="R24" s="43" t="n">
        <v>37103</v>
      </c>
      <c r="S24" s="38" t="s">
        <v>42</v>
      </c>
      <c r="T24" s="38" t="s">
        <v>35</v>
      </c>
      <c r="U24" s="51" t="s">
        <v>36</v>
      </c>
      <c r="V24" s="2" t="n">
        <v>0</v>
      </c>
      <c r="W24" s="2" t="n">
        <v>100</v>
      </c>
      <c r="X24" s="45" t="s">
        <v>37</v>
      </c>
    </row>
    <row r="25" customFormat="false" ht="12" hidden="false" customHeight="false" outlineLevel="0" collapsed="false">
      <c r="A25" s="37" t="n">
        <v>3106</v>
      </c>
      <c r="B25" s="40" t="s">
        <v>48</v>
      </c>
      <c r="C25" s="38" t="n">
        <v>8255</v>
      </c>
      <c r="D25" s="72" t="n">
        <v>421</v>
      </c>
      <c r="E25" s="38" t="n">
        <v>58649</v>
      </c>
      <c r="F25" s="40" t="s">
        <v>54</v>
      </c>
      <c r="G25" s="38" t="n">
        <v>10487</v>
      </c>
      <c r="H25" s="40" t="s">
        <v>50</v>
      </c>
      <c r="I25" s="64" t="n">
        <v>0.4006</v>
      </c>
      <c r="J25" s="68" t="s">
        <v>55</v>
      </c>
      <c r="K25" s="45" t="n">
        <v>27658</v>
      </c>
      <c r="L25" s="66" t="n">
        <v>421</v>
      </c>
      <c r="M25" s="45"/>
      <c r="N25" s="64" t="n">
        <v>0.4006</v>
      </c>
      <c r="O25" s="40" t="n">
        <v>31</v>
      </c>
      <c r="P25" s="50" t="n">
        <f aca="false">ROUND(O25*N25*L25,2)</f>
        <v>5228.23</v>
      </c>
      <c r="Q25" s="43" t="n">
        <v>37073</v>
      </c>
      <c r="R25" s="43" t="n">
        <v>37103</v>
      </c>
      <c r="S25" s="38" t="s">
        <v>42</v>
      </c>
      <c r="T25" s="38" t="s">
        <v>35</v>
      </c>
      <c r="U25" s="51" t="s">
        <v>36</v>
      </c>
      <c r="V25" s="2" t="n">
        <v>0</v>
      </c>
      <c r="W25" s="2" t="n">
        <v>100</v>
      </c>
      <c r="X25" s="45" t="s">
        <v>37</v>
      </c>
    </row>
    <row r="26" customFormat="false" ht="12" hidden="false" customHeight="false" outlineLevel="0" collapsed="false">
      <c r="A26" s="37" t="n">
        <v>3105</v>
      </c>
      <c r="B26" s="40" t="s">
        <v>48</v>
      </c>
      <c r="C26" s="38" t="n">
        <v>8255</v>
      </c>
      <c r="D26" s="72" t="n">
        <v>1258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56</v>
      </c>
      <c r="K26" s="45" t="n">
        <v>27657</v>
      </c>
      <c r="L26" s="66" t="n">
        <v>1258</v>
      </c>
      <c r="M26" s="45"/>
      <c r="N26" s="64" t="n">
        <v>0.4006</v>
      </c>
      <c r="O26" s="40" t="n">
        <v>31</v>
      </c>
      <c r="P26" s="50" t="n">
        <f aca="false">ROUND(O26*N26*L26,2)</f>
        <v>15622.6</v>
      </c>
      <c r="Q26" s="43" t="n">
        <v>37073</v>
      </c>
      <c r="R26" s="43" t="n">
        <v>37103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.75" hidden="false" customHeight="false" outlineLevel="0" collapsed="false">
      <c r="A27" s="73"/>
      <c r="B27" s="74"/>
      <c r="C27" s="75"/>
      <c r="D27" s="76"/>
      <c r="E27" s="75"/>
      <c r="F27" s="74"/>
      <c r="G27" s="75"/>
      <c r="H27" s="74"/>
      <c r="I27" s="77"/>
      <c r="J27" s="74"/>
      <c r="K27" s="75"/>
      <c r="L27" s="76"/>
      <c r="M27" s="78"/>
      <c r="N27" s="77"/>
      <c r="O27" s="74"/>
      <c r="P27" s="79"/>
      <c r="Q27" s="80"/>
      <c r="R27" s="80"/>
      <c r="S27" s="75"/>
      <c r="T27" s="75"/>
      <c r="U27" s="81"/>
      <c r="W27" s="52"/>
      <c r="X27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1"/>
  <sheetViews>
    <sheetView showFormulas="false" showGridLines="true" showRowColHeaders="true" showZeros="true" rightToLeft="false" tabSelected="false" showOutlineSymbols="true" defaultGridColor="true" view="normal" topLeftCell="J3" colorId="64" zoomScale="100" zoomScaleNormal="100" zoomScalePageLayoutView="100" workbookViewId="0">
      <selection pane="topLeft" activeCell="O3" activeCellId="0" sqref="O1:P16384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false" hidden="true" outlineLevel="0" max="16" min="15" style="2" width="9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57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58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3104</v>
      </c>
      <c r="B9" s="40" t="s">
        <v>48</v>
      </c>
      <c r="C9" s="38" t="n">
        <v>8255</v>
      </c>
      <c r="D9" s="72" t="n">
        <v>487</v>
      </c>
      <c r="E9" s="38" t="n">
        <v>58646</v>
      </c>
      <c r="F9" s="40" t="s">
        <v>49</v>
      </c>
      <c r="G9" s="38" t="n">
        <v>10487</v>
      </c>
      <c r="H9" s="40" t="s">
        <v>50</v>
      </c>
      <c r="I9" s="64" t="n">
        <v>0.4006</v>
      </c>
      <c r="J9" s="68" t="s">
        <v>51</v>
      </c>
      <c r="K9" s="45" t="n">
        <v>27655</v>
      </c>
      <c r="L9" s="66" t="n">
        <v>487</v>
      </c>
      <c r="M9" s="45"/>
      <c r="N9" s="64" t="n">
        <v>0.4006</v>
      </c>
      <c r="O9" s="40"/>
      <c r="P9" s="50"/>
      <c r="Q9" s="43" t="n">
        <v>37073</v>
      </c>
      <c r="R9" s="43" t="n">
        <v>37103</v>
      </c>
      <c r="S9" s="38" t="s">
        <v>42</v>
      </c>
      <c r="T9" s="38" t="s">
        <v>35</v>
      </c>
      <c r="U9" s="51" t="s">
        <v>36</v>
      </c>
      <c r="V9" s="2" t="n">
        <v>0</v>
      </c>
      <c r="W9" s="2" t="n">
        <v>100</v>
      </c>
      <c r="X9" s="45" t="s">
        <v>37</v>
      </c>
    </row>
    <row r="10" customFormat="false" ht="12" hidden="false" customHeight="false" outlineLevel="0" collapsed="false">
      <c r="A10" s="37" t="n">
        <v>3108</v>
      </c>
      <c r="B10" s="40" t="s">
        <v>40</v>
      </c>
      <c r="C10" s="38" t="n">
        <v>21175</v>
      </c>
      <c r="D10" s="66" t="n">
        <v>25000</v>
      </c>
      <c r="E10" s="38" t="n">
        <v>56498</v>
      </c>
      <c r="F10" s="40" t="s">
        <v>31</v>
      </c>
      <c r="G10" s="38" t="n">
        <v>56709</v>
      </c>
      <c r="H10" s="40" t="s">
        <v>32</v>
      </c>
      <c r="I10" s="64" t="n">
        <v>0</v>
      </c>
      <c r="J10" s="68" t="s">
        <v>47</v>
      </c>
      <c r="K10" s="45" t="n">
        <v>27661</v>
      </c>
      <c r="L10" s="66" t="n">
        <v>25000</v>
      </c>
      <c r="M10" s="45"/>
      <c r="N10" s="71" t="n">
        <v>0</v>
      </c>
      <c r="O10" s="40"/>
      <c r="P10" s="50"/>
      <c r="Q10" s="43" t="n">
        <v>37073</v>
      </c>
      <c r="R10" s="43" t="n">
        <v>37103</v>
      </c>
      <c r="S10" s="38" t="s">
        <v>42</v>
      </c>
      <c r="T10" s="38" t="s">
        <v>35</v>
      </c>
      <c r="U10" s="51" t="s">
        <v>36</v>
      </c>
      <c r="V10" s="2" t="n">
        <v>0</v>
      </c>
      <c r="W10" s="2" t="n">
        <v>0</v>
      </c>
      <c r="X10" s="45" t="s">
        <v>37</v>
      </c>
    </row>
    <row r="11" customFormat="false" ht="12" hidden="false" customHeight="false" outlineLevel="0" collapsed="false">
      <c r="A11" s="37" t="n">
        <v>3109</v>
      </c>
      <c r="B11" s="40" t="s">
        <v>40</v>
      </c>
      <c r="C11" s="38" t="n">
        <v>21165</v>
      </c>
      <c r="D11" s="66" t="n">
        <v>25000</v>
      </c>
      <c r="E11" s="38" t="n">
        <v>56709</v>
      </c>
      <c r="F11" s="40" t="s">
        <v>32</v>
      </c>
      <c r="G11" s="38" t="n">
        <v>56698</v>
      </c>
      <c r="H11" s="40" t="s">
        <v>44</v>
      </c>
      <c r="I11" s="64" t="n">
        <v>1.16</v>
      </c>
      <c r="J11" s="68" t="s">
        <v>47</v>
      </c>
      <c r="K11" s="45" t="n">
        <v>27662</v>
      </c>
      <c r="L11" s="66" t="n">
        <v>25000</v>
      </c>
      <c r="M11" s="45"/>
      <c r="N11" s="71" t="n">
        <v>1.16</v>
      </c>
      <c r="O11" s="40"/>
      <c r="P11" s="50"/>
      <c r="Q11" s="43" t="n">
        <v>37073</v>
      </c>
      <c r="R11" s="43" t="n">
        <v>37103</v>
      </c>
      <c r="S11" s="38" t="s">
        <v>42</v>
      </c>
      <c r="T11" s="38" t="s">
        <v>35</v>
      </c>
      <c r="U11" s="51" t="s">
        <v>36</v>
      </c>
      <c r="V11" s="2" t="n">
        <v>0</v>
      </c>
      <c r="W11" s="2" t="n">
        <v>0</v>
      </c>
      <c r="X11" s="45" t="s">
        <v>37</v>
      </c>
    </row>
    <row r="12" customFormat="false" ht="12" hidden="false" customHeight="false" outlineLevel="0" collapsed="false">
      <c r="A12" s="37" t="n">
        <v>2501</v>
      </c>
      <c r="B12" s="40" t="s">
        <v>30</v>
      </c>
      <c r="C12" s="38" t="n">
        <v>20834</v>
      </c>
      <c r="D12" s="47" t="n">
        <v>25000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48" t="n">
        <v>0.101</v>
      </c>
      <c r="J12" s="40" t="s">
        <v>33</v>
      </c>
      <c r="K12" s="38" t="n">
        <v>26519</v>
      </c>
      <c r="L12" s="47" t="n">
        <v>25000</v>
      </c>
      <c r="M12" s="45"/>
      <c r="N12" s="49" t="n">
        <v>0.1052</v>
      </c>
      <c r="O12" s="40"/>
      <c r="P12" s="50"/>
      <c r="Q12" s="43" t="n">
        <v>36100</v>
      </c>
      <c r="R12" s="43" t="n">
        <v>37195</v>
      </c>
      <c r="S12" s="38" t="s">
        <v>34</v>
      </c>
      <c r="T12" s="38" t="s">
        <v>35</v>
      </c>
      <c r="U12" s="51" t="s">
        <v>36</v>
      </c>
      <c r="W12" s="52" t="n">
        <v>100</v>
      </c>
      <c r="X12" s="45" t="s">
        <v>37</v>
      </c>
    </row>
    <row r="13" customFormat="false" ht="12" hidden="false" customHeight="false" outlineLevel="0" collapsed="false">
      <c r="A13" s="37" t="n">
        <v>2502</v>
      </c>
      <c r="B13" s="40" t="s">
        <v>30</v>
      </c>
      <c r="C13" s="38" t="n">
        <v>20822</v>
      </c>
      <c r="D13" s="53" t="n">
        <v>24750</v>
      </c>
      <c r="E13" s="38" t="n">
        <v>56709</v>
      </c>
      <c r="F13" s="40" t="s">
        <v>32</v>
      </c>
      <c r="G13" s="38" t="n">
        <v>500134</v>
      </c>
      <c r="H13" s="40" t="s">
        <v>38</v>
      </c>
      <c r="I13" s="54" t="n">
        <v>0.2071</v>
      </c>
      <c r="J13" s="55" t="s">
        <v>33</v>
      </c>
      <c r="K13" s="56" t="n">
        <v>26520</v>
      </c>
      <c r="L13" s="53" t="n">
        <v>24750</v>
      </c>
      <c r="M13" s="56"/>
      <c r="N13" s="49" t="n">
        <v>0.2096</v>
      </c>
      <c r="O13" s="40"/>
      <c r="P13" s="50"/>
      <c r="Q13" s="57" t="n">
        <v>36100</v>
      </c>
      <c r="R13" s="57" t="n">
        <v>37195</v>
      </c>
      <c r="S13" s="58" t="s">
        <v>34</v>
      </c>
      <c r="T13" s="58" t="s">
        <v>35</v>
      </c>
      <c r="U13" s="59" t="s">
        <v>36</v>
      </c>
      <c r="V13" s="60"/>
      <c r="W13" s="60" t="n">
        <v>100</v>
      </c>
      <c r="X13" s="56" t="s">
        <v>37</v>
      </c>
      <c r="Y13" s="60"/>
      <c r="Z13" s="60"/>
      <c r="AA13" s="60"/>
      <c r="AB13" s="60"/>
      <c r="AC13" s="60"/>
      <c r="AD13" s="60"/>
    </row>
    <row r="14" customFormat="false" ht="12" hidden="false" customHeight="false" outlineLevel="0" collapsed="false">
      <c r="A14" s="61" t="n">
        <v>2502</v>
      </c>
      <c r="B14" s="62" t="s">
        <v>30</v>
      </c>
      <c r="C14" s="58" t="n">
        <v>20822</v>
      </c>
      <c r="D14" s="63" t="n">
        <v>250</v>
      </c>
      <c r="E14" s="58" t="n">
        <v>56709</v>
      </c>
      <c r="F14" s="62" t="s">
        <v>32</v>
      </c>
      <c r="G14" s="58" t="n">
        <v>500619</v>
      </c>
      <c r="H14" s="62" t="s">
        <v>39</v>
      </c>
      <c r="I14" s="64" t="n">
        <v>0.2071</v>
      </c>
      <c r="J14" s="62" t="s">
        <v>33</v>
      </c>
      <c r="K14" s="58" t="n">
        <v>26520</v>
      </c>
      <c r="L14" s="63" t="n">
        <v>250</v>
      </c>
      <c r="M14" s="56"/>
      <c r="N14" s="49" t="n">
        <v>0.2096</v>
      </c>
      <c r="O14" s="40"/>
      <c r="P14" s="50"/>
      <c r="Q14" s="57" t="n">
        <v>36100</v>
      </c>
      <c r="R14" s="57" t="n">
        <v>37195</v>
      </c>
      <c r="S14" s="58" t="s">
        <v>34</v>
      </c>
      <c r="T14" s="58" t="s">
        <v>35</v>
      </c>
      <c r="U14" s="51" t="s">
        <v>36</v>
      </c>
      <c r="V14" s="60"/>
      <c r="W14" s="65" t="n">
        <v>100</v>
      </c>
      <c r="X14" s="56" t="s">
        <v>37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</row>
    <row r="15" customFormat="false" ht="12" hidden="false" customHeight="false" outlineLevel="0" collapsed="false">
      <c r="A15" s="37" t="n">
        <v>3101</v>
      </c>
      <c r="B15" s="40" t="s">
        <v>48</v>
      </c>
      <c r="C15" s="38" t="n">
        <v>8255</v>
      </c>
      <c r="D15" s="72" t="n">
        <v>2349</v>
      </c>
      <c r="E15" s="38" t="n">
        <v>58646</v>
      </c>
      <c r="F15" s="40" t="s">
        <v>49</v>
      </c>
      <c r="G15" s="38" t="n">
        <v>10487</v>
      </c>
      <c r="H15" s="40" t="s">
        <v>50</v>
      </c>
      <c r="I15" s="64" t="n">
        <v>0.4006</v>
      </c>
      <c r="J15" s="68" t="s">
        <v>52</v>
      </c>
      <c r="K15" s="45" t="n">
        <v>27652</v>
      </c>
      <c r="L15" s="66" t="n">
        <v>2349</v>
      </c>
      <c r="M15" s="45"/>
      <c r="N15" s="64" t="n">
        <v>0.4006</v>
      </c>
      <c r="O15" s="40"/>
      <c r="P15" s="50"/>
      <c r="Q15" s="43" t="n">
        <v>37073</v>
      </c>
      <c r="R15" s="43" t="n">
        <v>37103</v>
      </c>
      <c r="S15" s="38" t="s">
        <v>42</v>
      </c>
      <c r="T15" s="38" t="s">
        <v>35</v>
      </c>
      <c r="U15" s="51" t="s">
        <v>36</v>
      </c>
      <c r="V15" s="2" t="n">
        <v>0</v>
      </c>
      <c r="W15" s="2" t="n">
        <v>100</v>
      </c>
      <c r="X15" s="45" t="s">
        <v>37</v>
      </c>
    </row>
    <row r="16" customFormat="false" ht="12" hidden="false" customHeight="false" outlineLevel="0" collapsed="false">
      <c r="A16" s="37" t="n">
        <v>3102</v>
      </c>
      <c r="B16" s="40" t="s">
        <v>48</v>
      </c>
      <c r="C16" s="38" t="n">
        <v>8255</v>
      </c>
      <c r="D16" s="72" t="n">
        <v>11</v>
      </c>
      <c r="E16" s="38" t="n">
        <v>58646</v>
      </c>
      <c r="F16" s="40" t="s">
        <v>49</v>
      </c>
      <c r="G16" s="38" t="n">
        <v>10487</v>
      </c>
      <c r="H16" s="40" t="s">
        <v>50</v>
      </c>
      <c r="I16" s="64" t="n">
        <v>0.4006</v>
      </c>
      <c r="J16" s="68" t="s">
        <v>52</v>
      </c>
      <c r="K16" s="45" t="n">
        <v>27653</v>
      </c>
      <c r="L16" s="66" t="n">
        <v>11</v>
      </c>
      <c r="M16" s="45"/>
      <c r="N16" s="64" t="n">
        <v>0.4006</v>
      </c>
      <c r="O16" s="40"/>
      <c r="P16" s="50"/>
      <c r="Q16" s="43" t="n">
        <v>37073</v>
      </c>
      <c r="R16" s="43" t="n">
        <v>37103</v>
      </c>
      <c r="S16" s="38" t="s">
        <v>42</v>
      </c>
      <c r="T16" s="38" t="s">
        <v>35</v>
      </c>
      <c r="U16" s="51" t="s">
        <v>36</v>
      </c>
      <c r="V16" s="2" t="n">
        <v>0</v>
      </c>
      <c r="W16" s="2" t="n">
        <v>100</v>
      </c>
      <c r="X16" s="45" t="s">
        <v>37</v>
      </c>
    </row>
    <row r="17" customFormat="false" ht="12" hidden="false" customHeight="false" outlineLevel="0" collapsed="false">
      <c r="A17" s="37" t="n">
        <v>3103</v>
      </c>
      <c r="B17" s="40" t="s">
        <v>48</v>
      </c>
      <c r="C17" s="38" t="n">
        <v>8255</v>
      </c>
      <c r="D17" s="72" t="n">
        <v>7</v>
      </c>
      <c r="E17" s="38" t="n">
        <v>58646</v>
      </c>
      <c r="F17" s="40" t="s">
        <v>49</v>
      </c>
      <c r="G17" s="38" t="n">
        <v>10487</v>
      </c>
      <c r="H17" s="40" t="s">
        <v>50</v>
      </c>
      <c r="I17" s="64" t="n">
        <v>0.4006</v>
      </c>
      <c r="J17" s="68" t="s">
        <v>52</v>
      </c>
      <c r="K17" s="45" t="n">
        <v>27654</v>
      </c>
      <c r="L17" s="66" t="n">
        <v>7</v>
      </c>
      <c r="M17" s="45"/>
      <c r="N17" s="64" t="n">
        <v>0.4006</v>
      </c>
      <c r="O17" s="40"/>
      <c r="P17" s="50"/>
      <c r="Q17" s="43" t="n">
        <v>37073</v>
      </c>
      <c r="R17" s="43" t="n">
        <v>37103</v>
      </c>
      <c r="S17" s="38" t="s">
        <v>42</v>
      </c>
      <c r="T17" s="38" t="s">
        <v>35</v>
      </c>
      <c r="U17" s="51" t="s">
        <v>36</v>
      </c>
      <c r="V17" s="2" t="n">
        <v>0</v>
      </c>
      <c r="W17" s="2" t="n">
        <v>100</v>
      </c>
      <c r="X17" s="45" t="s">
        <v>37</v>
      </c>
    </row>
    <row r="18" customFormat="false" ht="12" hidden="false" customHeight="false" outlineLevel="0" collapsed="false">
      <c r="A18" s="37" t="n">
        <v>3107</v>
      </c>
      <c r="B18" s="40" t="s">
        <v>48</v>
      </c>
      <c r="C18" s="38" t="n">
        <v>8255</v>
      </c>
      <c r="D18" s="72" t="n">
        <v>374</v>
      </c>
      <c r="E18" s="38" t="n">
        <v>58646</v>
      </c>
      <c r="F18" s="40" t="s">
        <v>49</v>
      </c>
      <c r="G18" s="38" t="n">
        <v>10487</v>
      </c>
      <c r="H18" s="40" t="s">
        <v>50</v>
      </c>
      <c r="I18" s="64" t="n">
        <v>0.4006</v>
      </c>
      <c r="J18" s="68" t="s">
        <v>53</v>
      </c>
      <c r="K18" s="45" t="n">
        <v>27656</v>
      </c>
      <c r="L18" s="66" t="n">
        <v>374</v>
      </c>
      <c r="M18" s="45"/>
      <c r="N18" s="64" t="n">
        <v>0.4006</v>
      </c>
      <c r="O18" s="40"/>
      <c r="P18" s="50"/>
      <c r="Q18" s="43" t="n">
        <v>37073</v>
      </c>
      <c r="R18" s="43" t="n">
        <v>37103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100</v>
      </c>
      <c r="X18" s="45" t="s">
        <v>37</v>
      </c>
    </row>
    <row r="19" customFormat="false" ht="12" hidden="false" customHeight="false" outlineLevel="0" collapsed="false">
      <c r="A19" s="37" t="n">
        <v>3072</v>
      </c>
      <c r="B19" s="40" t="s">
        <v>40</v>
      </c>
      <c r="C19" s="38" t="n">
        <v>21165</v>
      </c>
      <c r="D19" s="66" t="n">
        <v>60000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70" t="n">
        <v>0.4455</v>
      </c>
      <c r="J19" s="68" t="s">
        <v>41</v>
      </c>
      <c r="K19" s="45" t="n">
        <v>27586</v>
      </c>
      <c r="L19" s="66" t="n">
        <v>60000</v>
      </c>
      <c r="M19" s="45"/>
      <c r="N19" s="70" t="n">
        <v>0.7081</v>
      </c>
      <c r="O19" s="40"/>
      <c r="P19" s="50"/>
      <c r="Q19" s="43" t="n">
        <v>37073</v>
      </c>
      <c r="R19" s="43" t="n">
        <v>37195</v>
      </c>
      <c r="S19" s="38" t="s">
        <v>42</v>
      </c>
      <c r="T19" s="38" t="s">
        <v>35</v>
      </c>
      <c r="U19" s="69" t="s">
        <v>43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3071</v>
      </c>
      <c r="B20" s="40" t="s">
        <v>40</v>
      </c>
      <c r="C20" s="38" t="n">
        <v>21175</v>
      </c>
      <c r="D20" s="66" t="n">
        <v>60000</v>
      </c>
      <c r="E20" s="38" t="n">
        <v>56498</v>
      </c>
      <c r="F20" s="40" t="s">
        <v>31</v>
      </c>
      <c r="G20" s="38" t="n">
        <v>56709</v>
      </c>
      <c r="H20" s="40" t="s">
        <v>32</v>
      </c>
      <c r="I20" s="67" t="n">
        <v>0</v>
      </c>
      <c r="J20" s="68" t="s">
        <v>41</v>
      </c>
      <c r="K20" s="45" t="n">
        <v>27587</v>
      </c>
      <c r="L20" s="66" t="n">
        <v>60000</v>
      </c>
      <c r="M20" s="45"/>
      <c r="N20" s="67" t="n">
        <v>0</v>
      </c>
      <c r="O20" s="40"/>
      <c r="P20" s="50"/>
      <c r="Q20" s="43" t="n">
        <v>37073</v>
      </c>
      <c r="R20" s="43" t="n">
        <v>37195</v>
      </c>
      <c r="S20" s="38" t="s">
        <v>42</v>
      </c>
      <c r="T20" s="38" t="s">
        <v>35</v>
      </c>
      <c r="U20" s="69" t="s">
        <v>43</v>
      </c>
      <c r="V20" s="2" t="n">
        <v>0</v>
      </c>
      <c r="W20" s="2" t="n">
        <v>0</v>
      </c>
      <c r="X20" s="45" t="s">
        <v>37</v>
      </c>
    </row>
    <row r="21" customFormat="false" ht="12" hidden="false" customHeight="false" outlineLevel="0" collapsed="false">
      <c r="A21" s="37" t="n">
        <v>3106</v>
      </c>
      <c r="B21" s="40" t="s">
        <v>48</v>
      </c>
      <c r="C21" s="38" t="n">
        <v>8255</v>
      </c>
      <c r="D21" s="72" t="n">
        <v>421</v>
      </c>
      <c r="E21" s="38" t="n">
        <v>58649</v>
      </c>
      <c r="F21" s="40" t="s">
        <v>54</v>
      </c>
      <c r="G21" s="38" t="n">
        <v>10487</v>
      </c>
      <c r="H21" s="40" t="s">
        <v>50</v>
      </c>
      <c r="I21" s="64" t="n">
        <v>0.4006</v>
      </c>
      <c r="J21" s="68" t="s">
        <v>55</v>
      </c>
      <c r="K21" s="45" t="n">
        <v>27658</v>
      </c>
      <c r="L21" s="66" t="n">
        <v>421</v>
      </c>
      <c r="M21" s="45"/>
      <c r="N21" s="64" t="n">
        <v>0.4006</v>
      </c>
      <c r="O21" s="40"/>
      <c r="P21" s="50"/>
      <c r="Q21" s="43" t="n">
        <v>37073</v>
      </c>
      <c r="R21" s="43" t="n">
        <v>37103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3018</v>
      </c>
      <c r="B22" s="40" t="s">
        <v>40</v>
      </c>
      <c r="C22" s="38" t="n">
        <v>21175</v>
      </c>
      <c r="D22" s="66" t="n">
        <v>15000</v>
      </c>
      <c r="E22" s="38" t="n">
        <v>56498</v>
      </c>
      <c r="F22" s="40" t="s">
        <v>31</v>
      </c>
      <c r="G22" s="38" t="n">
        <v>56709</v>
      </c>
      <c r="H22" s="40" t="s">
        <v>32</v>
      </c>
      <c r="I22" s="67" t="n">
        <v>0</v>
      </c>
      <c r="J22" s="68" t="s">
        <v>45</v>
      </c>
      <c r="K22" s="45" t="n">
        <v>27443</v>
      </c>
      <c r="L22" s="66" t="n">
        <v>15000</v>
      </c>
      <c r="M22" s="45"/>
      <c r="N22" s="67" t="n">
        <v>0</v>
      </c>
      <c r="O22" s="40"/>
      <c r="P22" s="50"/>
      <c r="Q22" s="43" t="n">
        <v>37012</v>
      </c>
      <c r="R22" s="43" t="n">
        <v>37195</v>
      </c>
      <c r="S22" s="38" t="s">
        <v>42</v>
      </c>
      <c r="T22" s="38" t="s">
        <v>35</v>
      </c>
      <c r="U22" s="69" t="s">
        <v>43</v>
      </c>
      <c r="V22" s="2" t="n">
        <v>0</v>
      </c>
      <c r="W22" s="2" t="n">
        <v>0</v>
      </c>
      <c r="X22" s="45" t="s">
        <v>37</v>
      </c>
    </row>
    <row r="23" customFormat="false" ht="12" hidden="false" customHeight="false" outlineLevel="0" collapsed="false">
      <c r="A23" s="37" t="n">
        <v>3020</v>
      </c>
      <c r="B23" s="40" t="s">
        <v>40</v>
      </c>
      <c r="C23" s="38" t="n">
        <v>21165</v>
      </c>
      <c r="D23" s="66" t="n">
        <v>15000</v>
      </c>
      <c r="E23" s="38" t="n">
        <v>56709</v>
      </c>
      <c r="F23" s="40" t="s">
        <v>32</v>
      </c>
      <c r="G23" s="38" t="n">
        <v>56698</v>
      </c>
      <c r="H23" s="40" t="s">
        <v>44</v>
      </c>
      <c r="I23" s="67" t="n">
        <v>0</v>
      </c>
      <c r="J23" s="68" t="s">
        <v>45</v>
      </c>
      <c r="K23" s="45" t="n">
        <v>27444</v>
      </c>
      <c r="L23" s="66" t="n">
        <v>15000</v>
      </c>
      <c r="M23" s="45"/>
      <c r="N23" s="67" t="n">
        <v>1.9951</v>
      </c>
      <c r="O23" s="40"/>
      <c r="P23" s="50"/>
      <c r="Q23" s="43" t="n">
        <v>37012</v>
      </c>
      <c r="R23" s="43" t="n">
        <v>37195</v>
      </c>
      <c r="S23" s="38" t="s">
        <v>42</v>
      </c>
      <c r="T23" s="38" t="s">
        <v>35</v>
      </c>
      <c r="U23" s="69" t="s">
        <v>43</v>
      </c>
      <c r="V23" s="2" t="n">
        <v>0</v>
      </c>
      <c r="W23" s="2" t="n">
        <v>0</v>
      </c>
      <c r="X23" s="45" t="s">
        <v>37</v>
      </c>
    </row>
    <row r="24" customFormat="false" ht="12" hidden="false" customHeight="false" outlineLevel="0" collapsed="false">
      <c r="A24" s="37" t="n">
        <v>3066</v>
      </c>
      <c r="B24" s="40" t="s">
        <v>40</v>
      </c>
      <c r="C24" s="38" t="n">
        <v>21175</v>
      </c>
      <c r="D24" s="66" t="n">
        <v>50000</v>
      </c>
      <c r="E24" s="38" t="n">
        <v>56498</v>
      </c>
      <c r="F24" s="40" t="s">
        <v>31</v>
      </c>
      <c r="G24" s="38" t="n">
        <v>56709</v>
      </c>
      <c r="H24" s="40" t="s">
        <v>32</v>
      </c>
      <c r="I24" s="67" t="n">
        <v>0</v>
      </c>
      <c r="J24" s="68" t="s">
        <v>46</v>
      </c>
      <c r="K24" s="45" t="n">
        <v>27567</v>
      </c>
      <c r="L24" s="66" t="n">
        <v>50000</v>
      </c>
      <c r="M24" s="45"/>
      <c r="N24" s="67" t="n">
        <v>0</v>
      </c>
      <c r="O24" s="40"/>
      <c r="P24" s="50"/>
      <c r="Q24" s="43" t="n">
        <v>37043</v>
      </c>
      <c r="R24" s="43" t="n">
        <v>37195</v>
      </c>
      <c r="S24" s="38" t="s">
        <v>42</v>
      </c>
      <c r="T24" s="38" t="s">
        <v>35</v>
      </c>
      <c r="U24" s="69" t="s">
        <v>43</v>
      </c>
      <c r="V24" s="2" t="n">
        <v>0</v>
      </c>
      <c r="W24" s="2" t="n">
        <v>0</v>
      </c>
      <c r="X24" s="45" t="s">
        <v>37</v>
      </c>
    </row>
    <row r="25" customFormat="false" ht="12" hidden="false" customHeight="false" outlineLevel="0" collapsed="false">
      <c r="A25" s="37" t="n">
        <v>3067</v>
      </c>
      <c r="B25" s="40" t="s">
        <v>40</v>
      </c>
      <c r="C25" s="38" t="n">
        <v>21165</v>
      </c>
      <c r="D25" s="66" t="n">
        <v>50000</v>
      </c>
      <c r="E25" s="38" t="n">
        <v>56709</v>
      </c>
      <c r="F25" s="40" t="s">
        <v>32</v>
      </c>
      <c r="G25" s="38" t="n">
        <v>56698</v>
      </c>
      <c r="H25" s="40" t="s">
        <v>44</v>
      </c>
      <c r="I25" s="67" t="n">
        <v>0</v>
      </c>
      <c r="J25" s="68" t="s">
        <v>46</v>
      </c>
      <c r="K25" s="45" t="n">
        <v>27568</v>
      </c>
      <c r="L25" s="66" t="n">
        <v>50000</v>
      </c>
      <c r="M25" s="45"/>
      <c r="N25" s="67" t="n">
        <v>0.7468</v>
      </c>
      <c r="O25" s="40"/>
      <c r="P25" s="50"/>
      <c r="Q25" s="43" t="n">
        <v>37043</v>
      </c>
      <c r="R25" s="43" t="n">
        <v>37195</v>
      </c>
      <c r="S25" s="38" t="s">
        <v>42</v>
      </c>
      <c r="T25" s="38" t="s">
        <v>35</v>
      </c>
      <c r="U25" s="69" t="s">
        <v>43</v>
      </c>
      <c r="V25" s="2" t="n">
        <v>0</v>
      </c>
      <c r="W25" s="2" t="n">
        <v>0</v>
      </c>
      <c r="X25" s="45" t="s">
        <v>37</v>
      </c>
    </row>
    <row r="26" customFormat="false" ht="12" hidden="false" customHeight="false" outlineLevel="0" collapsed="false">
      <c r="A26" s="37" t="n">
        <v>3105</v>
      </c>
      <c r="B26" s="40" t="s">
        <v>48</v>
      </c>
      <c r="C26" s="38" t="n">
        <v>8255</v>
      </c>
      <c r="D26" s="72" t="n">
        <v>1258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56</v>
      </c>
      <c r="K26" s="45" t="n">
        <v>27657</v>
      </c>
      <c r="L26" s="66" t="n">
        <v>1258</v>
      </c>
      <c r="M26" s="45"/>
      <c r="N26" s="64" t="n">
        <v>0.4006</v>
      </c>
      <c r="O26" s="40"/>
      <c r="P26" s="50"/>
      <c r="Q26" s="43" t="n">
        <v>37073</v>
      </c>
      <c r="R26" s="43" t="n">
        <v>37103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.75" hidden="false" customHeight="false" outlineLevel="0" collapsed="false">
      <c r="A27" s="73"/>
      <c r="B27" s="74"/>
      <c r="C27" s="75"/>
      <c r="D27" s="76"/>
      <c r="E27" s="75"/>
      <c r="F27" s="74"/>
      <c r="G27" s="75"/>
      <c r="H27" s="74"/>
      <c r="I27" s="77"/>
      <c r="J27" s="74"/>
      <c r="K27" s="75"/>
      <c r="L27" s="76"/>
      <c r="M27" s="78"/>
      <c r="N27" s="77"/>
      <c r="O27" s="74"/>
      <c r="P27" s="79"/>
      <c r="Q27" s="80"/>
      <c r="R27" s="80"/>
      <c r="S27" s="75"/>
      <c r="T27" s="75"/>
      <c r="U27" s="81"/>
      <c r="W27" s="52"/>
      <c r="X27" s="45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  <row r="110" customFormat="false" ht="12" hidden="false" customHeight="false" outlineLevel="0" collapsed="false">
      <c r="P110" s="5"/>
      <c r="X110" s="1"/>
    </row>
    <row r="111" customFormat="false" ht="12" hidden="false" customHeight="false" outlineLevel="0" collapsed="false">
      <c r="P111" s="5"/>
      <c r="X111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viva</cp:lastModifiedBy>
  <cp:lastPrinted>2001-06-28T15:37:44Z</cp:lastPrinted>
  <dcterms:modified xsi:type="dcterms:W3CDTF">2001-08-01T01:25:53Z</dcterms:modified>
  <cp:revision>0</cp:revision>
  <dc:subject/>
  <dc:title/>
</cp:coreProperties>
</file>