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<sst xmlns="http://schemas.openxmlformats.org/spreadsheetml/2006/main" count="50" uniqueCount="48">
  <si>
    <t xml:space="preserve">Estimated</t>
  </si>
  <si>
    <t xml:space="preserve">Years of</t>
  </si>
  <si>
    <t xml:space="preserve">Age</t>
  </si>
  <si>
    <t xml:space="preserve">Chris</t>
  </si>
  <si>
    <t xml:space="preserve">Carley</t>
  </si>
  <si>
    <t xml:space="preserve">Salary</t>
  </si>
  <si>
    <t xml:space="preserve">Service</t>
  </si>
  <si>
    <t xml:space="preserve">Yearly Benefit</t>
  </si>
  <si>
    <t xml:space="preserve">Monthly Benefit</t>
  </si>
  <si>
    <t xml:space="preserve">22</t>
  </si>
  <si>
    <t xml:space="preserve">23</t>
  </si>
  <si>
    <t xml:space="preserve">24</t>
  </si>
  <si>
    <t xml:space="preserve">25</t>
  </si>
  <si>
    <t xml:space="preserve">26</t>
  </si>
  <si>
    <t xml:space="preserve">27</t>
  </si>
  <si>
    <t xml:space="preserve">28</t>
  </si>
  <si>
    <t xml:space="preserve">29</t>
  </si>
  <si>
    <t xml:space="preserve">30</t>
  </si>
  <si>
    <t xml:space="preserve">31</t>
  </si>
  <si>
    <t xml:space="preserve">32</t>
  </si>
  <si>
    <t xml:space="preserve">33</t>
  </si>
  <si>
    <t xml:space="preserve">34</t>
  </si>
  <si>
    <t xml:space="preserve">35</t>
  </si>
  <si>
    <t xml:space="preserve">36</t>
  </si>
  <si>
    <t xml:space="preserve">37</t>
  </si>
  <si>
    <t xml:space="preserve">38</t>
  </si>
  <si>
    <t xml:space="preserve">39</t>
  </si>
  <si>
    <t xml:space="preserve">40</t>
  </si>
  <si>
    <t xml:space="preserve">41</t>
  </si>
  <si>
    <t xml:space="preserve">42</t>
  </si>
  <si>
    <t xml:space="preserve">43</t>
  </si>
  <si>
    <t xml:space="preserve">44</t>
  </si>
  <si>
    <t xml:space="preserve">45</t>
  </si>
  <si>
    <t xml:space="preserve">46</t>
  </si>
  <si>
    <t xml:space="preserve">47</t>
  </si>
  <si>
    <t xml:space="preserve">48</t>
  </si>
  <si>
    <t xml:space="preserve">49</t>
  </si>
  <si>
    <t xml:space="preserve">50</t>
  </si>
  <si>
    <t xml:space="preserve">51</t>
  </si>
  <si>
    <t xml:space="preserve">52</t>
  </si>
  <si>
    <t xml:space="preserve">53</t>
  </si>
  <si>
    <t xml:space="preserve">54</t>
  </si>
  <si>
    <t xml:space="preserve">55</t>
  </si>
  <si>
    <t xml:space="preserve">56</t>
  </si>
  <si>
    <t xml:space="preserve">57</t>
  </si>
  <si>
    <t xml:space="preserve">58</t>
  </si>
  <si>
    <t xml:space="preserve">59</t>
  </si>
  <si>
    <t xml:space="preserve">60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</si>
</sst>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"/>
    <numFmt numFmtId="166" formatCode="0"/>
    <numFmt numFmtId="167" formatCode="0%"/>
    <numFmt numFmtId="168" formatCode="0.00%"/>
    <numFmt numFmtId="169" formatCode="[$-409]mmm\-yy"/>
    <numFmt numFmtId="170" formatCode="0.0%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85"/>
    <col collapsed="false" customWidth="true" hidden="false" outlineLevel="0" max="2" min="2" style="0" width="4.85"/>
    <col collapsed="false" customWidth="true" hidden="false" outlineLevel="0" max="3" min="3" style="0" width="5.71"/>
    <col collapsed="false" customWidth="true" hidden="false" outlineLevel="0" max="4" min="4" style="0" width="6.85"/>
    <col collapsed="false" customWidth="true" hidden="false" outlineLevel="0" max="5" min="5" style="1" width="9.41"/>
    <col collapsed="false" customWidth="true" hidden="false" outlineLevel="0" max="6" min="6" style="2" width="9.14"/>
    <col collapsed="false" customWidth="true" hidden="false" outlineLevel="0" max="7" min="7" style="3" width="9.14"/>
    <col collapsed="false" customWidth="true" hidden="false" outlineLevel="0" max="8" min="8" style="0" width="12.56"/>
    <col collapsed="false" customWidth="true" hidden="false" outlineLevel="0" max="9" min="9" style="0" width="13.85"/>
  </cols>
  <sheetData>
    <row r="1" customFormat="false" ht="12.75" hidden="false" customHeight="false" outlineLevel="0" collapsed="false">
      <c r="A1" s="4"/>
      <c r="B1" s="4"/>
      <c r="C1" s="4"/>
      <c r="D1" s="4"/>
      <c r="E1" s="5" t="s">
        <v>0</v>
      </c>
      <c r="F1" s="6" t="s">
        <v>1</v>
      </c>
      <c r="G1" s="7"/>
      <c r="H1" s="8" t="s">
        <v>0</v>
      </c>
      <c r="I1" s="8" t="s">
        <v>0</v>
      </c>
    </row>
    <row r="2" customFormat="false" ht="12.75" hidden="false" customHeight="false" outlineLevel="0" collapsed="false">
      <c r="A2" s="4"/>
      <c r="B2" s="9" t="s">
        <v>2</v>
      </c>
      <c r="C2" s="9" t="s">
        <v>3</v>
      </c>
      <c r="D2" s="9" t="s">
        <v>4</v>
      </c>
      <c r="E2" s="10" t="s">
        <v>5</v>
      </c>
      <c r="F2" s="11" t="s">
        <v>6</v>
      </c>
      <c r="G2" s="12"/>
      <c r="H2" s="9" t="s">
        <v>7</v>
      </c>
      <c r="I2" s="9" t="s">
        <v>8</v>
      </c>
    </row>
    <row r="3" customFormat="false" ht="12.75" hidden="false" customHeight="false" outlineLevel="0" collapsed="false">
      <c r="H3" s="1"/>
      <c r="I3" s="1"/>
    </row>
    <row r="4" customFormat="false" ht="12.75" hidden="false" customHeight="false" outlineLevel="0" collapsed="false">
      <c r="A4" s="13" t="n">
        <v>32752</v>
      </c>
      <c r="B4" s="0" t="s">
        <v>9</v>
      </c>
      <c r="C4" s="2"/>
      <c r="D4" s="2"/>
      <c r="E4" s="1" t="n">
        <v>23000</v>
      </c>
      <c r="F4" s="2" t="n">
        <v>0</v>
      </c>
      <c r="G4" s="14" t="n">
        <f aca="false">0.022*F4</f>
        <v>0</v>
      </c>
      <c r="H4" s="1" t="n">
        <f aca="false">SUM(E2:E4)/1*F4*G4</f>
        <v>0</v>
      </c>
      <c r="I4" s="1" t="n">
        <f aca="false">H4/12</f>
        <v>0</v>
      </c>
    </row>
    <row r="5" customFormat="false" ht="12.75" hidden="false" customHeight="false" outlineLevel="0" collapsed="false">
      <c r="A5" s="13" t="n">
        <v>33117</v>
      </c>
      <c r="B5" s="0" t="s">
        <v>10</v>
      </c>
      <c r="C5" s="2"/>
      <c r="D5" s="2"/>
      <c r="E5" s="1" t="n">
        <v>24000</v>
      </c>
      <c r="F5" s="2" t="n">
        <v>1</v>
      </c>
      <c r="G5" s="14" t="n">
        <f aca="false">0.022*F5</f>
        <v>0.022</v>
      </c>
      <c r="H5" s="1" t="n">
        <f aca="false">SUM(E3:E5)/2*G5</f>
        <v>517</v>
      </c>
      <c r="I5" s="1" t="n">
        <f aca="false">H5/12</f>
        <v>43.0833333333333</v>
      </c>
    </row>
    <row r="6" customFormat="false" ht="12.75" hidden="false" customHeight="false" outlineLevel="0" collapsed="false">
      <c r="A6" s="13" t="n">
        <v>33482</v>
      </c>
      <c r="B6" s="0" t="s">
        <v>11</v>
      </c>
      <c r="C6" s="2"/>
      <c r="D6" s="2"/>
      <c r="E6" s="1" t="n">
        <v>25000</v>
      </c>
      <c r="F6" s="2" t="n">
        <v>2</v>
      </c>
      <c r="G6" s="14" t="n">
        <f aca="false">0.022*F6</f>
        <v>0.044</v>
      </c>
      <c r="H6" s="1" t="n">
        <f aca="false">SUM(E4:E6)/3*G6</f>
        <v>1056</v>
      </c>
      <c r="I6" s="1" t="n">
        <f aca="false">H6/12</f>
        <v>88</v>
      </c>
    </row>
    <row r="7" customFormat="false" ht="12.75" hidden="false" customHeight="false" outlineLevel="0" collapsed="false">
      <c r="A7" s="13" t="n">
        <v>33848</v>
      </c>
      <c r="B7" s="0" t="s">
        <v>12</v>
      </c>
      <c r="C7" s="2"/>
      <c r="D7" s="2"/>
      <c r="E7" s="1" t="n">
        <v>27000</v>
      </c>
      <c r="F7" s="2" t="n">
        <v>3</v>
      </c>
      <c r="G7" s="14" t="n">
        <f aca="false">0.022*F7</f>
        <v>0.066</v>
      </c>
      <c r="H7" s="1" t="n">
        <f aca="false">SUM(E5:E7)/3*G7</f>
        <v>1672</v>
      </c>
      <c r="I7" s="1" t="n">
        <f aca="false">H7/12</f>
        <v>139.333333333333</v>
      </c>
    </row>
    <row r="8" customFormat="false" ht="12.75" hidden="false" customHeight="false" outlineLevel="0" collapsed="false">
      <c r="A8" s="13" t="n">
        <v>34213</v>
      </c>
      <c r="B8" s="0" t="s">
        <v>13</v>
      </c>
      <c r="C8" s="2" t="n">
        <f aca="false">B8-25</f>
        <v>1</v>
      </c>
      <c r="D8" s="2"/>
      <c r="E8" s="1" t="n">
        <v>28000</v>
      </c>
      <c r="F8" s="2" t="n">
        <v>4</v>
      </c>
      <c r="G8" s="14" t="n">
        <f aca="false">0.022*F8</f>
        <v>0.088</v>
      </c>
      <c r="H8" s="1" t="n">
        <f aca="false">SUM(E6:E8)/3*G8</f>
        <v>2346.66666666667</v>
      </c>
      <c r="I8" s="1" t="n">
        <f aca="false">H8/12</f>
        <v>195.555555555556</v>
      </c>
    </row>
    <row r="9" customFormat="false" ht="12.75" hidden="false" customHeight="false" outlineLevel="0" collapsed="false">
      <c r="A9" s="13" t="n">
        <v>34578</v>
      </c>
      <c r="B9" s="0" t="s">
        <v>14</v>
      </c>
      <c r="C9" s="2" t="n">
        <f aca="false">B9-25</f>
        <v>2</v>
      </c>
      <c r="D9" s="2"/>
      <c r="E9" s="1" t="n">
        <v>29340</v>
      </c>
      <c r="F9" s="2" t="n">
        <v>5</v>
      </c>
      <c r="G9" s="14" t="n">
        <f aca="false">0.022*F9</f>
        <v>0.11</v>
      </c>
      <c r="H9" s="1" t="n">
        <f aca="false">SUM(E7:E9)/3*G9</f>
        <v>3092.46666666667</v>
      </c>
      <c r="I9" s="1" t="n">
        <f aca="false">H9/12</f>
        <v>257.705555555556</v>
      </c>
    </row>
    <row r="10" customFormat="false" ht="12.75" hidden="false" customHeight="false" outlineLevel="0" collapsed="false">
      <c r="A10" s="13" t="n">
        <v>34943</v>
      </c>
      <c r="B10" s="0" t="s">
        <v>15</v>
      </c>
      <c r="C10" s="2" t="n">
        <f aca="false">B10-25</f>
        <v>3</v>
      </c>
      <c r="D10" s="2"/>
      <c r="E10" s="1" t="n">
        <v>30600</v>
      </c>
      <c r="F10" s="2" t="n">
        <v>6</v>
      </c>
      <c r="G10" s="14" t="n">
        <f aca="false">0.022*F10</f>
        <v>0.132</v>
      </c>
      <c r="H10" s="1" t="n">
        <f aca="false">SUM(E8:E10)/3*G10</f>
        <v>3869.36</v>
      </c>
      <c r="I10" s="1" t="n">
        <f aca="false">H10/12</f>
        <v>322.446666666667</v>
      </c>
    </row>
    <row r="11" customFormat="false" ht="12.75" hidden="false" customHeight="false" outlineLevel="0" collapsed="false">
      <c r="A11" s="13" t="n">
        <v>35309</v>
      </c>
      <c r="B11" s="0" t="s">
        <v>16</v>
      </c>
      <c r="C11" s="2" t="n">
        <f aca="false">B11-25</f>
        <v>4</v>
      </c>
      <c r="D11" s="2" t="n">
        <f aca="false">B11-28</f>
        <v>1</v>
      </c>
      <c r="E11" s="1" t="n">
        <v>32000</v>
      </c>
      <c r="F11" s="2" t="n">
        <v>7</v>
      </c>
      <c r="G11" s="14" t="n">
        <f aca="false">0.022*F11</f>
        <v>0.154</v>
      </c>
      <c r="H11" s="1" t="n">
        <f aca="false">SUM(E9:E11)/3*G11</f>
        <v>4719.58666666667</v>
      </c>
      <c r="I11" s="1" t="n">
        <f aca="false">H11/12</f>
        <v>393.298888888889</v>
      </c>
    </row>
    <row r="12" customFormat="false" ht="12.75" hidden="false" customHeight="false" outlineLevel="0" collapsed="false">
      <c r="A12" s="13" t="n">
        <v>35674</v>
      </c>
      <c r="B12" s="0" t="s">
        <v>17</v>
      </c>
      <c r="C12" s="2" t="n">
        <f aca="false">B12-25</f>
        <v>5</v>
      </c>
      <c r="D12" s="2" t="n">
        <f aca="false">B12-28</f>
        <v>2</v>
      </c>
      <c r="E12" s="1" t="n">
        <v>30786</v>
      </c>
      <c r="F12" s="2" t="n">
        <v>8</v>
      </c>
      <c r="G12" s="14" t="n">
        <f aca="false">0.022*F12</f>
        <v>0.176</v>
      </c>
      <c r="H12" s="1" t="n">
        <f aca="false">SUM(E10:E12)/3*G12</f>
        <v>5478.64533333333</v>
      </c>
      <c r="I12" s="1" t="n">
        <f aca="false">H12/12</f>
        <v>456.553777777778</v>
      </c>
    </row>
    <row r="13" customFormat="false" ht="12.75" hidden="false" customHeight="false" outlineLevel="0" collapsed="false">
      <c r="A13" s="13" t="n">
        <v>36039</v>
      </c>
      <c r="B13" s="0" t="s">
        <v>18</v>
      </c>
      <c r="C13" s="2" t="n">
        <f aca="false">B13-25</f>
        <v>6</v>
      </c>
      <c r="D13" s="2" t="n">
        <f aca="false">B13-28</f>
        <v>3</v>
      </c>
      <c r="E13" s="1" t="n">
        <v>34000</v>
      </c>
      <c r="F13" s="2" t="n">
        <v>9</v>
      </c>
      <c r="G13" s="14" t="n">
        <f aca="false">0.022*F13</f>
        <v>0.198</v>
      </c>
      <c r="H13" s="1" t="n">
        <f aca="false">SUM(E11:E13)/3*G13</f>
        <v>6387.876</v>
      </c>
      <c r="I13" s="1" t="n">
        <f aca="false">H13/12</f>
        <v>532.323</v>
      </c>
    </row>
    <row r="14" customFormat="false" ht="12.75" hidden="false" customHeight="false" outlineLevel="0" collapsed="false">
      <c r="A14" s="13" t="n">
        <v>36404</v>
      </c>
      <c r="B14" s="0" t="s">
        <v>19</v>
      </c>
      <c r="C14" s="2" t="n">
        <f aca="false">B14-25</f>
        <v>7</v>
      </c>
      <c r="D14" s="2" t="n">
        <f aca="false">B14-28</f>
        <v>4</v>
      </c>
      <c r="E14" s="1" t="n">
        <v>38000</v>
      </c>
      <c r="F14" s="2" t="n">
        <v>10</v>
      </c>
      <c r="G14" s="14" t="n">
        <f aca="false">0.022*F14</f>
        <v>0.22</v>
      </c>
      <c r="H14" s="1" t="n">
        <f aca="false">SUM(E12:E14)/3*G14</f>
        <v>7537.64</v>
      </c>
      <c r="I14" s="1" t="n">
        <f aca="false">H14/12</f>
        <v>628.136666666667</v>
      </c>
    </row>
    <row r="15" customFormat="false" ht="12.75" hidden="false" customHeight="false" outlineLevel="0" collapsed="false">
      <c r="A15" s="13" t="n">
        <v>36770</v>
      </c>
      <c r="B15" s="0" t="s">
        <v>20</v>
      </c>
      <c r="C15" s="2" t="n">
        <f aca="false">B15-25</f>
        <v>8</v>
      </c>
      <c r="D15" s="2" t="n">
        <f aca="false">B15-28</f>
        <v>5</v>
      </c>
      <c r="E15" s="1" t="n">
        <v>42412</v>
      </c>
      <c r="F15" s="2" t="n">
        <v>11</v>
      </c>
      <c r="G15" s="14" t="n">
        <f aca="false">0.022*F15</f>
        <v>0.242</v>
      </c>
      <c r="H15" s="1" t="n">
        <f aca="false">SUM(E13:E15)/3*G15</f>
        <v>9229.23466666667</v>
      </c>
      <c r="I15" s="1" t="n">
        <f aca="false">H15/12</f>
        <v>769.102888888889</v>
      </c>
    </row>
    <row r="16" customFormat="false" ht="12.75" hidden="false" customHeight="false" outlineLevel="0" collapsed="false">
      <c r="A16" s="13" t="n">
        <v>37135</v>
      </c>
      <c r="B16" s="0" t="s">
        <v>21</v>
      </c>
      <c r="C16" s="2" t="n">
        <f aca="false">B16-25</f>
        <v>9</v>
      </c>
      <c r="D16" s="2" t="n">
        <f aca="false">B16-28</f>
        <v>6</v>
      </c>
      <c r="E16" s="1" t="n">
        <v>59050</v>
      </c>
      <c r="F16" s="2" t="n">
        <v>12</v>
      </c>
      <c r="G16" s="14" t="n">
        <f aca="false">0.022*F16</f>
        <v>0.264</v>
      </c>
      <c r="H16" s="1" t="n">
        <f aca="false">SUM(E14:E16)/3*G16</f>
        <v>12272.656</v>
      </c>
      <c r="I16" s="1" t="n">
        <f aca="false">H16/12</f>
        <v>1022.72133333333</v>
      </c>
    </row>
    <row r="17" customFormat="false" ht="12.75" hidden="false" customHeight="false" outlineLevel="0" collapsed="false">
      <c r="A17" s="13" t="n">
        <v>37500</v>
      </c>
      <c r="B17" s="0" t="s">
        <v>22</v>
      </c>
      <c r="C17" s="2" t="n">
        <f aca="false">B17-25</f>
        <v>10</v>
      </c>
      <c r="D17" s="2" t="n">
        <f aca="false">B17-28</f>
        <v>7</v>
      </c>
      <c r="E17" s="1" t="n">
        <f aca="false">E16*1.02</f>
        <v>60231</v>
      </c>
      <c r="F17" s="2" t="n">
        <v>13</v>
      </c>
      <c r="G17" s="14" t="n">
        <f aca="false">0.022*F17</f>
        <v>0.286</v>
      </c>
      <c r="H17" s="1" t="n">
        <f aca="false">SUM(E15:E17)/3*G17</f>
        <v>15414.7326666667</v>
      </c>
      <c r="I17" s="1" t="n">
        <f aca="false">H17/12</f>
        <v>1284.56105555556</v>
      </c>
    </row>
    <row r="18" customFormat="false" ht="12.75" hidden="false" customHeight="false" outlineLevel="0" collapsed="false">
      <c r="A18" s="13" t="n">
        <v>37865</v>
      </c>
      <c r="B18" s="0" t="s">
        <v>23</v>
      </c>
      <c r="C18" s="2" t="n">
        <f aca="false">B18-25</f>
        <v>11</v>
      </c>
      <c r="D18" s="2" t="n">
        <f aca="false">B18-28</f>
        <v>8</v>
      </c>
      <c r="E18" s="1" t="n">
        <f aca="false">E17*1.02</f>
        <v>61435.62</v>
      </c>
      <c r="F18" s="2" t="n">
        <v>14</v>
      </c>
      <c r="G18" s="14" t="n">
        <f aca="false">0.022*F18</f>
        <v>0.308</v>
      </c>
      <c r="H18" s="1" t="n">
        <f aca="false">SUM(E16:E18)/3*G18</f>
        <v>18553.5729866667</v>
      </c>
      <c r="I18" s="1" t="n">
        <f aca="false">H18/12</f>
        <v>1546.13108222222</v>
      </c>
    </row>
    <row r="19" customFormat="false" ht="12.75" hidden="false" customHeight="false" outlineLevel="0" collapsed="false">
      <c r="A19" s="13" t="n">
        <v>38231</v>
      </c>
      <c r="B19" s="0" t="s">
        <v>24</v>
      </c>
      <c r="C19" s="2" t="n">
        <f aca="false">B19-25</f>
        <v>12</v>
      </c>
      <c r="D19" s="2" t="n">
        <f aca="false">B19-28</f>
        <v>9</v>
      </c>
      <c r="E19" s="1" t="n">
        <f aca="false">E18*1.02</f>
        <v>62664.3324</v>
      </c>
      <c r="F19" s="2" t="n">
        <v>15</v>
      </c>
      <c r="G19" s="14" t="n">
        <f aca="false">0.022*F19</f>
        <v>0.33</v>
      </c>
      <c r="H19" s="1" t="n">
        <f aca="false">SUM(E17:E19)/3*G19</f>
        <v>20276.404764</v>
      </c>
      <c r="I19" s="1" t="n">
        <f aca="false">H19/12</f>
        <v>1689.700397</v>
      </c>
    </row>
    <row r="20" customFormat="false" ht="12.75" hidden="false" customHeight="false" outlineLevel="0" collapsed="false">
      <c r="A20" s="13" t="n">
        <v>38596</v>
      </c>
      <c r="B20" s="0" t="s">
        <v>25</v>
      </c>
      <c r="C20" s="2" t="n">
        <f aca="false">B20-25</f>
        <v>13</v>
      </c>
      <c r="D20" s="2" t="n">
        <f aca="false">B20-28</f>
        <v>10</v>
      </c>
      <c r="E20" s="1" t="n">
        <f aca="false">E19*1.02</f>
        <v>63917.619048</v>
      </c>
      <c r="F20" s="2" t="n">
        <v>16</v>
      </c>
      <c r="G20" s="14" t="n">
        <f aca="false">0.022*F20</f>
        <v>0.352</v>
      </c>
      <c r="H20" s="1" t="n">
        <f aca="false">SUM(E18:E20)/3*G20</f>
        <v>22060.728383232</v>
      </c>
      <c r="I20" s="1" t="n">
        <f aca="false">H20/12</f>
        <v>1838.394031936</v>
      </c>
    </row>
    <row r="21" customFormat="false" ht="12.75" hidden="false" customHeight="false" outlineLevel="0" collapsed="false">
      <c r="A21" s="13" t="n">
        <v>38961</v>
      </c>
      <c r="B21" s="0" t="s">
        <v>26</v>
      </c>
      <c r="C21" s="2" t="n">
        <f aca="false">B21-25</f>
        <v>14</v>
      </c>
      <c r="D21" s="2" t="n">
        <f aca="false">B21-28</f>
        <v>11</v>
      </c>
      <c r="E21" s="1" t="n">
        <f aca="false">E20*1.02</f>
        <v>65195.97142896</v>
      </c>
      <c r="F21" s="2" t="n">
        <v>17</v>
      </c>
      <c r="G21" s="14" t="n">
        <f aca="false">0.022*F21</f>
        <v>0.374</v>
      </c>
      <c r="H21" s="1" t="n">
        <f aca="false">SUM(E19:E21)/3*G21</f>
        <v>23908.3143853277</v>
      </c>
      <c r="I21" s="1" t="n">
        <f aca="false">H21/12</f>
        <v>1992.35953211064</v>
      </c>
    </row>
    <row r="22" customFormat="false" ht="12.75" hidden="false" customHeight="false" outlineLevel="0" collapsed="false">
      <c r="A22" s="13" t="n">
        <v>39326</v>
      </c>
      <c r="B22" s="0" t="s">
        <v>27</v>
      </c>
      <c r="C22" s="2" t="n">
        <f aca="false">B22-25</f>
        <v>15</v>
      </c>
      <c r="D22" s="2" t="n">
        <f aca="false">B22-28</f>
        <v>12</v>
      </c>
      <c r="E22" s="1" t="n">
        <f aca="false">E21*1.02</f>
        <v>66499.8908575392</v>
      </c>
      <c r="F22" s="2" t="n">
        <v>18</v>
      </c>
      <c r="G22" s="14" t="n">
        <f aca="false">0.022*F22</f>
        <v>0.396</v>
      </c>
      <c r="H22" s="1" t="n">
        <f aca="false">SUM(E20:E22)/3*G22</f>
        <v>25820.9795361539</v>
      </c>
      <c r="I22" s="1" t="n">
        <f aca="false">H22/12</f>
        <v>2151.74829467949</v>
      </c>
    </row>
    <row r="23" customFormat="false" ht="12.75" hidden="false" customHeight="false" outlineLevel="0" collapsed="false">
      <c r="A23" s="13" t="n">
        <v>39692</v>
      </c>
      <c r="B23" s="0" t="s">
        <v>28</v>
      </c>
      <c r="C23" s="2" t="n">
        <f aca="false">B23-25</f>
        <v>16</v>
      </c>
      <c r="D23" s="2" t="n">
        <f aca="false">B23-28</f>
        <v>13</v>
      </c>
      <c r="E23" s="1" t="n">
        <f aca="false">E22*1.02</f>
        <v>67829.88867469</v>
      </c>
      <c r="F23" s="2" t="n">
        <v>19</v>
      </c>
      <c r="G23" s="14" t="n">
        <f aca="false">0.022*F23</f>
        <v>0.418</v>
      </c>
      <c r="H23" s="1" t="n">
        <f aca="false">SUM(E21:E23)/3*G23</f>
        <v>27800.587967259</v>
      </c>
      <c r="I23" s="1" t="n">
        <f aca="false">H23/12</f>
        <v>2316.71566393825</v>
      </c>
    </row>
    <row r="24" customFormat="false" ht="12.75" hidden="false" customHeight="false" outlineLevel="0" collapsed="false">
      <c r="A24" s="13" t="n">
        <v>40057</v>
      </c>
      <c r="B24" s="0" t="s">
        <v>29</v>
      </c>
      <c r="C24" s="2" t="n">
        <f aca="false">B24-25</f>
        <v>17</v>
      </c>
      <c r="D24" s="2" t="n">
        <f aca="false">B24-28</f>
        <v>14</v>
      </c>
      <c r="E24" s="1" t="n">
        <f aca="false">E23*1.02</f>
        <v>69186.4864481838</v>
      </c>
      <c r="F24" s="2" t="n">
        <v>20</v>
      </c>
      <c r="G24" s="14" t="n">
        <f aca="false">0.022*F24</f>
        <v>0.44</v>
      </c>
      <c r="H24" s="1" t="n">
        <f aca="false">SUM(E22:E24)/3*G24</f>
        <v>29849.0523437939</v>
      </c>
      <c r="I24" s="1" t="n">
        <f aca="false">H24/12</f>
        <v>2487.42102864949</v>
      </c>
    </row>
    <row r="25" customFormat="false" ht="12.75" hidden="false" customHeight="false" outlineLevel="0" collapsed="false">
      <c r="A25" s="13" t="n">
        <v>40422</v>
      </c>
      <c r="B25" s="0" t="s">
        <v>30</v>
      </c>
      <c r="C25" s="2" t="n">
        <f aca="false">B25-25</f>
        <v>18</v>
      </c>
      <c r="D25" s="2" t="n">
        <f aca="false">B25-28</f>
        <v>15</v>
      </c>
      <c r="E25" s="1" t="n">
        <f aca="false">E24*1.02</f>
        <v>70570.2161771475</v>
      </c>
      <c r="F25" s="2" t="n">
        <v>21</v>
      </c>
      <c r="G25" s="14" t="n">
        <f aca="false">0.022*F25</f>
        <v>0.462</v>
      </c>
      <c r="H25" s="1" t="n">
        <f aca="false">SUM(E23:E25)/3*G25</f>
        <v>31968.3350602033</v>
      </c>
      <c r="I25" s="1" t="n">
        <f aca="false">H25/12</f>
        <v>2664.02792168361</v>
      </c>
    </row>
    <row r="26" customFormat="false" ht="12.75" hidden="false" customHeight="false" outlineLevel="0" collapsed="false">
      <c r="A26" s="13" t="n">
        <v>40787</v>
      </c>
      <c r="B26" s="0" t="s">
        <v>31</v>
      </c>
      <c r="C26" s="2" t="n">
        <f aca="false">B26-25</f>
        <v>19</v>
      </c>
      <c r="D26" s="2" t="n">
        <f aca="false">B26-28</f>
        <v>16</v>
      </c>
      <c r="E26" s="1" t="n">
        <f aca="false">E25*1.02</f>
        <v>71981.6205006904</v>
      </c>
      <c r="F26" s="2" t="n">
        <v>22</v>
      </c>
      <c r="G26" s="14" t="n">
        <f aca="false">0.022*F26</f>
        <v>0.484</v>
      </c>
      <c r="H26" s="1" t="n">
        <f aca="false">SUM(E24:E26)/3*G26</f>
        <v>34160.4494643315</v>
      </c>
      <c r="I26" s="1" t="n">
        <f aca="false">H26/12</f>
        <v>2846.70412202763</v>
      </c>
    </row>
    <row r="27" customFormat="false" ht="12.75" hidden="false" customHeight="false" outlineLevel="0" collapsed="false">
      <c r="A27" s="13" t="n">
        <v>41153</v>
      </c>
      <c r="B27" s="0" t="s">
        <v>32</v>
      </c>
      <c r="C27" s="2" t="n">
        <f aca="false">B27-25</f>
        <v>20</v>
      </c>
      <c r="D27" s="2" t="n">
        <f aca="false">B27-28</f>
        <v>17</v>
      </c>
      <c r="E27" s="1" t="n">
        <f aca="false">E26*1.02</f>
        <v>73421.2529107043</v>
      </c>
      <c r="F27" s="2" t="n">
        <v>23</v>
      </c>
      <c r="G27" s="14" t="n">
        <f aca="false">0.022*F27</f>
        <v>0.506</v>
      </c>
      <c r="H27" s="1" t="n">
        <f aca="false">SUM(E25:E27)/3*G27</f>
        <v>36427.4611106008</v>
      </c>
      <c r="I27" s="1" t="n">
        <f aca="false">H27/12</f>
        <v>3035.62175921673</v>
      </c>
    </row>
    <row r="28" customFormat="false" ht="12.75" hidden="false" customHeight="false" outlineLevel="0" collapsed="false">
      <c r="A28" s="13" t="n">
        <v>41518</v>
      </c>
      <c r="B28" s="0" t="s">
        <v>33</v>
      </c>
      <c r="C28" s="2" t="n">
        <f aca="false">B28-25</f>
        <v>21</v>
      </c>
      <c r="D28" s="2" t="n">
        <f aca="false">B28-28</f>
        <v>18</v>
      </c>
      <c r="E28" s="1" t="n">
        <f aca="false">E27*1.02</f>
        <v>74889.6779689183</v>
      </c>
      <c r="F28" s="2" t="n">
        <v>24</v>
      </c>
      <c r="G28" s="14" t="n">
        <f aca="false">0.022*F28</f>
        <v>0.528</v>
      </c>
      <c r="H28" s="1" t="n">
        <f aca="false">SUM(E26:E28)/3*G28</f>
        <v>38771.4890429351</v>
      </c>
      <c r="I28" s="1" t="n">
        <f aca="false">H28/12</f>
        <v>3230.95742024459</v>
      </c>
    </row>
    <row r="29" customFormat="false" ht="12.75" hidden="false" customHeight="false" outlineLevel="0" collapsed="false">
      <c r="A29" s="13" t="n">
        <v>41883</v>
      </c>
      <c r="B29" s="0" t="s">
        <v>34</v>
      </c>
      <c r="C29" s="2" t="n">
        <f aca="false">B29-25</f>
        <v>22</v>
      </c>
      <c r="D29" s="2" t="n">
        <f aca="false">B29-28</f>
        <v>19</v>
      </c>
      <c r="E29" s="1" t="n">
        <f aca="false">E28*1.02</f>
        <v>76387.4715282967</v>
      </c>
      <c r="F29" s="2" t="n">
        <v>25</v>
      </c>
      <c r="G29" s="14" t="n">
        <f aca="false">0.022*F29</f>
        <v>0.55</v>
      </c>
      <c r="H29" s="1" t="n">
        <f aca="false">SUM(E27:E29)/3*G29</f>
        <v>41194.7071081185</v>
      </c>
      <c r="I29" s="1" t="n">
        <f aca="false">H29/12</f>
        <v>3432.89225900988</v>
      </c>
    </row>
    <row r="30" customFormat="false" ht="12.75" hidden="false" customHeight="false" outlineLevel="0" collapsed="false">
      <c r="A30" s="13" t="n">
        <v>42248</v>
      </c>
      <c r="B30" s="0" t="s">
        <v>35</v>
      </c>
      <c r="C30" s="2" t="n">
        <f aca="false">B30-25</f>
        <v>23</v>
      </c>
      <c r="D30" s="2" t="n">
        <f aca="false">B30-28</f>
        <v>20</v>
      </c>
      <c r="E30" s="1" t="n">
        <f aca="false">E29*1.02</f>
        <v>77915.2209588626</v>
      </c>
      <c r="F30" s="2" t="n">
        <v>26</v>
      </c>
      <c r="G30" s="14" t="n">
        <f aca="false">0.022*F30</f>
        <v>0.572</v>
      </c>
      <c r="H30" s="1" t="n">
        <f aca="false">SUM(E28:E30)/3*G30</f>
        <v>43699.3453002921</v>
      </c>
      <c r="I30" s="1" t="n">
        <f aca="false">H30/12</f>
        <v>3641.61210835768</v>
      </c>
    </row>
    <row r="31" customFormat="false" ht="12.75" hidden="false" customHeight="false" outlineLevel="0" collapsed="false">
      <c r="A31" s="13" t="n">
        <v>42614</v>
      </c>
      <c r="B31" s="0" t="s">
        <v>36</v>
      </c>
      <c r="C31" s="2" t="n">
        <f aca="false">B31-25</f>
        <v>24</v>
      </c>
      <c r="D31" s="2" t="n">
        <f aca="false">B31-28</f>
        <v>21</v>
      </c>
      <c r="E31" s="1" t="n">
        <f aca="false">E30*1.02</f>
        <v>79473.5253780399</v>
      </c>
      <c r="F31" s="2" t="n">
        <v>27</v>
      </c>
      <c r="G31" s="14" t="n">
        <f aca="false">0.022*F31</f>
        <v>0.594</v>
      </c>
      <c r="H31" s="1" t="n">
        <f aca="false">SUM(E29:E31)/3*G31</f>
        <v>46287.6911373094</v>
      </c>
      <c r="I31" s="1" t="n">
        <f aca="false">H31/12</f>
        <v>3857.30759477579</v>
      </c>
    </row>
    <row r="32" customFormat="false" ht="12.75" hidden="false" customHeight="false" outlineLevel="0" collapsed="false">
      <c r="A32" s="13" t="n">
        <v>42979</v>
      </c>
      <c r="B32" s="0" t="s">
        <v>37</v>
      </c>
      <c r="C32" s="2" t="n">
        <f aca="false">B32-25</f>
        <v>25</v>
      </c>
      <c r="D32" s="2" t="n">
        <f aca="false">B32-28</f>
        <v>22</v>
      </c>
      <c r="E32" s="1" t="n">
        <f aca="false">E31*1.02</f>
        <v>81062.9958856007</v>
      </c>
      <c r="F32" s="2" t="n">
        <v>28</v>
      </c>
      <c r="G32" s="14" t="n">
        <f aca="false">0.022*F32</f>
        <v>0.616</v>
      </c>
      <c r="H32" s="1" t="n">
        <f aca="false">SUM(E30:E32)/3*G32</f>
        <v>48962.0910696873</v>
      </c>
      <c r="I32" s="1" t="n">
        <f aca="false">H32/12</f>
        <v>4080.17425580728</v>
      </c>
    </row>
    <row r="33" customFormat="false" ht="12.75" hidden="false" customHeight="false" outlineLevel="0" collapsed="false">
      <c r="A33" s="13" t="n">
        <v>43344</v>
      </c>
      <c r="B33" s="0" t="s">
        <v>38</v>
      </c>
      <c r="C33" s="2" t="n">
        <f aca="false">B33-25</f>
        <v>26</v>
      </c>
      <c r="D33" s="2" t="n">
        <f aca="false">B33-28</f>
        <v>23</v>
      </c>
      <c r="E33" s="1" t="n">
        <f aca="false">E32*1.02</f>
        <v>82684.2558033127</v>
      </c>
      <c r="F33" s="2" t="n">
        <v>29</v>
      </c>
      <c r="G33" s="14" t="n">
        <f aca="false">0.022*F33</f>
        <v>0.638</v>
      </c>
      <c r="H33" s="1" t="n">
        <f aca="false">SUM(E31:E33)/3*G33</f>
        <v>51724.9519229054</v>
      </c>
      <c r="I33" s="1" t="n">
        <f aca="false">H33/12</f>
        <v>4310.41266024212</v>
      </c>
    </row>
    <row r="34" customFormat="false" ht="12.75" hidden="false" customHeight="false" outlineLevel="0" collapsed="false">
      <c r="A34" s="13" t="n">
        <v>43709</v>
      </c>
      <c r="B34" s="0" t="s">
        <v>39</v>
      </c>
      <c r="C34" s="2" t="n">
        <f aca="false">B34-25</f>
        <v>27</v>
      </c>
      <c r="D34" s="2" t="n">
        <f aca="false">B34-28</f>
        <v>24</v>
      </c>
      <c r="E34" s="1" t="n">
        <f aca="false">E33*1.02</f>
        <v>84337.9409193789</v>
      </c>
      <c r="F34" s="2" t="n">
        <v>30</v>
      </c>
      <c r="G34" s="14" t="n">
        <f aca="false">0.022*F34</f>
        <v>0.66</v>
      </c>
      <c r="H34" s="1" t="n">
        <f aca="false">SUM(E32:E34)/3*G34</f>
        <v>54578.7423738243</v>
      </c>
      <c r="I34" s="1" t="n">
        <f aca="false">H34/12</f>
        <v>4548.22853115202</v>
      </c>
    </row>
    <row r="35" customFormat="false" ht="12.75" hidden="false" customHeight="false" outlineLevel="0" collapsed="false">
      <c r="A35" s="13" t="n">
        <v>44075</v>
      </c>
      <c r="B35" s="0" t="s">
        <v>40</v>
      </c>
      <c r="C35" s="2" t="n">
        <f aca="false">B35-25</f>
        <v>28</v>
      </c>
      <c r="D35" s="2" t="n">
        <f aca="false">B35-28</f>
        <v>25</v>
      </c>
      <c r="E35" s="1" t="n">
        <f aca="false">E34*1.02</f>
        <v>86024.6997377665</v>
      </c>
      <c r="F35" s="2" t="n">
        <v>31</v>
      </c>
      <c r="G35" s="14" t="n">
        <f aca="false">0.022*F35</f>
        <v>0.682</v>
      </c>
      <c r="H35" s="1" t="n">
        <f aca="false">SUM(E33:E35)/3*G35</f>
        <v>57525.9944620108</v>
      </c>
      <c r="I35" s="1" t="n">
        <f aca="false">H35/12</f>
        <v>4793.83287183423</v>
      </c>
    </row>
    <row r="36" customFormat="false" ht="12.75" hidden="false" customHeight="false" outlineLevel="0" collapsed="false">
      <c r="A36" s="13" t="n">
        <v>44440</v>
      </c>
      <c r="B36" s="0" t="s">
        <v>41</v>
      </c>
      <c r="C36" s="2" t="n">
        <f aca="false">B36-25</f>
        <v>29</v>
      </c>
      <c r="D36" s="2" t="n">
        <f aca="false">B36-28</f>
        <v>26</v>
      </c>
      <c r="E36" s="1" t="n">
        <f aca="false">E35*1.02</f>
        <v>87745.1937325219</v>
      </c>
      <c r="F36" s="2" t="n">
        <v>32</v>
      </c>
      <c r="G36" s="14" t="n">
        <f aca="false">0.022*F36</f>
        <v>0.704</v>
      </c>
      <c r="H36" s="1" t="n">
        <f aca="false">SUM(E34:E36)/3*G36</f>
        <v>60569.3051367753</v>
      </c>
      <c r="I36" s="1" t="n">
        <f aca="false">H36/12</f>
        <v>5047.44209473127</v>
      </c>
    </row>
    <row r="37" customFormat="false" ht="12.75" hidden="false" customHeight="false" outlineLevel="0" collapsed="false">
      <c r="A37" s="13" t="n">
        <v>44805</v>
      </c>
      <c r="B37" s="0" t="s">
        <v>42</v>
      </c>
      <c r="C37" s="2" t="n">
        <f aca="false">B37-25</f>
        <v>30</v>
      </c>
      <c r="D37" s="2" t="n">
        <f aca="false">B37-28</f>
        <v>27</v>
      </c>
      <c r="E37" s="1" t="n">
        <f aca="false">E36*1.02</f>
        <v>89500.0976071723</v>
      </c>
      <c r="F37" s="2" t="n">
        <v>33</v>
      </c>
      <c r="G37" s="14" t="n">
        <f aca="false">0.022*F37</f>
        <v>0.726</v>
      </c>
      <c r="H37" s="1" t="n">
        <f aca="false">SUM(E35:E37)/3*G37</f>
        <v>63711.3378407455</v>
      </c>
      <c r="I37" s="1" t="n">
        <f aca="false">H37/12</f>
        <v>5309.27815339546</v>
      </c>
    </row>
    <row r="38" customFormat="false" ht="12.75" hidden="false" customHeight="false" outlineLevel="0" collapsed="false">
      <c r="A38" s="13" t="n">
        <v>45170</v>
      </c>
      <c r="B38" s="0" t="s">
        <v>43</v>
      </c>
      <c r="C38" s="2" t="n">
        <f aca="false">B38-25</f>
        <v>31</v>
      </c>
      <c r="D38" s="2" t="n">
        <f aca="false">B38-28</f>
        <v>28</v>
      </c>
      <c r="E38" s="1" t="n">
        <f aca="false">E37*1.02</f>
        <v>91290.0995593157</v>
      </c>
      <c r="F38" s="2" t="n">
        <v>34</v>
      </c>
      <c r="G38" s="14" t="n">
        <f aca="false">0.022*F38</f>
        <v>0.748</v>
      </c>
      <c r="H38" s="1" t="n">
        <f aca="false">SUM(E36:E38)/3*G38</f>
        <v>66954.8241308198</v>
      </c>
      <c r="I38" s="1" t="n">
        <f aca="false">H38/12</f>
        <v>5579.56867756832</v>
      </c>
    </row>
    <row r="39" customFormat="false" ht="12.75" hidden="false" customHeight="false" outlineLevel="0" collapsed="false">
      <c r="A39" s="13" t="n">
        <v>45536</v>
      </c>
      <c r="B39" s="0" t="s">
        <v>44</v>
      </c>
      <c r="C39" s="2" t="n">
        <f aca="false">B39-25</f>
        <v>32</v>
      </c>
      <c r="D39" s="2" t="n">
        <f aca="false">B39-28</f>
        <v>29</v>
      </c>
      <c r="E39" s="1" t="n">
        <f aca="false">E38*1.02</f>
        <v>93115.9015505021</v>
      </c>
      <c r="F39" s="2" t="n">
        <v>35</v>
      </c>
      <c r="G39" s="14" t="n">
        <f aca="false">0.022*F39</f>
        <v>0.77</v>
      </c>
      <c r="H39" s="1" t="n">
        <f aca="false">SUM(E37:E39)/3*G39</f>
        <v>70302.5653373608</v>
      </c>
      <c r="I39" s="1" t="n">
        <f aca="false">H39/12</f>
        <v>5858.54711144673</v>
      </c>
    </row>
    <row r="40" customFormat="false" ht="12.75" hidden="false" customHeight="false" outlineLevel="0" collapsed="false">
      <c r="A40" s="13" t="n">
        <v>45901</v>
      </c>
      <c r="B40" s="0" t="s">
        <v>45</v>
      </c>
      <c r="C40" s="2" t="n">
        <f aca="false">B40-25</f>
        <v>33</v>
      </c>
      <c r="D40" s="2" t="n">
        <f aca="false">B40-28</f>
        <v>30</v>
      </c>
      <c r="E40" s="1" t="n">
        <f aca="false">E39*1.02</f>
        <v>94978.2195815121</v>
      </c>
      <c r="F40" s="2" t="n">
        <v>36</v>
      </c>
      <c r="G40" s="14" t="n">
        <f aca="false">0.022*F40</f>
        <v>0.792</v>
      </c>
      <c r="H40" s="1" t="n">
        <f aca="false">SUM(E38:E40)/3*G40</f>
        <v>73757.4342625111</v>
      </c>
      <c r="I40" s="1" t="n">
        <f aca="false">H40/12</f>
        <v>6146.45285520926</v>
      </c>
    </row>
    <row r="41" customFormat="false" ht="12.75" hidden="false" customHeight="false" outlineLevel="0" collapsed="false">
      <c r="A41" s="13" t="n">
        <v>46266</v>
      </c>
      <c r="B41" s="0" t="s">
        <v>46</v>
      </c>
      <c r="C41" s="2" t="n">
        <f aca="false">B41-25</f>
        <v>34</v>
      </c>
      <c r="D41" s="2" t="n">
        <f aca="false">B41-28</f>
        <v>31</v>
      </c>
      <c r="E41" s="1" t="n">
        <f aca="false">E40*1.02</f>
        <v>96877.7839731423</v>
      </c>
      <c r="F41" s="2" t="n">
        <v>37</v>
      </c>
      <c r="G41" s="14" t="n">
        <f aca="false">0.022*F41</f>
        <v>0.814</v>
      </c>
      <c r="H41" s="1" t="n">
        <f aca="false">SUM(E39:E41)/3*G41</f>
        <v>77322.3769185325</v>
      </c>
      <c r="I41" s="1" t="n">
        <f aca="false">H41/12</f>
        <v>6443.5314098777</v>
      </c>
    </row>
    <row r="42" customFormat="false" ht="12.75" hidden="false" customHeight="false" outlineLevel="0" collapsed="false">
      <c r="A42" s="13" t="n">
        <v>46631</v>
      </c>
      <c r="B42" s="0" t="s">
        <v>47</v>
      </c>
      <c r="C42" s="2" t="n">
        <f aca="false">B42-25</f>
        <v>35</v>
      </c>
      <c r="D42" s="2" t="n">
        <f aca="false">B42-28</f>
        <v>32</v>
      </c>
      <c r="E42" s="1" t="n">
        <f aca="false">E41*1.02</f>
        <v>98815.3396526052</v>
      </c>
      <c r="F42" s="2" t="n">
        <v>38</v>
      </c>
      <c r="G42" s="14" t="n">
        <f aca="false">0.022*F42</f>
        <v>0.836</v>
      </c>
      <c r="H42" s="1" t="n">
        <f aca="false">SUM(E40:E42)/3*G42</f>
        <v>81000.4143070897</v>
      </c>
      <c r="I42" s="1" t="n">
        <f aca="false">H42/12</f>
        <v>6750.03452559081</v>
      </c>
    </row>
    <row r="43" customFormat="false" ht="12.75" hidden="false" customHeight="false" outlineLevel="0" collapsed="false">
      <c r="A43" s="13"/>
    </row>
    <row r="44" customFormat="false" ht="12.75" hidden="false" customHeight="false" outlineLevel="0" collapsed="false">
      <c r="A44" s="13"/>
    </row>
    <row r="45" customFormat="false" ht="12.75" hidden="false" customHeight="false" outlineLevel="0" collapsed="false">
      <c r="A45" s="13"/>
    </row>
    <row r="46" customFormat="false" ht="12.75" hidden="false" customHeight="false" outlineLevel="0" collapsed="false">
      <c r="A46" s="13"/>
    </row>
    <row r="47" customFormat="false" ht="12.75" hidden="false" customHeight="false" outlineLevel="0" collapsed="false">
      <c r="A47" s="13"/>
    </row>
    <row r="48" customFormat="false" ht="12.75" hidden="false" customHeight="false" outlineLevel="0" collapsed="false">
      <c r="A48" s="13"/>
    </row>
    <row r="49" customFormat="false" ht="12.75" hidden="false" customHeight="false" outlineLevel="0" collapsed="false">
      <c r="A49" s="13"/>
    </row>
    <row r="50" customFormat="false" ht="12.75" hidden="false" customHeight="false" outlineLevel="0" collapsed="false">
      <c r="A50" s="13"/>
    </row>
    <row r="51" customFormat="false" ht="12.75" hidden="false" customHeight="false" outlineLevel="0" collapsed="false">
      <c r="A51" s="13"/>
    </row>
    <row r="52" customFormat="false" ht="12.75" hidden="false" customHeight="false" outlineLevel="0" collapsed="false">
      <c r="A52" s="13"/>
    </row>
    <row r="53" customFormat="false" ht="12.75" hidden="false" customHeight="false" outlineLevel="0" collapsed="false">
      <c r="A53" s="13"/>
    </row>
    <row r="54" customFormat="false" ht="12.75" hidden="false" customHeight="false" outlineLevel="0" collapsed="false">
      <c r="A54" s="13"/>
    </row>
    <row r="55" customFormat="false" ht="12.75" hidden="false" customHeight="false" outlineLevel="0" collapsed="false">
      <c r="A55" s="13"/>
    </row>
    <row r="56" customFormat="false" ht="12.75" hidden="false" customHeight="false" outlineLevel="0" collapsed="false">
      <c r="A56" s="13"/>
    </row>
    <row r="57" customFormat="false" ht="12.75" hidden="false" customHeight="false" outlineLevel="0" collapsed="false">
      <c r="A57" s="13"/>
    </row>
    <row r="58" customFormat="false" ht="12.75" hidden="false" customHeight="false" outlineLevel="0" collapsed="false">
      <c r="A58" s="13"/>
    </row>
    <row r="59" customFormat="false" ht="12.75" hidden="false" customHeight="false" outlineLevel="0" collapsed="false">
      <c r="A59" s="13"/>
    </row>
    <row r="60" customFormat="false" ht="12.75" hidden="false" customHeight="false" outlineLevel="0" collapsed="false">
      <c r="A60" s="13"/>
    </row>
    <row r="61" customFormat="false" ht="12.75" hidden="false" customHeight="false" outlineLevel="0" collapsed="false">
      <c r="A61" s="13"/>
    </row>
    <row r="62" customFormat="false" ht="12.75" hidden="false" customHeight="false" outlineLevel="0" collapsed="false">
      <c r="A62" s="13"/>
    </row>
    <row r="63" customFormat="false" ht="12.75" hidden="false" customHeight="false" outlineLevel="0" collapsed="false">
      <c r="A63" s="13"/>
    </row>
    <row r="64" customFormat="false" ht="12.75" hidden="false" customHeight="false" outlineLevel="0" collapsed="false">
      <c r="A64" s="13"/>
    </row>
    <row r="65" customFormat="false" ht="12.75" hidden="false" customHeight="false" outlineLevel="0" collapsed="false">
      <c r="A65" s="13"/>
    </row>
    <row r="66" customFormat="false" ht="12.75" hidden="false" customHeight="false" outlineLevel="0" collapsed="false">
      <c r="A66" s="13"/>
    </row>
    <row r="67" customFormat="false" ht="12.75" hidden="false" customHeight="false" outlineLevel="0" collapsed="false">
      <c r="A67" s="13"/>
    </row>
    <row r="68" customFormat="false" ht="12.75" hidden="false" customHeight="false" outlineLevel="0" collapsed="false">
      <c r="A68" s="13"/>
    </row>
    <row r="69" customFormat="false" ht="12.75" hidden="false" customHeight="false" outlineLevel="0" collapsed="false">
      <c r="A69" s="13"/>
    </row>
    <row r="70" customFormat="false" ht="12.75" hidden="false" customHeight="false" outlineLevel="0" collapsed="false">
      <c r="A70" s="13"/>
    </row>
    <row r="71" customFormat="false" ht="12.75" hidden="false" customHeight="false" outlineLevel="0" collapsed="false">
      <c r="A71" s="13"/>
    </row>
    <row r="72" customFormat="false" ht="12.75" hidden="false" customHeight="false" outlineLevel="0" collapsed="false">
      <c r="A72" s="13"/>
    </row>
    <row r="73" customFormat="false" ht="12.75" hidden="false" customHeight="false" outlineLevel="0" collapsed="false">
      <c r="A73" s="13"/>
    </row>
    <row r="74" customFormat="false" ht="12.75" hidden="false" customHeight="false" outlineLevel="0" collapsed="false">
      <c r="A74" s="13"/>
    </row>
    <row r="75" customFormat="false" ht="12.75" hidden="false" customHeight="false" outlineLevel="0" collapsed="false">
      <c r="A75" s="13"/>
    </row>
    <row r="76" customFormat="false" ht="12.75" hidden="false" customHeight="false" outlineLevel="0" collapsed="false">
      <c r="A76" s="13"/>
    </row>
    <row r="77" customFormat="false" ht="12.75" hidden="false" customHeight="false" outlineLevel="0" collapsed="false">
      <c r="A77" s="13"/>
    </row>
    <row r="78" customFormat="false" ht="12.75" hidden="false" customHeight="false" outlineLevel="0" collapsed="false">
      <c r="A78" s="13"/>
    </row>
    <row r="79" customFormat="false" ht="12.75" hidden="false" customHeight="false" outlineLevel="0" collapsed="false">
      <c r="A79" s="13"/>
    </row>
    <row r="80" customFormat="false" ht="12.75" hidden="false" customHeight="false" outlineLevel="0" collapsed="false">
      <c r="A80" s="13"/>
    </row>
    <row r="81" customFormat="false" ht="12.75" hidden="false" customHeight="false" outlineLevel="0" collapsed="false">
      <c r="A81" s="13"/>
    </row>
    <row r="82" customFormat="false" ht="12.75" hidden="false" customHeight="false" outlineLevel="0" collapsed="false">
      <c r="A82" s="13"/>
    </row>
    <row r="83" customFormat="false" ht="12.75" hidden="false" customHeight="false" outlineLevel="0" collapsed="false">
      <c r="A83" s="13"/>
    </row>
    <row r="84" customFormat="false" ht="12.75" hidden="false" customHeight="false" outlineLevel="0" collapsed="false">
      <c r="A84" s="13"/>
    </row>
    <row r="85" customFormat="false" ht="12.75" hidden="false" customHeight="false" outlineLevel="0" collapsed="false">
      <c r="A85" s="13"/>
    </row>
    <row r="86" customFormat="false" ht="12.75" hidden="false" customHeight="false" outlineLevel="0" collapsed="false">
      <c r="A86" s="13"/>
    </row>
    <row r="87" customFormat="false" ht="12.75" hidden="false" customHeight="false" outlineLevel="0" collapsed="false">
      <c r="A87" s="13"/>
    </row>
    <row r="88" customFormat="false" ht="12.75" hidden="false" customHeight="false" outlineLevel="0" collapsed="false">
      <c r="A88" s="13"/>
    </row>
    <row r="89" customFormat="false" ht="12.75" hidden="false" customHeight="false" outlineLevel="0" collapsed="false">
      <c r="A89" s="13"/>
    </row>
    <row r="90" customFormat="false" ht="12.75" hidden="false" customHeight="false" outlineLevel="0" collapsed="false">
      <c r="A90" s="13"/>
    </row>
    <row r="91" customFormat="false" ht="12.75" hidden="false" customHeight="false" outlineLevel="0" collapsed="false">
      <c r="A91" s="13"/>
    </row>
    <row r="92" customFormat="false" ht="12.75" hidden="false" customHeight="false" outlineLevel="0" collapsed="false">
      <c r="A92" s="13"/>
    </row>
    <row r="93" customFormat="false" ht="12.75" hidden="false" customHeight="false" outlineLevel="0" collapsed="false">
      <c r="A93" s="13"/>
    </row>
    <row r="94" customFormat="false" ht="12.75" hidden="false" customHeight="false" outlineLevel="0" collapsed="false">
      <c r="A94" s="13"/>
    </row>
    <row r="95" customFormat="false" ht="12.75" hidden="false" customHeight="false" outlineLevel="0" collapsed="false">
      <c r="A95" s="13"/>
    </row>
    <row r="96" customFormat="false" ht="12.75" hidden="false" customHeight="false" outlineLevel="0" collapsed="false">
      <c r="A96" s="13"/>
    </row>
    <row r="97" customFormat="false" ht="12.75" hidden="false" customHeight="false" outlineLevel="0" collapsed="false">
      <c r="A97" s="13"/>
    </row>
    <row r="98" customFormat="false" ht="12.75" hidden="false" customHeight="false" outlineLevel="0" collapsed="false">
      <c r="A98" s="13"/>
    </row>
    <row r="99" customFormat="false" ht="12.75" hidden="false" customHeight="false" outlineLevel="0" collapsed="false">
      <c r="A99" s="13"/>
    </row>
    <row r="100" customFormat="false" ht="12.75" hidden="false" customHeight="false" outlineLevel="0" collapsed="false">
      <c r="A100" s="13"/>
    </row>
    <row r="101" customFormat="false" ht="12.75" hidden="false" customHeight="false" outlineLevel="0" collapsed="false">
      <c r="A101" s="13"/>
    </row>
    <row r="102" customFormat="false" ht="12.75" hidden="false" customHeight="false" outlineLevel="0" collapsed="false">
      <c r="A102" s="13"/>
    </row>
    <row r="103" customFormat="false" ht="12.75" hidden="false" customHeight="false" outlineLevel="0" collapsed="false">
      <c r="A103" s="13"/>
    </row>
    <row r="104" customFormat="false" ht="12.75" hidden="false" customHeight="false" outlineLevel="0" collapsed="false">
      <c r="A104" s="13"/>
    </row>
    <row r="105" customFormat="false" ht="12.75" hidden="false" customHeight="false" outlineLevel="0" collapsed="false">
      <c r="A105" s="13"/>
    </row>
    <row r="106" customFormat="false" ht="12.75" hidden="false" customHeight="false" outlineLevel="0" collapsed="false">
      <c r="A106" s="13"/>
    </row>
    <row r="107" customFormat="false" ht="12.75" hidden="false" customHeight="false" outlineLevel="0" collapsed="false">
      <c r="A107" s="13"/>
    </row>
    <row r="108" customFormat="false" ht="12.75" hidden="false" customHeight="false" outlineLevel="0" collapsed="false">
      <c r="A108" s="13"/>
    </row>
    <row r="109" customFormat="false" ht="12.75" hidden="false" customHeight="false" outlineLevel="0" collapsed="false">
      <c r="A109" s="13"/>
    </row>
    <row r="110" customFormat="false" ht="12.75" hidden="false" customHeight="false" outlineLevel="0" collapsed="false">
      <c r="A110" s="13"/>
    </row>
    <row r="111" customFormat="false" ht="12.75" hidden="false" customHeight="false" outlineLevel="0" collapsed="false">
      <c r="A111" s="13"/>
    </row>
    <row r="112" customFormat="false" ht="12.75" hidden="false" customHeight="false" outlineLevel="0" collapsed="false">
      <c r="A112" s="13"/>
    </row>
    <row r="113" customFormat="false" ht="12.75" hidden="false" customHeight="false" outlineLevel="0" collapsed="false">
      <c r="A113" s="13"/>
    </row>
    <row r="114" customFormat="false" ht="12.75" hidden="false" customHeight="false" outlineLevel="0" collapsed="false">
      <c r="A114" s="13"/>
    </row>
    <row r="115" customFormat="false" ht="12.75" hidden="false" customHeight="false" outlineLevel="0" collapsed="false">
      <c r="A115" s="13"/>
    </row>
    <row r="116" customFormat="false" ht="12.75" hidden="false" customHeight="false" outlineLevel="0" collapsed="false">
      <c r="A116" s="13"/>
    </row>
    <row r="117" customFormat="false" ht="12.75" hidden="false" customHeight="false" outlineLevel="0" collapsed="false">
      <c r="A117" s="13"/>
    </row>
    <row r="118" customFormat="false" ht="12.75" hidden="false" customHeight="false" outlineLevel="0" collapsed="false">
      <c r="A118" s="13"/>
    </row>
    <row r="119" customFormat="false" ht="12.75" hidden="false" customHeight="false" outlineLevel="0" collapsed="false">
      <c r="A119" s="13"/>
    </row>
    <row r="120" customFormat="false" ht="12.75" hidden="false" customHeight="false" outlineLevel="0" collapsed="false">
      <c r="A120" s="13"/>
    </row>
    <row r="121" customFormat="false" ht="12.75" hidden="false" customHeight="false" outlineLevel="0" collapsed="false">
      <c r="A121" s="13"/>
    </row>
    <row r="122" customFormat="false" ht="12.75" hidden="false" customHeight="false" outlineLevel="0" collapsed="false">
      <c r="A122" s="13"/>
    </row>
    <row r="123" customFormat="false" ht="12.75" hidden="false" customHeight="false" outlineLevel="0" collapsed="false">
      <c r="A123" s="13"/>
    </row>
    <row r="124" customFormat="false" ht="12.75" hidden="false" customHeight="false" outlineLevel="0" collapsed="false">
      <c r="A124" s="13"/>
    </row>
    <row r="125" customFormat="false" ht="12.75" hidden="false" customHeight="false" outlineLevel="0" collapsed="false">
      <c r="A125" s="13"/>
    </row>
    <row r="126" customFormat="false" ht="12.75" hidden="false" customHeight="false" outlineLevel="0" collapsed="false">
      <c r="A126" s="13"/>
    </row>
    <row r="127" customFormat="false" ht="12.75" hidden="false" customHeight="false" outlineLevel="0" collapsed="false">
      <c r="A127" s="13"/>
    </row>
    <row r="128" customFormat="false" ht="12.75" hidden="false" customHeight="false" outlineLevel="0" collapsed="false">
      <c r="A128" s="13"/>
    </row>
    <row r="129" customFormat="false" ht="12.75" hidden="false" customHeight="false" outlineLevel="0" collapsed="false">
      <c r="A129" s="13"/>
    </row>
    <row r="130" customFormat="false" ht="12.75" hidden="false" customHeight="false" outlineLevel="0" collapsed="false">
      <c r="A130" s="13"/>
    </row>
    <row r="131" customFormat="false" ht="12.75" hidden="false" customHeight="false" outlineLevel="0" collapsed="false">
      <c r="A131" s="13"/>
    </row>
    <row r="132" customFormat="false" ht="12.75" hidden="false" customHeight="false" outlineLevel="0" collapsed="false">
      <c r="A132" s="13"/>
    </row>
    <row r="133" customFormat="false" ht="12.75" hidden="false" customHeight="false" outlineLevel="0" collapsed="false">
      <c r="A133" s="13"/>
    </row>
    <row r="134" customFormat="false" ht="12.75" hidden="false" customHeight="false" outlineLevel="0" collapsed="false">
      <c r="A134" s="13"/>
    </row>
    <row r="135" customFormat="false" ht="12.75" hidden="false" customHeight="false" outlineLevel="0" collapsed="false">
      <c r="A135" s="13"/>
    </row>
    <row r="136" customFormat="false" ht="12.75" hidden="false" customHeight="false" outlineLevel="0" collapsed="false">
      <c r="A136" s="13"/>
    </row>
    <row r="137" customFormat="false" ht="12.75" hidden="false" customHeight="false" outlineLevel="0" collapsed="false">
      <c r="A137" s="13"/>
    </row>
    <row r="138" customFormat="false" ht="12.75" hidden="false" customHeight="false" outlineLevel="0" collapsed="false">
      <c r="A138" s="13"/>
    </row>
    <row r="139" customFormat="false" ht="12.75" hidden="false" customHeight="false" outlineLevel="0" collapsed="false">
      <c r="A139" s="13"/>
    </row>
    <row r="140" customFormat="false" ht="12.75" hidden="false" customHeight="false" outlineLevel="0" collapsed="false">
      <c r="A140" s="13"/>
    </row>
    <row r="141" customFormat="false" ht="12.75" hidden="false" customHeight="false" outlineLevel="0" collapsed="false">
      <c r="A141" s="13"/>
    </row>
    <row r="142" customFormat="false" ht="12.75" hidden="false" customHeight="false" outlineLevel="0" collapsed="false">
      <c r="A142" s="13"/>
    </row>
    <row r="143" customFormat="false" ht="12.75" hidden="false" customHeight="false" outlineLevel="0" collapsed="false">
      <c r="A143" s="13"/>
    </row>
    <row r="144" customFormat="false" ht="12.75" hidden="false" customHeight="false" outlineLevel="0" collapsed="false">
      <c r="A144" s="13"/>
    </row>
    <row r="145" customFormat="false" ht="12.75" hidden="false" customHeight="false" outlineLevel="0" collapsed="false">
      <c r="A145" s="13"/>
    </row>
    <row r="146" customFormat="false" ht="12.75" hidden="false" customHeight="false" outlineLevel="0" collapsed="false">
      <c r="A146" s="13"/>
    </row>
    <row r="147" customFormat="false" ht="12.75" hidden="false" customHeight="false" outlineLevel="0" collapsed="false">
      <c r="A147" s="13"/>
    </row>
    <row r="148" customFormat="false" ht="12.75" hidden="false" customHeight="false" outlineLevel="0" collapsed="false">
      <c r="A148" s="13"/>
    </row>
    <row r="149" customFormat="false" ht="12.75" hidden="false" customHeight="false" outlineLevel="0" collapsed="false">
      <c r="A149" s="13"/>
    </row>
    <row r="150" customFormat="false" ht="12.75" hidden="false" customHeight="false" outlineLevel="0" collapsed="false">
      <c r="A150" s="13"/>
    </row>
    <row r="151" customFormat="false" ht="12.75" hidden="false" customHeight="false" outlineLevel="0" collapsed="false">
      <c r="A151" s="13"/>
    </row>
    <row r="152" customFormat="false" ht="12.75" hidden="false" customHeight="false" outlineLevel="0" collapsed="false">
      <c r="A152" s="13"/>
    </row>
    <row r="153" customFormat="false" ht="12.75" hidden="false" customHeight="false" outlineLevel="0" collapsed="false">
      <c r="A153" s="13"/>
    </row>
    <row r="154" customFormat="false" ht="12.75" hidden="false" customHeight="false" outlineLevel="0" collapsed="false">
      <c r="A154" s="13"/>
    </row>
    <row r="155" customFormat="false" ht="12.75" hidden="false" customHeight="false" outlineLevel="0" collapsed="false">
      <c r="A155" s="13"/>
    </row>
    <row r="156" customFormat="false" ht="12.75" hidden="false" customHeight="false" outlineLevel="0" collapsed="false">
      <c r="A156" s="13"/>
    </row>
    <row r="157" customFormat="false" ht="12.75" hidden="false" customHeight="false" outlineLevel="0" collapsed="false">
      <c r="A157" s="13"/>
    </row>
    <row r="158" customFormat="false" ht="12.75" hidden="false" customHeight="false" outlineLevel="0" collapsed="false">
      <c r="A158" s="13"/>
    </row>
    <row r="159" customFormat="false" ht="12.75" hidden="false" customHeight="false" outlineLevel="0" collapsed="false">
      <c r="A159" s="13"/>
    </row>
    <row r="160" customFormat="false" ht="12.75" hidden="false" customHeight="false" outlineLevel="0" collapsed="false">
      <c r="A160" s="13"/>
    </row>
    <row r="161" customFormat="false" ht="12.75" hidden="false" customHeight="false" outlineLevel="0" collapsed="false">
      <c r="A161" s="13"/>
    </row>
    <row r="162" customFormat="false" ht="12.75" hidden="false" customHeight="false" outlineLevel="0" collapsed="false">
      <c r="A162" s="13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&amp;CTeacher Retirement
Kristi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1997-08-25T13:39:15Z</dcterms:created>
  <dc:creator>Darron C. Giron</dc:creator>
  <dc:description/>
  <dc:language>en-US</dc:language>
  <cp:lastModifiedBy>Darron Giron</cp:lastModifiedBy>
  <cp:lastPrinted>1997-09-09T19:27:05Z</cp:lastPrinted>
  <dcterms:modified xsi:type="dcterms:W3CDTF">2001-07-10T10:26:20Z</dcterms:modified>
  <cp:revision>0</cp:revision>
  <dc:subject/>
  <dc:title/>
</cp:coreProperties>
</file>