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quidationValue" sheetId="1" state="visible" r:id="rId3"/>
    <sheet name="Replacement Cost" sheetId="2" state="visible" r:id="rId4"/>
    <sheet name="ARAP" sheetId="3" state="visible" r:id="rId5"/>
    <sheet name="DPCache_EPMI TRADE DETAIL" sheetId="4" state="visible" r:id="rId6"/>
    <sheet name="DPCache_EPMI TRADE DETAIL_2" sheetId="5" state="visible" r:id="rId7"/>
  </sheets>
  <definedNames>
    <definedName function="false" hidden="false" localSheetId="2" name="_xlnm.Print_Area" vbProcedure="false">ARAP!$A$1:$K$17</definedName>
    <definedName function="false" hidden="false" localSheetId="0" name="_xlnm.Print_Area" vbProcedure="false">LiquidationValue!$A$1:$U$262</definedName>
    <definedName function="false" hidden="false" localSheetId="0" name="_xlnm.Print_Titles" vbProcedure="false">LiquidationValue!$1:$1</definedName>
    <definedName function="false" hidden="false" localSheetId="1" name="_xlnm.Print_Area" vbProcedure="false">'Replacement Cost'!$A$1:$AD$96</definedName>
    <definedName function="false" hidden="false" localSheetId="1" name="_xlnm.Print_Titles" vbProcedure="false">'Replacement Cost'!$A:$D,'Replacement Cost'!$1:$4</definedName>
  </definedNames>
  <calcPr iterateCount="100" refMode="A1" iterate="false" iterateDelta="0.001"/>
  <pivotCaches>
    <pivotCache cacheId="1" r:id="rId9"/>
    <pivotCache cacheId="2" r:id="rId10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<sst xmlns="http://schemas.openxmlformats.org/spreadsheetml/2006/main" count="8330" uniqueCount="93">
  <si>
    <t xml:space="preserve">Deal ID</t>
  </si>
  <si>
    <t xml:space="preserve">Deal Ticket ID</t>
  </si>
  <si>
    <t xml:space="preserve">Contract ID</t>
  </si>
  <si>
    <t xml:space="preserve">Deal Date</t>
  </si>
  <si>
    <t xml:space="preserve">Forward Date</t>
  </si>
  <si>
    <t xml:space="preserve">LoadDefinition NM</t>
  </si>
  <si>
    <t xml:space="preserve">MW</t>
  </si>
  <si>
    <t xml:space="preserve">Nominal Volume</t>
  </si>
  <si>
    <t xml:space="preserve">Discounted Volume</t>
  </si>
  <si>
    <t xml:space="preserve">Contract Price</t>
  </si>
  <si>
    <t xml:space="preserve">Bid/Offer</t>
  </si>
  <si>
    <t xml:space="preserve">NominalLQValue</t>
  </si>
  <si>
    <t xml:space="preserve">DiscountLQValue</t>
  </si>
  <si>
    <t xml:space="preserve">CounterParty NM</t>
  </si>
  <si>
    <t xml:space="preserve">Commodity NM</t>
  </si>
  <si>
    <t xml:space="preserve">Region_NM</t>
  </si>
  <si>
    <t xml:space="preserve">DealType_NM</t>
  </si>
  <si>
    <t xml:space="preserve">UtilityName</t>
  </si>
  <si>
    <t xml:space="preserve">RateScheduleName</t>
  </si>
  <si>
    <t xml:space="preserve">Buy/Sell</t>
  </si>
  <si>
    <t xml:space="preserve">Physical</t>
  </si>
  <si>
    <t xml:space="preserve">East OffPeak</t>
  </si>
  <si>
    <t xml:space="preserve">Enron Power Marketing</t>
  </si>
  <si>
    <t xml:space="preserve">Electricity         </t>
  </si>
  <si>
    <t xml:space="preserve">WH</t>
  </si>
  <si>
    <t xml:space="preserve">Swap</t>
  </si>
  <si>
    <t xml:space="preserve">(Generation Only)</t>
  </si>
  <si>
    <t xml:space="preserve">Sell</t>
  </si>
  <si>
    <t xml:space="preserve">Yes</t>
  </si>
  <si>
    <t xml:space="preserve">East Peak</t>
  </si>
  <si>
    <t xml:space="preserve">Buy</t>
  </si>
  <si>
    <t xml:space="preserve">N/A</t>
  </si>
  <si>
    <t xml:space="preserve">ICap                </t>
  </si>
  <si>
    <t xml:space="preserve">Central OffPeak</t>
  </si>
  <si>
    <t xml:space="preserve">ERC</t>
  </si>
  <si>
    <t xml:space="preserve">Central OffPeak-North</t>
  </si>
  <si>
    <t xml:space="preserve">Central Peak</t>
  </si>
  <si>
    <t xml:space="preserve">Central Peak-North</t>
  </si>
  <si>
    <t xml:space="preserve">CIN</t>
  </si>
  <si>
    <t xml:space="preserve">Central Flat</t>
  </si>
  <si>
    <t xml:space="preserve">EC</t>
  </si>
  <si>
    <t xml:space="preserve">NE</t>
  </si>
  <si>
    <t xml:space="preserve">West OffPeak</t>
  </si>
  <si>
    <t xml:space="preserve">SP</t>
  </si>
  <si>
    <t xml:space="preserve"> </t>
  </si>
  <si>
    <t xml:space="preserve">Sum of Nominal Volume</t>
  </si>
  <si>
    <t xml:space="preserve">Grand Total</t>
  </si>
  <si>
    <t xml:space="preserve">Electricity          Total</t>
  </si>
  <si>
    <t xml:space="preserve">CIN Total</t>
  </si>
  <si>
    <t xml:space="preserve">EC Total</t>
  </si>
  <si>
    <t xml:space="preserve">ERC Total</t>
  </si>
  <si>
    <t xml:space="preserve">NE Total</t>
  </si>
  <si>
    <t xml:space="preserve">SP Total</t>
  </si>
  <si>
    <t xml:space="preserve">ICap                 Total</t>
  </si>
  <si>
    <t xml:space="preserve">WH Total</t>
  </si>
  <si>
    <t xml:space="preserve">Average of Bid/Offer</t>
  </si>
  <si>
    <t xml:space="preserve">Central Peak Total</t>
  </si>
  <si>
    <t xml:space="preserve">Central Flat Total</t>
  </si>
  <si>
    <t xml:space="preserve">Central OffPeak Total</t>
  </si>
  <si>
    <t xml:space="preserve">Central OffPeak-North Total</t>
  </si>
  <si>
    <t xml:space="preserve">Central Peak-North Total</t>
  </si>
  <si>
    <t xml:space="preserve">East Peak Total</t>
  </si>
  <si>
    <t xml:space="preserve">West OffPeak Total</t>
  </si>
  <si>
    <t xml:space="preserve">East OffPeak Total</t>
  </si>
  <si>
    <t xml:space="preserve">N/A Total</t>
  </si>
  <si>
    <t xml:space="preserve">Margin Calculation Detail:</t>
  </si>
  <si>
    <t xml:space="preserve">Margin Requirement Per Month</t>
  </si>
  <si>
    <t xml:space="preserve">Cumulative Margin Required *</t>
  </si>
  <si>
    <t xml:space="preserve">Monthly Cost of Capital - NPW</t>
  </si>
  <si>
    <t xml:space="preserve">PV of Monthly Cost of Credit at T-Bill Rate</t>
  </si>
  <si>
    <t xml:space="preserve">Total Cost of Credit to NPW</t>
  </si>
  <si>
    <t xml:space="preserve">Note: * - Cumulative margin required assumes the PROMPT month is 100% collateralized (as NPW is being require to FULLY collateralized all physical purchases of power.</t>
  </si>
  <si>
    <t xml:space="preserve">December Settlements</t>
  </si>
  <si>
    <t xml:space="preserve">Purchases </t>
  </si>
  <si>
    <t xml:space="preserve">Sales</t>
  </si>
  <si>
    <t xml:space="preserve">Total</t>
  </si>
  <si>
    <t xml:space="preserve">Physical Power</t>
  </si>
  <si>
    <t xml:space="preserve">Confirmed and net amount is due from EPMI on the 20th</t>
  </si>
  <si>
    <t xml:space="preserve">Ercot QSE</t>
  </si>
  <si>
    <t xml:space="preserve">Due 12/03 </t>
  </si>
  <si>
    <t xml:space="preserve">Daily Balancing</t>
  </si>
  <si>
    <t xml:space="preserve">Due 12/10</t>
  </si>
  <si>
    <t xml:space="preserve">of Power</t>
  </si>
  <si>
    <t xml:space="preserve">Due12/17</t>
  </si>
  <si>
    <t xml:space="preserve">Due 12/24</t>
  </si>
  <si>
    <t xml:space="preserve">Due 12/31</t>
  </si>
  <si>
    <t xml:space="preserve">Note: Amounts due NPW are indicated in ( )</t>
  </si>
  <si>
    <t xml:space="preserve">ContractToMidPV</t>
  </si>
  <si>
    <t xml:space="preserve">CounterParty Type</t>
  </si>
  <si>
    <t xml:space="preserve">Status</t>
  </si>
  <si>
    <t xml:space="preserve">Wholesale           </t>
  </si>
  <si>
    <t xml:space="preserve">Active</t>
  </si>
  <si>
    <t xml:space="preserve">No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</si>
</sst>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[$-409]m/d/yyyy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0%"/>
    <numFmt numFmtId="171" formatCode="0.00%"/>
    <numFmt numFmtId="172" formatCode="\$#,##0.00_);&quot;($&quot;#,##0.00\)"/>
    <numFmt numFmtId="173" formatCode="mm/dd/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9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<Relationship Id="rId9" Type="http://schemas.openxmlformats.org/officeDocument/2006/relationships/pivotCacheDefinition" Target="pivotCache/pivotCacheDefinition1.xml"/><Relationship Id="rId10" Type="http://schemas.openxmlformats.org/officeDocument/2006/relationships/pivotCacheDefinition" Target="pivotCache/pivotCacheDefinition2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62" createdVersion="3">
  <cacheSource type="worksheet">
    <worksheetSource ref="A1:V263" sheet="DPCache_EPMI TRADE DETAIL"/>
  </cacheSource>
  <cacheFields count="22">
    <cacheField name="Contract ID" numFmtId="0">
      <sharedItems containsSemiMixedTypes="0" containsString="0" containsNumber="1" containsInteger="1" minValue="9992876" maxValue="9997391" count="61">
        <n v="9992876"/>
        <n v="9992877"/>
        <n v="9993270"/>
        <n v="9993708"/>
        <n v="9993724"/>
        <n v="9993758"/>
        <n v="9993761"/>
        <n v="9993762"/>
        <n v="9993788"/>
        <n v="9993816"/>
        <n v="9993851"/>
        <n v="9993852"/>
        <n v="9993884"/>
        <n v="9993885"/>
        <n v="9993903"/>
        <n v="9993908"/>
        <n v="9993926"/>
        <n v="9993941"/>
        <n v="9993943"/>
        <n v="9993952"/>
        <n v="9993954"/>
        <n v="9994017"/>
        <n v="9994092"/>
        <n v="9994094"/>
        <n v="9994103"/>
        <n v="9994112"/>
        <n v="9994130"/>
        <n v="9994168"/>
        <n v="9994176"/>
        <n v="9994228"/>
        <n v="9995405"/>
        <n v="9995428"/>
        <n v="9995461"/>
        <n v="9995621"/>
        <n v="9995714"/>
        <n v="9995715"/>
        <n v="9995716"/>
        <n v="9995731"/>
        <n v="9995784"/>
        <n v="9995817"/>
        <n v="9995818"/>
        <n v="9996815"/>
        <n v="9996816"/>
        <n v="9996832"/>
        <n v="9996837"/>
        <n v="9996869"/>
        <n v="9996885"/>
        <n v="9996887"/>
        <n v="9996897"/>
        <n v="9996914"/>
        <n v="9996930"/>
        <n v="9996931"/>
        <n v="9996944"/>
        <n v="9996964"/>
        <n v="9996994"/>
        <n v="9997027"/>
        <n v="9997044"/>
        <n v="9997386"/>
        <n v="9997389"/>
        <n v="9997390"/>
        <n v="9997391"/>
      </sharedItems>
    </cacheField>
    <cacheField name="Deal Date" numFmtId="0">
      <sharedItems containsSemiMixedTypes="0" containsNonDate="0" containsDate="1" containsString="0" minDate="2001-03-20T00:00:00" maxDate="2001-11-29T00:00:00" count="40">
        <d v="2001-03-20T00:00:00"/>
        <d v="2001-04-19T00:00:00"/>
        <d v="2001-05-23T00:00:00"/>
        <d v="2001-05-24T00:00:00"/>
        <d v="2001-05-25T00:00:00"/>
        <d v="2001-05-29T00:00:00"/>
        <d v="2001-05-30T00:00:00"/>
        <d v="2001-06-01T00:00:00"/>
        <d v="2001-06-06T00:00:00"/>
        <d v="2001-06-08T00:00:00"/>
        <d v="2001-06-11T00:00:00"/>
        <d v="2001-06-14T00:00:00"/>
        <d v="2001-06-20T00:00:00"/>
        <d v="2001-06-21T00:00:00"/>
        <d v="2001-06-22T00:00:00"/>
        <d v="2001-06-25T00:00:00"/>
        <d v="2001-06-26T00:00:00"/>
        <d v="2001-06-27T00:00:00"/>
        <d v="2001-06-29T00:00:00"/>
        <d v="2001-07-05T00:00:00"/>
        <d v="2001-07-09T00:00:00"/>
        <d v="2001-07-10T00:00:00"/>
        <d v="2001-07-24T00:00:00"/>
        <d v="2001-07-31T00:00:00"/>
        <d v="2001-08-01T00:00:00"/>
        <d v="2001-08-14T00:00:00"/>
        <d v="2001-09-24T00:00:00"/>
        <d v="2001-09-25T00:00:00"/>
        <d v="2001-09-26T00:00:00"/>
        <d v="2001-10-02T00:00:00"/>
        <d v="2001-10-08T00:00:00"/>
        <d v="2001-10-12T00:00:00"/>
        <d v="2001-10-15T00:00:00"/>
        <d v="2001-10-16T00:00:00"/>
        <d v="2001-10-23T00:00:00"/>
        <d v="2001-10-24T00:00:00"/>
        <d v="2001-10-29T00:00:00"/>
        <d v="2001-11-07T00:00:00"/>
        <d v="2001-11-28T00:00:00"/>
        <d v="2001-11-29T00:00:00"/>
      </sharedItems>
    </cacheField>
    <cacheField name="Forward Date" numFmtId="0">
      <sharedItems containsSemiMixedTypes="0" containsNonDate="0" containsDate="1" containsString="0" minDate="2001-12-01T00:00:00" maxDate="2003-12-01T00:00:00" count="25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</sharedItems>
    </cacheField>
    <cacheField name="LoadDefinition NM" numFmtId="0">
      <sharedItems count="9">
        <s v="Central Flat"/>
        <s v="Central OffPeak"/>
        <s v="Central OffPeak-North"/>
        <s v="Central Peak"/>
        <s v="Central Peak-North"/>
        <s v="East OffPeak"/>
        <s v="East Peak"/>
        <s v="N/A"/>
        <s v="West OffPeak"/>
      </sharedItems>
    </cacheField>
    <cacheField name="MW" numFmtId="0">
      <sharedItems containsSemiMixedTypes="0" containsString="0" containsNumber="1" containsInteger="1" minValue="5" maxValue="200" count="6">
        <n v="5"/>
        <n v="12"/>
        <n v="25"/>
        <n v="50"/>
        <n v="100"/>
        <n v="200"/>
      </sharedItems>
    </cacheField>
    <cacheField name="Nominal Volume" numFmtId="0">
      <sharedItems containsSemiMixedTypes="0" containsString="0" containsNumber="1" containsInteger="1" minValue="-41600" maxValue="21200" count="41">
        <n v="-41600"/>
        <n v="-40800"/>
        <n v="-39200"/>
        <n v="-38400"/>
        <n v="-37600"/>
        <n v="-36800"/>
        <n v="-35200"/>
        <n v="-21200"/>
        <n v="-20400"/>
        <n v="-20000"/>
        <n v="-19600"/>
        <n v="-18800"/>
        <n v="-18400"/>
        <n v="-17600"/>
        <n v="-16800"/>
        <n v="-16000"/>
        <n v="-15200"/>
        <n v="-9200"/>
        <n v="-8800"/>
        <n v="-8600"/>
        <n v="-8400"/>
        <n v="-8000"/>
        <n v="-7600"/>
        <n v="-3720"/>
        <n v="360"/>
        <n v="372"/>
        <n v="700"/>
        <n v="750"/>
        <n v="775"/>
        <n v="6200"/>
        <n v="7600"/>
        <n v="8000"/>
        <n v="8400"/>
        <n v="8800"/>
        <n v="9200"/>
        <n v="15200"/>
        <n v="16000"/>
        <n v="16800"/>
        <n v="17600"/>
        <n v="18400"/>
        <n v="21200"/>
      </sharedItems>
    </cacheField>
    <cacheField name="Discounted Volume" numFmtId="0">
      <sharedItems containsSemiMixedTypes="0" containsString="0" containsNumber="1" minValue="-39357.54" maxValue="21134.45" count="142">
        <n v="-39357.54"/>
        <n v="-39085.29"/>
        <n v="-38919.46"/>
        <n v="-38642.05"/>
        <n v="-38049.68"/>
        <n v="-37273.82"/>
        <n v="-36652.17"/>
        <n v="-36516.8"/>
        <n v="-36223.51"/>
        <n v="-35378.58"/>
        <n v="-35323.04"/>
        <n v="-34065.05"/>
        <n v="-21134.45"/>
        <n v="-20237.88"/>
        <n v="-19860.2"/>
        <n v="-19745.26"/>
        <n v="-19621.96"/>
        <n v="-19524.29"/>
        <n v="-19504.91"/>
        <n v="-19383.81"/>
        <n v="-19313.43"/>
        <n v="-19271.73"/>
        <n v="-18400.36"/>
        <n v="-18229.08"/>
        <n v="-18008.86"/>
        <n v="-17514.61"/>
        <n v="-17488.86"/>
        <n v="-17436.51"/>
        <n v="-17405.87"/>
        <n v="-17342.67"/>
        <n v="-17305.22"/>
        <n v="-17285.74"/>
        <n v="-17083.53"/>
        <n v="-16920.19"/>
        <n v="-16735.18"/>
        <n v="-16666.49"/>
        <n v="-16395.3"/>
        <n v="-16355.46"/>
        <n v="-16206.04"/>
        <n v="-16093.94"/>
        <n v="-16035.32"/>
        <n v="-15950.53"/>
        <n v="-15911.43"/>
        <n v="-15898.96"/>
        <n v="-15847.79"/>
        <n v="-15796.21"/>
        <n v="-15697.57"/>
        <n v="-15619.43"/>
        <n v="-15484.11"/>
        <n v="-14220.57"/>
        <n v="-9004.43"/>
        <n v="-8757.31"/>
        <n v="-8718.26"/>
        <n v="-8702.93"/>
        <n v="-8671.34"/>
        <n v="-8652.61"/>
        <n v="-8642.87"/>
        <n v="-8573.41"/>
        <n v="-8541.76"/>
        <n v="-8460.1"/>
        <n v="-8367.59"/>
        <n v="-8333.24"/>
        <n v="-8197.65"/>
        <n v="-8177.73"/>
        <n v="-8103.02"/>
        <n v="-8046.97"/>
        <n v="-8017.66"/>
        <n v="-7955.72"/>
        <n v="-7949.48"/>
        <n v="-7923.89"/>
        <n v="-7898.11"/>
        <n v="-7848.78"/>
        <n v="-7809.71"/>
        <n v="-7742.06"/>
        <n v="-7110.29"/>
        <n v="-3708.5"/>
        <n v="351.44"/>
        <n v="362.16"/>
        <n v="364.09"/>
        <n v="695.58"/>
        <n v="732.16"/>
        <n v="735.82"/>
        <n v="740.45"/>
        <n v="743.03"/>
        <n v="754.49"/>
        <n v="758.53"/>
        <n v="762.02"/>
        <n v="763.67"/>
        <n v="766.45"/>
        <n v="768.84"/>
        <n v="771.24"/>
        <n v="6180.83"/>
        <n v="7110.29"/>
        <n v="7742.06"/>
        <n v="7809.71"/>
        <n v="7848.78"/>
        <n v="7898.11"/>
        <n v="7923.89"/>
        <n v="7949.48"/>
        <n v="7955.72"/>
        <n v="8017.66"/>
        <n v="8046.97"/>
        <n v="8103.02"/>
        <n v="8177.73"/>
        <n v="8197.65"/>
        <n v="8333.24"/>
        <n v="8367.59"/>
        <n v="8460.1"/>
        <n v="8541.76"/>
        <n v="8642.87"/>
        <n v="8652.61"/>
        <n v="8671.34"/>
        <n v="8702.93"/>
        <n v="8718.26"/>
        <n v="8757.31"/>
        <n v="9004.43"/>
        <n v="14220.57"/>
        <n v="15484.11"/>
        <n v="15619.43"/>
        <n v="15697.57"/>
        <n v="15796.21"/>
        <n v="15847.79"/>
        <n v="15898.96"/>
        <n v="15911.43"/>
        <n v="15950.53"/>
        <n v="16035.32"/>
        <n v="16093.94"/>
        <n v="16206.04"/>
        <n v="16355.46"/>
        <n v="16395.3"/>
        <n v="16666.49"/>
        <n v="16735.18"/>
        <n v="16920.19"/>
        <n v="17083.53"/>
        <n v="17285.74"/>
        <n v="17305.22"/>
        <n v="17342.67"/>
        <n v="17405.87"/>
        <n v="17436.51"/>
        <n v="17514.61"/>
        <n v="18008.86"/>
        <n v="21134.45"/>
      </sharedItems>
    </cacheField>
    <cacheField name="Contract Price" numFmtId="0">
      <sharedItems containsSemiMixedTypes="0" containsString="0" containsNumber="1" minValue="17.24" maxValue="75.25" count="57">
        <n v="17.24"/>
        <n v="19.5"/>
        <n v="20"/>
        <n v="20.15"/>
        <n v="20.75"/>
        <n v="20.8"/>
        <n v="20.85"/>
        <n v="20.95"/>
        <n v="21"/>
        <n v="21.1"/>
        <n v="21.2"/>
        <n v="21.3"/>
        <n v="22.5"/>
        <n v="24.35"/>
        <n v="25.4"/>
        <n v="27.5"/>
        <n v="27.8"/>
        <n v="28.25"/>
        <n v="28.5"/>
        <n v="29.75"/>
        <n v="30"/>
        <n v="30.1"/>
        <n v="31.4"/>
        <n v="33"/>
        <n v="33.15"/>
        <n v="33.25"/>
        <n v="33.4"/>
        <n v="33.65"/>
        <n v="34.5"/>
        <n v="36.5"/>
        <n v="36.55"/>
        <n v="36.65"/>
        <n v="36.95"/>
        <n v="37.25"/>
        <n v="38.35"/>
        <n v="39"/>
        <n v="39.75"/>
        <n v="41.25"/>
        <n v="44"/>
        <n v="44.75"/>
        <n v="46.24"/>
        <n v="46.6"/>
        <n v="48.4"/>
        <n v="49"/>
        <n v="50"/>
        <n v="50.25"/>
        <n v="53.5"/>
        <n v="54"/>
        <n v="55"/>
        <n v="55.25"/>
        <n v="56.25"/>
        <n v="56.5"/>
        <n v="59"/>
        <n v="60"/>
        <n v="63.5"/>
        <n v="65.24"/>
        <n v="75.25"/>
      </sharedItems>
    </cacheField>
    <cacheField name="Bid/Offer" numFmtId="0">
      <sharedItems containsSemiMixedTypes="0" containsString="0" containsNumber="1" minValue="15.8" maxValue="123.5" count="137">
        <n v="15.8"/>
        <n v="15.85"/>
        <n v="15.89"/>
        <n v="15.99"/>
        <n v="16.05"/>
        <n v="16.17"/>
        <n v="16.34"/>
        <n v="16.35"/>
        <n v="16.5"/>
        <n v="16.6"/>
        <n v="16.63"/>
        <n v="17.21"/>
        <n v="17.36"/>
        <n v="17.5"/>
        <n v="17.56"/>
        <n v="17.58"/>
        <n v="17.62"/>
        <n v="17.65"/>
        <n v="17.73"/>
        <n v="17.75"/>
        <n v="17.77"/>
        <n v="18"/>
        <n v="18.38"/>
        <n v="19.12"/>
        <n v="19.18"/>
        <n v="19.29"/>
        <n v="19.5"/>
        <n v="19.53"/>
        <n v="19.7"/>
        <n v="20.03"/>
        <n v="20.06"/>
        <n v="20.16"/>
        <n v="20.42"/>
        <n v="20.86"/>
        <n v="21.31"/>
        <n v="21.42"/>
        <n v="21.52"/>
        <n v="21.85"/>
        <n v="21.88"/>
        <n v="21.99"/>
        <n v="22.43"/>
        <n v="22.5"/>
        <n v="22.59"/>
        <n v="22.63"/>
        <n v="22.75"/>
        <n v="23.09"/>
        <n v="23.1"/>
        <n v="23.37"/>
        <n v="23.97"/>
        <n v="24.2"/>
        <n v="24.48"/>
        <n v="24.52"/>
        <n v="24.64"/>
        <n v="24.9"/>
        <n v="24.92"/>
        <n v="25.09"/>
        <n v="25.1"/>
        <n v="25.12"/>
        <n v="25.19"/>
        <n v="25.25"/>
        <n v="25.29"/>
        <n v="25.33"/>
        <n v="25.36"/>
        <n v="25.45"/>
        <n v="25.52"/>
        <n v="25.76"/>
        <n v="25.9"/>
        <n v="25.92"/>
        <n v="25.99"/>
        <n v="26.14"/>
        <n v="26.18"/>
        <n v="26.25"/>
        <n v="26.4"/>
        <n v="26.78"/>
        <n v="26.81"/>
        <n v="26.83"/>
        <n v="27.05"/>
        <n v="27.2"/>
        <n v="27.63"/>
        <n v="28.22"/>
        <n v="28.26"/>
        <n v="28.92"/>
        <n v="28.98"/>
        <n v="29.15"/>
        <n v="29.25"/>
        <n v="29.29"/>
        <n v="29.44"/>
        <n v="29.58"/>
        <n v="29.61"/>
        <n v="30.02"/>
        <n v="30.08"/>
        <n v="30.26"/>
        <n v="30.32"/>
        <n v="30.35"/>
        <n v="30.39"/>
        <n v="30.54"/>
        <n v="30.56"/>
        <n v="30.96"/>
        <n v="31.66"/>
        <n v="31.73"/>
        <n v="31.98"/>
        <n v="32.44"/>
        <n v="32.46"/>
        <n v="32.5"/>
        <n v="32.7"/>
        <n v="32.77"/>
        <n v="33.02"/>
        <n v="33.58"/>
        <n v="33.85"/>
        <n v="34.2"/>
        <n v="34.7"/>
        <n v="34.98"/>
        <n v="36.02"/>
        <n v="36.23"/>
        <n v="36.31"/>
        <n v="36.67"/>
        <n v="36.8"/>
        <n v="38.38"/>
        <n v="39.24"/>
        <n v="40.25"/>
        <n v="40.35"/>
        <n v="40.62"/>
        <n v="40.75"/>
        <n v="41.35"/>
        <n v="41.69"/>
        <n v="41.75"/>
        <n v="42.25"/>
        <n v="45.5"/>
        <n v="48.75"/>
        <n v="48.83"/>
        <n v="49.6"/>
        <n v="50.02"/>
        <n v="53.25"/>
        <n v="78"/>
        <n v="117"/>
        <n v="120.25"/>
        <n v="123.5"/>
      </sharedItems>
    </cacheField>
    <cacheField name="NominalLQValue" numFmtId="0">
      <sharedItems containsSemiMixedTypes="0" containsString="0" containsNumber="1" minValue="-521456" maxValue="523600" count="244">
        <n v="-521456"/>
        <n v="-476616"/>
        <n v="-451840"/>
        <n v="-445456"/>
        <n v="-431680"/>
        <n v="-425920"/>
        <n v="-410424"/>
        <n v="-396000"/>
        <n v="-395232"/>
        <n v="-378576"/>
        <n v="-369120"/>
        <n v="-345440"/>
        <n v="-332136"/>
        <n v="-324800"/>
        <n v="-324520"/>
        <n v="-321200"/>
        <n v="-311168"/>
        <n v="-308800"/>
        <n v="-292000"/>
        <n v="-278544"/>
        <n v="-273504"/>
        <n v="-270688"/>
        <n v="-257416"/>
        <n v="-249216"/>
        <n v="-237920"/>
        <n v="-232344"/>
        <n v="-228800"/>
        <n v="-224400"/>
        <n v="-221280"/>
        <n v="-220880"/>
        <n v="-218736"/>
        <n v="-217008"/>
        <n v="-215200"/>
        <n v="-214368"/>
        <n v="-213600"/>
        <n v="-210840"/>
        <n v="-204000"/>
        <n v="-196592"/>
        <n v="-186560"/>
        <n v="-182400"/>
        <n v="-182160"/>
        <n v="-181456"/>
        <n v="-180400"/>
        <n v="-180000"/>
        <n v="-178720"/>
        <n v="-178188"/>
        <n v="-173880"/>
        <n v="-170192"/>
        <n v="-154720"/>
        <n v="-149952"/>
        <n v="-144672"/>
        <n v="-128800"/>
        <n v="-127200"/>
        <n v="-124960"/>
        <n v="-119280"/>
        <n v="-112992"/>
        <n v="-102720"/>
        <n v="-101920"/>
        <n v="-99440"/>
        <n v="-98736.0000000001"/>
        <n v="-92400"/>
        <n v="-88200"/>
        <n v="-78760"/>
        <n v="-78440"/>
        <n v="-76544"/>
        <n v="-75180"/>
        <n v="-74200"/>
        <n v="-70224"/>
        <n v="-66176"/>
        <n v="-65600"/>
        <n v="-56672"/>
        <n v="-56180"/>
        <n v="-54560"/>
        <n v="-52800"/>
        <n v="-50400"/>
        <n v="-47200"/>
        <n v="-46536"/>
        <n v="-46400"/>
        <n v="-45676"/>
        <n v="-39600"/>
        <n v="-39200"/>
        <n v="-35084"/>
        <n v="-34356"/>
        <n v="-31948"/>
        <n v="-29988"/>
        <n v="-29216"/>
        <n v="-28476"/>
        <n v="-28000"/>
        <n v="-27192"/>
        <n v="-25373.5"/>
        <n v="-24555"/>
        <n v="-23200"/>
        <n v="-15360"/>
        <n v="-13816"/>
        <n v="-13376"/>
        <n v="-13360"/>
        <n v="-12779.75"/>
        <n v="-12367.5"/>
        <n v="-11543"/>
        <n v="-11508"/>
        <n v="-8359.99999999996"/>
        <n v="-8231.99999999996"/>
        <n v="-8096.00000000002"/>
        <n v="-6000"/>
        <n v="-2288.00000000001"/>
        <n v="-2079.99999999998"/>
        <n v="-2015.99999999996"/>
        <n v="1008.00000000004"/>
        <n v="1600.00000000002"/>
        <n v="2111.99999999999"/>
        <n v="2720.00000000003"/>
        <n v="3519.99999999998"/>
        <n v="4224.00000000004"/>
        <n v="4320.00000000005"/>
        <n v="5493.6"/>
        <n v="5676.72"/>
        <n v="6720.00000000003"/>
        <n v="6960.00000000001"/>
        <n v="7056.00000000003"/>
        <n v="8063.99999999995"/>
        <n v="9570"/>
        <n v="11928"/>
        <n v="14640"/>
        <n v="15288"/>
        <n v="17724"/>
        <n v="18480"/>
        <n v="19360"/>
        <n v="19824"/>
        <n v="22848"/>
        <n v="23672"/>
        <n v="24640"/>
        <n v="25600"/>
        <n v="27888"/>
        <n v="27984"/>
        <n v="29128"/>
        <n v="31328"/>
        <n v="32400"/>
        <n v="34188"/>
        <n v="36640"/>
        <n v="38820"/>
        <n v="40656"/>
        <n v="41040"/>
        <n v="42632.75"/>
        <n v="43848"/>
        <n v="45151.5"/>
        <n v="45696"/>
        <n v="45936"/>
        <n v="47432"/>
        <n v="51376"/>
        <n v="52080"/>
        <n v="54032"/>
        <n v="55860"/>
        <n v="60896"/>
        <n v="60904"/>
        <n v="61656"/>
        <n v="62000"/>
        <n v="63296"/>
        <n v="64176"/>
        <n v="64400"/>
        <n v="66080"/>
        <n v="66528"/>
        <n v="67424"/>
        <n v="68340"/>
        <n v="70752"/>
        <n v="70880"/>
        <n v="72540"/>
        <n v="73236"/>
        <n v="77600"/>
        <n v="78240"/>
        <n v="81472"/>
        <n v="81535.9999999999"/>
        <n v="83200"/>
        <n v="84036"/>
        <n v="86064"/>
        <n v="88160"/>
        <n v="88504"/>
        <n v="88528"/>
        <n v="90000"/>
        <n v="90100"/>
        <n v="92220"/>
        <n v="92920"/>
        <n v="92960"/>
        <n v="93060"/>
        <n v="93100"/>
        <n v="94340"/>
        <n v="94920"/>
        <n v="95200"/>
        <n v="95400"/>
        <n v="97152"/>
        <n v="98200"/>
        <n v="98560"/>
        <n v="99960"/>
        <n v="100572"/>
        <n v="100832"/>
        <n v="101760"/>
        <n v="102000"/>
        <n v="103408"/>
        <n v="108928"/>
        <n v="110240"/>
        <n v="112640"/>
        <n v="113148"/>
        <n v="114048"/>
        <n v="118536"/>
        <n v="118776"/>
        <n v="121264"/>
        <n v="123904"/>
        <n v="130592"/>
        <n v="130872"/>
        <n v="130968"/>
        <n v="132352"/>
        <n v="132496"/>
        <n v="134992"/>
        <n v="136000"/>
        <n v="154352"/>
        <n v="160632"/>
        <n v="163296"/>
        <n v="165816"/>
        <n v="168160"/>
        <n v="170560"/>
        <n v="171072"/>
        <n v="173360"/>
        <n v="173712"/>
        <n v="174064"/>
        <n v="175680"/>
        <n v="178080"/>
        <n v="183488"/>
        <n v="184464"/>
        <n v="186984"/>
        <n v="192800"/>
        <n v="197600"/>
        <n v="201552"/>
        <n v="201760"/>
        <n v="204976"/>
        <n v="207736"/>
        <n v="215200"/>
        <n v="230240"/>
        <n v="236000"/>
        <n v="252800"/>
        <n v="253264"/>
        <n v="283800"/>
        <n v="316000"/>
        <n v="336800"/>
        <n v="347600"/>
        <n v="523600"/>
      </sharedItems>
    </cacheField>
    <cacheField name="DiscountLQValue" numFmtId="0">
      <sharedItems containsSemiMixedTypes="0" containsString="0" containsNumber="1" minValue="-510371.0924" maxValue="515944.4325" count="261">
        <n v="-510371.0924"/>
        <n v="-464004.4002"/>
        <n v="-441318.0681"/>
        <n v="-441092.7032"/>
        <n v="-423520.4386"/>
        <n v="-421222.054"/>
        <n v="-407162.3507"/>
        <n v="-394078.725"/>
        <n v="-371297.6952"/>
        <n v="-366789.0072"/>
        <n v="-352662.903"/>
        <n v="-341040.1739"/>
        <n v="-323795.759"/>
        <n v="-319641.6325"/>
        <n v="-313310.8083"/>
        <n v="-307845.229"/>
        <n v="-303609.1695"/>
        <n v="-299148.9592"/>
        <n v="-290156.02"/>
        <n v="-268696.1432"/>
        <n v="-266730.2646"/>
        <n v="-266154.2836"/>
        <n v="-262009.3432"/>
        <n v="-251943.9514"/>
        <n v="-241902.7848"/>
        <n v="-230248.7157"/>
        <n v="-228092.579"/>
        <n v="-226196.0118"/>
        <n v="-223311.2775"/>
        <n v="-218828.2005"/>
        <n v="-216016.7169"/>
        <n v="-213835.1211"/>
        <n v="-213373.3626"/>
        <n v="-212459.0245"/>
        <n v="-211233.7206"/>
        <n v="-210777.5796"/>
        <n v="-209562.5595"/>
        <n v="-209164.4495"/>
        <n v="-208779.8664"/>
        <n v="-202711.74"/>
        <n v="-195638.1937"/>
        <n v="-185654.866"/>
        <n v="-181836.042"/>
        <n v="-179454.5197"/>
        <n v="-177762.3675"/>
        <n v="-177707.3625"/>
        <n v="-177637.0542"/>
        <n v="-177591.3832"/>
        <n v="-177378.505"/>
        <n v="-173209.113"/>
        <n v="-169366.2787"/>
        <n v="-164683.3005"/>
        <n v="-153742.9432"/>
        <n v="-147759.5484"/>
        <n v="-147440.4744"/>
        <n v="-142556.7474"/>
        <n v="-142248.9084"/>
        <n v="-128401.7665"/>
        <n v="-125579.8695"/>
        <n v="-118819.778"/>
        <n v="-112971.153"/>
        <n v="-112443.7962"/>
        <n v="-102071.3232"/>
        <n v="-97986.0855"/>
        <n v="-97774.493"/>
        <n v="-96911.9320000001"/>
        <n v="-93513.7610000001"/>
        <n v="-87859.695"/>
        <n v="-83535.0075"/>
        <n v="-78197.465"/>
        <n v="-74916.8576"/>
        <n v="-74889.9305"/>
        <n v="-73970.575"/>
        <n v="-71203.694"/>
        <n v="-68365.8228"/>
        <n v="-65208.4768"/>
        <n v="-65067.6272"/>
        <n v="-64039.622"/>
        <n v="-56006.2925"/>
        <n v="-53240.0792"/>
        <n v="-51801.948"/>
        <n v="-50825.43"/>
        <n v="-50244.1695"/>
        <n v="-46598.8195"/>
        <n v="-46256.537"/>
        <n v="-44417.8364000001"/>
        <n v="-42732.8429"/>
        <n v="-39232.17"/>
        <n v="-38626.86"/>
        <n v="-34571.0397"/>
        <n v="-32408.7101"/>
        <n v="-31412.9199"/>
        <n v="-29485.7469"/>
        <n v="-28358.6598"/>
        <n v="-28249.6836"/>
        <n v="-27643.3675"/>
        <n v="-26892.0537"/>
        <n v="-24834.2722"/>
        <n v="-24702.0026"/>
        <n v="-23970.9184"/>
        <n v="-22904.5045"/>
        <n v="-14864.7456"/>
        <n v="-13311.1036"/>
        <n v="-13282.357"/>
        <n v="-13275.6316"/>
        <n v="-12717.7476"/>
        <n v="-12678.1716"/>
        <n v="-12638.7605"/>
        <n v="-12252.5647"/>
        <n v="-11470.1142"/>
        <n v="-10984.1942"/>
        <n v="-8319.44449999996"/>
        <n v="-8192.06219999996"/>
        <n v="-8056.72060000002"/>
        <n v="-5923.5825"/>
        <n v="-2220.85760000001"/>
        <n v="-2066.86479999998"/>
        <n v="-1944.72479999996"/>
        <n v="965.636400000037"/>
        <n v="1579.62200000002"/>
        <n v="2101.75439999999"/>
        <n v="2702.82320000003"/>
        <n v="3406.50639999998"/>
        <n v="4197.32640000003"/>
        <n v="4264.97670000005"/>
        <n v="5362.9744"/>
        <n v="5526.5616"/>
        <n v="5556.0134"/>
        <n v="6634.40820000003"/>
        <n v="6759.45480000003"/>
        <n v="6916.04760000001"/>
        <n v="7696.95359999995"/>
        <n v="9389.0632"/>
        <n v="11506.2884"/>
        <n v="14167.9698"/>
        <n v="14645.4854"/>
        <n v="17097.3722"/>
        <n v="18276.153"/>
        <n v="19146.457"/>
        <n v="19666.4464"/>
        <n v="22666.4264"/>
        <n v="22977.3344"/>
        <n v="24368.218"/>
        <n v="25520.848"/>
        <n v="26903.118"/>
        <n v="27162.8127"/>
        <n v="27666.3734"/>
        <n v="28857.4406"/>
        <n v="30117.9382"/>
        <n v="31987.3212"/>
        <n v="32631.8762"/>
        <n v="35458.6119"/>
        <n v="38325.692"/>
        <n v="40264.2414"/>
        <n v="40278.3381"/>
        <n v="41362.7058"/>
        <n v="41918.7202"/>
        <n v="43616.0823"/>
        <n v="44491.4142"/>
        <n v="45509.2911"/>
        <n v="47201.8822"/>
        <n v="48065.5604"/>
        <n v="50841.2121"/>
        <n v="53690.8002"/>
        <n v="54381.9045"/>
        <n v="56727.738"/>
        <n v="59064.7598"/>
        <n v="59462.9456"/>
        <n v="59609.3266"/>
        <n v="60538.5578"/>
        <n v="61210.306"/>
        <n v="63182.7112"/>
        <n v="64175.9184"/>
        <n v="64830.9641"/>
        <n v="66680.3064"/>
        <n v="67796.898"/>
        <n v="69540.2351"/>
        <n v="69566.9844"/>
        <n v="69717.5736"/>
        <n v="71298.118"/>
        <n v="72315.75"/>
        <n v="76222.2552"/>
        <n v="77360.0705"/>
        <n v="77745.9144"/>
        <n v="79143.3343999999"/>
        <n v="82249.6092000001"/>
        <n v="82942.7560000001"/>
        <n v="85108.5557"/>
        <n v="85646.4429"/>
        <n v="86063.0593"/>
        <n v="87681.8748"/>
        <n v="87859.305"/>
        <n v="89821.4125"/>
        <n v="90502.056"/>
        <n v="90748.8883"/>
        <n v="91081.782"/>
        <n v="91934.8575"/>
        <n v="92056.854"/>
        <n v="92073.0975"/>
        <n v="92408.349"/>
        <n v="93400.5296"/>
        <n v="94048.3025"/>
        <n v="94725.8552"/>
        <n v="95105.025"/>
        <n v="95382.14"/>
        <n v="95864.2639"/>
        <n v="97314.987"/>
        <n v="97910.786"/>
        <n v="101189.4"/>
        <n v="101209.7932"/>
        <n v="101445.36"/>
        <n v="106612.4512"/>
        <n v="107163.5484"/>
        <n v="107583.8247"/>
        <n v="109543.8344"/>
        <n v="111928.6784"/>
        <n v="112043.8753"/>
        <n v="112711.4373"/>
        <n v="120675.6629"/>
        <n v="122439.1077"/>
        <n v="123302.8544"/>
        <n v="123426.784"/>
        <n v="125463.7809"/>
        <n v="128404.7324"/>
        <n v="128682.6114"/>
        <n v="130892.1424"/>
        <n v="133503.0229"/>
        <n v="135579.505"/>
        <n v="143786.781"/>
        <n v="150904.5102"/>
        <n v="161998.2828"/>
        <n v="164498.2563"/>
        <n v="164981.4607"/>
        <n v="167336.0962"/>
        <n v="167340.6834"/>
        <n v="169482.8772"/>
        <n v="170456.417"/>
        <n v="170825.2995"/>
        <n v="171501.3414"/>
        <n v="172098.3537"/>
        <n v="172376.4352"/>
        <n v="173844.2559"/>
        <n v="179582.9508"/>
        <n v="182036.2698"/>
        <n v="188759.381"/>
        <n v="192203.8865"/>
        <n v="194426.2476"/>
        <n v="196989.0455"/>
        <n v="200618.7004"/>
        <n v="203320.0294"/>
        <n v="214534.6285"/>
        <n v="228786.0344"/>
        <n v="232994.0975"/>
        <n v="252018.374"/>
        <n v="252035.2379"/>
        <n v="282922.53"/>
        <n v="314004.46"/>
        <n v="335758.6565"/>
        <n v="345913.5475"/>
        <n v="514830.295"/>
        <n v="515944.4325"/>
      </sharedItems>
    </cacheField>
    <cacheField name="CounterParty NM" numFmtId="0">
      <sharedItems count="1">
        <s v="Enron Power Marketing"/>
      </sharedItems>
    </cacheField>
    <cacheField name="Commodity NM" numFmtId="0">
      <sharedItems count="2">
        <s v="Electricity         "/>
        <s v="ICap                "/>
      </sharedItems>
    </cacheField>
    <cacheField name="Region_NM" numFmtId="0">
      <sharedItems count="6">
        <s v="CIN"/>
        <s v="EC"/>
        <s v="ERC"/>
        <s v="NE"/>
        <s v="SP"/>
        <s v="WH"/>
      </sharedItems>
    </cacheField>
    <cacheField name="DealType_NM" numFmtId="0">
      <sharedItems count="1">
        <s v="Swap"/>
      </sharedItems>
    </cacheField>
    <cacheField name="UtilityName" numFmtId="0">
      <sharedItems count="2">
        <s v="(Generation Only)"/>
        <s v="N/A"/>
      </sharedItems>
    </cacheField>
    <cacheField name="RateScheduleName" numFmtId="0">
      <sharedItems count="7">
        <s v="CIN"/>
        <s v="EC"/>
        <s v="ERC"/>
        <s v="N/A"/>
        <s v="NE"/>
        <s v="SP"/>
        <s v="WH"/>
      </sharedItems>
    </cacheField>
    <cacheField name="Buy/Sell" numFmtId="0">
      <sharedItems count="2">
        <s v="Buy"/>
        <s v="Sell"/>
      </sharedItems>
    </cacheField>
    <cacheField name="Physical" numFmtId="0">
      <sharedItems count="2">
        <s v="No"/>
        <s v="Yes"/>
      </sharedItems>
    </cacheField>
    <cacheField name="ContractToMidPV" numFmtId="0">
      <sharedItems containsSemiMixedTypes="0" containsString="0" containsNumber="1" minValue="-686388.19" maxValue="507273.18" count="262">
        <n v="-686388.19"/>
        <n v="-441368.2"/>
        <n v="-435912.39"/>
        <n v="-416661.77"/>
        <n v="-400653.85"/>
        <n v="-393372.61"/>
        <n v="-387190.14"/>
        <n v="-371742.84"/>
        <n v="-353103.1"/>
        <n v="-351642.34"/>
        <n v="-337497.67"/>
        <n v="-335818.11"/>
        <n v="-327783.39"/>
        <n v="-324020.74"/>
        <n v="-313748.54"/>
        <n v="-311832.86"/>
        <n v="-304057.53"/>
        <n v="-303287.66"/>
        <n v="-299771.66"/>
        <n v="-294131.2"/>
        <n v="-286154.1"/>
        <n v="-285536.18"/>
        <n v="-283552.7"/>
        <n v="-282940.39"/>
        <n v="-269301.92"/>
        <n v="-262640.69"/>
        <n v="-242498.98"/>
        <n v="-236447.25"/>
        <n v="-232944.33"/>
        <n v="-232080.21"/>
        <n v="-230856.12"/>
        <n v="-214635.99"/>
        <n v="-213405.05"/>
        <n v="-212725.02"/>
        <n v="-211456.2"/>
        <n v="-209392.86"/>
        <n v="-203331.15"/>
        <n v="-202294.2"/>
        <n v="-193811.76"/>
        <n v="-193089.14"/>
        <n v="-192937.24"/>
        <n v="-192520.6"/>
        <n v="-189209.65"/>
        <n v="-186016.16"/>
        <n v="-185090.62"/>
        <n v="-183633.41"/>
        <n v="-179896.26"/>
        <n v="-177762.4"/>
        <n v="-177707.38"/>
        <n v="-177378.53"/>
        <n v="-176022.28"/>
        <n v="-170271.91"/>
        <n v="-169524.63"/>
        <n v="-169158.55"/>
        <n v="-164321.83"/>
        <n v="-163966.99"/>
        <n v="-159784.97"/>
        <n v="-150560.76"/>
        <n v="-146114.96"/>
        <n v="-134820.31"/>
        <n v="-128184.1"/>
        <n v="-119099.79"/>
        <n v="-116837.63"/>
        <n v="-108113.34"/>
        <n v="-99010.57"/>
        <n v="-94165.17"/>
        <n v="-91513.84"/>
        <n v="-89361.91"/>
        <n v="-88594.38"/>
        <n v="-85415.54"/>
        <n v="-84595.06"/>
        <n v="-84233.54"/>
        <n v="-83072.08"/>
        <n v="-82890.2"/>
        <n v="-80879.86"/>
        <n v="-80570.39"/>
        <n v="-79253.32"/>
        <n v="-78810.13"/>
        <n v="-78197.45"/>
        <n v="-77239.14"/>
        <n v="-76090.98"/>
        <n v="-75926.67"/>
        <n v="-71082.95"/>
        <n v="-68713.52"/>
        <n v="-68318.03"/>
        <n v="-64861.86"/>
        <n v="-60779.69"/>
        <n v="-59235.79"/>
        <n v="-56975.41"/>
        <n v="-56852.38"/>
        <n v="-56793.51"/>
        <n v="-56006.28"/>
        <n v="-55199.67"/>
        <n v="-53215.59"/>
        <n v="-52979.29"/>
        <n v="-52715.77"/>
        <n v="-50448.28"/>
        <n v="-41087.59"/>
        <n v="-40004.64"/>
        <n v="-39791.95"/>
        <n v="-39021.01"/>
        <n v="-38936.75"/>
        <n v="-38680.04"/>
        <n v="-38614.16"/>
        <n v="-38281.27"/>
        <n v="-37620.39"/>
        <n v="-35404.76"/>
        <n v="-35146.77"/>
        <n v="-26853.17"/>
        <n v="-26180.15"/>
        <n v="-24479.16"/>
        <n v="-24403.01"/>
        <n v="-24327.17"/>
        <n v="-24118.93"/>
        <n v="-23583.87"/>
        <n v="-22114.3"/>
        <n v="-22077.7"/>
        <n v="-17172.03"/>
        <n v="-11587.98"/>
        <n v="-11562.96"/>
        <n v="-8585.33"/>
        <n v="-5861.82"/>
        <n v="-5528.48"/>
        <n v="-4678.71"/>
        <n v="-4518.78"/>
        <n v="-2251.2"/>
        <n v="-1725.8"/>
        <n v="-1716.62"/>
        <n v="-1665.81"/>
        <n v="281.58"/>
        <n v="5342.08"/>
        <n v="5375.65"/>
        <n v="5532.26"/>
        <n v="5544.24"/>
        <n v="9006.37"/>
        <n v="9372.05"/>
        <n v="9418.54"/>
        <n v="9813.27"/>
        <n v="10804.87"/>
        <n v="11368.24"/>
        <n v="11485.02"/>
        <n v="12495.74"/>
        <n v="12558.05"/>
        <n v="12678.43"/>
        <n v="13084.37"/>
        <n v="14057.88"/>
        <n v="14127.81"/>
        <n v="14406.87"/>
        <n v="14433.87"/>
        <n v="14719.91"/>
        <n v="16207.53"/>
        <n v="17770.15"/>
        <n v="18896.47"/>
        <n v="19745.26"/>
        <n v="21292.37"/>
        <n v="21533.22"/>
        <n v="23497.92"/>
        <n v="24143.22"/>
        <n v="27643.17"/>
        <n v="29589.98"/>
        <n v="31365.72"/>
        <n v="31433.59"/>
        <n v="32157.98"/>
        <n v="34167.31"/>
        <n v="34755.29"/>
        <n v="34811.74"/>
        <n v="36431.09"/>
        <n v="37838.19"/>
        <n v="39797.1"/>
        <n v="41926.73"/>
        <n v="42132.25"/>
        <n v="42499.33"/>
        <n v="43167.21"/>
        <n v="43167.33"/>
        <n v="43952.41"/>
        <n v="44462.89"/>
        <n v="45881.1"/>
        <n v="46345.08"/>
        <n v="46413.72"/>
        <n v="46547.48"/>
        <n v="46671.04"/>
        <n v="47786.54"/>
        <n v="50675.28"/>
        <n v="51040.99"/>
        <n v="51687.39"/>
        <n v="51947.28"/>
        <n v="52951.23"/>
        <n v="54021.4"/>
        <n v="54274.74"/>
        <n v="54499.78"/>
        <n v="56241.97"/>
        <n v="56363.69"/>
        <n v="58150.85"/>
        <n v="62605.83"/>
        <n v="65772.59"/>
        <n v="67996.02"/>
        <n v="68188.52"/>
        <n v="68332.18"/>
        <n v="68365.54"/>
        <n v="68677.05"/>
        <n v="68686.95"/>
        <n v="70800.4"/>
        <n v="71489.27"/>
        <n v="72913.84"/>
        <n v="73135.23"/>
        <n v="73332.13"/>
        <n v="73887.09"/>
        <n v="73970.56"/>
        <n v="75312.83"/>
        <n v="76315.42"/>
        <n v="76720.22"/>
        <n v="80310.9"/>
        <n v="80567.21"/>
        <n v="80941.13"/>
        <n v="84070.57"/>
        <n v="84799.53"/>
        <n v="89310.55"/>
        <n v="93991.69"/>
        <n v="96602.57"/>
        <n v="102180.59"/>
        <n v="104268.16"/>
        <n v="108113.34"/>
        <n v="110498.19"/>
        <n v="114212.89"/>
        <n v="116886.37"/>
        <n v="119099.79"/>
        <n v="120825.27"/>
        <n v="121726.99"/>
        <n v="132737.01"/>
        <n v="134225.86"/>
        <n v="134327.48"/>
        <n v="134999.07"/>
        <n v="135391.95"/>
        <n v="136670.39"/>
        <n v="137353.7"/>
        <n v="140656.53"/>
        <n v="140978.19"/>
        <n v="143109.84"/>
        <n v="149165.06"/>
        <n v="151665.03"/>
        <n v="154876.24"/>
        <n v="156056.35"/>
        <n v="157577.57"/>
        <n v="158671.83"/>
        <n v="175779.26"/>
        <n v="177449.65"/>
        <n v="180671.89"/>
        <n v="182234.81"/>
        <n v="197802.67"/>
        <n v="199780.39"/>
        <n v="203565.4"/>
        <n v="225096.02"/>
        <n v="227355.56"/>
        <n v="229294.2"/>
        <n v="229790.42"/>
        <n v="248030.74"/>
        <n v="250459.38"/>
        <n v="310030.16"/>
        <n v="331771.03"/>
        <n v="341535.35"/>
        <n v="506177.77"/>
        <n v="507273.18"/>
      </sharedItems>
    </cacheField>
    <cacheField name="CounterParty Type" numFmtId="0">
      <sharedItems count="1">
        <s v="Wholesale           "/>
      </sharedItems>
    </cacheField>
    <cacheField name="Status" numFmtId="0">
      <sharedItems count="1">
        <s v="Active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262" createdVersion="3">
  <cacheSource type="worksheet">
    <worksheetSource ref="A1:V263" sheet="DPCache_EPMI TRADE DETAIL_2"/>
  </cacheSource>
  <cacheFields count="22">
    <cacheField name="Contract ID" numFmtId="0">
      <sharedItems containsSemiMixedTypes="0" containsString="0" containsNumber="1" containsInteger="1" minValue="9992876" maxValue="9997391" count="61">
        <n v="9992876"/>
        <n v="9992877"/>
        <n v="9993270"/>
        <n v="9993708"/>
        <n v="9993724"/>
        <n v="9993758"/>
        <n v="9993761"/>
        <n v="9993762"/>
        <n v="9993788"/>
        <n v="9993816"/>
        <n v="9993851"/>
        <n v="9993852"/>
        <n v="9993884"/>
        <n v="9993885"/>
        <n v="9993903"/>
        <n v="9993908"/>
        <n v="9993926"/>
        <n v="9993941"/>
        <n v="9993943"/>
        <n v="9993952"/>
        <n v="9993954"/>
        <n v="9994017"/>
        <n v="9994092"/>
        <n v="9994094"/>
        <n v="9994103"/>
        <n v="9994112"/>
        <n v="9994130"/>
        <n v="9994168"/>
        <n v="9994176"/>
        <n v="9994228"/>
        <n v="9995405"/>
        <n v="9995428"/>
        <n v="9995461"/>
        <n v="9995621"/>
        <n v="9995714"/>
        <n v="9995715"/>
        <n v="9995716"/>
        <n v="9995731"/>
        <n v="9995784"/>
        <n v="9995817"/>
        <n v="9995818"/>
        <n v="9996815"/>
        <n v="9996816"/>
        <n v="9996832"/>
        <n v="9996837"/>
        <n v="9996869"/>
        <n v="9996885"/>
        <n v="9996887"/>
        <n v="9996897"/>
        <n v="9996914"/>
        <n v="9996930"/>
        <n v="9996931"/>
        <n v="9996944"/>
        <n v="9996964"/>
        <n v="9996994"/>
        <n v="9997027"/>
        <n v="9997044"/>
        <n v="9997386"/>
        <n v="9997389"/>
        <n v="9997390"/>
        <n v="9997391"/>
      </sharedItems>
    </cacheField>
    <cacheField name="Deal Date" numFmtId="0">
      <sharedItems containsSemiMixedTypes="0" containsNonDate="0" containsDate="1" containsString="0" minDate="2001-03-20T00:00:00" maxDate="2001-11-29T00:00:00" count="40">
        <d v="2001-03-20T00:00:00"/>
        <d v="2001-04-19T00:00:00"/>
        <d v="2001-05-23T00:00:00"/>
        <d v="2001-05-24T00:00:00"/>
        <d v="2001-05-25T00:00:00"/>
        <d v="2001-05-29T00:00:00"/>
        <d v="2001-05-30T00:00:00"/>
        <d v="2001-06-01T00:00:00"/>
        <d v="2001-06-06T00:00:00"/>
        <d v="2001-06-08T00:00:00"/>
        <d v="2001-06-11T00:00:00"/>
        <d v="2001-06-14T00:00:00"/>
        <d v="2001-06-20T00:00:00"/>
        <d v="2001-06-21T00:00:00"/>
        <d v="2001-06-22T00:00:00"/>
        <d v="2001-06-25T00:00:00"/>
        <d v="2001-06-26T00:00:00"/>
        <d v="2001-06-27T00:00:00"/>
        <d v="2001-06-29T00:00:00"/>
        <d v="2001-07-05T00:00:00"/>
        <d v="2001-07-09T00:00:00"/>
        <d v="2001-07-10T00:00:00"/>
        <d v="2001-07-24T00:00:00"/>
        <d v="2001-07-31T00:00:00"/>
        <d v="2001-08-01T00:00:00"/>
        <d v="2001-08-14T00:00:00"/>
        <d v="2001-09-24T00:00:00"/>
        <d v="2001-09-25T00:00:00"/>
        <d v="2001-09-26T00:00:00"/>
        <d v="2001-10-02T00:00:00"/>
        <d v="2001-10-08T00:00:00"/>
        <d v="2001-10-12T00:00:00"/>
        <d v="2001-10-15T00:00:00"/>
        <d v="2001-10-16T00:00:00"/>
        <d v="2001-10-23T00:00:00"/>
        <d v="2001-10-24T00:00:00"/>
        <d v="2001-10-29T00:00:00"/>
        <d v="2001-11-07T00:00:00"/>
        <d v="2001-11-28T00:00:00"/>
        <d v="2001-11-29T00:00:00"/>
      </sharedItems>
    </cacheField>
    <cacheField name="Forward Date" numFmtId="0">
      <sharedItems containsSemiMixedTypes="0" containsNonDate="0" containsDate="1" containsString="0" minDate="2001-12-01T00:00:00" maxDate="2003-12-01T00:00:00" count="25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</sharedItems>
    </cacheField>
    <cacheField name="LoadDefinition NM" numFmtId="0">
      <sharedItems count="9">
        <s v="Central Flat"/>
        <s v="Central OffPeak"/>
        <s v="Central OffPeak-North"/>
        <s v="Central Peak"/>
        <s v="Central Peak-North"/>
        <s v="East OffPeak"/>
        <s v="East Peak"/>
        <s v="N/A"/>
        <s v="West OffPeak"/>
      </sharedItems>
    </cacheField>
    <cacheField name="MW" numFmtId="0">
      <sharedItems containsSemiMixedTypes="0" containsString="0" containsNumber="1" containsInteger="1" minValue="5" maxValue="200" count="6">
        <n v="5"/>
        <n v="12"/>
        <n v="25"/>
        <n v="50"/>
        <n v="100"/>
        <n v="200"/>
      </sharedItems>
    </cacheField>
    <cacheField name="Nominal Volume" numFmtId="0">
      <sharedItems containsSemiMixedTypes="0" containsString="0" containsNumber="1" containsInteger="1" minValue="-41600" maxValue="21200" count="41">
        <n v="-41600"/>
        <n v="-40800"/>
        <n v="-39200"/>
        <n v="-38400"/>
        <n v="-37600"/>
        <n v="-36800"/>
        <n v="-35200"/>
        <n v="-21200"/>
        <n v="-20400"/>
        <n v="-20000"/>
        <n v="-19600"/>
        <n v="-18800"/>
        <n v="-18400"/>
        <n v="-17600"/>
        <n v="-16800"/>
        <n v="-16000"/>
        <n v="-15200"/>
        <n v="-9200"/>
        <n v="-8800"/>
        <n v="-8600"/>
        <n v="-8400"/>
        <n v="-8000"/>
        <n v="-7600"/>
        <n v="-3720"/>
        <n v="360"/>
        <n v="372"/>
        <n v="700"/>
        <n v="750"/>
        <n v="775"/>
        <n v="6200"/>
        <n v="7600"/>
        <n v="8000"/>
        <n v="8400"/>
        <n v="8800"/>
        <n v="9200"/>
        <n v="15200"/>
        <n v="16000"/>
        <n v="16800"/>
        <n v="17600"/>
        <n v="18400"/>
        <n v="21200"/>
      </sharedItems>
    </cacheField>
    <cacheField name="Discounted Volume" numFmtId="0">
      <sharedItems containsSemiMixedTypes="0" containsString="0" containsNumber="1" minValue="-39357.54" maxValue="21134.45" count="142">
        <n v="-39357.54"/>
        <n v="-39085.29"/>
        <n v="-38919.46"/>
        <n v="-38642.05"/>
        <n v="-38049.68"/>
        <n v="-37273.82"/>
        <n v="-36652.17"/>
        <n v="-36516.8"/>
        <n v="-36223.51"/>
        <n v="-35378.58"/>
        <n v="-35323.04"/>
        <n v="-34065.05"/>
        <n v="-21134.45"/>
        <n v="-20237.88"/>
        <n v="-19860.2"/>
        <n v="-19745.26"/>
        <n v="-19621.96"/>
        <n v="-19524.29"/>
        <n v="-19504.91"/>
        <n v="-19383.81"/>
        <n v="-19313.43"/>
        <n v="-19271.73"/>
        <n v="-18400.36"/>
        <n v="-18229.08"/>
        <n v="-18008.86"/>
        <n v="-17514.61"/>
        <n v="-17488.86"/>
        <n v="-17436.51"/>
        <n v="-17405.87"/>
        <n v="-17342.67"/>
        <n v="-17305.22"/>
        <n v="-17285.74"/>
        <n v="-17083.53"/>
        <n v="-16920.19"/>
        <n v="-16735.18"/>
        <n v="-16666.49"/>
        <n v="-16395.3"/>
        <n v="-16355.46"/>
        <n v="-16206.04"/>
        <n v="-16093.94"/>
        <n v="-16035.32"/>
        <n v="-15950.53"/>
        <n v="-15911.43"/>
        <n v="-15898.96"/>
        <n v="-15847.79"/>
        <n v="-15796.21"/>
        <n v="-15697.57"/>
        <n v="-15619.43"/>
        <n v="-15484.11"/>
        <n v="-14220.57"/>
        <n v="-9004.43"/>
        <n v="-8757.31"/>
        <n v="-8718.26"/>
        <n v="-8702.93"/>
        <n v="-8671.34"/>
        <n v="-8652.61"/>
        <n v="-8642.87"/>
        <n v="-8573.41"/>
        <n v="-8541.76"/>
        <n v="-8460.1"/>
        <n v="-8367.59"/>
        <n v="-8333.24"/>
        <n v="-8197.65"/>
        <n v="-8177.73"/>
        <n v="-8103.02"/>
        <n v="-8046.97"/>
        <n v="-8017.66"/>
        <n v="-7955.72"/>
        <n v="-7949.48"/>
        <n v="-7923.89"/>
        <n v="-7898.11"/>
        <n v="-7848.78"/>
        <n v="-7809.71"/>
        <n v="-7742.06"/>
        <n v="-7110.29"/>
        <n v="-3708.5"/>
        <n v="351.44"/>
        <n v="362.16"/>
        <n v="364.09"/>
        <n v="695.58"/>
        <n v="732.16"/>
        <n v="735.82"/>
        <n v="740.45"/>
        <n v="743.03"/>
        <n v="754.49"/>
        <n v="758.53"/>
        <n v="762.02"/>
        <n v="763.67"/>
        <n v="766.45"/>
        <n v="768.84"/>
        <n v="771.24"/>
        <n v="6180.83"/>
        <n v="7110.29"/>
        <n v="7742.06"/>
        <n v="7809.71"/>
        <n v="7848.78"/>
        <n v="7898.11"/>
        <n v="7923.89"/>
        <n v="7949.48"/>
        <n v="7955.72"/>
        <n v="8017.66"/>
        <n v="8046.97"/>
        <n v="8103.02"/>
        <n v="8177.73"/>
        <n v="8197.65"/>
        <n v="8333.24"/>
        <n v="8367.59"/>
        <n v="8460.1"/>
        <n v="8541.76"/>
        <n v="8642.87"/>
        <n v="8652.61"/>
        <n v="8671.34"/>
        <n v="8702.93"/>
        <n v="8718.26"/>
        <n v="8757.31"/>
        <n v="9004.43"/>
        <n v="14220.57"/>
        <n v="15484.11"/>
        <n v="15619.43"/>
        <n v="15697.57"/>
        <n v="15796.21"/>
        <n v="15847.79"/>
        <n v="15898.96"/>
        <n v="15911.43"/>
        <n v="15950.53"/>
        <n v="16035.32"/>
        <n v="16093.94"/>
        <n v="16206.04"/>
        <n v="16355.46"/>
        <n v="16395.3"/>
        <n v="16666.49"/>
        <n v="16735.18"/>
        <n v="16920.19"/>
        <n v="17083.53"/>
        <n v="17285.74"/>
        <n v="17305.22"/>
        <n v="17342.67"/>
        <n v="17405.87"/>
        <n v="17436.51"/>
        <n v="17514.61"/>
        <n v="18008.86"/>
        <n v="21134.45"/>
      </sharedItems>
    </cacheField>
    <cacheField name="Contract Price" numFmtId="0">
      <sharedItems containsSemiMixedTypes="0" containsString="0" containsNumber="1" minValue="17.24" maxValue="75.25" count="57">
        <n v="17.24"/>
        <n v="19.5"/>
        <n v="20"/>
        <n v="20.15"/>
        <n v="20.75"/>
        <n v="20.8"/>
        <n v="20.85"/>
        <n v="20.95"/>
        <n v="21"/>
        <n v="21.1"/>
        <n v="21.2"/>
        <n v="21.3"/>
        <n v="22.5"/>
        <n v="24.35"/>
        <n v="25.4"/>
        <n v="27.5"/>
        <n v="27.8"/>
        <n v="28.25"/>
        <n v="28.5"/>
        <n v="29.75"/>
        <n v="30"/>
        <n v="30.1"/>
        <n v="31.4"/>
        <n v="33"/>
        <n v="33.15"/>
        <n v="33.25"/>
        <n v="33.4"/>
        <n v="33.65"/>
        <n v="34.5"/>
        <n v="36.5"/>
        <n v="36.55"/>
        <n v="36.65"/>
        <n v="36.95"/>
        <n v="37.25"/>
        <n v="38.35"/>
        <n v="39"/>
        <n v="39.75"/>
        <n v="41.25"/>
        <n v="44"/>
        <n v="44.75"/>
        <n v="46.24"/>
        <n v="46.6"/>
        <n v="48.4"/>
        <n v="49"/>
        <n v="50"/>
        <n v="50.25"/>
        <n v="53.5"/>
        <n v="54"/>
        <n v="55"/>
        <n v="55.25"/>
        <n v="56.25"/>
        <n v="56.5"/>
        <n v="59"/>
        <n v="60"/>
        <n v="63.5"/>
        <n v="65.24"/>
        <n v="75.25"/>
      </sharedItems>
    </cacheField>
    <cacheField name="Bid/Offer" numFmtId="0">
      <sharedItems containsSemiMixedTypes="0" containsString="0" containsNumber="1" minValue="15.8" maxValue="123.5" count="137">
        <n v="15.8"/>
        <n v="15.85"/>
        <n v="15.89"/>
        <n v="15.99"/>
        <n v="16.05"/>
        <n v="16.17"/>
        <n v="16.34"/>
        <n v="16.35"/>
        <n v="16.5"/>
        <n v="16.6"/>
        <n v="16.63"/>
        <n v="17.21"/>
        <n v="17.36"/>
        <n v="17.5"/>
        <n v="17.56"/>
        <n v="17.58"/>
        <n v="17.62"/>
        <n v="17.65"/>
        <n v="17.73"/>
        <n v="17.75"/>
        <n v="17.77"/>
        <n v="18"/>
        <n v="18.38"/>
        <n v="19.12"/>
        <n v="19.18"/>
        <n v="19.29"/>
        <n v="19.5"/>
        <n v="19.53"/>
        <n v="19.7"/>
        <n v="20.03"/>
        <n v="20.06"/>
        <n v="20.16"/>
        <n v="20.42"/>
        <n v="20.86"/>
        <n v="21.31"/>
        <n v="21.42"/>
        <n v="21.52"/>
        <n v="21.85"/>
        <n v="21.88"/>
        <n v="21.99"/>
        <n v="22.43"/>
        <n v="22.5"/>
        <n v="22.59"/>
        <n v="22.63"/>
        <n v="22.75"/>
        <n v="23.09"/>
        <n v="23.1"/>
        <n v="23.37"/>
        <n v="23.97"/>
        <n v="24.2"/>
        <n v="24.48"/>
        <n v="24.52"/>
        <n v="24.64"/>
        <n v="24.9"/>
        <n v="24.92"/>
        <n v="25.09"/>
        <n v="25.1"/>
        <n v="25.12"/>
        <n v="25.19"/>
        <n v="25.25"/>
        <n v="25.29"/>
        <n v="25.33"/>
        <n v="25.36"/>
        <n v="25.45"/>
        <n v="25.52"/>
        <n v="25.76"/>
        <n v="25.9"/>
        <n v="25.92"/>
        <n v="25.99"/>
        <n v="26.14"/>
        <n v="26.18"/>
        <n v="26.25"/>
        <n v="26.4"/>
        <n v="26.78"/>
        <n v="26.81"/>
        <n v="26.83"/>
        <n v="27.05"/>
        <n v="27.2"/>
        <n v="27.63"/>
        <n v="28.22"/>
        <n v="28.26"/>
        <n v="28.92"/>
        <n v="28.98"/>
        <n v="29.15"/>
        <n v="29.25"/>
        <n v="29.29"/>
        <n v="29.44"/>
        <n v="29.58"/>
        <n v="29.61"/>
        <n v="30.02"/>
        <n v="30.08"/>
        <n v="30.26"/>
        <n v="30.32"/>
        <n v="30.35"/>
        <n v="30.39"/>
        <n v="30.54"/>
        <n v="30.56"/>
        <n v="30.96"/>
        <n v="31.66"/>
        <n v="31.73"/>
        <n v="31.98"/>
        <n v="32.44"/>
        <n v="32.46"/>
        <n v="32.5"/>
        <n v="32.7"/>
        <n v="32.77"/>
        <n v="33.02"/>
        <n v="33.58"/>
        <n v="33.85"/>
        <n v="34.2"/>
        <n v="34.7"/>
        <n v="34.98"/>
        <n v="36.02"/>
        <n v="36.23"/>
        <n v="36.31"/>
        <n v="36.67"/>
        <n v="36.8"/>
        <n v="38.38"/>
        <n v="39.24"/>
        <n v="40.25"/>
        <n v="40.35"/>
        <n v="40.62"/>
        <n v="40.75"/>
        <n v="41.35"/>
        <n v="41.69"/>
        <n v="41.75"/>
        <n v="42.25"/>
        <n v="45.5"/>
        <n v="48.75"/>
        <n v="48.83"/>
        <n v="49.6"/>
        <n v="50.02"/>
        <n v="53.25"/>
        <n v="78"/>
        <n v="117"/>
        <n v="120.25"/>
        <n v="123.5"/>
      </sharedItems>
    </cacheField>
    <cacheField name="NominalLQValue" numFmtId="0">
      <sharedItems containsSemiMixedTypes="0" containsString="0" containsNumber="1" minValue="-521456" maxValue="523600" count="244">
        <n v="-521456"/>
        <n v="-476616"/>
        <n v="-451840"/>
        <n v="-445456"/>
        <n v="-431680"/>
        <n v="-425920"/>
        <n v="-410424"/>
        <n v="-396000"/>
        <n v="-395232"/>
        <n v="-378576"/>
        <n v="-369120"/>
        <n v="-345440"/>
        <n v="-332136"/>
        <n v="-324800"/>
        <n v="-324520"/>
        <n v="-321200"/>
        <n v="-311168"/>
        <n v="-308800"/>
        <n v="-292000"/>
        <n v="-278544"/>
        <n v="-273504"/>
        <n v="-270688"/>
        <n v="-257416"/>
        <n v="-249216"/>
        <n v="-237920"/>
        <n v="-232344"/>
        <n v="-228800"/>
        <n v="-224400"/>
        <n v="-221280"/>
        <n v="-220880"/>
        <n v="-218736"/>
        <n v="-217008"/>
        <n v="-215200"/>
        <n v="-214368"/>
        <n v="-213600"/>
        <n v="-210840"/>
        <n v="-204000"/>
        <n v="-196592"/>
        <n v="-186560"/>
        <n v="-182400"/>
        <n v="-182160"/>
        <n v="-181456"/>
        <n v="-180400"/>
        <n v="-180000"/>
        <n v="-178720"/>
        <n v="-178188"/>
        <n v="-173880"/>
        <n v="-170192"/>
        <n v="-154720"/>
        <n v="-149952"/>
        <n v="-144672"/>
        <n v="-128800"/>
        <n v="-127200"/>
        <n v="-124960"/>
        <n v="-119280"/>
        <n v="-112992"/>
        <n v="-102720"/>
        <n v="-101920"/>
        <n v="-99440"/>
        <n v="-98736.0000000001"/>
        <n v="-92400"/>
        <n v="-88200"/>
        <n v="-78760"/>
        <n v="-78440"/>
        <n v="-76544"/>
        <n v="-75180"/>
        <n v="-74200"/>
        <n v="-70224"/>
        <n v="-66176"/>
        <n v="-65600"/>
        <n v="-56672"/>
        <n v="-56180"/>
        <n v="-54560"/>
        <n v="-52800"/>
        <n v="-50400"/>
        <n v="-47200"/>
        <n v="-46536"/>
        <n v="-46400"/>
        <n v="-45676"/>
        <n v="-39600"/>
        <n v="-39200"/>
        <n v="-35084"/>
        <n v="-34356"/>
        <n v="-31948"/>
        <n v="-29988"/>
        <n v="-29216"/>
        <n v="-28476"/>
        <n v="-28000"/>
        <n v="-27192"/>
        <n v="-25373.5"/>
        <n v="-24555"/>
        <n v="-23200"/>
        <n v="-15360"/>
        <n v="-13816"/>
        <n v="-13376"/>
        <n v="-13360"/>
        <n v="-12779.75"/>
        <n v="-12367.5"/>
        <n v="-11543"/>
        <n v="-11508"/>
        <n v="-8359.99999999996"/>
        <n v="-8231.99999999996"/>
        <n v="-8096.00000000002"/>
        <n v="-6000"/>
        <n v="-2288.00000000001"/>
        <n v="-2079.99999999998"/>
        <n v="-2015.99999999996"/>
        <n v="1008.00000000004"/>
        <n v="1600.00000000002"/>
        <n v="2111.99999999999"/>
        <n v="2720.00000000003"/>
        <n v="3519.99999999998"/>
        <n v="4224.00000000004"/>
        <n v="4320.00000000005"/>
        <n v="5493.6"/>
        <n v="5676.72"/>
        <n v="6720.00000000003"/>
        <n v="6960.00000000001"/>
        <n v="7056.00000000003"/>
        <n v="8063.99999999995"/>
        <n v="9570"/>
        <n v="11928"/>
        <n v="14640"/>
        <n v="15288"/>
        <n v="17724"/>
        <n v="18480"/>
        <n v="19360"/>
        <n v="19824"/>
        <n v="22848"/>
        <n v="23672"/>
        <n v="24640"/>
        <n v="25600"/>
        <n v="27888"/>
        <n v="27984"/>
        <n v="29128"/>
        <n v="31328"/>
        <n v="32400"/>
        <n v="34188"/>
        <n v="36640"/>
        <n v="38820"/>
        <n v="40656"/>
        <n v="41040"/>
        <n v="42632.75"/>
        <n v="43848"/>
        <n v="45151.5"/>
        <n v="45696"/>
        <n v="45936"/>
        <n v="47432"/>
        <n v="51376"/>
        <n v="52080"/>
        <n v="54032"/>
        <n v="55860"/>
        <n v="60896"/>
        <n v="60904"/>
        <n v="61656"/>
        <n v="62000"/>
        <n v="63296"/>
        <n v="64176"/>
        <n v="64400"/>
        <n v="66080"/>
        <n v="66528"/>
        <n v="67424"/>
        <n v="68340"/>
        <n v="70752"/>
        <n v="70880"/>
        <n v="72540"/>
        <n v="73236"/>
        <n v="77600"/>
        <n v="78240"/>
        <n v="81472"/>
        <n v="81535.9999999999"/>
        <n v="83200"/>
        <n v="84036"/>
        <n v="86064"/>
        <n v="88160"/>
        <n v="88504"/>
        <n v="88528"/>
        <n v="90000"/>
        <n v="90100"/>
        <n v="92220"/>
        <n v="92920"/>
        <n v="92960"/>
        <n v="93060"/>
        <n v="93100"/>
        <n v="94340"/>
        <n v="94920"/>
        <n v="95200"/>
        <n v="95400"/>
        <n v="97152"/>
        <n v="98200"/>
        <n v="98560"/>
        <n v="99960"/>
        <n v="100572"/>
        <n v="100832"/>
        <n v="101760"/>
        <n v="102000"/>
        <n v="103408"/>
        <n v="108928"/>
        <n v="110240"/>
        <n v="112640"/>
        <n v="113148"/>
        <n v="114048"/>
        <n v="118536"/>
        <n v="118776"/>
        <n v="121264"/>
        <n v="123904"/>
        <n v="130592"/>
        <n v="130872"/>
        <n v="130968"/>
        <n v="132352"/>
        <n v="132496"/>
        <n v="134992"/>
        <n v="136000"/>
        <n v="154352"/>
        <n v="160632"/>
        <n v="163296"/>
        <n v="165816"/>
        <n v="168160"/>
        <n v="170560"/>
        <n v="171072"/>
        <n v="173360"/>
        <n v="173712"/>
        <n v="174064"/>
        <n v="175680"/>
        <n v="178080"/>
        <n v="183488"/>
        <n v="184464"/>
        <n v="186984"/>
        <n v="192800"/>
        <n v="197600"/>
        <n v="201552"/>
        <n v="201760"/>
        <n v="204976"/>
        <n v="207736"/>
        <n v="215200"/>
        <n v="230240"/>
        <n v="236000"/>
        <n v="252800"/>
        <n v="253264"/>
        <n v="283800"/>
        <n v="316000"/>
        <n v="336800"/>
        <n v="347600"/>
        <n v="523600"/>
      </sharedItems>
    </cacheField>
    <cacheField name="DiscountLQValue" numFmtId="0">
      <sharedItems containsSemiMixedTypes="0" containsString="0" containsNumber="1" minValue="-510371.0924" maxValue="515944.4325" count="261">
        <n v="-510371.0924"/>
        <n v="-464004.4002"/>
        <n v="-441318.0681"/>
        <n v="-441092.7032"/>
        <n v="-423520.4386"/>
        <n v="-421222.054"/>
        <n v="-407162.3507"/>
        <n v="-394078.725"/>
        <n v="-371297.6952"/>
        <n v="-366789.0072"/>
        <n v="-352662.903"/>
        <n v="-341040.1739"/>
        <n v="-323795.759"/>
        <n v="-319641.6325"/>
        <n v="-313310.8083"/>
        <n v="-307845.229"/>
        <n v="-303609.1695"/>
        <n v="-299148.9592"/>
        <n v="-290156.02"/>
        <n v="-268696.1432"/>
        <n v="-266730.2646"/>
        <n v="-266154.2836"/>
        <n v="-262009.3432"/>
        <n v="-251943.9514"/>
        <n v="-241902.7848"/>
        <n v="-230248.7157"/>
        <n v="-228092.579"/>
        <n v="-226196.0118"/>
        <n v="-223311.2775"/>
        <n v="-218828.2005"/>
        <n v="-216016.7169"/>
        <n v="-213835.1211"/>
        <n v="-213373.3626"/>
        <n v="-212459.0245"/>
        <n v="-211233.7206"/>
        <n v="-210777.5796"/>
        <n v="-209562.5595"/>
        <n v="-209164.4495"/>
        <n v="-208779.8664"/>
        <n v="-202711.74"/>
        <n v="-195638.1937"/>
        <n v="-185654.866"/>
        <n v="-181836.042"/>
        <n v="-179454.5197"/>
        <n v="-177762.3675"/>
        <n v="-177707.3625"/>
        <n v="-177637.0542"/>
        <n v="-177591.3832"/>
        <n v="-177378.505"/>
        <n v="-173209.113"/>
        <n v="-169366.2787"/>
        <n v="-164683.3005"/>
        <n v="-153742.9432"/>
        <n v="-147759.5484"/>
        <n v="-147440.4744"/>
        <n v="-142556.7474"/>
        <n v="-142248.9084"/>
        <n v="-128401.7665"/>
        <n v="-125579.8695"/>
        <n v="-118819.778"/>
        <n v="-112971.153"/>
        <n v="-112443.7962"/>
        <n v="-102071.3232"/>
        <n v="-97986.0855"/>
        <n v="-97774.493"/>
        <n v="-96911.9320000001"/>
        <n v="-93513.7610000001"/>
        <n v="-87859.695"/>
        <n v="-83535.0075"/>
        <n v="-78197.465"/>
        <n v="-74916.8576"/>
        <n v="-74889.9305"/>
        <n v="-73970.575"/>
        <n v="-71203.694"/>
        <n v="-68365.8228"/>
        <n v="-65208.4768"/>
        <n v="-65067.6272"/>
        <n v="-64039.622"/>
        <n v="-56006.2925"/>
        <n v="-53240.0792"/>
        <n v="-51801.948"/>
        <n v="-50825.43"/>
        <n v="-50244.1695"/>
        <n v="-46598.8195"/>
        <n v="-46256.537"/>
        <n v="-44417.8364000001"/>
        <n v="-42732.8429"/>
        <n v="-39232.17"/>
        <n v="-38626.86"/>
        <n v="-34571.0397"/>
        <n v="-32408.7101"/>
        <n v="-31412.9199"/>
        <n v="-29485.7469"/>
        <n v="-28358.6598"/>
        <n v="-28249.6836"/>
        <n v="-27643.3675"/>
        <n v="-26892.0537"/>
        <n v="-24834.2722"/>
        <n v="-24702.0026"/>
        <n v="-23970.9184"/>
        <n v="-22904.5045"/>
        <n v="-14864.7456"/>
        <n v="-13311.1036"/>
        <n v="-13282.357"/>
        <n v="-13275.6316"/>
        <n v="-12717.7476"/>
        <n v="-12678.1716"/>
        <n v="-12638.7605"/>
        <n v="-12252.5647"/>
        <n v="-11470.1142"/>
        <n v="-10984.1942"/>
        <n v="-8319.44449999996"/>
        <n v="-8192.06219999996"/>
        <n v="-8056.72060000002"/>
        <n v="-5923.5825"/>
        <n v="-2220.85760000001"/>
        <n v="-2066.86479999998"/>
        <n v="-1944.72479999996"/>
        <n v="965.636400000037"/>
        <n v="1579.62200000002"/>
        <n v="2101.75439999999"/>
        <n v="2702.82320000003"/>
        <n v="3406.50639999998"/>
        <n v="4197.32640000003"/>
        <n v="4264.97670000005"/>
        <n v="5362.9744"/>
        <n v="5526.5616"/>
        <n v="5556.0134"/>
        <n v="6634.40820000003"/>
        <n v="6759.45480000003"/>
        <n v="6916.04760000001"/>
        <n v="7696.95359999995"/>
        <n v="9389.0632"/>
        <n v="11506.2884"/>
        <n v="14167.9698"/>
        <n v="14645.4854"/>
        <n v="17097.3722"/>
        <n v="18276.153"/>
        <n v="19146.457"/>
        <n v="19666.4464"/>
        <n v="22666.4264"/>
        <n v="22977.3344"/>
        <n v="24368.218"/>
        <n v="25520.848"/>
        <n v="26903.118"/>
        <n v="27162.8127"/>
        <n v="27666.3734"/>
        <n v="28857.4406"/>
        <n v="30117.9382"/>
        <n v="31987.3212"/>
        <n v="32631.8762"/>
        <n v="35458.6119"/>
        <n v="38325.692"/>
        <n v="40264.2414"/>
        <n v="40278.3381"/>
        <n v="41362.7058"/>
        <n v="41918.7202"/>
        <n v="43616.0823"/>
        <n v="44491.4142"/>
        <n v="45509.2911"/>
        <n v="47201.8822"/>
        <n v="48065.5604"/>
        <n v="50841.2121"/>
        <n v="53690.8002"/>
        <n v="54381.9045"/>
        <n v="56727.738"/>
        <n v="59064.7598"/>
        <n v="59462.9456"/>
        <n v="59609.3266"/>
        <n v="60538.5578"/>
        <n v="61210.306"/>
        <n v="63182.7112"/>
        <n v="64175.9184"/>
        <n v="64830.9641"/>
        <n v="66680.3064"/>
        <n v="67796.898"/>
        <n v="69540.2351"/>
        <n v="69566.9844"/>
        <n v="69717.5736"/>
        <n v="71298.118"/>
        <n v="72315.75"/>
        <n v="76222.2552"/>
        <n v="77360.0705"/>
        <n v="77745.9144"/>
        <n v="79143.3343999999"/>
        <n v="82249.6092000001"/>
        <n v="82942.7560000001"/>
        <n v="85108.5557"/>
        <n v="85646.4429"/>
        <n v="86063.0593"/>
        <n v="87681.8748"/>
        <n v="87859.305"/>
        <n v="89821.4125"/>
        <n v="90502.056"/>
        <n v="90748.8883"/>
        <n v="91081.782"/>
        <n v="91934.8575"/>
        <n v="92056.854"/>
        <n v="92073.0975"/>
        <n v="92408.349"/>
        <n v="93400.5296"/>
        <n v="94048.3025"/>
        <n v="94725.8552"/>
        <n v="95105.025"/>
        <n v="95382.14"/>
        <n v="95864.2639"/>
        <n v="97314.987"/>
        <n v="97910.786"/>
        <n v="101189.4"/>
        <n v="101209.7932"/>
        <n v="101445.36"/>
        <n v="106612.4512"/>
        <n v="107163.5484"/>
        <n v="107583.8247"/>
        <n v="109543.8344"/>
        <n v="111928.6784"/>
        <n v="112043.8753"/>
        <n v="112711.4373"/>
        <n v="120675.6629"/>
        <n v="122439.1077"/>
        <n v="123302.8544"/>
        <n v="123426.784"/>
        <n v="125463.7809"/>
        <n v="128404.7324"/>
        <n v="128682.6114"/>
        <n v="130892.1424"/>
        <n v="133503.0229"/>
        <n v="135579.505"/>
        <n v="143786.781"/>
        <n v="150904.5102"/>
        <n v="161998.2828"/>
        <n v="164498.2563"/>
        <n v="164981.4607"/>
        <n v="167336.0962"/>
        <n v="167340.6834"/>
        <n v="169482.8772"/>
        <n v="170456.417"/>
        <n v="170825.2995"/>
        <n v="171501.3414"/>
        <n v="172098.3537"/>
        <n v="172376.4352"/>
        <n v="173844.2559"/>
        <n v="179582.9508"/>
        <n v="182036.2698"/>
        <n v="188759.381"/>
        <n v="192203.8865"/>
        <n v="194426.2476"/>
        <n v="196989.0455"/>
        <n v="200618.7004"/>
        <n v="203320.0294"/>
        <n v="214534.6285"/>
        <n v="228786.0344"/>
        <n v="232994.0975"/>
        <n v="252018.374"/>
        <n v="252035.2379"/>
        <n v="282922.53"/>
        <n v="314004.46"/>
        <n v="335758.6565"/>
        <n v="345913.5475"/>
        <n v="514830.295"/>
        <n v="515944.4325"/>
      </sharedItems>
    </cacheField>
    <cacheField name="CounterParty NM" numFmtId="0">
      <sharedItems count="1">
        <s v="Enron Power Marketing"/>
      </sharedItems>
    </cacheField>
    <cacheField name="Commodity NM" numFmtId="0">
      <sharedItems count="2">
        <s v="Electricity         "/>
        <s v="ICap                "/>
      </sharedItems>
    </cacheField>
    <cacheField name="Region_NM" numFmtId="0">
      <sharedItems count="6">
        <s v="CIN"/>
        <s v="EC"/>
        <s v="ERC"/>
        <s v="NE"/>
        <s v="SP"/>
        <s v="WH"/>
      </sharedItems>
    </cacheField>
    <cacheField name="DealType_NM" numFmtId="0">
      <sharedItems count="1">
        <s v="Swap"/>
      </sharedItems>
    </cacheField>
    <cacheField name="UtilityName" numFmtId="0">
      <sharedItems count="2">
        <s v="(Generation Only)"/>
        <s v="N/A"/>
      </sharedItems>
    </cacheField>
    <cacheField name="RateScheduleName" numFmtId="0">
      <sharedItems count="7">
        <s v="CIN"/>
        <s v="EC"/>
        <s v="ERC"/>
        <s v="N/A"/>
        <s v="NE"/>
        <s v="SP"/>
        <s v="WH"/>
      </sharedItems>
    </cacheField>
    <cacheField name="Buy/Sell" numFmtId="0">
      <sharedItems count="2">
        <s v="Buy"/>
        <s v="Sell"/>
      </sharedItems>
    </cacheField>
    <cacheField name="Physical" numFmtId="0">
      <sharedItems count="2">
        <s v="No"/>
        <s v="Yes"/>
      </sharedItems>
    </cacheField>
    <cacheField name="ContractToMidPV" numFmtId="0">
      <sharedItems containsSemiMixedTypes="0" containsString="0" containsNumber="1" minValue="-686388.19" maxValue="507273.18" count="262">
        <n v="-686388.19"/>
        <n v="-441368.2"/>
        <n v="-435912.39"/>
        <n v="-416661.77"/>
        <n v="-400653.85"/>
        <n v="-393372.61"/>
        <n v="-387190.14"/>
        <n v="-371742.84"/>
        <n v="-353103.1"/>
        <n v="-351642.34"/>
        <n v="-337497.67"/>
        <n v="-335818.11"/>
        <n v="-327783.39"/>
        <n v="-324020.74"/>
        <n v="-313748.54"/>
        <n v="-311832.86"/>
        <n v="-304057.53"/>
        <n v="-303287.66"/>
        <n v="-299771.66"/>
        <n v="-294131.2"/>
        <n v="-286154.1"/>
        <n v="-285536.18"/>
        <n v="-283552.7"/>
        <n v="-282940.39"/>
        <n v="-269301.92"/>
        <n v="-262640.69"/>
        <n v="-242498.98"/>
        <n v="-236447.25"/>
        <n v="-232944.33"/>
        <n v="-232080.21"/>
        <n v="-230856.12"/>
        <n v="-214635.99"/>
        <n v="-213405.05"/>
        <n v="-212725.02"/>
        <n v="-211456.2"/>
        <n v="-209392.86"/>
        <n v="-203331.15"/>
        <n v="-202294.2"/>
        <n v="-193811.76"/>
        <n v="-193089.14"/>
        <n v="-192937.24"/>
        <n v="-192520.6"/>
        <n v="-189209.65"/>
        <n v="-186016.16"/>
        <n v="-185090.62"/>
        <n v="-183633.41"/>
        <n v="-179896.26"/>
        <n v="-177762.4"/>
        <n v="-177707.38"/>
        <n v="-177378.53"/>
        <n v="-176022.28"/>
        <n v="-170271.91"/>
        <n v="-169524.63"/>
        <n v="-169158.55"/>
        <n v="-164321.83"/>
        <n v="-163966.99"/>
        <n v="-159784.97"/>
        <n v="-150560.76"/>
        <n v="-146114.96"/>
        <n v="-134820.31"/>
        <n v="-128184.1"/>
        <n v="-119099.79"/>
        <n v="-116837.63"/>
        <n v="-108113.34"/>
        <n v="-99010.57"/>
        <n v="-94165.17"/>
        <n v="-91513.84"/>
        <n v="-89361.91"/>
        <n v="-88594.38"/>
        <n v="-85415.54"/>
        <n v="-84595.06"/>
        <n v="-84233.54"/>
        <n v="-83072.08"/>
        <n v="-82890.2"/>
        <n v="-80879.86"/>
        <n v="-80570.39"/>
        <n v="-79253.32"/>
        <n v="-78810.13"/>
        <n v="-78197.45"/>
        <n v="-77239.14"/>
        <n v="-76090.98"/>
        <n v="-75926.67"/>
        <n v="-71082.95"/>
        <n v="-68713.52"/>
        <n v="-68318.03"/>
        <n v="-64861.86"/>
        <n v="-60779.69"/>
        <n v="-59235.79"/>
        <n v="-56975.41"/>
        <n v="-56852.38"/>
        <n v="-56793.51"/>
        <n v="-56006.28"/>
        <n v="-55199.67"/>
        <n v="-53215.59"/>
        <n v="-52979.29"/>
        <n v="-52715.77"/>
        <n v="-50448.28"/>
        <n v="-41087.59"/>
        <n v="-40004.64"/>
        <n v="-39791.95"/>
        <n v="-39021.01"/>
        <n v="-38936.75"/>
        <n v="-38680.04"/>
        <n v="-38614.16"/>
        <n v="-38281.27"/>
        <n v="-37620.39"/>
        <n v="-35404.76"/>
        <n v="-35146.77"/>
        <n v="-26853.17"/>
        <n v="-26180.15"/>
        <n v="-24479.16"/>
        <n v="-24403.01"/>
        <n v="-24327.17"/>
        <n v="-24118.93"/>
        <n v="-23583.87"/>
        <n v="-22114.3"/>
        <n v="-22077.7"/>
        <n v="-17172.03"/>
        <n v="-11587.98"/>
        <n v="-11562.96"/>
        <n v="-8585.33"/>
        <n v="-5861.82"/>
        <n v="-5528.48"/>
        <n v="-4678.71"/>
        <n v="-4518.78"/>
        <n v="-2251.2"/>
        <n v="-1725.8"/>
        <n v="-1716.62"/>
        <n v="-1665.81"/>
        <n v="281.58"/>
        <n v="5342.08"/>
        <n v="5375.65"/>
        <n v="5532.26"/>
        <n v="5544.24"/>
        <n v="9006.37"/>
        <n v="9372.05"/>
        <n v="9418.54"/>
        <n v="9813.27"/>
        <n v="10804.87"/>
        <n v="11368.24"/>
        <n v="11485.02"/>
        <n v="12495.74"/>
        <n v="12558.05"/>
        <n v="12678.43"/>
        <n v="13084.37"/>
        <n v="14057.88"/>
        <n v="14127.81"/>
        <n v="14406.87"/>
        <n v="14433.87"/>
        <n v="14719.91"/>
        <n v="16207.53"/>
        <n v="17770.15"/>
        <n v="18896.47"/>
        <n v="19745.26"/>
        <n v="21292.37"/>
        <n v="21533.22"/>
        <n v="23497.92"/>
        <n v="24143.22"/>
        <n v="27643.17"/>
        <n v="29589.98"/>
        <n v="31365.72"/>
        <n v="31433.59"/>
        <n v="32157.98"/>
        <n v="34167.31"/>
        <n v="34755.29"/>
        <n v="34811.74"/>
        <n v="36431.09"/>
        <n v="37838.19"/>
        <n v="39797.1"/>
        <n v="41926.73"/>
        <n v="42132.25"/>
        <n v="42499.33"/>
        <n v="43167.21"/>
        <n v="43167.33"/>
        <n v="43952.41"/>
        <n v="44462.89"/>
        <n v="45881.1"/>
        <n v="46345.08"/>
        <n v="46413.72"/>
        <n v="46547.48"/>
        <n v="46671.04"/>
        <n v="47786.54"/>
        <n v="50675.28"/>
        <n v="51040.99"/>
        <n v="51687.39"/>
        <n v="51947.28"/>
        <n v="52951.23"/>
        <n v="54021.4"/>
        <n v="54274.74"/>
        <n v="54499.78"/>
        <n v="56241.97"/>
        <n v="56363.69"/>
        <n v="58150.85"/>
        <n v="62605.83"/>
        <n v="65772.59"/>
        <n v="67996.02"/>
        <n v="68188.52"/>
        <n v="68332.18"/>
        <n v="68365.54"/>
        <n v="68677.05"/>
        <n v="68686.95"/>
        <n v="70800.4"/>
        <n v="71489.27"/>
        <n v="72913.84"/>
        <n v="73135.23"/>
        <n v="73332.13"/>
        <n v="73887.09"/>
        <n v="73970.56"/>
        <n v="75312.83"/>
        <n v="76315.42"/>
        <n v="76720.22"/>
        <n v="80310.9"/>
        <n v="80567.21"/>
        <n v="80941.13"/>
        <n v="84070.57"/>
        <n v="84799.53"/>
        <n v="89310.55"/>
        <n v="93991.69"/>
        <n v="96602.57"/>
        <n v="102180.59"/>
        <n v="104268.16"/>
        <n v="108113.34"/>
        <n v="110498.19"/>
        <n v="114212.89"/>
        <n v="116886.37"/>
        <n v="119099.79"/>
        <n v="120825.27"/>
        <n v="121726.99"/>
        <n v="132737.01"/>
        <n v="134225.86"/>
        <n v="134327.48"/>
        <n v="134999.07"/>
        <n v="135391.95"/>
        <n v="136670.39"/>
        <n v="137353.7"/>
        <n v="140656.53"/>
        <n v="140978.19"/>
        <n v="143109.84"/>
        <n v="149165.06"/>
        <n v="151665.03"/>
        <n v="154876.24"/>
        <n v="156056.35"/>
        <n v="157577.57"/>
        <n v="158671.83"/>
        <n v="175779.26"/>
        <n v="177449.65"/>
        <n v="180671.89"/>
        <n v="182234.81"/>
        <n v="197802.67"/>
        <n v="199780.39"/>
        <n v="203565.4"/>
        <n v="225096.02"/>
        <n v="227355.56"/>
        <n v="229294.2"/>
        <n v="229790.42"/>
        <n v="248030.74"/>
        <n v="250459.38"/>
        <n v="310030.16"/>
        <n v="331771.03"/>
        <n v="341535.35"/>
        <n v="506177.77"/>
        <n v="507273.18"/>
      </sharedItems>
    </cacheField>
    <cacheField name="CounterParty Type" numFmtId="0">
      <sharedItems count="1">
        <s v="Wholesale           "/>
      </sharedItems>
    </cacheField>
    <cacheField name="Status" numFmtId="0">
      <sharedItems count="1">
        <s v="Active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3"/>
    <x v="2"/>
    <x v="0"/>
    <x v="6"/>
    <x v="3"/>
    <x v="15"/>
    <x v="41"/>
    <x v="34"/>
    <x v="53"/>
    <x v="234"/>
    <x v="250"/>
    <x v="0"/>
    <x v="0"/>
    <x v="5"/>
    <x v="0"/>
    <x v="0"/>
    <x v="6"/>
    <x v="1"/>
    <x v="1"/>
    <x v="249"/>
    <x v="0"/>
    <x v="0"/>
  </r>
  <r>
    <x v="4"/>
    <x v="2"/>
    <x v="1"/>
    <x v="6"/>
    <x v="3"/>
    <x v="13"/>
    <x v="25"/>
    <x v="38"/>
    <x v="88"/>
    <x v="238"/>
    <x v="254"/>
    <x v="0"/>
    <x v="0"/>
    <x v="5"/>
    <x v="0"/>
    <x v="0"/>
    <x v="6"/>
    <x v="1"/>
    <x v="1"/>
    <x v="256"/>
    <x v="0"/>
    <x v="0"/>
  </r>
  <r>
    <x v="4"/>
    <x v="2"/>
    <x v="2"/>
    <x v="6"/>
    <x v="3"/>
    <x v="15"/>
    <x v="43"/>
    <x v="38"/>
    <x v="88"/>
    <x v="235"/>
    <x v="251"/>
    <x v="0"/>
    <x v="0"/>
    <x v="5"/>
    <x v="0"/>
    <x v="0"/>
    <x v="6"/>
    <x v="1"/>
    <x v="1"/>
    <x v="252"/>
    <x v="0"/>
    <x v="0"/>
  </r>
  <r>
    <x v="9"/>
    <x v="6"/>
    <x v="0"/>
    <x v="6"/>
    <x v="3"/>
    <x v="36"/>
    <x v="124"/>
    <x v="29"/>
    <x v="56"/>
    <x v="39"/>
    <x v="42"/>
    <x v="0"/>
    <x v="0"/>
    <x v="5"/>
    <x v="0"/>
    <x v="0"/>
    <x v="6"/>
    <x v="0"/>
    <x v="1"/>
    <x v="51"/>
    <x v="0"/>
    <x v="0"/>
  </r>
  <r>
    <x v="17"/>
    <x v="9"/>
    <x v="6"/>
    <x v="6"/>
    <x v="3"/>
    <x v="36"/>
    <x v="120"/>
    <x v="45"/>
    <x v="116"/>
    <x v="32"/>
    <x v="33"/>
    <x v="0"/>
    <x v="0"/>
    <x v="5"/>
    <x v="0"/>
    <x v="0"/>
    <x v="6"/>
    <x v="0"/>
    <x v="1"/>
    <x v="58"/>
    <x v="0"/>
    <x v="0"/>
  </r>
  <r>
    <x v="19"/>
    <x v="10"/>
    <x v="0"/>
    <x v="6"/>
    <x v="3"/>
    <x v="15"/>
    <x v="41"/>
    <x v="32"/>
    <x v="53"/>
    <x v="228"/>
    <x v="245"/>
    <x v="0"/>
    <x v="0"/>
    <x v="5"/>
    <x v="0"/>
    <x v="0"/>
    <x v="6"/>
    <x v="1"/>
    <x v="1"/>
    <x v="245"/>
    <x v="0"/>
    <x v="0"/>
  </r>
  <r>
    <x v="20"/>
    <x v="10"/>
    <x v="0"/>
    <x v="6"/>
    <x v="3"/>
    <x v="15"/>
    <x v="41"/>
    <x v="33"/>
    <x v="53"/>
    <x v="229"/>
    <x v="247"/>
    <x v="0"/>
    <x v="0"/>
    <x v="5"/>
    <x v="0"/>
    <x v="0"/>
    <x v="6"/>
    <x v="1"/>
    <x v="1"/>
    <x v="247"/>
    <x v="0"/>
    <x v="0"/>
  </r>
  <r>
    <x v="21"/>
    <x v="11"/>
    <x v="1"/>
    <x v="6"/>
    <x v="3"/>
    <x v="38"/>
    <x v="139"/>
    <x v="37"/>
    <x v="90"/>
    <x v="37"/>
    <x v="40"/>
    <x v="0"/>
    <x v="0"/>
    <x v="5"/>
    <x v="0"/>
    <x v="0"/>
    <x v="6"/>
    <x v="0"/>
    <x v="1"/>
    <x v="37"/>
    <x v="0"/>
    <x v="0"/>
  </r>
  <r>
    <x v="21"/>
    <x v="11"/>
    <x v="2"/>
    <x v="6"/>
    <x v="3"/>
    <x v="36"/>
    <x v="122"/>
    <x v="37"/>
    <x v="90"/>
    <x v="44"/>
    <x v="47"/>
    <x v="0"/>
    <x v="0"/>
    <x v="5"/>
    <x v="0"/>
    <x v="0"/>
    <x v="6"/>
    <x v="0"/>
    <x v="1"/>
    <x v="45"/>
    <x v="0"/>
    <x v="0"/>
  </r>
  <r>
    <x v="23"/>
    <x v="12"/>
    <x v="0"/>
    <x v="6"/>
    <x v="3"/>
    <x v="15"/>
    <x v="41"/>
    <x v="26"/>
    <x v="53"/>
    <x v="212"/>
    <x v="227"/>
    <x v="0"/>
    <x v="0"/>
    <x v="5"/>
    <x v="0"/>
    <x v="0"/>
    <x v="6"/>
    <x v="1"/>
    <x v="1"/>
    <x v="226"/>
    <x v="0"/>
    <x v="0"/>
  </r>
  <r>
    <x v="22"/>
    <x v="12"/>
    <x v="0"/>
    <x v="7"/>
    <x v="5"/>
    <x v="29"/>
    <x v="91"/>
    <x v="40"/>
    <x v="13"/>
    <x v="45"/>
    <x v="46"/>
    <x v="0"/>
    <x v="1"/>
    <x v="5"/>
    <x v="0"/>
    <x v="0"/>
    <x v="6"/>
    <x v="0"/>
    <x v="1"/>
    <x v="39"/>
    <x v="0"/>
    <x v="0"/>
  </r>
  <r>
    <x v="24"/>
    <x v="13"/>
    <x v="0"/>
    <x v="6"/>
    <x v="3"/>
    <x v="36"/>
    <x v="124"/>
    <x v="24"/>
    <x v="56"/>
    <x v="51"/>
    <x v="57"/>
    <x v="0"/>
    <x v="0"/>
    <x v="5"/>
    <x v="0"/>
    <x v="0"/>
    <x v="6"/>
    <x v="0"/>
    <x v="1"/>
    <x v="62"/>
    <x v="0"/>
    <x v="0"/>
  </r>
  <r>
    <x v="25"/>
    <x v="14"/>
    <x v="1"/>
    <x v="7"/>
    <x v="2"/>
    <x v="28"/>
    <x v="90"/>
    <x v="55"/>
    <x v="128"/>
    <x v="96"/>
    <x v="105"/>
    <x v="0"/>
    <x v="1"/>
    <x v="5"/>
    <x v="0"/>
    <x v="0"/>
    <x v="6"/>
    <x v="0"/>
    <x v="1"/>
    <x v="110"/>
    <x v="0"/>
    <x v="0"/>
  </r>
  <r>
    <x v="25"/>
    <x v="14"/>
    <x v="2"/>
    <x v="7"/>
    <x v="2"/>
    <x v="26"/>
    <x v="79"/>
    <x v="55"/>
    <x v="128"/>
    <x v="98"/>
    <x v="109"/>
    <x v="0"/>
    <x v="1"/>
    <x v="5"/>
    <x v="0"/>
    <x v="0"/>
    <x v="6"/>
    <x v="0"/>
    <x v="1"/>
    <x v="116"/>
    <x v="0"/>
    <x v="0"/>
  </r>
  <r>
    <x v="25"/>
    <x v="14"/>
    <x v="3"/>
    <x v="7"/>
    <x v="2"/>
    <x v="28"/>
    <x v="89"/>
    <x v="55"/>
    <x v="128"/>
    <x v="96"/>
    <x v="106"/>
    <x v="0"/>
    <x v="1"/>
    <x v="5"/>
    <x v="0"/>
    <x v="0"/>
    <x v="6"/>
    <x v="0"/>
    <x v="1"/>
    <x v="111"/>
    <x v="0"/>
    <x v="0"/>
  </r>
  <r>
    <x v="25"/>
    <x v="14"/>
    <x v="4"/>
    <x v="7"/>
    <x v="2"/>
    <x v="27"/>
    <x v="83"/>
    <x v="55"/>
    <x v="128"/>
    <x v="97"/>
    <x v="108"/>
    <x v="0"/>
    <x v="1"/>
    <x v="5"/>
    <x v="0"/>
    <x v="0"/>
    <x v="6"/>
    <x v="0"/>
    <x v="1"/>
    <x v="114"/>
    <x v="0"/>
    <x v="0"/>
  </r>
  <r>
    <x v="25"/>
    <x v="14"/>
    <x v="5"/>
    <x v="7"/>
    <x v="2"/>
    <x v="28"/>
    <x v="88"/>
    <x v="55"/>
    <x v="128"/>
    <x v="96"/>
    <x v="107"/>
    <x v="0"/>
    <x v="1"/>
    <x v="5"/>
    <x v="0"/>
    <x v="0"/>
    <x v="6"/>
    <x v="0"/>
    <x v="1"/>
    <x v="112"/>
    <x v="0"/>
    <x v="0"/>
  </r>
  <r>
    <x v="25"/>
    <x v="14"/>
    <x v="6"/>
    <x v="7"/>
    <x v="2"/>
    <x v="27"/>
    <x v="82"/>
    <x v="55"/>
    <x v="134"/>
    <x v="139"/>
    <x v="152"/>
    <x v="0"/>
    <x v="1"/>
    <x v="5"/>
    <x v="0"/>
    <x v="0"/>
    <x v="6"/>
    <x v="0"/>
    <x v="1"/>
    <x v="131"/>
    <x v="0"/>
    <x v="0"/>
  </r>
  <r>
    <x v="25"/>
    <x v="14"/>
    <x v="7"/>
    <x v="7"/>
    <x v="2"/>
    <x v="28"/>
    <x v="87"/>
    <x v="55"/>
    <x v="136"/>
    <x v="144"/>
    <x v="158"/>
    <x v="0"/>
    <x v="1"/>
    <x v="5"/>
    <x v="0"/>
    <x v="0"/>
    <x v="6"/>
    <x v="0"/>
    <x v="1"/>
    <x v="133"/>
    <x v="0"/>
    <x v="0"/>
  </r>
  <r>
    <x v="25"/>
    <x v="14"/>
    <x v="8"/>
    <x v="7"/>
    <x v="2"/>
    <x v="28"/>
    <x v="86"/>
    <x v="55"/>
    <x v="135"/>
    <x v="142"/>
    <x v="156"/>
    <x v="0"/>
    <x v="1"/>
    <x v="5"/>
    <x v="0"/>
    <x v="0"/>
    <x v="6"/>
    <x v="0"/>
    <x v="1"/>
    <x v="132"/>
    <x v="0"/>
    <x v="0"/>
  </r>
  <r>
    <x v="25"/>
    <x v="14"/>
    <x v="9"/>
    <x v="7"/>
    <x v="2"/>
    <x v="27"/>
    <x v="81"/>
    <x v="55"/>
    <x v="133"/>
    <x v="120"/>
    <x v="132"/>
    <x v="0"/>
    <x v="1"/>
    <x v="5"/>
    <x v="0"/>
    <x v="0"/>
    <x v="6"/>
    <x v="0"/>
    <x v="1"/>
    <x v="130"/>
    <x v="0"/>
    <x v="0"/>
  </r>
  <r>
    <x v="25"/>
    <x v="14"/>
    <x v="10"/>
    <x v="7"/>
    <x v="2"/>
    <x v="28"/>
    <x v="85"/>
    <x v="55"/>
    <x v="103"/>
    <x v="89"/>
    <x v="97"/>
    <x v="0"/>
    <x v="1"/>
    <x v="5"/>
    <x v="0"/>
    <x v="0"/>
    <x v="6"/>
    <x v="0"/>
    <x v="1"/>
    <x v="98"/>
    <x v="0"/>
    <x v="0"/>
  </r>
  <r>
    <x v="25"/>
    <x v="14"/>
    <x v="11"/>
    <x v="7"/>
    <x v="2"/>
    <x v="27"/>
    <x v="80"/>
    <x v="55"/>
    <x v="103"/>
    <x v="90"/>
    <x v="99"/>
    <x v="0"/>
    <x v="1"/>
    <x v="5"/>
    <x v="0"/>
    <x v="0"/>
    <x v="6"/>
    <x v="0"/>
    <x v="1"/>
    <x v="103"/>
    <x v="0"/>
    <x v="0"/>
  </r>
  <r>
    <x v="25"/>
    <x v="14"/>
    <x v="12"/>
    <x v="7"/>
    <x v="2"/>
    <x v="28"/>
    <x v="84"/>
    <x v="55"/>
    <x v="103"/>
    <x v="89"/>
    <x v="98"/>
    <x v="0"/>
    <x v="1"/>
    <x v="5"/>
    <x v="0"/>
    <x v="0"/>
    <x v="6"/>
    <x v="0"/>
    <x v="1"/>
    <x v="99"/>
    <x v="0"/>
    <x v="0"/>
  </r>
  <r>
    <x v="26"/>
    <x v="15"/>
    <x v="10"/>
    <x v="7"/>
    <x v="1"/>
    <x v="25"/>
    <x v="78"/>
    <x v="0"/>
    <x v="103"/>
    <x v="115"/>
    <x v="127"/>
    <x v="0"/>
    <x v="1"/>
    <x v="5"/>
    <x v="0"/>
    <x v="0"/>
    <x v="6"/>
    <x v="0"/>
    <x v="1"/>
    <x v="126"/>
    <x v="0"/>
    <x v="0"/>
  </r>
  <r>
    <x v="26"/>
    <x v="15"/>
    <x v="11"/>
    <x v="7"/>
    <x v="1"/>
    <x v="24"/>
    <x v="76"/>
    <x v="0"/>
    <x v="103"/>
    <x v="114"/>
    <x v="125"/>
    <x v="0"/>
    <x v="1"/>
    <x v="5"/>
    <x v="0"/>
    <x v="0"/>
    <x v="6"/>
    <x v="0"/>
    <x v="1"/>
    <x v="128"/>
    <x v="0"/>
    <x v="0"/>
  </r>
  <r>
    <x v="26"/>
    <x v="15"/>
    <x v="12"/>
    <x v="7"/>
    <x v="1"/>
    <x v="25"/>
    <x v="77"/>
    <x v="0"/>
    <x v="103"/>
    <x v="115"/>
    <x v="126"/>
    <x v="0"/>
    <x v="1"/>
    <x v="5"/>
    <x v="0"/>
    <x v="0"/>
    <x v="6"/>
    <x v="0"/>
    <x v="1"/>
    <x v="127"/>
    <x v="0"/>
    <x v="0"/>
  </r>
  <r>
    <x v="28"/>
    <x v="17"/>
    <x v="7"/>
    <x v="6"/>
    <x v="3"/>
    <x v="38"/>
    <x v="136"/>
    <x v="49"/>
    <x v="130"/>
    <x v="58"/>
    <x v="63"/>
    <x v="0"/>
    <x v="0"/>
    <x v="5"/>
    <x v="0"/>
    <x v="0"/>
    <x v="6"/>
    <x v="0"/>
    <x v="1"/>
    <x v="100"/>
    <x v="0"/>
    <x v="0"/>
  </r>
  <r>
    <x v="28"/>
    <x v="17"/>
    <x v="8"/>
    <x v="6"/>
    <x v="3"/>
    <x v="38"/>
    <x v="135"/>
    <x v="49"/>
    <x v="130"/>
    <x v="58"/>
    <x v="64"/>
    <x v="0"/>
    <x v="0"/>
    <x v="5"/>
    <x v="0"/>
    <x v="0"/>
    <x v="6"/>
    <x v="0"/>
    <x v="1"/>
    <x v="101"/>
    <x v="0"/>
    <x v="0"/>
  </r>
  <r>
    <x v="29"/>
    <x v="18"/>
    <x v="1"/>
    <x v="6"/>
    <x v="3"/>
    <x v="13"/>
    <x v="25"/>
    <x v="28"/>
    <x v="88"/>
    <x v="173"/>
    <x v="188"/>
    <x v="0"/>
    <x v="0"/>
    <x v="5"/>
    <x v="0"/>
    <x v="0"/>
    <x v="6"/>
    <x v="1"/>
    <x v="1"/>
    <x v="214"/>
    <x v="0"/>
    <x v="0"/>
  </r>
  <r>
    <x v="29"/>
    <x v="18"/>
    <x v="2"/>
    <x v="6"/>
    <x v="3"/>
    <x v="15"/>
    <x v="43"/>
    <x v="28"/>
    <x v="88"/>
    <x v="168"/>
    <x v="183"/>
    <x v="0"/>
    <x v="0"/>
    <x v="5"/>
    <x v="0"/>
    <x v="0"/>
    <x v="6"/>
    <x v="1"/>
    <x v="1"/>
    <x v="209"/>
    <x v="0"/>
    <x v="0"/>
  </r>
  <r>
    <x v="30"/>
    <x v="19"/>
    <x v="7"/>
    <x v="6"/>
    <x v="3"/>
    <x v="13"/>
    <x v="29"/>
    <x v="50"/>
    <x v="129"/>
    <x v="206"/>
    <x v="224"/>
    <x v="0"/>
    <x v="0"/>
    <x v="5"/>
    <x v="0"/>
    <x v="0"/>
    <x v="6"/>
    <x v="1"/>
    <x v="1"/>
    <x v="191"/>
    <x v="0"/>
    <x v="0"/>
  </r>
  <r>
    <x v="30"/>
    <x v="19"/>
    <x v="8"/>
    <x v="6"/>
    <x v="3"/>
    <x v="13"/>
    <x v="30"/>
    <x v="50"/>
    <x v="129"/>
    <x v="206"/>
    <x v="223"/>
    <x v="0"/>
    <x v="0"/>
    <x v="5"/>
    <x v="0"/>
    <x v="0"/>
    <x v="6"/>
    <x v="1"/>
    <x v="1"/>
    <x v="190"/>
    <x v="0"/>
    <x v="0"/>
  </r>
  <r>
    <x v="31"/>
    <x v="20"/>
    <x v="6"/>
    <x v="6"/>
    <x v="3"/>
    <x v="36"/>
    <x v="120"/>
    <x v="39"/>
    <x v="116"/>
    <x v="52"/>
    <x v="58"/>
    <x v="0"/>
    <x v="0"/>
    <x v="5"/>
    <x v="0"/>
    <x v="0"/>
    <x v="6"/>
    <x v="0"/>
    <x v="1"/>
    <x v="87"/>
    <x v="0"/>
    <x v="0"/>
  </r>
  <r>
    <x v="32"/>
    <x v="21"/>
    <x v="1"/>
    <x v="6"/>
    <x v="3"/>
    <x v="38"/>
    <x v="139"/>
    <x v="36"/>
    <x v="90"/>
    <x v="47"/>
    <x v="50"/>
    <x v="0"/>
    <x v="0"/>
    <x v="5"/>
    <x v="0"/>
    <x v="0"/>
    <x v="6"/>
    <x v="0"/>
    <x v="1"/>
    <x v="50"/>
    <x v="0"/>
    <x v="0"/>
  </r>
  <r>
    <x v="32"/>
    <x v="21"/>
    <x v="2"/>
    <x v="6"/>
    <x v="3"/>
    <x v="36"/>
    <x v="122"/>
    <x v="36"/>
    <x v="90"/>
    <x v="48"/>
    <x v="52"/>
    <x v="0"/>
    <x v="0"/>
    <x v="5"/>
    <x v="0"/>
    <x v="0"/>
    <x v="6"/>
    <x v="0"/>
    <x v="1"/>
    <x v="56"/>
    <x v="0"/>
    <x v="0"/>
  </r>
  <r>
    <x v="32"/>
    <x v="21"/>
    <x v="3"/>
    <x v="6"/>
    <x v="3"/>
    <x v="37"/>
    <x v="130"/>
    <x v="36"/>
    <x v="77"/>
    <x v="35"/>
    <x v="37"/>
    <x v="0"/>
    <x v="0"/>
    <x v="5"/>
    <x v="0"/>
    <x v="0"/>
    <x v="6"/>
    <x v="0"/>
    <x v="1"/>
    <x v="36"/>
    <x v="0"/>
    <x v="0"/>
  </r>
  <r>
    <x v="32"/>
    <x v="21"/>
    <x v="4"/>
    <x v="6"/>
    <x v="3"/>
    <x v="38"/>
    <x v="138"/>
    <x v="36"/>
    <x v="77"/>
    <x v="29"/>
    <x v="29"/>
    <x v="0"/>
    <x v="0"/>
    <x v="5"/>
    <x v="0"/>
    <x v="0"/>
    <x v="6"/>
    <x v="0"/>
    <x v="1"/>
    <x v="33"/>
    <x v="0"/>
    <x v="0"/>
  </r>
  <r>
    <x v="32"/>
    <x v="21"/>
    <x v="5"/>
    <x v="6"/>
    <x v="3"/>
    <x v="38"/>
    <x v="137"/>
    <x v="36"/>
    <x v="86"/>
    <x v="41"/>
    <x v="43"/>
    <x v="0"/>
    <x v="0"/>
    <x v="5"/>
    <x v="0"/>
    <x v="0"/>
    <x v="6"/>
    <x v="0"/>
    <x v="1"/>
    <x v="57"/>
    <x v="0"/>
    <x v="0"/>
  </r>
  <r>
    <x v="32"/>
    <x v="21"/>
    <x v="6"/>
    <x v="6"/>
    <x v="3"/>
    <x v="36"/>
    <x v="120"/>
    <x v="36"/>
    <x v="116"/>
    <x v="75"/>
    <x v="83"/>
    <x v="0"/>
    <x v="0"/>
    <x v="5"/>
    <x v="0"/>
    <x v="0"/>
    <x v="6"/>
    <x v="0"/>
    <x v="1"/>
    <x v="153"/>
    <x v="0"/>
    <x v="0"/>
  </r>
  <r>
    <x v="32"/>
    <x v="21"/>
    <x v="7"/>
    <x v="6"/>
    <x v="3"/>
    <x v="38"/>
    <x v="136"/>
    <x v="36"/>
    <x v="130"/>
    <x v="220"/>
    <x v="237"/>
    <x v="0"/>
    <x v="0"/>
    <x v="5"/>
    <x v="0"/>
    <x v="0"/>
    <x v="6"/>
    <x v="0"/>
    <x v="1"/>
    <x v="254"/>
    <x v="0"/>
    <x v="0"/>
  </r>
  <r>
    <x v="32"/>
    <x v="21"/>
    <x v="8"/>
    <x v="6"/>
    <x v="3"/>
    <x v="38"/>
    <x v="135"/>
    <x v="36"/>
    <x v="130"/>
    <x v="220"/>
    <x v="236"/>
    <x v="0"/>
    <x v="0"/>
    <x v="5"/>
    <x v="0"/>
    <x v="0"/>
    <x v="6"/>
    <x v="0"/>
    <x v="1"/>
    <x v="253"/>
    <x v="0"/>
    <x v="0"/>
  </r>
  <r>
    <x v="32"/>
    <x v="21"/>
    <x v="9"/>
    <x v="6"/>
    <x v="3"/>
    <x v="36"/>
    <x v="119"/>
    <x v="36"/>
    <x v="72"/>
    <x v="34"/>
    <x v="36"/>
    <x v="0"/>
    <x v="0"/>
    <x v="5"/>
    <x v="0"/>
    <x v="0"/>
    <x v="6"/>
    <x v="0"/>
    <x v="1"/>
    <x v="43"/>
    <x v="0"/>
    <x v="0"/>
  </r>
  <r>
    <x v="32"/>
    <x v="21"/>
    <x v="10"/>
    <x v="6"/>
    <x v="3"/>
    <x v="39"/>
    <x v="140"/>
    <x v="36"/>
    <x v="65"/>
    <x v="22"/>
    <x v="23"/>
    <x v="0"/>
    <x v="0"/>
    <x v="5"/>
    <x v="0"/>
    <x v="0"/>
    <x v="6"/>
    <x v="0"/>
    <x v="1"/>
    <x v="32"/>
    <x v="0"/>
    <x v="0"/>
  </r>
  <r>
    <x v="32"/>
    <x v="21"/>
    <x v="11"/>
    <x v="6"/>
    <x v="3"/>
    <x v="36"/>
    <x v="118"/>
    <x v="36"/>
    <x v="67"/>
    <x v="28"/>
    <x v="30"/>
    <x v="0"/>
    <x v="0"/>
    <x v="5"/>
    <x v="0"/>
    <x v="0"/>
    <x v="6"/>
    <x v="0"/>
    <x v="1"/>
    <x v="44"/>
    <x v="0"/>
    <x v="0"/>
  </r>
  <r>
    <x v="32"/>
    <x v="21"/>
    <x v="12"/>
    <x v="6"/>
    <x v="3"/>
    <x v="37"/>
    <x v="128"/>
    <x v="36"/>
    <x v="67"/>
    <x v="25"/>
    <x v="27"/>
    <x v="0"/>
    <x v="0"/>
    <x v="5"/>
    <x v="0"/>
    <x v="0"/>
    <x v="6"/>
    <x v="0"/>
    <x v="1"/>
    <x v="38"/>
    <x v="0"/>
    <x v="0"/>
  </r>
  <r>
    <x v="33"/>
    <x v="22"/>
    <x v="1"/>
    <x v="5"/>
    <x v="3"/>
    <x v="10"/>
    <x v="18"/>
    <x v="9"/>
    <x v="36"/>
    <x v="101"/>
    <x v="112"/>
    <x v="0"/>
    <x v="0"/>
    <x v="5"/>
    <x v="0"/>
    <x v="0"/>
    <x v="6"/>
    <x v="1"/>
    <x v="1"/>
    <x v="143"/>
    <x v="0"/>
    <x v="0"/>
  </r>
  <r>
    <x v="33"/>
    <x v="22"/>
    <x v="2"/>
    <x v="5"/>
    <x v="3"/>
    <x v="13"/>
    <x v="26"/>
    <x v="9"/>
    <x v="33"/>
    <x v="112"/>
    <x v="123"/>
    <x v="0"/>
    <x v="0"/>
    <x v="5"/>
    <x v="0"/>
    <x v="0"/>
    <x v="6"/>
    <x v="1"/>
    <x v="1"/>
    <x v="139"/>
    <x v="0"/>
    <x v="0"/>
  </r>
  <r>
    <x v="33"/>
    <x v="22"/>
    <x v="3"/>
    <x v="5"/>
    <x v="3"/>
    <x v="8"/>
    <x v="13"/>
    <x v="9"/>
    <x v="19"/>
    <x v="162"/>
    <x v="175"/>
    <x v="0"/>
    <x v="0"/>
    <x v="5"/>
    <x v="0"/>
    <x v="0"/>
    <x v="6"/>
    <x v="1"/>
    <x v="1"/>
    <x v="179"/>
    <x v="0"/>
    <x v="0"/>
  </r>
  <r>
    <x v="33"/>
    <x v="22"/>
    <x v="4"/>
    <x v="5"/>
    <x v="3"/>
    <x v="12"/>
    <x v="23"/>
    <x v="9"/>
    <x v="4"/>
    <x v="180"/>
    <x v="197"/>
    <x v="0"/>
    <x v="0"/>
    <x v="5"/>
    <x v="0"/>
    <x v="0"/>
    <x v="6"/>
    <x v="1"/>
    <x v="1"/>
    <x v="169"/>
    <x v="0"/>
    <x v="0"/>
  </r>
  <r>
    <x v="33"/>
    <x v="22"/>
    <x v="5"/>
    <x v="5"/>
    <x v="3"/>
    <x v="10"/>
    <x v="19"/>
    <x v="9"/>
    <x v="7"/>
    <x v="183"/>
    <x v="198"/>
    <x v="0"/>
    <x v="0"/>
    <x v="5"/>
    <x v="0"/>
    <x v="0"/>
    <x v="6"/>
    <x v="1"/>
    <x v="1"/>
    <x v="188"/>
    <x v="0"/>
    <x v="0"/>
  </r>
  <r>
    <x v="33"/>
    <x v="22"/>
    <x v="6"/>
    <x v="5"/>
    <x v="3"/>
    <x v="9"/>
    <x v="15"/>
    <x v="9"/>
    <x v="21"/>
    <x v="155"/>
    <x v="170"/>
    <x v="0"/>
    <x v="0"/>
    <x v="5"/>
    <x v="0"/>
    <x v="0"/>
    <x v="6"/>
    <x v="1"/>
    <x v="1"/>
    <x v="158"/>
    <x v="0"/>
    <x v="0"/>
  </r>
  <r>
    <x v="33"/>
    <x v="22"/>
    <x v="7"/>
    <x v="5"/>
    <x v="3"/>
    <x v="10"/>
    <x v="20"/>
    <x v="9"/>
    <x v="46"/>
    <x v="80"/>
    <x v="88"/>
    <x v="0"/>
    <x v="0"/>
    <x v="5"/>
    <x v="0"/>
    <x v="0"/>
    <x v="6"/>
    <x v="1"/>
    <x v="1"/>
    <x v="118"/>
    <x v="0"/>
    <x v="0"/>
  </r>
  <r>
    <x v="33"/>
    <x v="22"/>
    <x v="8"/>
    <x v="5"/>
    <x v="3"/>
    <x v="10"/>
    <x v="21"/>
    <x v="9"/>
    <x v="43"/>
    <x v="84"/>
    <x v="92"/>
    <x v="0"/>
    <x v="0"/>
    <x v="5"/>
    <x v="0"/>
    <x v="0"/>
    <x v="6"/>
    <x v="1"/>
    <x v="1"/>
    <x v="119"/>
    <x v="0"/>
    <x v="0"/>
  </r>
  <r>
    <x v="33"/>
    <x v="22"/>
    <x v="9"/>
    <x v="5"/>
    <x v="3"/>
    <x v="9"/>
    <x v="16"/>
    <x v="9"/>
    <x v="6"/>
    <x v="186"/>
    <x v="200"/>
    <x v="0"/>
    <x v="0"/>
    <x v="5"/>
    <x v="0"/>
    <x v="0"/>
    <x v="6"/>
    <x v="1"/>
    <x v="1"/>
    <x v="199"/>
    <x v="0"/>
    <x v="0"/>
  </r>
  <r>
    <x v="33"/>
    <x v="22"/>
    <x v="10"/>
    <x v="5"/>
    <x v="3"/>
    <x v="11"/>
    <x v="22"/>
    <x v="9"/>
    <x v="10"/>
    <x v="172"/>
    <x v="185"/>
    <x v="0"/>
    <x v="0"/>
    <x v="5"/>
    <x v="0"/>
    <x v="0"/>
    <x v="6"/>
    <x v="1"/>
    <x v="1"/>
    <x v="162"/>
    <x v="0"/>
    <x v="0"/>
  </r>
  <r>
    <x v="33"/>
    <x v="22"/>
    <x v="11"/>
    <x v="5"/>
    <x v="3"/>
    <x v="9"/>
    <x v="17"/>
    <x v="9"/>
    <x v="9"/>
    <x v="177"/>
    <x v="191"/>
    <x v="0"/>
    <x v="0"/>
    <x v="5"/>
    <x v="0"/>
    <x v="0"/>
    <x v="6"/>
    <x v="1"/>
    <x v="1"/>
    <x v="163"/>
    <x v="0"/>
    <x v="0"/>
  </r>
  <r>
    <x v="33"/>
    <x v="22"/>
    <x v="12"/>
    <x v="5"/>
    <x v="3"/>
    <x v="8"/>
    <x v="14"/>
    <x v="9"/>
    <x v="5"/>
    <x v="192"/>
    <x v="207"/>
    <x v="0"/>
    <x v="0"/>
    <x v="5"/>
    <x v="0"/>
    <x v="0"/>
    <x v="6"/>
    <x v="1"/>
    <x v="1"/>
    <x v="164"/>
    <x v="0"/>
    <x v="0"/>
  </r>
  <r>
    <x v="34"/>
    <x v="23"/>
    <x v="0"/>
    <x v="5"/>
    <x v="3"/>
    <x v="7"/>
    <x v="12"/>
    <x v="4"/>
    <x v="8"/>
    <x v="178"/>
    <x v="192"/>
    <x v="0"/>
    <x v="0"/>
    <x v="5"/>
    <x v="0"/>
    <x v="0"/>
    <x v="6"/>
    <x v="1"/>
    <x v="1"/>
    <x v="200"/>
    <x v="0"/>
    <x v="0"/>
  </r>
  <r>
    <x v="35"/>
    <x v="23"/>
    <x v="0"/>
    <x v="5"/>
    <x v="3"/>
    <x v="7"/>
    <x v="12"/>
    <x v="6"/>
    <x v="8"/>
    <x v="179"/>
    <x v="196"/>
    <x v="0"/>
    <x v="0"/>
    <x v="5"/>
    <x v="0"/>
    <x v="0"/>
    <x v="6"/>
    <x v="1"/>
    <x v="1"/>
    <x v="201"/>
    <x v="0"/>
    <x v="0"/>
  </r>
  <r>
    <x v="36"/>
    <x v="23"/>
    <x v="1"/>
    <x v="6"/>
    <x v="3"/>
    <x v="38"/>
    <x v="139"/>
    <x v="29"/>
    <x v="90"/>
    <x v="55"/>
    <x v="61"/>
    <x v="0"/>
    <x v="0"/>
    <x v="5"/>
    <x v="0"/>
    <x v="0"/>
    <x v="6"/>
    <x v="0"/>
    <x v="1"/>
    <x v="61"/>
    <x v="0"/>
    <x v="0"/>
  </r>
  <r>
    <x v="36"/>
    <x v="23"/>
    <x v="2"/>
    <x v="6"/>
    <x v="3"/>
    <x v="36"/>
    <x v="122"/>
    <x v="29"/>
    <x v="90"/>
    <x v="56"/>
    <x v="62"/>
    <x v="0"/>
    <x v="0"/>
    <x v="5"/>
    <x v="0"/>
    <x v="0"/>
    <x v="6"/>
    <x v="0"/>
    <x v="1"/>
    <x v="63"/>
    <x v="0"/>
    <x v="0"/>
  </r>
  <r>
    <x v="37"/>
    <x v="24"/>
    <x v="0"/>
    <x v="5"/>
    <x v="3"/>
    <x v="7"/>
    <x v="12"/>
    <x v="8"/>
    <x v="8"/>
    <x v="187"/>
    <x v="203"/>
    <x v="0"/>
    <x v="0"/>
    <x v="5"/>
    <x v="0"/>
    <x v="0"/>
    <x v="6"/>
    <x v="1"/>
    <x v="1"/>
    <x v="207"/>
    <x v="0"/>
    <x v="0"/>
  </r>
  <r>
    <x v="38"/>
    <x v="25"/>
    <x v="0"/>
    <x v="5"/>
    <x v="3"/>
    <x v="7"/>
    <x v="12"/>
    <x v="7"/>
    <x v="8"/>
    <x v="184"/>
    <x v="201"/>
    <x v="0"/>
    <x v="0"/>
    <x v="5"/>
    <x v="0"/>
    <x v="0"/>
    <x v="6"/>
    <x v="1"/>
    <x v="1"/>
    <x v="203"/>
    <x v="0"/>
    <x v="0"/>
  </r>
  <r>
    <x v="40"/>
    <x v="25"/>
    <x v="0"/>
    <x v="5"/>
    <x v="3"/>
    <x v="7"/>
    <x v="12"/>
    <x v="11"/>
    <x v="8"/>
    <x v="194"/>
    <x v="210"/>
    <x v="0"/>
    <x v="0"/>
    <x v="5"/>
    <x v="0"/>
    <x v="0"/>
    <x v="6"/>
    <x v="1"/>
    <x v="1"/>
    <x v="211"/>
    <x v="0"/>
    <x v="0"/>
  </r>
  <r>
    <x v="39"/>
    <x v="25"/>
    <x v="0"/>
    <x v="6"/>
    <x v="3"/>
    <x v="15"/>
    <x v="41"/>
    <x v="21"/>
    <x v="53"/>
    <x v="171"/>
    <x v="186"/>
    <x v="0"/>
    <x v="0"/>
    <x v="5"/>
    <x v="0"/>
    <x v="0"/>
    <x v="6"/>
    <x v="1"/>
    <x v="1"/>
    <x v="196"/>
    <x v="0"/>
    <x v="0"/>
  </r>
  <r>
    <x v="43"/>
    <x v="27"/>
    <x v="0"/>
    <x v="5"/>
    <x v="3"/>
    <x v="40"/>
    <x v="141"/>
    <x v="10"/>
    <x v="13"/>
    <x v="63"/>
    <x v="69"/>
    <x v="0"/>
    <x v="0"/>
    <x v="5"/>
    <x v="0"/>
    <x v="0"/>
    <x v="6"/>
    <x v="0"/>
    <x v="0"/>
    <x v="78"/>
    <x v="0"/>
    <x v="0"/>
  </r>
  <r>
    <x v="46"/>
    <x v="30"/>
    <x v="0"/>
    <x v="5"/>
    <x v="3"/>
    <x v="40"/>
    <x v="141"/>
    <x v="3"/>
    <x v="13"/>
    <x v="71"/>
    <x v="78"/>
    <x v="0"/>
    <x v="0"/>
    <x v="5"/>
    <x v="0"/>
    <x v="0"/>
    <x v="6"/>
    <x v="0"/>
    <x v="0"/>
    <x v="91"/>
    <x v="0"/>
    <x v="0"/>
  </r>
  <r>
    <x v="50"/>
    <x v="32"/>
    <x v="1"/>
    <x v="6"/>
    <x v="3"/>
    <x v="13"/>
    <x v="25"/>
    <x v="31"/>
    <x v="88"/>
    <x v="205"/>
    <x v="220"/>
    <x v="0"/>
    <x v="0"/>
    <x v="5"/>
    <x v="0"/>
    <x v="0"/>
    <x v="6"/>
    <x v="1"/>
    <x v="1"/>
    <x v="227"/>
    <x v="0"/>
    <x v="0"/>
  </r>
  <r>
    <x v="51"/>
    <x v="32"/>
    <x v="1"/>
    <x v="6"/>
    <x v="3"/>
    <x v="13"/>
    <x v="25"/>
    <x v="29"/>
    <x v="88"/>
    <x v="204"/>
    <x v="218"/>
    <x v="0"/>
    <x v="0"/>
    <x v="5"/>
    <x v="0"/>
    <x v="0"/>
    <x v="6"/>
    <x v="1"/>
    <x v="1"/>
    <x v="225"/>
    <x v="0"/>
    <x v="0"/>
  </r>
  <r>
    <x v="50"/>
    <x v="32"/>
    <x v="2"/>
    <x v="6"/>
    <x v="3"/>
    <x v="15"/>
    <x v="43"/>
    <x v="31"/>
    <x v="88"/>
    <x v="199"/>
    <x v="215"/>
    <x v="0"/>
    <x v="0"/>
    <x v="5"/>
    <x v="0"/>
    <x v="0"/>
    <x v="6"/>
    <x v="1"/>
    <x v="1"/>
    <x v="222"/>
    <x v="0"/>
    <x v="0"/>
  </r>
  <r>
    <x v="51"/>
    <x v="32"/>
    <x v="2"/>
    <x v="6"/>
    <x v="3"/>
    <x v="15"/>
    <x v="43"/>
    <x v="29"/>
    <x v="88"/>
    <x v="198"/>
    <x v="214"/>
    <x v="0"/>
    <x v="0"/>
    <x v="5"/>
    <x v="0"/>
    <x v="0"/>
    <x v="6"/>
    <x v="1"/>
    <x v="1"/>
    <x v="221"/>
    <x v="0"/>
    <x v="0"/>
  </r>
  <r>
    <x v="50"/>
    <x v="32"/>
    <x v="3"/>
    <x v="6"/>
    <x v="3"/>
    <x v="14"/>
    <x v="35"/>
    <x v="31"/>
    <x v="73"/>
    <x v="216"/>
    <x v="231"/>
    <x v="0"/>
    <x v="0"/>
    <x v="5"/>
    <x v="0"/>
    <x v="0"/>
    <x v="6"/>
    <x v="1"/>
    <x v="1"/>
    <x v="239"/>
    <x v="0"/>
    <x v="0"/>
  </r>
  <r>
    <x v="51"/>
    <x v="32"/>
    <x v="3"/>
    <x v="6"/>
    <x v="3"/>
    <x v="14"/>
    <x v="35"/>
    <x v="29"/>
    <x v="73"/>
    <x v="215"/>
    <x v="230"/>
    <x v="0"/>
    <x v="0"/>
    <x v="5"/>
    <x v="0"/>
    <x v="0"/>
    <x v="6"/>
    <x v="1"/>
    <x v="1"/>
    <x v="238"/>
    <x v="0"/>
    <x v="0"/>
  </r>
  <r>
    <x v="50"/>
    <x v="32"/>
    <x v="4"/>
    <x v="6"/>
    <x v="3"/>
    <x v="13"/>
    <x v="27"/>
    <x v="31"/>
    <x v="73"/>
    <x v="221"/>
    <x v="239"/>
    <x v="0"/>
    <x v="0"/>
    <x v="5"/>
    <x v="0"/>
    <x v="0"/>
    <x v="6"/>
    <x v="1"/>
    <x v="1"/>
    <x v="243"/>
    <x v="0"/>
    <x v="0"/>
  </r>
  <r>
    <x v="51"/>
    <x v="32"/>
    <x v="4"/>
    <x v="6"/>
    <x v="3"/>
    <x v="13"/>
    <x v="27"/>
    <x v="29"/>
    <x v="73"/>
    <x v="219"/>
    <x v="235"/>
    <x v="0"/>
    <x v="0"/>
    <x v="5"/>
    <x v="0"/>
    <x v="0"/>
    <x v="6"/>
    <x v="1"/>
    <x v="1"/>
    <x v="241"/>
    <x v="0"/>
    <x v="0"/>
  </r>
  <r>
    <x v="50"/>
    <x v="32"/>
    <x v="5"/>
    <x v="6"/>
    <x v="3"/>
    <x v="13"/>
    <x v="28"/>
    <x v="31"/>
    <x v="82"/>
    <x v="211"/>
    <x v="226"/>
    <x v="0"/>
    <x v="0"/>
    <x v="5"/>
    <x v="0"/>
    <x v="0"/>
    <x v="6"/>
    <x v="1"/>
    <x v="1"/>
    <x v="218"/>
    <x v="0"/>
    <x v="0"/>
  </r>
  <r>
    <x v="51"/>
    <x v="32"/>
    <x v="5"/>
    <x v="6"/>
    <x v="3"/>
    <x v="13"/>
    <x v="28"/>
    <x v="29"/>
    <x v="82"/>
    <x v="209"/>
    <x v="225"/>
    <x v="0"/>
    <x v="0"/>
    <x v="5"/>
    <x v="0"/>
    <x v="0"/>
    <x v="6"/>
    <x v="1"/>
    <x v="1"/>
    <x v="217"/>
    <x v="0"/>
    <x v="0"/>
  </r>
  <r>
    <x v="50"/>
    <x v="32"/>
    <x v="6"/>
    <x v="6"/>
    <x v="3"/>
    <x v="15"/>
    <x v="45"/>
    <x v="31"/>
    <x v="113"/>
    <x v="116"/>
    <x v="128"/>
    <x v="0"/>
    <x v="0"/>
    <x v="5"/>
    <x v="0"/>
    <x v="0"/>
    <x v="6"/>
    <x v="1"/>
    <x v="1"/>
    <x v="83"/>
    <x v="0"/>
    <x v="0"/>
  </r>
  <r>
    <x v="51"/>
    <x v="32"/>
    <x v="6"/>
    <x v="6"/>
    <x v="3"/>
    <x v="15"/>
    <x v="45"/>
    <x v="29"/>
    <x v="113"/>
    <x v="113"/>
    <x v="124"/>
    <x v="0"/>
    <x v="0"/>
    <x v="5"/>
    <x v="0"/>
    <x v="0"/>
    <x v="6"/>
    <x v="1"/>
    <x v="1"/>
    <x v="82"/>
    <x v="0"/>
    <x v="0"/>
  </r>
  <r>
    <x v="50"/>
    <x v="32"/>
    <x v="7"/>
    <x v="6"/>
    <x v="3"/>
    <x v="13"/>
    <x v="29"/>
    <x v="31"/>
    <x v="129"/>
    <x v="33"/>
    <x v="34"/>
    <x v="0"/>
    <x v="0"/>
    <x v="5"/>
    <x v="0"/>
    <x v="0"/>
    <x v="6"/>
    <x v="1"/>
    <x v="1"/>
    <x v="22"/>
    <x v="0"/>
    <x v="0"/>
  </r>
  <r>
    <x v="51"/>
    <x v="32"/>
    <x v="7"/>
    <x v="6"/>
    <x v="3"/>
    <x v="13"/>
    <x v="29"/>
    <x v="29"/>
    <x v="129"/>
    <x v="31"/>
    <x v="31"/>
    <x v="0"/>
    <x v="0"/>
    <x v="5"/>
    <x v="0"/>
    <x v="0"/>
    <x v="6"/>
    <x v="1"/>
    <x v="1"/>
    <x v="20"/>
    <x v="0"/>
    <x v="0"/>
  </r>
  <r>
    <x v="50"/>
    <x v="32"/>
    <x v="8"/>
    <x v="6"/>
    <x v="3"/>
    <x v="13"/>
    <x v="30"/>
    <x v="31"/>
    <x v="129"/>
    <x v="33"/>
    <x v="35"/>
    <x v="0"/>
    <x v="0"/>
    <x v="5"/>
    <x v="0"/>
    <x v="0"/>
    <x v="6"/>
    <x v="1"/>
    <x v="1"/>
    <x v="23"/>
    <x v="0"/>
    <x v="0"/>
  </r>
  <r>
    <x v="51"/>
    <x v="32"/>
    <x v="8"/>
    <x v="6"/>
    <x v="3"/>
    <x v="13"/>
    <x v="30"/>
    <x v="29"/>
    <x v="129"/>
    <x v="31"/>
    <x v="32"/>
    <x v="0"/>
    <x v="0"/>
    <x v="5"/>
    <x v="0"/>
    <x v="0"/>
    <x v="6"/>
    <x v="1"/>
    <x v="1"/>
    <x v="21"/>
    <x v="0"/>
    <x v="0"/>
  </r>
  <r>
    <x v="50"/>
    <x v="32"/>
    <x v="9"/>
    <x v="6"/>
    <x v="3"/>
    <x v="15"/>
    <x v="46"/>
    <x v="31"/>
    <x v="68"/>
    <x v="218"/>
    <x v="233"/>
    <x v="0"/>
    <x v="0"/>
    <x v="5"/>
    <x v="0"/>
    <x v="0"/>
    <x v="6"/>
    <x v="1"/>
    <x v="1"/>
    <x v="234"/>
    <x v="0"/>
    <x v="0"/>
  </r>
  <r>
    <x v="51"/>
    <x v="32"/>
    <x v="9"/>
    <x v="6"/>
    <x v="3"/>
    <x v="15"/>
    <x v="46"/>
    <x v="29"/>
    <x v="68"/>
    <x v="217"/>
    <x v="232"/>
    <x v="0"/>
    <x v="0"/>
    <x v="5"/>
    <x v="0"/>
    <x v="0"/>
    <x v="6"/>
    <x v="1"/>
    <x v="1"/>
    <x v="231"/>
    <x v="0"/>
    <x v="0"/>
  </r>
  <r>
    <x v="50"/>
    <x v="32"/>
    <x v="10"/>
    <x v="6"/>
    <x v="3"/>
    <x v="12"/>
    <x v="24"/>
    <x v="31"/>
    <x v="62"/>
    <x v="233"/>
    <x v="249"/>
    <x v="0"/>
    <x v="0"/>
    <x v="5"/>
    <x v="0"/>
    <x v="0"/>
    <x v="6"/>
    <x v="1"/>
    <x v="1"/>
    <x v="242"/>
    <x v="0"/>
    <x v="0"/>
  </r>
  <r>
    <x v="51"/>
    <x v="32"/>
    <x v="10"/>
    <x v="6"/>
    <x v="3"/>
    <x v="12"/>
    <x v="24"/>
    <x v="29"/>
    <x v="62"/>
    <x v="232"/>
    <x v="248"/>
    <x v="0"/>
    <x v="0"/>
    <x v="5"/>
    <x v="0"/>
    <x v="0"/>
    <x v="6"/>
    <x v="1"/>
    <x v="1"/>
    <x v="240"/>
    <x v="0"/>
    <x v="0"/>
  </r>
  <r>
    <x v="50"/>
    <x v="32"/>
    <x v="11"/>
    <x v="6"/>
    <x v="3"/>
    <x v="15"/>
    <x v="47"/>
    <x v="31"/>
    <x v="64"/>
    <x v="224"/>
    <x v="241"/>
    <x v="0"/>
    <x v="0"/>
    <x v="5"/>
    <x v="0"/>
    <x v="0"/>
    <x v="6"/>
    <x v="1"/>
    <x v="1"/>
    <x v="233"/>
    <x v="0"/>
    <x v="0"/>
  </r>
  <r>
    <x v="51"/>
    <x v="32"/>
    <x v="11"/>
    <x v="6"/>
    <x v="3"/>
    <x v="15"/>
    <x v="47"/>
    <x v="29"/>
    <x v="64"/>
    <x v="223"/>
    <x v="238"/>
    <x v="0"/>
    <x v="0"/>
    <x v="5"/>
    <x v="0"/>
    <x v="0"/>
    <x v="6"/>
    <x v="1"/>
    <x v="1"/>
    <x v="230"/>
    <x v="0"/>
    <x v="0"/>
  </r>
  <r>
    <x v="50"/>
    <x v="32"/>
    <x v="12"/>
    <x v="6"/>
    <x v="3"/>
    <x v="14"/>
    <x v="37"/>
    <x v="31"/>
    <x v="64"/>
    <x v="227"/>
    <x v="243"/>
    <x v="0"/>
    <x v="0"/>
    <x v="5"/>
    <x v="0"/>
    <x v="0"/>
    <x v="6"/>
    <x v="1"/>
    <x v="1"/>
    <x v="237"/>
    <x v="0"/>
    <x v="0"/>
  </r>
  <r>
    <x v="51"/>
    <x v="32"/>
    <x v="12"/>
    <x v="6"/>
    <x v="3"/>
    <x v="14"/>
    <x v="37"/>
    <x v="29"/>
    <x v="64"/>
    <x v="226"/>
    <x v="242"/>
    <x v="0"/>
    <x v="0"/>
    <x v="5"/>
    <x v="0"/>
    <x v="0"/>
    <x v="6"/>
    <x v="1"/>
    <x v="1"/>
    <x v="235"/>
    <x v="0"/>
    <x v="0"/>
  </r>
  <r>
    <x v="52"/>
    <x v="33"/>
    <x v="0"/>
    <x v="6"/>
    <x v="3"/>
    <x v="15"/>
    <x v="41"/>
    <x v="19"/>
    <x v="53"/>
    <x v="167"/>
    <x v="182"/>
    <x v="0"/>
    <x v="0"/>
    <x v="5"/>
    <x v="0"/>
    <x v="0"/>
    <x v="6"/>
    <x v="1"/>
    <x v="1"/>
    <x v="193"/>
    <x v="0"/>
    <x v="0"/>
  </r>
  <r>
    <x v="56"/>
    <x v="37"/>
    <x v="0"/>
    <x v="6"/>
    <x v="3"/>
    <x v="36"/>
    <x v="124"/>
    <x v="17"/>
    <x v="56"/>
    <x v="74"/>
    <x v="82"/>
    <x v="0"/>
    <x v="0"/>
    <x v="5"/>
    <x v="0"/>
    <x v="1"/>
    <x v="3"/>
    <x v="0"/>
    <x v="1"/>
    <x v="102"/>
    <x v="0"/>
    <x v="0"/>
  </r>
  <r>
    <x v="55"/>
    <x v="36"/>
    <x v="1"/>
    <x v="1"/>
    <x v="3"/>
    <x v="10"/>
    <x v="18"/>
    <x v="5"/>
    <x v="22"/>
    <x v="147"/>
    <x v="160"/>
    <x v="0"/>
    <x v="0"/>
    <x v="2"/>
    <x v="0"/>
    <x v="1"/>
    <x v="3"/>
    <x v="1"/>
    <x v="1"/>
    <x v="184"/>
    <x v="0"/>
    <x v="0"/>
  </r>
  <r>
    <x v="55"/>
    <x v="36"/>
    <x v="2"/>
    <x v="1"/>
    <x v="3"/>
    <x v="13"/>
    <x v="26"/>
    <x v="5"/>
    <x v="18"/>
    <x v="150"/>
    <x v="163"/>
    <x v="0"/>
    <x v="0"/>
    <x v="2"/>
    <x v="0"/>
    <x v="1"/>
    <x v="3"/>
    <x v="1"/>
    <x v="1"/>
    <x v="177"/>
    <x v="0"/>
    <x v="0"/>
  </r>
  <r>
    <x v="55"/>
    <x v="36"/>
    <x v="3"/>
    <x v="1"/>
    <x v="3"/>
    <x v="8"/>
    <x v="13"/>
    <x v="5"/>
    <x v="0"/>
    <x v="195"/>
    <x v="208"/>
    <x v="0"/>
    <x v="0"/>
    <x v="2"/>
    <x v="0"/>
    <x v="1"/>
    <x v="3"/>
    <x v="1"/>
    <x v="1"/>
    <x v="194"/>
    <x v="0"/>
    <x v="0"/>
  </r>
  <r>
    <x v="55"/>
    <x v="36"/>
    <x v="4"/>
    <x v="1"/>
    <x v="3"/>
    <x v="12"/>
    <x v="23"/>
    <x v="5"/>
    <x v="3"/>
    <x v="175"/>
    <x v="190"/>
    <x v="0"/>
    <x v="0"/>
    <x v="2"/>
    <x v="0"/>
    <x v="1"/>
    <x v="3"/>
    <x v="1"/>
    <x v="1"/>
    <x v="183"/>
    <x v="0"/>
    <x v="0"/>
  </r>
  <r>
    <x v="55"/>
    <x v="36"/>
    <x v="5"/>
    <x v="1"/>
    <x v="3"/>
    <x v="10"/>
    <x v="19"/>
    <x v="5"/>
    <x v="12"/>
    <x v="161"/>
    <x v="174"/>
    <x v="0"/>
    <x v="0"/>
    <x v="2"/>
    <x v="0"/>
    <x v="1"/>
    <x v="3"/>
    <x v="1"/>
    <x v="1"/>
    <x v="192"/>
    <x v="0"/>
    <x v="0"/>
  </r>
  <r>
    <x v="55"/>
    <x v="36"/>
    <x v="6"/>
    <x v="1"/>
    <x v="3"/>
    <x v="9"/>
    <x v="15"/>
    <x v="5"/>
    <x v="24"/>
    <x v="136"/>
    <x v="149"/>
    <x v="0"/>
    <x v="0"/>
    <x v="2"/>
    <x v="0"/>
    <x v="1"/>
    <x v="3"/>
    <x v="1"/>
    <x v="1"/>
    <x v="151"/>
    <x v="0"/>
    <x v="0"/>
  </r>
  <r>
    <x v="55"/>
    <x v="36"/>
    <x v="7"/>
    <x v="1"/>
    <x v="3"/>
    <x v="10"/>
    <x v="20"/>
    <x v="5"/>
    <x v="42"/>
    <x v="81"/>
    <x v="89"/>
    <x v="0"/>
    <x v="0"/>
    <x v="2"/>
    <x v="0"/>
    <x v="1"/>
    <x v="3"/>
    <x v="1"/>
    <x v="1"/>
    <x v="88"/>
    <x v="0"/>
    <x v="0"/>
  </r>
  <r>
    <x v="55"/>
    <x v="36"/>
    <x v="8"/>
    <x v="1"/>
    <x v="3"/>
    <x v="10"/>
    <x v="21"/>
    <x v="5"/>
    <x v="40"/>
    <x v="83"/>
    <x v="91"/>
    <x v="0"/>
    <x v="0"/>
    <x v="2"/>
    <x v="0"/>
    <x v="1"/>
    <x v="3"/>
    <x v="1"/>
    <x v="1"/>
    <x v="89"/>
    <x v="0"/>
    <x v="0"/>
  </r>
  <r>
    <x v="55"/>
    <x v="36"/>
    <x v="9"/>
    <x v="1"/>
    <x v="3"/>
    <x v="9"/>
    <x v="16"/>
    <x v="5"/>
    <x v="15"/>
    <x v="158"/>
    <x v="171"/>
    <x v="0"/>
    <x v="0"/>
    <x v="2"/>
    <x v="0"/>
    <x v="1"/>
    <x v="3"/>
    <x v="1"/>
    <x v="1"/>
    <x v="173"/>
    <x v="0"/>
    <x v="0"/>
  </r>
  <r>
    <x v="55"/>
    <x v="36"/>
    <x v="10"/>
    <x v="1"/>
    <x v="3"/>
    <x v="11"/>
    <x v="22"/>
    <x v="5"/>
    <x v="1"/>
    <x v="182"/>
    <x v="195"/>
    <x v="0"/>
    <x v="0"/>
    <x v="2"/>
    <x v="0"/>
    <x v="1"/>
    <x v="3"/>
    <x v="1"/>
    <x v="1"/>
    <x v="172"/>
    <x v="0"/>
    <x v="0"/>
  </r>
  <r>
    <x v="55"/>
    <x v="36"/>
    <x v="11"/>
    <x v="1"/>
    <x v="3"/>
    <x v="9"/>
    <x v="17"/>
    <x v="5"/>
    <x v="2"/>
    <x v="189"/>
    <x v="205"/>
    <x v="0"/>
    <x v="0"/>
    <x v="2"/>
    <x v="0"/>
    <x v="1"/>
    <x v="3"/>
    <x v="1"/>
    <x v="1"/>
    <x v="176"/>
    <x v="0"/>
    <x v="0"/>
  </r>
  <r>
    <x v="55"/>
    <x v="36"/>
    <x v="12"/>
    <x v="1"/>
    <x v="3"/>
    <x v="8"/>
    <x v="14"/>
    <x v="5"/>
    <x v="11"/>
    <x v="166"/>
    <x v="179"/>
    <x v="0"/>
    <x v="0"/>
    <x v="2"/>
    <x v="0"/>
    <x v="1"/>
    <x v="3"/>
    <x v="1"/>
    <x v="1"/>
    <x v="180"/>
    <x v="0"/>
    <x v="0"/>
  </r>
  <r>
    <x v="54"/>
    <x v="35"/>
    <x v="13"/>
    <x v="1"/>
    <x v="4"/>
    <x v="2"/>
    <x v="4"/>
    <x v="12"/>
    <x v="32"/>
    <x v="170"/>
    <x v="184"/>
    <x v="0"/>
    <x v="0"/>
    <x v="2"/>
    <x v="0"/>
    <x v="1"/>
    <x v="3"/>
    <x v="1"/>
    <x v="1"/>
    <x v="216"/>
    <x v="0"/>
    <x v="0"/>
  </r>
  <r>
    <x v="54"/>
    <x v="35"/>
    <x v="14"/>
    <x v="1"/>
    <x v="4"/>
    <x v="6"/>
    <x v="11"/>
    <x v="12"/>
    <x v="28"/>
    <x v="190"/>
    <x v="204"/>
    <x v="0"/>
    <x v="0"/>
    <x v="2"/>
    <x v="0"/>
    <x v="1"/>
    <x v="3"/>
    <x v="1"/>
    <x v="1"/>
    <x v="220"/>
    <x v="0"/>
    <x v="0"/>
  </r>
  <r>
    <x v="54"/>
    <x v="35"/>
    <x v="15"/>
    <x v="1"/>
    <x v="4"/>
    <x v="1"/>
    <x v="0"/>
    <x v="12"/>
    <x v="14"/>
    <x v="230"/>
    <x v="246"/>
    <x v="0"/>
    <x v="0"/>
    <x v="2"/>
    <x v="0"/>
    <x v="1"/>
    <x v="3"/>
    <x v="1"/>
    <x v="1"/>
    <x v="250"/>
    <x v="0"/>
    <x v="0"/>
  </r>
  <r>
    <x v="54"/>
    <x v="35"/>
    <x v="16"/>
    <x v="1"/>
    <x v="4"/>
    <x v="5"/>
    <x v="9"/>
    <x v="12"/>
    <x v="20"/>
    <x v="222"/>
    <x v="234"/>
    <x v="0"/>
    <x v="0"/>
    <x v="2"/>
    <x v="0"/>
    <x v="1"/>
    <x v="3"/>
    <x v="1"/>
    <x v="1"/>
    <x v="244"/>
    <x v="0"/>
    <x v="0"/>
  </r>
  <r>
    <x v="54"/>
    <x v="35"/>
    <x v="17"/>
    <x v="1"/>
    <x v="4"/>
    <x v="1"/>
    <x v="1"/>
    <x v="12"/>
    <x v="25"/>
    <x v="208"/>
    <x v="222"/>
    <x v="0"/>
    <x v="0"/>
    <x v="2"/>
    <x v="0"/>
    <x v="1"/>
    <x v="3"/>
    <x v="1"/>
    <x v="1"/>
    <x v="232"/>
    <x v="0"/>
    <x v="0"/>
  </r>
  <r>
    <x v="54"/>
    <x v="35"/>
    <x v="18"/>
    <x v="1"/>
    <x v="4"/>
    <x v="3"/>
    <x v="6"/>
    <x v="12"/>
    <x v="34"/>
    <x v="145"/>
    <x v="157"/>
    <x v="0"/>
    <x v="0"/>
    <x v="2"/>
    <x v="0"/>
    <x v="1"/>
    <x v="3"/>
    <x v="1"/>
    <x v="1"/>
    <x v="187"/>
    <x v="0"/>
    <x v="0"/>
  </r>
  <r>
    <x v="54"/>
    <x v="35"/>
    <x v="19"/>
    <x v="1"/>
    <x v="4"/>
    <x v="2"/>
    <x v="5"/>
    <x v="12"/>
    <x v="56"/>
    <x v="57"/>
    <x v="65"/>
    <x v="0"/>
    <x v="0"/>
    <x v="2"/>
    <x v="0"/>
    <x v="1"/>
    <x v="3"/>
    <x v="1"/>
    <x v="1"/>
    <x v="70"/>
    <x v="0"/>
    <x v="0"/>
  </r>
  <r>
    <x v="54"/>
    <x v="35"/>
    <x v="20"/>
    <x v="1"/>
    <x v="4"/>
    <x v="1"/>
    <x v="3"/>
    <x v="12"/>
    <x v="54"/>
    <x v="59"/>
    <x v="66"/>
    <x v="0"/>
    <x v="0"/>
    <x v="2"/>
    <x v="0"/>
    <x v="1"/>
    <x v="3"/>
    <x v="1"/>
    <x v="1"/>
    <x v="74"/>
    <x v="0"/>
    <x v="0"/>
  </r>
  <r>
    <x v="54"/>
    <x v="35"/>
    <x v="21"/>
    <x v="1"/>
    <x v="4"/>
    <x v="3"/>
    <x v="8"/>
    <x v="12"/>
    <x v="27"/>
    <x v="201"/>
    <x v="213"/>
    <x v="0"/>
    <x v="0"/>
    <x v="2"/>
    <x v="0"/>
    <x v="1"/>
    <x v="3"/>
    <x v="1"/>
    <x v="1"/>
    <x v="224"/>
    <x v="0"/>
    <x v="0"/>
  </r>
  <r>
    <x v="54"/>
    <x v="35"/>
    <x v="22"/>
    <x v="1"/>
    <x v="4"/>
    <x v="4"/>
    <x v="10"/>
    <x v="12"/>
    <x v="16"/>
    <x v="225"/>
    <x v="240"/>
    <x v="0"/>
    <x v="0"/>
    <x v="2"/>
    <x v="0"/>
    <x v="1"/>
    <x v="3"/>
    <x v="1"/>
    <x v="1"/>
    <x v="246"/>
    <x v="0"/>
    <x v="0"/>
  </r>
  <r>
    <x v="54"/>
    <x v="35"/>
    <x v="23"/>
    <x v="1"/>
    <x v="4"/>
    <x v="0"/>
    <x v="2"/>
    <x v="12"/>
    <x v="17"/>
    <x v="231"/>
    <x v="244"/>
    <x v="0"/>
    <x v="0"/>
    <x v="2"/>
    <x v="0"/>
    <x v="1"/>
    <x v="3"/>
    <x v="1"/>
    <x v="1"/>
    <x v="248"/>
    <x v="0"/>
    <x v="0"/>
  </r>
  <r>
    <x v="54"/>
    <x v="35"/>
    <x v="24"/>
    <x v="1"/>
    <x v="4"/>
    <x v="2"/>
    <x v="7"/>
    <x v="12"/>
    <x v="23"/>
    <x v="210"/>
    <x v="221"/>
    <x v="0"/>
    <x v="0"/>
    <x v="2"/>
    <x v="0"/>
    <x v="1"/>
    <x v="3"/>
    <x v="1"/>
    <x v="1"/>
    <x v="228"/>
    <x v="0"/>
    <x v="0"/>
  </r>
  <r>
    <x v="47"/>
    <x v="30"/>
    <x v="0"/>
    <x v="2"/>
    <x v="3"/>
    <x v="40"/>
    <x v="141"/>
    <x v="2"/>
    <x v="8"/>
    <x v="66"/>
    <x v="72"/>
    <x v="0"/>
    <x v="0"/>
    <x v="2"/>
    <x v="0"/>
    <x v="0"/>
    <x v="2"/>
    <x v="0"/>
    <x v="1"/>
    <x v="76"/>
    <x v="0"/>
    <x v="0"/>
  </r>
  <r>
    <x v="1"/>
    <x v="0"/>
    <x v="1"/>
    <x v="3"/>
    <x v="3"/>
    <x v="38"/>
    <x v="139"/>
    <x v="42"/>
    <x v="66"/>
    <x v="7"/>
    <x v="7"/>
    <x v="0"/>
    <x v="0"/>
    <x v="2"/>
    <x v="0"/>
    <x v="0"/>
    <x v="2"/>
    <x v="0"/>
    <x v="1"/>
    <x v="1"/>
    <x v="0"/>
    <x v="0"/>
  </r>
  <r>
    <x v="16"/>
    <x v="8"/>
    <x v="1"/>
    <x v="3"/>
    <x v="3"/>
    <x v="38"/>
    <x v="139"/>
    <x v="29"/>
    <x v="66"/>
    <x v="38"/>
    <x v="41"/>
    <x v="0"/>
    <x v="0"/>
    <x v="2"/>
    <x v="0"/>
    <x v="0"/>
    <x v="2"/>
    <x v="0"/>
    <x v="1"/>
    <x v="28"/>
    <x v="0"/>
    <x v="0"/>
  </r>
  <r>
    <x v="42"/>
    <x v="26"/>
    <x v="1"/>
    <x v="3"/>
    <x v="3"/>
    <x v="13"/>
    <x v="25"/>
    <x v="16"/>
    <x v="80"/>
    <x v="102"/>
    <x v="113"/>
    <x v="0"/>
    <x v="0"/>
    <x v="2"/>
    <x v="0"/>
    <x v="0"/>
    <x v="2"/>
    <x v="1"/>
    <x v="1"/>
    <x v="212"/>
    <x v="0"/>
    <x v="0"/>
  </r>
  <r>
    <x v="49"/>
    <x v="31"/>
    <x v="1"/>
    <x v="3"/>
    <x v="3"/>
    <x v="13"/>
    <x v="25"/>
    <x v="15"/>
    <x v="80"/>
    <x v="94"/>
    <x v="102"/>
    <x v="0"/>
    <x v="0"/>
    <x v="2"/>
    <x v="0"/>
    <x v="0"/>
    <x v="2"/>
    <x v="1"/>
    <x v="1"/>
    <x v="208"/>
    <x v="0"/>
    <x v="0"/>
  </r>
  <r>
    <x v="57"/>
    <x v="38"/>
    <x v="1"/>
    <x v="3"/>
    <x v="2"/>
    <x v="18"/>
    <x v="51"/>
    <x v="18"/>
    <x v="80"/>
    <x v="109"/>
    <x v="120"/>
    <x v="0"/>
    <x v="0"/>
    <x v="2"/>
    <x v="0"/>
    <x v="1"/>
    <x v="3"/>
    <x v="1"/>
    <x v="1"/>
    <x v="178"/>
    <x v="0"/>
    <x v="0"/>
  </r>
  <r>
    <x v="1"/>
    <x v="0"/>
    <x v="2"/>
    <x v="3"/>
    <x v="3"/>
    <x v="36"/>
    <x v="122"/>
    <x v="42"/>
    <x v="61"/>
    <x v="10"/>
    <x v="9"/>
    <x v="0"/>
    <x v="0"/>
    <x v="2"/>
    <x v="0"/>
    <x v="0"/>
    <x v="2"/>
    <x v="0"/>
    <x v="1"/>
    <x v="4"/>
    <x v="0"/>
    <x v="0"/>
  </r>
  <r>
    <x v="16"/>
    <x v="8"/>
    <x v="2"/>
    <x v="3"/>
    <x v="3"/>
    <x v="36"/>
    <x v="122"/>
    <x v="29"/>
    <x v="61"/>
    <x v="44"/>
    <x v="47"/>
    <x v="0"/>
    <x v="0"/>
    <x v="2"/>
    <x v="0"/>
    <x v="0"/>
    <x v="2"/>
    <x v="0"/>
    <x v="1"/>
    <x v="34"/>
    <x v="0"/>
    <x v="0"/>
  </r>
  <r>
    <x v="42"/>
    <x v="26"/>
    <x v="2"/>
    <x v="3"/>
    <x v="3"/>
    <x v="15"/>
    <x v="43"/>
    <x v="16"/>
    <x v="78"/>
    <x v="110"/>
    <x v="121"/>
    <x v="0"/>
    <x v="0"/>
    <x v="2"/>
    <x v="0"/>
    <x v="0"/>
    <x v="2"/>
    <x v="1"/>
    <x v="1"/>
    <x v="204"/>
    <x v="0"/>
    <x v="0"/>
  </r>
  <r>
    <x v="49"/>
    <x v="31"/>
    <x v="2"/>
    <x v="3"/>
    <x v="3"/>
    <x v="15"/>
    <x v="43"/>
    <x v="15"/>
    <x v="78"/>
    <x v="105"/>
    <x v="116"/>
    <x v="0"/>
    <x v="0"/>
    <x v="2"/>
    <x v="0"/>
    <x v="0"/>
    <x v="2"/>
    <x v="1"/>
    <x v="1"/>
    <x v="198"/>
    <x v="0"/>
    <x v="0"/>
  </r>
  <r>
    <x v="57"/>
    <x v="38"/>
    <x v="2"/>
    <x v="3"/>
    <x v="2"/>
    <x v="21"/>
    <x v="68"/>
    <x v="18"/>
    <x v="78"/>
    <x v="117"/>
    <x v="130"/>
    <x v="0"/>
    <x v="0"/>
    <x v="2"/>
    <x v="0"/>
    <x v="1"/>
    <x v="3"/>
    <x v="1"/>
    <x v="1"/>
    <x v="170"/>
    <x v="0"/>
    <x v="0"/>
  </r>
  <r>
    <x v="1"/>
    <x v="0"/>
    <x v="3"/>
    <x v="3"/>
    <x v="3"/>
    <x v="37"/>
    <x v="130"/>
    <x v="42"/>
    <x v="48"/>
    <x v="6"/>
    <x v="6"/>
    <x v="0"/>
    <x v="0"/>
    <x v="2"/>
    <x v="0"/>
    <x v="0"/>
    <x v="2"/>
    <x v="0"/>
    <x v="1"/>
    <x v="3"/>
    <x v="0"/>
    <x v="0"/>
  </r>
  <r>
    <x v="42"/>
    <x v="26"/>
    <x v="3"/>
    <x v="3"/>
    <x v="3"/>
    <x v="14"/>
    <x v="35"/>
    <x v="16"/>
    <x v="69"/>
    <x v="132"/>
    <x v="146"/>
    <x v="0"/>
    <x v="0"/>
    <x v="2"/>
    <x v="0"/>
    <x v="0"/>
    <x v="2"/>
    <x v="1"/>
    <x v="1"/>
    <x v="205"/>
    <x v="0"/>
    <x v="0"/>
  </r>
  <r>
    <x v="49"/>
    <x v="31"/>
    <x v="3"/>
    <x v="3"/>
    <x v="3"/>
    <x v="14"/>
    <x v="35"/>
    <x v="15"/>
    <x v="69"/>
    <x v="128"/>
    <x v="140"/>
    <x v="0"/>
    <x v="0"/>
    <x v="2"/>
    <x v="0"/>
    <x v="0"/>
    <x v="2"/>
    <x v="1"/>
    <x v="1"/>
    <x v="197"/>
    <x v="0"/>
    <x v="0"/>
  </r>
  <r>
    <x v="57"/>
    <x v="38"/>
    <x v="3"/>
    <x v="3"/>
    <x v="2"/>
    <x v="20"/>
    <x v="61"/>
    <x v="18"/>
    <x v="69"/>
    <x v="127"/>
    <x v="139"/>
    <x v="0"/>
    <x v="0"/>
    <x v="2"/>
    <x v="0"/>
    <x v="1"/>
    <x v="3"/>
    <x v="1"/>
    <x v="1"/>
    <x v="171"/>
    <x v="0"/>
    <x v="0"/>
  </r>
  <r>
    <x v="1"/>
    <x v="0"/>
    <x v="4"/>
    <x v="3"/>
    <x v="3"/>
    <x v="38"/>
    <x v="138"/>
    <x v="42"/>
    <x v="45"/>
    <x v="3"/>
    <x v="2"/>
    <x v="0"/>
    <x v="0"/>
    <x v="2"/>
    <x v="0"/>
    <x v="0"/>
    <x v="2"/>
    <x v="0"/>
    <x v="1"/>
    <x v="2"/>
    <x v="0"/>
    <x v="0"/>
  </r>
  <r>
    <x v="42"/>
    <x v="26"/>
    <x v="4"/>
    <x v="3"/>
    <x v="3"/>
    <x v="13"/>
    <x v="27"/>
    <x v="16"/>
    <x v="58"/>
    <x v="146"/>
    <x v="159"/>
    <x v="0"/>
    <x v="0"/>
    <x v="2"/>
    <x v="0"/>
    <x v="0"/>
    <x v="2"/>
    <x v="1"/>
    <x v="1"/>
    <x v="210"/>
    <x v="0"/>
    <x v="0"/>
  </r>
  <r>
    <x v="49"/>
    <x v="31"/>
    <x v="4"/>
    <x v="3"/>
    <x v="3"/>
    <x v="13"/>
    <x v="27"/>
    <x v="15"/>
    <x v="58"/>
    <x v="140"/>
    <x v="154"/>
    <x v="0"/>
    <x v="0"/>
    <x v="2"/>
    <x v="0"/>
    <x v="0"/>
    <x v="2"/>
    <x v="1"/>
    <x v="1"/>
    <x v="202"/>
    <x v="0"/>
    <x v="0"/>
  </r>
  <r>
    <x v="57"/>
    <x v="38"/>
    <x v="4"/>
    <x v="3"/>
    <x v="2"/>
    <x v="18"/>
    <x v="52"/>
    <x v="18"/>
    <x v="58"/>
    <x v="134"/>
    <x v="147"/>
    <x v="0"/>
    <x v="0"/>
    <x v="2"/>
    <x v="0"/>
    <x v="1"/>
    <x v="3"/>
    <x v="1"/>
    <x v="1"/>
    <x v="175"/>
    <x v="0"/>
    <x v="0"/>
  </r>
  <r>
    <x v="1"/>
    <x v="0"/>
    <x v="5"/>
    <x v="3"/>
    <x v="3"/>
    <x v="38"/>
    <x v="137"/>
    <x v="42"/>
    <x v="49"/>
    <x v="5"/>
    <x v="5"/>
    <x v="0"/>
    <x v="0"/>
    <x v="2"/>
    <x v="0"/>
    <x v="0"/>
    <x v="2"/>
    <x v="0"/>
    <x v="1"/>
    <x v="5"/>
    <x v="0"/>
    <x v="0"/>
  </r>
  <r>
    <x v="42"/>
    <x v="26"/>
    <x v="5"/>
    <x v="3"/>
    <x v="3"/>
    <x v="13"/>
    <x v="28"/>
    <x v="16"/>
    <x v="72"/>
    <x v="130"/>
    <x v="142"/>
    <x v="0"/>
    <x v="0"/>
    <x v="2"/>
    <x v="0"/>
    <x v="0"/>
    <x v="2"/>
    <x v="1"/>
    <x v="1"/>
    <x v="165"/>
    <x v="0"/>
    <x v="0"/>
  </r>
  <r>
    <x v="49"/>
    <x v="31"/>
    <x v="5"/>
    <x v="3"/>
    <x v="3"/>
    <x v="13"/>
    <x v="28"/>
    <x v="15"/>
    <x v="72"/>
    <x v="126"/>
    <x v="138"/>
    <x v="0"/>
    <x v="0"/>
    <x v="2"/>
    <x v="0"/>
    <x v="0"/>
    <x v="2"/>
    <x v="1"/>
    <x v="1"/>
    <x v="159"/>
    <x v="0"/>
    <x v="0"/>
  </r>
  <r>
    <x v="57"/>
    <x v="38"/>
    <x v="5"/>
    <x v="3"/>
    <x v="2"/>
    <x v="18"/>
    <x v="53"/>
    <x v="18"/>
    <x v="72"/>
    <x v="125"/>
    <x v="137"/>
    <x v="0"/>
    <x v="0"/>
    <x v="2"/>
    <x v="0"/>
    <x v="1"/>
    <x v="3"/>
    <x v="1"/>
    <x v="1"/>
    <x v="156"/>
    <x v="0"/>
    <x v="0"/>
  </r>
  <r>
    <x v="1"/>
    <x v="0"/>
    <x v="6"/>
    <x v="3"/>
    <x v="3"/>
    <x v="36"/>
    <x v="120"/>
    <x v="42"/>
    <x v="74"/>
    <x v="11"/>
    <x v="11"/>
    <x v="0"/>
    <x v="0"/>
    <x v="2"/>
    <x v="0"/>
    <x v="0"/>
    <x v="2"/>
    <x v="0"/>
    <x v="1"/>
    <x v="17"/>
    <x v="0"/>
    <x v="0"/>
  </r>
  <r>
    <x v="42"/>
    <x v="26"/>
    <x v="6"/>
    <x v="3"/>
    <x v="3"/>
    <x v="15"/>
    <x v="45"/>
    <x v="16"/>
    <x v="84"/>
    <x v="91"/>
    <x v="100"/>
    <x v="0"/>
    <x v="0"/>
    <x v="2"/>
    <x v="0"/>
    <x v="0"/>
    <x v="2"/>
    <x v="1"/>
    <x v="1"/>
    <x v="115"/>
    <x v="0"/>
    <x v="0"/>
  </r>
  <r>
    <x v="49"/>
    <x v="31"/>
    <x v="6"/>
    <x v="3"/>
    <x v="3"/>
    <x v="15"/>
    <x v="45"/>
    <x v="15"/>
    <x v="84"/>
    <x v="87"/>
    <x v="95"/>
    <x v="0"/>
    <x v="0"/>
    <x v="2"/>
    <x v="0"/>
    <x v="0"/>
    <x v="2"/>
    <x v="1"/>
    <x v="1"/>
    <x v="108"/>
    <x v="0"/>
    <x v="0"/>
  </r>
  <r>
    <x v="57"/>
    <x v="38"/>
    <x v="6"/>
    <x v="3"/>
    <x v="2"/>
    <x v="21"/>
    <x v="70"/>
    <x v="18"/>
    <x v="84"/>
    <x v="103"/>
    <x v="114"/>
    <x v="0"/>
    <x v="0"/>
    <x v="2"/>
    <x v="0"/>
    <x v="1"/>
    <x v="3"/>
    <x v="1"/>
    <x v="1"/>
    <x v="122"/>
    <x v="0"/>
    <x v="0"/>
  </r>
  <r>
    <x v="1"/>
    <x v="0"/>
    <x v="7"/>
    <x v="3"/>
    <x v="3"/>
    <x v="38"/>
    <x v="136"/>
    <x v="42"/>
    <x v="106"/>
    <x v="21"/>
    <x v="20"/>
    <x v="0"/>
    <x v="0"/>
    <x v="2"/>
    <x v="0"/>
    <x v="0"/>
    <x v="2"/>
    <x v="0"/>
    <x v="1"/>
    <x v="40"/>
    <x v="0"/>
    <x v="0"/>
  </r>
  <r>
    <x v="42"/>
    <x v="26"/>
    <x v="7"/>
    <x v="3"/>
    <x v="3"/>
    <x v="13"/>
    <x v="29"/>
    <x v="16"/>
    <x v="112"/>
    <x v="50"/>
    <x v="55"/>
    <x v="0"/>
    <x v="0"/>
    <x v="2"/>
    <x v="0"/>
    <x v="0"/>
    <x v="2"/>
    <x v="1"/>
    <x v="1"/>
    <x v="54"/>
    <x v="0"/>
    <x v="0"/>
  </r>
  <r>
    <x v="49"/>
    <x v="31"/>
    <x v="7"/>
    <x v="3"/>
    <x v="3"/>
    <x v="13"/>
    <x v="29"/>
    <x v="15"/>
    <x v="112"/>
    <x v="49"/>
    <x v="53"/>
    <x v="0"/>
    <x v="0"/>
    <x v="2"/>
    <x v="0"/>
    <x v="0"/>
    <x v="2"/>
    <x v="1"/>
    <x v="1"/>
    <x v="52"/>
    <x v="0"/>
    <x v="0"/>
  </r>
  <r>
    <x v="57"/>
    <x v="38"/>
    <x v="7"/>
    <x v="3"/>
    <x v="2"/>
    <x v="18"/>
    <x v="54"/>
    <x v="18"/>
    <x v="112"/>
    <x v="68"/>
    <x v="75"/>
    <x v="0"/>
    <x v="0"/>
    <x v="2"/>
    <x v="0"/>
    <x v="1"/>
    <x v="3"/>
    <x v="1"/>
    <x v="1"/>
    <x v="80"/>
    <x v="0"/>
    <x v="0"/>
  </r>
  <r>
    <x v="1"/>
    <x v="0"/>
    <x v="8"/>
    <x v="3"/>
    <x v="3"/>
    <x v="38"/>
    <x v="135"/>
    <x v="42"/>
    <x v="106"/>
    <x v="21"/>
    <x v="21"/>
    <x v="0"/>
    <x v="0"/>
    <x v="2"/>
    <x v="0"/>
    <x v="0"/>
    <x v="2"/>
    <x v="0"/>
    <x v="1"/>
    <x v="41"/>
    <x v="0"/>
    <x v="0"/>
  </r>
  <r>
    <x v="42"/>
    <x v="26"/>
    <x v="8"/>
    <x v="3"/>
    <x v="3"/>
    <x v="13"/>
    <x v="30"/>
    <x v="16"/>
    <x v="112"/>
    <x v="50"/>
    <x v="56"/>
    <x v="0"/>
    <x v="0"/>
    <x v="2"/>
    <x v="0"/>
    <x v="0"/>
    <x v="2"/>
    <x v="1"/>
    <x v="1"/>
    <x v="55"/>
    <x v="0"/>
    <x v="0"/>
  </r>
  <r>
    <x v="49"/>
    <x v="31"/>
    <x v="8"/>
    <x v="3"/>
    <x v="3"/>
    <x v="13"/>
    <x v="30"/>
    <x v="15"/>
    <x v="112"/>
    <x v="49"/>
    <x v="54"/>
    <x v="0"/>
    <x v="0"/>
    <x v="2"/>
    <x v="0"/>
    <x v="0"/>
    <x v="2"/>
    <x v="1"/>
    <x v="1"/>
    <x v="53"/>
    <x v="0"/>
    <x v="0"/>
  </r>
  <r>
    <x v="57"/>
    <x v="38"/>
    <x v="8"/>
    <x v="3"/>
    <x v="2"/>
    <x v="18"/>
    <x v="55"/>
    <x v="18"/>
    <x v="112"/>
    <x v="68"/>
    <x v="76"/>
    <x v="0"/>
    <x v="0"/>
    <x v="2"/>
    <x v="0"/>
    <x v="1"/>
    <x v="3"/>
    <x v="1"/>
    <x v="1"/>
    <x v="81"/>
    <x v="0"/>
    <x v="0"/>
  </r>
  <r>
    <x v="1"/>
    <x v="0"/>
    <x v="9"/>
    <x v="3"/>
    <x v="3"/>
    <x v="36"/>
    <x v="119"/>
    <x v="42"/>
    <x v="35"/>
    <x v="4"/>
    <x v="4"/>
    <x v="0"/>
    <x v="0"/>
    <x v="2"/>
    <x v="0"/>
    <x v="0"/>
    <x v="2"/>
    <x v="0"/>
    <x v="1"/>
    <x v="10"/>
    <x v="0"/>
    <x v="0"/>
  </r>
  <r>
    <x v="42"/>
    <x v="26"/>
    <x v="9"/>
    <x v="3"/>
    <x v="3"/>
    <x v="15"/>
    <x v="46"/>
    <x v="16"/>
    <x v="47"/>
    <x v="164"/>
    <x v="176"/>
    <x v="0"/>
    <x v="0"/>
    <x v="2"/>
    <x v="0"/>
    <x v="0"/>
    <x v="2"/>
    <x v="1"/>
    <x v="1"/>
    <x v="146"/>
    <x v="0"/>
    <x v="0"/>
  </r>
  <r>
    <x v="49"/>
    <x v="31"/>
    <x v="9"/>
    <x v="3"/>
    <x v="3"/>
    <x v="15"/>
    <x v="46"/>
    <x v="15"/>
    <x v="47"/>
    <x v="159"/>
    <x v="173"/>
    <x v="0"/>
    <x v="0"/>
    <x v="2"/>
    <x v="0"/>
    <x v="0"/>
    <x v="2"/>
    <x v="1"/>
    <x v="1"/>
    <x v="136"/>
    <x v="0"/>
    <x v="0"/>
  </r>
  <r>
    <x v="57"/>
    <x v="38"/>
    <x v="9"/>
    <x v="3"/>
    <x v="2"/>
    <x v="21"/>
    <x v="71"/>
    <x v="18"/>
    <x v="47"/>
    <x v="141"/>
    <x v="153"/>
    <x v="0"/>
    <x v="0"/>
    <x v="2"/>
    <x v="0"/>
    <x v="1"/>
    <x v="3"/>
    <x v="1"/>
    <x v="1"/>
    <x v="142"/>
    <x v="0"/>
    <x v="0"/>
  </r>
  <r>
    <x v="1"/>
    <x v="0"/>
    <x v="10"/>
    <x v="3"/>
    <x v="3"/>
    <x v="39"/>
    <x v="140"/>
    <x v="42"/>
    <x v="30"/>
    <x v="0"/>
    <x v="0"/>
    <x v="0"/>
    <x v="0"/>
    <x v="2"/>
    <x v="0"/>
    <x v="0"/>
    <x v="2"/>
    <x v="0"/>
    <x v="1"/>
    <x v="6"/>
    <x v="0"/>
    <x v="0"/>
  </r>
  <r>
    <x v="42"/>
    <x v="26"/>
    <x v="10"/>
    <x v="3"/>
    <x v="3"/>
    <x v="12"/>
    <x v="24"/>
    <x v="16"/>
    <x v="38"/>
    <x v="197"/>
    <x v="211"/>
    <x v="0"/>
    <x v="0"/>
    <x v="2"/>
    <x v="0"/>
    <x v="0"/>
    <x v="2"/>
    <x v="1"/>
    <x v="1"/>
    <x v="150"/>
    <x v="0"/>
    <x v="0"/>
  </r>
  <r>
    <x v="49"/>
    <x v="31"/>
    <x v="10"/>
    <x v="3"/>
    <x v="3"/>
    <x v="12"/>
    <x v="24"/>
    <x v="15"/>
    <x v="38"/>
    <x v="196"/>
    <x v="209"/>
    <x v="0"/>
    <x v="0"/>
    <x v="2"/>
    <x v="0"/>
    <x v="0"/>
    <x v="2"/>
    <x v="1"/>
    <x v="1"/>
    <x v="138"/>
    <x v="0"/>
    <x v="0"/>
  </r>
  <r>
    <x v="57"/>
    <x v="38"/>
    <x v="10"/>
    <x v="3"/>
    <x v="2"/>
    <x v="17"/>
    <x v="50"/>
    <x v="18"/>
    <x v="38"/>
    <x v="153"/>
    <x v="168"/>
    <x v="0"/>
    <x v="0"/>
    <x v="2"/>
    <x v="0"/>
    <x v="1"/>
    <x v="3"/>
    <x v="1"/>
    <x v="1"/>
    <x v="147"/>
    <x v="0"/>
    <x v="0"/>
  </r>
  <r>
    <x v="1"/>
    <x v="0"/>
    <x v="11"/>
    <x v="3"/>
    <x v="3"/>
    <x v="36"/>
    <x v="118"/>
    <x v="42"/>
    <x v="31"/>
    <x v="2"/>
    <x v="3"/>
    <x v="0"/>
    <x v="0"/>
    <x v="2"/>
    <x v="0"/>
    <x v="0"/>
    <x v="2"/>
    <x v="0"/>
    <x v="1"/>
    <x v="11"/>
    <x v="0"/>
    <x v="0"/>
  </r>
  <r>
    <x v="42"/>
    <x v="26"/>
    <x v="11"/>
    <x v="3"/>
    <x v="3"/>
    <x v="15"/>
    <x v="47"/>
    <x v="16"/>
    <x v="39"/>
    <x v="181"/>
    <x v="194"/>
    <x v="0"/>
    <x v="0"/>
    <x v="2"/>
    <x v="0"/>
    <x v="0"/>
    <x v="2"/>
    <x v="1"/>
    <x v="1"/>
    <x v="145"/>
    <x v="0"/>
    <x v="0"/>
  </r>
  <r>
    <x v="49"/>
    <x v="31"/>
    <x v="11"/>
    <x v="3"/>
    <x v="3"/>
    <x v="15"/>
    <x v="47"/>
    <x v="15"/>
    <x v="39"/>
    <x v="174"/>
    <x v="189"/>
    <x v="0"/>
    <x v="0"/>
    <x v="2"/>
    <x v="0"/>
    <x v="0"/>
    <x v="2"/>
    <x v="1"/>
    <x v="1"/>
    <x v="135"/>
    <x v="0"/>
    <x v="0"/>
  </r>
  <r>
    <x v="57"/>
    <x v="38"/>
    <x v="11"/>
    <x v="3"/>
    <x v="2"/>
    <x v="21"/>
    <x v="72"/>
    <x v="18"/>
    <x v="39"/>
    <x v="149"/>
    <x v="162"/>
    <x v="0"/>
    <x v="0"/>
    <x v="2"/>
    <x v="0"/>
    <x v="1"/>
    <x v="3"/>
    <x v="1"/>
    <x v="1"/>
    <x v="141"/>
    <x v="0"/>
    <x v="0"/>
  </r>
  <r>
    <x v="1"/>
    <x v="0"/>
    <x v="12"/>
    <x v="3"/>
    <x v="3"/>
    <x v="37"/>
    <x v="128"/>
    <x v="42"/>
    <x v="29"/>
    <x v="1"/>
    <x v="1"/>
    <x v="0"/>
    <x v="0"/>
    <x v="2"/>
    <x v="0"/>
    <x v="0"/>
    <x v="2"/>
    <x v="0"/>
    <x v="1"/>
    <x v="9"/>
    <x v="0"/>
    <x v="0"/>
  </r>
  <r>
    <x v="42"/>
    <x v="26"/>
    <x v="12"/>
    <x v="3"/>
    <x v="3"/>
    <x v="14"/>
    <x v="37"/>
    <x v="16"/>
    <x v="37"/>
    <x v="191"/>
    <x v="206"/>
    <x v="0"/>
    <x v="0"/>
    <x v="2"/>
    <x v="0"/>
    <x v="0"/>
    <x v="2"/>
    <x v="1"/>
    <x v="1"/>
    <x v="149"/>
    <x v="0"/>
    <x v="0"/>
  </r>
  <r>
    <x v="49"/>
    <x v="31"/>
    <x v="12"/>
    <x v="3"/>
    <x v="3"/>
    <x v="14"/>
    <x v="37"/>
    <x v="15"/>
    <x v="37"/>
    <x v="185"/>
    <x v="199"/>
    <x v="0"/>
    <x v="0"/>
    <x v="2"/>
    <x v="0"/>
    <x v="0"/>
    <x v="2"/>
    <x v="1"/>
    <x v="1"/>
    <x v="137"/>
    <x v="0"/>
    <x v="0"/>
  </r>
  <r>
    <x v="57"/>
    <x v="38"/>
    <x v="12"/>
    <x v="3"/>
    <x v="2"/>
    <x v="20"/>
    <x v="63"/>
    <x v="18"/>
    <x v="37"/>
    <x v="151"/>
    <x v="164"/>
    <x v="0"/>
    <x v="0"/>
    <x v="2"/>
    <x v="0"/>
    <x v="1"/>
    <x v="3"/>
    <x v="1"/>
    <x v="1"/>
    <x v="144"/>
    <x v="0"/>
    <x v="0"/>
  </r>
  <r>
    <x v="0"/>
    <x v="0"/>
    <x v="13"/>
    <x v="3"/>
    <x v="3"/>
    <x v="38"/>
    <x v="133"/>
    <x v="41"/>
    <x v="101"/>
    <x v="23"/>
    <x v="24"/>
    <x v="0"/>
    <x v="0"/>
    <x v="2"/>
    <x v="0"/>
    <x v="0"/>
    <x v="2"/>
    <x v="0"/>
    <x v="1"/>
    <x v="26"/>
    <x v="0"/>
    <x v="0"/>
  </r>
  <r>
    <x v="41"/>
    <x v="26"/>
    <x v="13"/>
    <x v="3"/>
    <x v="3"/>
    <x v="13"/>
    <x v="32"/>
    <x v="20"/>
    <x v="98"/>
    <x v="85"/>
    <x v="93"/>
    <x v="0"/>
    <x v="0"/>
    <x v="2"/>
    <x v="0"/>
    <x v="0"/>
    <x v="2"/>
    <x v="1"/>
    <x v="1"/>
    <x v="97"/>
    <x v="0"/>
    <x v="0"/>
  </r>
  <r>
    <x v="53"/>
    <x v="34"/>
    <x v="13"/>
    <x v="3"/>
    <x v="3"/>
    <x v="13"/>
    <x v="32"/>
    <x v="25"/>
    <x v="98"/>
    <x v="133"/>
    <x v="145"/>
    <x v="0"/>
    <x v="0"/>
    <x v="2"/>
    <x v="0"/>
    <x v="0"/>
    <x v="2"/>
    <x v="1"/>
    <x v="1"/>
    <x v="148"/>
    <x v="0"/>
    <x v="0"/>
  </r>
  <r>
    <x v="59"/>
    <x v="39"/>
    <x v="13"/>
    <x v="3"/>
    <x v="2"/>
    <x v="18"/>
    <x v="58"/>
    <x v="22"/>
    <x v="98"/>
    <x v="104"/>
    <x v="115"/>
    <x v="0"/>
    <x v="0"/>
    <x v="2"/>
    <x v="0"/>
    <x v="1"/>
    <x v="3"/>
    <x v="1"/>
    <x v="1"/>
    <x v="120"/>
    <x v="0"/>
    <x v="0"/>
  </r>
  <r>
    <x v="0"/>
    <x v="0"/>
    <x v="14"/>
    <x v="3"/>
    <x v="3"/>
    <x v="36"/>
    <x v="117"/>
    <x v="41"/>
    <x v="99"/>
    <x v="24"/>
    <x v="25"/>
    <x v="0"/>
    <x v="0"/>
    <x v="2"/>
    <x v="0"/>
    <x v="0"/>
    <x v="2"/>
    <x v="0"/>
    <x v="1"/>
    <x v="30"/>
    <x v="0"/>
    <x v="0"/>
  </r>
  <r>
    <x v="41"/>
    <x v="26"/>
    <x v="14"/>
    <x v="3"/>
    <x v="3"/>
    <x v="15"/>
    <x v="48"/>
    <x v="20"/>
    <x v="97"/>
    <x v="92"/>
    <x v="101"/>
    <x v="0"/>
    <x v="0"/>
    <x v="2"/>
    <x v="0"/>
    <x v="0"/>
    <x v="2"/>
    <x v="1"/>
    <x v="1"/>
    <x v="109"/>
    <x v="0"/>
    <x v="0"/>
  </r>
  <r>
    <x v="53"/>
    <x v="34"/>
    <x v="14"/>
    <x v="3"/>
    <x v="3"/>
    <x v="15"/>
    <x v="48"/>
    <x v="25"/>
    <x v="97"/>
    <x v="138"/>
    <x v="151"/>
    <x v="0"/>
    <x v="0"/>
    <x v="2"/>
    <x v="0"/>
    <x v="0"/>
    <x v="2"/>
    <x v="1"/>
    <x v="1"/>
    <x v="157"/>
    <x v="0"/>
    <x v="0"/>
  </r>
  <r>
    <x v="59"/>
    <x v="39"/>
    <x v="14"/>
    <x v="3"/>
    <x v="2"/>
    <x v="21"/>
    <x v="73"/>
    <x v="22"/>
    <x v="97"/>
    <x v="111"/>
    <x v="122"/>
    <x v="0"/>
    <x v="0"/>
    <x v="2"/>
    <x v="0"/>
    <x v="1"/>
    <x v="3"/>
    <x v="1"/>
    <x v="1"/>
    <x v="125"/>
    <x v="0"/>
    <x v="0"/>
  </r>
  <r>
    <x v="0"/>
    <x v="0"/>
    <x v="15"/>
    <x v="3"/>
    <x v="3"/>
    <x v="37"/>
    <x v="127"/>
    <x v="41"/>
    <x v="89"/>
    <x v="19"/>
    <x v="19"/>
    <x v="0"/>
    <x v="0"/>
    <x v="2"/>
    <x v="0"/>
    <x v="0"/>
    <x v="2"/>
    <x v="0"/>
    <x v="1"/>
    <x v="24"/>
    <x v="0"/>
    <x v="0"/>
  </r>
  <r>
    <x v="41"/>
    <x v="26"/>
    <x v="15"/>
    <x v="3"/>
    <x v="3"/>
    <x v="14"/>
    <x v="38"/>
    <x v="20"/>
    <x v="85"/>
    <x v="121"/>
    <x v="133"/>
    <x v="0"/>
    <x v="0"/>
    <x v="2"/>
    <x v="0"/>
    <x v="0"/>
    <x v="2"/>
    <x v="1"/>
    <x v="1"/>
    <x v="129"/>
    <x v="0"/>
    <x v="0"/>
  </r>
  <r>
    <x v="53"/>
    <x v="34"/>
    <x v="15"/>
    <x v="3"/>
    <x v="3"/>
    <x v="14"/>
    <x v="38"/>
    <x v="25"/>
    <x v="85"/>
    <x v="160"/>
    <x v="172"/>
    <x v="0"/>
    <x v="0"/>
    <x v="2"/>
    <x v="0"/>
    <x v="0"/>
    <x v="2"/>
    <x v="1"/>
    <x v="1"/>
    <x v="186"/>
    <x v="0"/>
    <x v="0"/>
  </r>
  <r>
    <x v="59"/>
    <x v="39"/>
    <x v="15"/>
    <x v="3"/>
    <x v="2"/>
    <x v="20"/>
    <x v="64"/>
    <x v="22"/>
    <x v="85"/>
    <x v="124"/>
    <x v="136"/>
    <x v="0"/>
    <x v="0"/>
    <x v="2"/>
    <x v="0"/>
    <x v="1"/>
    <x v="3"/>
    <x v="1"/>
    <x v="1"/>
    <x v="140"/>
    <x v="0"/>
    <x v="0"/>
  </r>
  <r>
    <x v="0"/>
    <x v="0"/>
    <x v="16"/>
    <x v="3"/>
    <x v="3"/>
    <x v="38"/>
    <x v="132"/>
    <x v="41"/>
    <x v="81"/>
    <x v="16"/>
    <x v="17"/>
    <x v="0"/>
    <x v="0"/>
    <x v="2"/>
    <x v="0"/>
    <x v="0"/>
    <x v="2"/>
    <x v="0"/>
    <x v="1"/>
    <x v="18"/>
    <x v="0"/>
    <x v="0"/>
  </r>
  <r>
    <x v="41"/>
    <x v="26"/>
    <x v="16"/>
    <x v="3"/>
    <x v="3"/>
    <x v="13"/>
    <x v="33"/>
    <x v="20"/>
    <x v="79"/>
    <x v="135"/>
    <x v="148"/>
    <x v="0"/>
    <x v="0"/>
    <x v="2"/>
    <x v="0"/>
    <x v="0"/>
    <x v="2"/>
    <x v="1"/>
    <x v="1"/>
    <x v="152"/>
    <x v="0"/>
    <x v="0"/>
  </r>
  <r>
    <x v="53"/>
    <x v="34"/>
    <x v="16"/>
    <x v="3"/>
    <x v="3"/>
    <x v="13"/>
    <x v="33"/>
    <x v="25"/>
    <x v="79"/>
    <x v="176"/>
    <x v="187"/>
    <x v="0"/>
    <x v="0"/>
    <x v="2"/>
    <x v="0"/>
    <x v="0"/>
    <x v="2"/>
    <x v="1"/>
    <x v="1"/>
    <x v="206"/>
    <x v="0"/>
    <x v="0"/>
  </r>
  <r>
    <x v="59"/>
    <x v="39"/>
    <x v="16"/>
    <x v="3"/>
    <x v="2"/>
    <x v="18"/>
    <x v="59"/>
    <x v="22"/>
    <x v="79"/>
    <x v="133"/>
    <x v="144"/>
    <x v="0"/>
    <x v="0"/>
    <x v="2"/>
    <x v="0"/>
    <x v="1"/>
    <x v="3"/>
    <x v="1"/>
    <x v="1"/>
    <x v="154"/>
    <x v="0"/>
    <x v="0"/>
  </r>
  <r>
    <x v="0"/>
    <x v="0"/>
    <x v="17"/>
    <x v="3"/>
    <x v="3"/>
    <x v="37"/>
    <x v="126"/>
    <x v="41"/>
    <x v="92"/>
    <x v="20"/>
    <x v="22"/>
    <x v="0"/>
    <x v="0"/>
    <x v="2"/>
    <x v="0"/>
    <x v="0"/>
    <x v="2"/>
    <x v="0"/>
    <x v="1"/>
    <x v="25"/>
    <x v="0"/>
    <x v="0"/>
  </r>
  <r>
    <x v="41"/>
    <x v="26"/>
    <x v="17"/>
    <x v="3"/>
    <x v="3"/>
    <x v="14"/>
    <x v="39"/>
    <x v="20"/>
    <x v="87"/>
    <x v="118"/>
    <x v="129"/>
    <x v="0"/>
    <x v="0"/>
    <x v="2"/>
    <x v="0"/>
    <x v="0"/>
    <x v="2"/>
    <x v="1"/>
    <x v="1"/>
    <x v="124"/>
    <x v="0"/>
    <x v="0"/>
  </r>
  <r>
    <x v="53"/>
    <x v="34"/>
    <x v="17"/>
    <x v="3"/>
    <x v="3"/>
    <x v="14"/>
    <x v="39"/>
    <x v="25"/>
    <x v="87"/>
    <x v="154"/>
    <x v="166"/>
    <x v="0"/>
    <x v="0"/>
    <x v="2"/>
    <x v="0"/>
    <x v="0"/>
    <x v="2"/>
    <x v="1"/>
    <x v="1"/>
    <x v="181"/>
    <x v="0"/>
    <x v="0"/>
  </r>
  <r>
    <x v="59"/>
    <x v="39"/>
    <x v="17"/>
    <x v="3"/>
    <x v="2"/>
    <x v="20"/>
    <x v="65"/>
    <x v="22"/>
    <x v="87"/>
    <x v="123"/>
    <x v="135"/>
    <x v="0"/>
    <x v="0"/>
    <x v="2"/>
    <x v="0"/>
    <x v="1"/>
    <x v="3"/>
    <x v="1"/>
    <x v="1"/>
    <x v="134"/>
    <x v="0"/>
    <x v="0"/>
  </r>
  <r>
    <x v="0"/>
    <x v="0"/>
    <x v="18"/>
    <x v="3"/>
    <x v="3"/>
    <x v="37"/>
    <x v="125"/>
    <x v="41"/>
    <x v="107"/>
    <x v="30"/>
    <x v="38"/>
    <x v="0"/>
    <x v="0"/>
    <x v="2"/>
    <x v="0"/>
    <x v="0"/>
    <x v="2"/>
    <x v="0"/>
    <x v="1"/>
    <x v="35"/>
    <x v="0"/>
    <x v="0"/>
  </r>
  <r>
    <x v="41"/>
    <x v="26"/>
    <x v="18"/>
    <x v="3"/>
    <x v="3"/>
    <x v="14"/>
    <x v="40"/>
    <x v="20"/>
    <x v="105"/>
    <x v="76"/>
    <x v="85"/>
    <x v="0"/>
    <x v="0"/>
    <x v="2"/>
    <x v="0"/>
    <x v="0"/>
    <x v="2"/>
    <x v="1"/>
    <x v="1"/>
    <x v="90"/>
    <x v="0"/>
    <x v="0"/>
  </r>
  <r>
    <x v="53"/>
    <x v="34"/>
    <x v="18"/>
    <x v="3"/>
    <x v="3"/>
    <x v="14"/>
    <x v="40"/>
    <x v="25"/>
    <x v="105"/>
    <x v="119"/>
    <x v="131"/>
    <x v="0"/>
    <x v="0"/>
    <x v="2"/>
    <x v="0"/>
    <x v="0"/>
    <x v="2"/>
    <x v="1"/>
    <x v="1"/>
    <x v="123"/>
    <x v="0"/>
    <x v="0"/>
  </r>
  <r>
    <x v="59"/>
    <x v="39"/>
    <x v="18"/>
    <x v="3"/>
    <x v="2"/>
    <x v="20"/>
    <x v="66"/>
    <x v="22"/>
    <x v="105"/>
    <x v="99"/>
    <x v="110"/>
    <x v="0"/>
    <x v="0"/>
    <x v="2"/>
    <x v="0"/>
    <x v="1"/>
    <x v="3"/>
    <x v="1"/>
    <x v="1"/>
    <x v="117"/>
    <x v="0"/>
    <x v="0"/>
  </r>
  <r>
    <x v="0"/>
    <x v="0"/>
    <x v="19"/>
    <x v="3"/>
    <x v="3"/>
    <x v="38"/>
    <x v="131"/>
    <x v="41"/>
    <x v="123"/>
    <x v="60"/>
    <x v="67"/>
    <x v="0"/>
    <x v="0"/>
    <x v="2"/>
    <x v="0"/>
    <x v="0"/>
    <x v="2"/>
    <x v="0"/>
    <x v="1"/>
    <x v="68"/>
    <x v="0"/>
    <x v="0"/>
  </r>
  <r>
    <x v="41"/>
    <x v="26"/>
    <x v="19"/>
    <x v="3"/>
    <x v="3"/>
    <x v="13"/>
    <x v="34"/>
    <x v="20"/>
    <x v="120"/>
    <x v="40"/>
    <x v="49"/>
    <x v="0"/>
    <x v="0"/>
    <x v="2"/>
    <x v="0"/>
    <x v="0"/>
    <x v="2"/>
    <x v="1"/>
    <x v="1"/>
    <x v="42"/>
    <x v="0"/>
    <x v="0"/>
  </r>
  <r>
    <x v="53"/>
    <x v="34"/>
    <x v="19"/>
    <x v="3"/>
    <x v="3"/>
    <x v="13"/>
    <x v="34"/>
    <x v="25"/>
    <x v="120"/>
    <x v="53"/>
    <x v="59"/>
    <x v="0"/>
    <x v="0"/>
    <x v="2"/>
    <x v="0"/>
    <x v="0"/>
    <x v="2"/>
    <x v="1"/>
    <x v="1"/>
    <x v="59"/>
    <x v="0"/>
    <x v="0"/>
  </r>
  <r>
    <x v="59"/>
    <x v="39"/>
    <x v="19"/>
    <x v="3"/>
    <x v="2"/>
    <x v="18"/>
    <x v="60"/>
    <x v="22"/>
    <x v="120"/>
    <x v="62"/>
    <x v="71"/>
    <x v="0"/>
    <x v="0"/>
    <x v="2"/>
    <x v="0"/>
    <x v="1"/>
    <x v="3"/>
    <x v="1"/>
    <x v="1"/>
    <x v="73"/>
    <x v="0"/>
    <x v="0"/>
  </r>
  <r>
    <x v="0"/>
    <x v="0"/>
    <x v="20"/>
    <x v="3"/>
    <x v="3"/>
    <x v="37"/>
    <x v="123"/>
    <x v="41"/>
    <x v="123"/>
    <x v="61"/>
    <x v="68"/>
    <x v="0"/>
    <x v="0"/>
    <x v="2"/>
    <x v="0"/>
    <x v="0"/>
    <x v="2"/>
    <x v="0"/>
    <x v="1"/>
    <x v="71"/>
    <x v="0"/>
    <x v="0"/>
  </r>
  <r>
    <x v="41"/>
    <x v="26"/>
    <x v="20"/>
    <x v="3"/>
    <x v="3"/>
    <x v="14"/>
    <x v="42"/>
    <x v="20"/>
    <x v="120"/>
    <x v="46"/>
    <x v="51"/>
    <x v="0"/>
    <x v="0"/>
    <x v="2"/>
    <x v="0"/>
    <x v="0"/>
    <x v="2"/>
    <x v="1"/>
    <x v="1"/>
    <x v="46"/>
    <x v="0"/>
    <x v="0"/>
  </r>
  <r>
    <x v="53"/>
    <x v="34"/>
    <x v="20"/>
    <x v="3"/>
    <x v="3"/>
    <x v="14"/>
    <x v="42"/>
    <x v="25"/>
    <x v="120"/>
    <x v="54"/>
    <x v="60"/>
    <x v="0"/>
    <x v="0"/>
    <x v="2"/>
    <x v="0"/>
    <x v="0"/>
    <x v="2"/>
    <x v="1"/>
    <x v="1"/>
    <x v="60"/>
    <x v="0"/>
    <x v="0"/>
  </r>
  <r>
    <x v="59"/>
    <x v="39"/>
    <x v="20"/>
    <x v="3"/>
    <x v="2"/>
    <x v="20"/>
    <x v="67"/>
    <x v="22"/>
    <x v="120"/>
    <x v="65"/>
    <x v="73"/>
    <x v="0"/>
    <x v="0"/>
    <x v="2"/>
    <x v="0"/>
    <x v="1"/>
    <x v="3"/>
    <x v="1"/>
    <x v="1"/>
    <x v="77"/>
    <x v="0"/>
    <x v="0"/>
  </r>
  <r>
    <x v="0"/>
    <x v="0"/>
    <x v="21"/>
    <x v="3"/>
    <x v="3"/>
    <x v="37"/>
    <x v="121"/>
    <x v="41"/>
    <x v="75"/>
    <x v="12"/>
    <x v="14"/>
    <x v="0"/>
    <x v="0"/>
    <x v="2"/>
    <x v="0"/>
    <x v="0"/>
    <x v="2"/>
    <x v="0"/>
    <x v="1"/>
    <x v="14"/>
    <x v="0"/>
    <x v="0"/>
  </r>
  <r>
    <x v="41"/>
    <x v="26"/>
    <x v="21"/>
    <x v="3"/>
    <x v="3"/>
    <x v="14"/>
    <x v="44"/>
    <x v="20"/>
    <x v="70"/>
    <x v="157"/>
    <x v="169"/>
    <x v="0"/>
    <x v="0"/>
    <x v="2"/>
    <x v="0"/>
    <x v="0"/>
    <x v="2"/>
    <x v="1"/>
    <x v="1"/>
    <x v="182"/>
    <x v="0"/>
    <x v="0"/>
  </r>
  <r>
    <x v="53"/>
    <x v="34"/>
    <x v="21"/>
    <x v="3"/>
    <x v="3"/>
    <x v="14"/>
    <x v="44"/>
    <x v="25"/>
    <x v="70"/>
    <x v="203"/>
    <x v="216"/>
    <x v="0"/>
    <x v="0"/>
    <x v="2"/>
    <x v="0"/>
    <x v="0"/>
    <x v="2"/>
    <x v="1"/>
    <x v="1"/>
    <x v="219"/>
    <x v="0"/>
    <x v="0"/>
  </r>
  <r>
    <x v="59"/>
    <x v="39"/>
    <x v="21"/>
    <x v="3"/>
    <x v="2"/>
    <x v="20"/>
    <x v="69"/>
    <x v="22"/>
    <x v="70"/>
    <x v="143"/>
    <x v="155"/>
    <x v="0"/>
    <x v="0"/>
    <x v="2"/>
    <x v="0"/>
    <x v="1"/>
    <x v="3"/>
    <x v="1"/>
    <x v="1"/>
    <x v="166"/>
    <x v="0"/>
    <x v="0"/>
  </r>
  <r>
    <x v="0"/>
    <x v="0"/>
    <x v="22"/>
    <x v="3"/>
    <x v="3"/>
    <x v="39"/>
    <x v="134"/>
    <x v="41"/>
    <x v="57"/>
    <x v="8"/>
    <x v="8"/>
    <x v="0"/>
    <x v="0"/>
    <x v="2"/>
    <x v="0"/>
    <x v="0"/>
    <x v="2"/>
    <x v="0"/>
    <x v="1"/>
    <x v="7"/>
    <x v="0"/>
    <x v="0"/>
  </r>
  <r>
    <x v="41"/>
    <x v="26"/>
    <x v="22"/>
    <x v="3"/>
    <x v="3"/>
    <x v="12"/>
    <x v="31"/>
    <x v="20"/>
    <x v="51"/>
    <x v="193"/>
    <x v="202"/>
    <x v="0"/>
    <x v="0"/>
    <x v="2"/>
    <x v="0"/>
    <x v="0"/>
    <x v="2"/>
    <x v="1"/>
    <x v="1"/>
    <x v="215"/>
    <x v="0"/>
    <x v="0"/>
  </r>
  <r>
    <x v="53"/>
    <x v="34"/>
    <x v="22"/>
    <x v="3"/>
    <x v="3"/>
    <x v="12"/>
    <x v="31"/>
    <x v="25"/>
    <x v="51"/>
    <x v="214"/>
    <x v="229"/>
    <x v="0"/>
    <x v="0"/>
    <x v="2"/>
    <x v="0"/>
    <x v="0"/>
    <x v="2"/>
    <x v="1"/>
    <x v="1"/>
    <x v="236"/>
    <x v="0"/>
    <x v="0"/>
  </r>
  <r>
    <x v="59"/>
    <x v="39"/>
    <x v="22"/>
    <x v="3"/>
    <x v="2"/>
    <x v="17"/>
    <x v="56"/>
    <x v="22"/>
    <x v="51"/>
    <x v="156"/>
    <x v="167"/>
    <x v="0"/>
    <x v="0"/>
    <x v="2"/>
    <x v="0"/>
    <x v="1"/>
    <x v="3"/>
    <x v="1"/>
    <x v="1"/>
    <x v="189"/>
    <x v="0"/>
    <x v="0"/>
  </r>
  <r>
    <x v="0"/>
    <x v="0"/>
    <x v="23"/>
    <x v="3"/>
    <x v="3"/>
    <x v="35"/>
    <x v="116"/>
    <x v="41"/>
    <x v="59"/>
    <x v="14"/>
    <x v="16"/>
    <x v="0"/>
    <x v="0"/>
    <x v="2"/>
    <x v="0"/>
    <x v="0"/>
    <x v="2"/>
    <x v="0"/>
    <x v="1"/>
    <x v="16"/>
    <x v="0"/>
    <x v="0"/>
  </r>
  <r>
    <x v="41"/>
    <x v="26"/>
    <x v="23"/>
    <x v="3"/>
    <x v="3"/>
    <x v="16"/>
    <x v="49"/>
    <x v="20"/>
    <x v="52"/>
    <x v="169"/>
    <x v="181"/>
    <x v="0"/>
    <x v="0"/>
    <x v="2"/>
    <x v="0"/>
    <x v="0"/>
    <x v="2"/>
    <x v="1"/>
    <x v="1"/>
    <x v="195"/>
    <x v="0"/>
    <x v="0"/>
  </r>
  <r>
    <x v="53"/>
    <x v="34"/>
    <x v="23"/>
    <x v="3"/>
    <x v="3"/>
    <x v="16"/>
    <x v="49"/>
    <x v="25"/>
    <x v="52"/>
    <x v="207"/>
    <x v="219"/>
    <x v="0"/>
    <x v="0"/>
    <x v="2"/>
    <x v="0"/>
    <x v="0"/>
    <x v="2"/>
    <x v="1"/>
    <x v="1"/>
    <x v="223"/>
    <x v="0"/>
    <x v="0"/>
  </r>
  <r>
    <x v="59"/>
    <x v="39"/>
    <x v="23"/>
    <x v="3"/>
    <x v="2"/>
    <x v="22"/>
    <x v="74"/>
    <x v="22"/>
    <x v="52"/>
    <x v="148"/>
    <x v="161"/>
    <x v="0"/>
    <x v="0"/>
    <x v="2"/>
    <x v="0"/>
    <x v="1"/>
    <x v="3"/>
    <x v="1"/>
    <x v="1"/>
    <x v="174"/>
    <x v="0"/>
    <x v="0"/>
  </r>
  <r>
    <x v="0"/>
    <x v="0"/>
    <x v="24"/>
    <x v="3"/>
    <x v="3"/>
    <x v="38"/>
    <x v="129"/>
    <x v="41"/>
    <x v="55"/>
    <x v="9"/>
    <x v="10"/>
    <x v="0"/>
    <x v="0"/>
    <x v="2"/>
    <x v="0"/>
    <x v="0"/>
    <x v="2"/>
    <x v="0"/>
    <x v="1"/>
    <x v="8"/>
    <x v="0"/>
    <x v="0"/>
  </r>
  <r>
    <x v="41"/>
    <x v="26"/>
    <x v="24"/>
    <x v="3"/>
    <x v="3"/>
    <x v="13"/>
    <x v="36"/>
    <x v="20"/>
    <x v="50"/>
    <x v="188"/>
    <x v="193"/>
    <x v="0"/>
    <x v="0"/>
    <x v="2"/>
    <x v="0"/>
    <x v="0"/>
    <x v="2"/>
    <x v="1"/>
    <x v="1"/>
    <x v="213"/>
    <x v="0"/>
    <x v="0"/>
  </r>
  <r>
    <x v="53"/>
    <x v="34"/>
    <x v="24"/>
    <x v="3"/>
    <x v="3"/>
    <x v="13"/>
    <x v="36"/>
    <x v="25"/>
    <x v="50"/>
    <x v="213"/>
    <x v="228"/>
    <x v="0"/>
    <x v="0"/>
    <x v="2"/>
    <x v="0"/>
    <x v="0"/>
    <x v="2"/>
    <x v="1"/>
    <x v="1"/>
    <x v="229"/>
    <x v="0"/>
    <x v="0"/>
  </r>
  <r>
    <x v="59"/>
    <x v="39"/>
    <x v="24"/>
    <x v="3"/>
    <x v="2"/>
    <x v="18"/>
    <x v="62"/>
    <x v="22"/>
    <x v="50"/>
    <x v="152"/>
    <x v="165"/>
    <x v="0"/>
    <x v="0"/>
    <x v="2"/>
    <x v="0"/>
    <x v="1"/>
    <x v="3"/>
    <x v="1"/>
    <x v="1"/>
    <x v="185"/>
    <x v="0"/>
    <x v="0"/>
  </r>
  <r>
    <x v="45"/>
    <x v="29"/>
    <x v="0"/>
    <x v="4"/>
    <x v="3"/>
    <x v="36"/>
    <x v="124"/>
    <x v="14"/>
    <x v="41"/>
    <x v="77"/>
    <x v="84"/>
    <x v="0"/>
    <x v="0"/>
    <x v="2"/>
    <x v="0"/>
    <x v="0"/>
    <x v="2"/>
    <x v="0"/>
    <x v="1"/>
    <x v="104"/>
    <x v="0"/>
    <x v="0"/>
  </r>
  <r>
    <x v="58"/>
    <x v="39"/>
    <x v="1"/>
    <x v="4"/>
    <x v="2"/>
    <x v="33"/>
    <x v="114"/>
    <x v="27"/>
    <x v="104"/>
    <x v="100"/>
    <x v="111"/>
    <x v="0"/>
    <x v="0"/>
    <x v="2"/>
    <x v="0"/>
    <x v="1"/>
    <x v="3"/>
    <x v="0"/>
    <x v="1"/>
    <x v="66"/>
    <x v="0"/>
    <x v="0"/>
  </r>
  <r>
    <x v="58"/>
    <x v="39"/>
    <x v="2"/>
    <x v="4"/>
    <x v="2"/>
    <x v="31"/>
    <x v="98"/>
    <x v="27"/>
    <x v="100"/>
    <x v="95"/>
    <x v="104"/>
    <x v="0"/>
    <x v="0"/>
    <x v="2"/>
    <x v="0"/>
    <x v="1"/>
    <x v="3"/>
    <x v="0"/>
    <x v="1"/>
    <x v="72"/>
    <x v="0"/>
    <x v="0"/>
  </r>
  <r>
    <x v="58"/>
    <x v="39"/>
    <x v="3"/>
    <x v="4"/>
    <x v="2"/>
    <x v="32"/>
    <x v="105"/>
    <x v="27"/>
    <x v="91"/>
    <x v="86"/>
    <x v="94"/>
    <x v="0"/>
    <x v="0"/>
    <x v="2"/>
    <x v="0"/>
    <x v="1"/>
    <x v="3"/>
    <x v="0"/>
    <x v="1"/>
    <x v="69"/>
    <x v="0"/>
    <x v="0"/>
  </r>
  <r>
    <x v="58"/>
    <x v="39"/>
    <x v="4"/>
    <x v="4"/>
    <x v="2"/>
    <x v="33"/>
    <x v="113"/>
    <x v="27"/>
    <x v="83"/>
    <x v="79"/>
    <x v="87"/>
    <x v="0"/>
    <x v="0"/>
    <x v="2"/>
    <x v="0"/>
    <x v="1"/>
    <x v="3"/>
    <x v="0"/>
    <x v="1"/>
    <x v="67"/>
    <x v="0"/>
    <x v="0"/>
  </r>
  <r>
    <x v="58"/>
    <x v="39"/>
    <x v="5"/>
    <x v="4"/>
    <x v="2"/>
    <x v="33"/>
    <x v="112"/>
    <x v="27"/>
    <x v="96"/>
    <x v="88"/>
    <x v="96"/>
    <x v="0"/>
    <x v="0"/>
    <x v="2"/>
    <x v="0"/>
    <x v="1"/>
    <x v="3"/>
    <x v="0"/>
    <x v="1"/>
    <x v="84"/>
    <x v="0"/>
    <x v="0"/>
  </r>
  <r>
    <x v="58"/>
    <x v="39"/>
    <x v="6"/>
    <x v="4"/>
    <x v="2"/>
    <x v="31"/>
    <x v="96"/>
    <x v="27"/>
    <x v="108"/>
    <x v="108"/>
    <x v="119"/>
    <x v="0"/>
    <x v="0"/>
    <x v="2"/>
    <x v="0"/>
    <x v="1"/>
    <x v="3"/>
    <x v="0"/>
    <x v="1"/>
    <x v="107"/>
    <x v="0"/>
    <x v="0"/>
  </r>
  <r>
    <x v="58"/>
    <x v="39"/>
    <x v="7"/>
    <x v="4"/>
    <x v="2"/>
    <x v="33"/>
    <x v="111"/>
    <x v="27"/>
    <x v="124"/>
    <x v="163"/>
    <x v="178"/>
    <x v="0"/>
    <x v="0"/>
    <x v="2"/>
    <x v="0"/>
    <x v="1"/>
    <x v="3"/>
    <x v="0"/>
    <x v="1"/>
    <x v="161"/>
    <x v="0"/>
    <x v="0"/>
  </r>
  <r>
    <x v="58"/>
    <x v="39"/>
    <x v="8"/>
    <x v="4"/>
    <x v="2"/>
    <x v="33"/>
    <x v="110"/>
    <x v="27"/>
    <x v="124"/>
    <x v="163"/>
    <x v="177"/>
    <x v="0"/>
    <x v="0"/>
    <x v="2"/>
    <x v="0"/>
    <x v="1"/>
    <x v="3"/>
    <x v="0"/>
    <x v="1"/>
    <x v="160"/>
    <x v="0"/>
    <x v="0"/>
  </r>
  <r>
    <x v="58"/>
    <x v="39"/>
    <x v="9"/>
    <x v="4"/>
    <x v="2"/>
    <x v="31"/>
    <x v="95"/>
    <x v="27"/>
    <x v="76"/>
    <x v="73"/>
    <x v="80"/>
    <x v="0"/>
    <x v="0"/>
    <x v="2"/>
    <x v="0"/>
    <x v="1"/>
    <x v="3"/>
    <x v="0"/>
    <x v="1"/>
    <x v="94"/>
    <x v="0"/>
    <x v="0"/>
  </r>
  <r>
    <x v="58"/>
    <x v="39"/>
    <x v="10"/>
    <x v="4"/>
    <x v="2"/>
    <x v="34"/>
    <x v="115"/>
    <x v="27"/>
    <x v="61"/>
    <x v="64"/>
    <x v="70"/>
    <x v="0"/>
    <x v="0"/>
    <x v="2"/>
    <x v="0"/>
    <x v="1"/>
    <x v="3"/>
    <x v="0"/>
    <x v="1"/>
    <x v="86"/>
    <x v="0"/>
    <x v="0"/>
  </r>
  <r>
    <x v="58"/>
    <x v="39"/>
    <x v="11"/>
    <x v="4"/>
    <x v="2"/>
    <x v="31"/>
    <x v="94"/>
    <x v="27"/>
    <x v="63"/>
    <x v="69"/>
    <x v="77"/>
    <x v="0"/>
    <x v="0"/>
    <x v="2"/>
    <x v="0"/>
    <x v="1"/>
    <x v="3"/>
    <x v="0"/>
    <x v="1"/>
    <x v="95"/>
    <x v="0"/>
    <x v="0"/>
  </r>
  <r>
    <x v="58"/>
    <x v="39"/>
    <x v="12"/>
    <x v="4"/>
    <x v="2"/>
    <x v="32"/>
    <x v="103"/>
    <x v="27"/>
    <x v="60"/>
    <x v="67"/>
    <x v="74"/>
    <x v="0"/>
    <x v="0"/>
    <x v="2"/>
    <x v="0"/>
    <x v="1"/>
    <x v="3"/>
    <x v="0"/>
    <x v="1"/>
    <x v="92"/>
    <x v="0"/>
    <x v="0"/>
  </r>
  <r>
    <x v="60"/>
    <x v="39"/>
    <x v="13"/>
    <x v="4"/>
    <x v="2"/>
    <x v="33"/>
    <x v="108"/>
    <x v="30"/>
    <x v="118"/>
    <x v="129"/>
    <x v="141"/>
    <x v="0"/>
    <x v="0"/>
    <x v="2"/>
    <x v="0"/>
    <x v="1"/>
    <x v="3"/>
    <x v="0"/>
    <x v="1"/>
    <x v="106"/>
    <x v="0"/>
    <x v="0"/>
  </r>
  <r>
    <x v="60"/>
    <x v="39"/>
    <x v="14"/>
    <x v="4"/>
    <x v="2"/>
    <x v="31"/>
    <x v="93"/>
    <x v="30"/>
    <x v="117"/>
    <x v="122"/>
    <x v="134"/>
    <x v="0"/>
    <x v="0"/>
    <x v="2"/>
    <x v="0"/>
    <x v="1"/>
    <x v="3"/>
    <x v="0"/>
    <x v="1"/>
    <x v="105"/>
    <x v="0"/>
    <x v="0"/>
  </r>
  <r>
    <x v="60"/>
    <x v="39"/>
    <x v="15"/>
    <x v="4"/>
    <x v="2"/>
    <x v="32"/>
    <x v="102"/>
    <x v="30"/>
    <x v="114"/>
    <x v="106"/>
    <x v="117"/>
    <x v="0"/>
    <x v="0"/>
    <x v="2"/>
    <x v="0"/>
    <x v="1"/>
    <x v="3"/>
    <x v="0"/>
    <x v="1"/>
    <x v="93"/>
    <x v="0"/>
    <x v="0"/>
  </r>
  <r>
    <x v="60"/>
    <x v="39"/>
    <x v="16"/>
    <x v="4"/>
    <x v="2"/>
    <x v="33"/>
    <x v="107"/>
    <x v="30"/>
    <x v="111"/>
    <x v="93"/>
    <x v="103"/>
    <x v="0"/>
    <x v="0"/>
    <x v="2"/>
    <x v="0"/>
    <x v="1"/>
    <x v="3"/>
    <x v="0"/>
    <x v="1"/>
    <x v="85"/>
    <x v="0"/>
    <x v="0"/>
  </r>
  <r>
    <x v="60"/>
    <x v="39"/>
    <x v="17"/>
    <x v="4"/>
    <x v="2"/>
    <x v="32"/>
    <x v="101"/>
    <x v="30"/>
    <x v="115"/>
    <x v="107"/>
    <x v="118"/>
    <x v="0"/>
    <x v="0"/>
    <x v="2"/>
    <x v="0"/>
    <x v="1"/>
    <x v="3"/>
    <x v="0"/>
    <x v="1"/>
    <x v="96"/>
    <x v="0"/>
    <x v="0"/>
  </r>
  <r>
    <x v="60"/>
    <x v="39"/>
    <x v="18"/>
    <x v="4"/>
    <x v="2"/>
    <x v="32"/>
    <x v="100"/>
    <x v="30"/>
    <x v="121"/>
    <x v="137"/>
    <x v="150"/>
    <x v="0"/>
    <x v="0"/>
    <x v="2"/>
    <x v="0"/>
    <x v="1"/>
    <x v="3"/>
    <x v="0"/>
    <x v="1"/>
    <x v="113"/>
    <x v="0"/>
    <x v="0"/>
  </r>
  <r>
    <x v="60"/>
    <x v="39"/>
    <x v="19"/>
    <x v="4"/>
    <x v="2"/>
    <x v="33"/>
    <x v="106"/>
    <x v="30"/>
    <x v="131"/>
    <x v="202"/>
    <x v="217"/>
    <x v="0"/>
    <x v="0"/>
    <x v="2"/>
    <x v="0"/>
    <x v="1"/>
    <x v="3"/>
    <x v="0"/>
    <x v="1"/>
    <x v="168"/>
    <x v="0"/>
    <x v="0"/>
  </r>
  <r>
    <x v="60"/>
    <x v="39"/>
    <x v="20"/>
    <x v="4"/>
    <x v="2"/>
    <x v="32"/>
    <x v="99"/>
    <x v="30"/>
    <x v="131"/>
    <x v="200"/>
    <x v="212"/>
    <x v="0"/>
    <x v="0"/>
    <x v="2"/>
    <x v="0"/>
    <x v="1"/>
    <x v="3"/>
    <x v="0"/>
    <x v="1"/>
    <x v="167"/>
    <x v="0"/>
    <x v="0"/>
  </r>
  <r>
    <x v="60"/>
    <x v="39"/>
    <x v="21"/>
    <x v="4"/>
    <x v="2"/>
    <x v="32"/>
    <x v="97"/>
    <x v="30"/>
    <x v="102"/>
    <x v="82"/>
    <x v="90"/>
    <x v="0"/>
    <x v="0"/>
    <x v="2"/>
    <x v="0"/>
    <x v="1"/>
    <x v="3"/>
    <x v="0"/>
    <x v="1"/>
    <x v="79"/>
    <x v="0"/>
    <x v="0"/>
  </r>
  <r>
    <x v="60"/>
    <x v="39"/>
    <x v="22"/>
    <x v="4"/>
    <x v="2"/>
    <x v="34"/>
    <x v="109"/>
    <x v="30"/>
    <x v="94"/>
    <x v="70"/>
    <x v="79"/>
    <x v="0"/>
    <x v="0"/>
    <x v="2"/>
    <x v="0"/>
    <x v="1"/>
    <x v="3"/>
    <x v="0"/>
    <x v="1"/>
    <x v="64"/>
    <x v="0"/>
    <x v="0"/>
  </r>
  <r>
    <x v="60"/>
    <x v="39"/>
    <x v="23"/>
    <x v="4"/>
    <x v="2"/>
    <x v="30"/>
    <x v="92"/>
    <x v="30"/>
    <x v="95"/>
    <x v="78"/>
    <x v="86"/>
    <x v="0"/>
    <x v="0"/>
    <x v="2"/>
    <x v="0"/>
    <x v="1"/>
    <x v="3"/>
    <x v="0"/>
    <x v="1"/>
    <x v="75"/>
    <x v="0"/>
    <x v="0"/>
  </r>
  <r>
    <x v="60"/>
    <x v="39"/>
    <x v="24"/>
    <x v="4"/>
    <x v="2"/>
    <x v="33"/>
    <x v="104"/>
    <x v="30"/>
    <x v="93"/>
    <x v="72"/>
    <x v="81"/>
    <x v="0"/>
    <x v="0"/>
    <x v="2"/>
    <x v="0"/>
    <x v="1"/>
    <x v="3"/>
    <x v="0"/>
    <x v="1"/>
    <x v="65"/>
    <x v="0"/>
    <x v="0"/>
  </r>
  <r>
    <x v="44"/>
    <x v="28"/>
    <x v="0"/>
    <x v="3"/>
    <x v="3"/>
    <x v="15"/>
    <x v="41"/>
    <x v="13"/>
    <x v="44"/>
    <x v="131"/>
    <x v="143"/>
    <x v="0"/>
    <x v="0"/>
    <x v="0"/>
    <x v="0"/>
    <x v="0"/>
    <x v="0"/>
    <x v="1"/>
    <x v="1"/>
    <x v="155"/>
    <x v="0"/>
    <x v="0"/>
  </r>
  <r>
    <x v="8"/>
    <x v="5"/>
    <x v="1"/>
    <x v="3"/>
    <x v="3"/>
    <x v="38"/>
    <x v="139"/>
    <x v="35"/>
    <x v="71"/>
    <x v="27"/>
    <x v="28"/>
    <x v="0"/>
    <x v="0"/>
    <x v="0"/>
    <x v="0"/>
    <x v="0"/>
    <x v="0"/>
    <x v="0"/>
    <x v="1"/>
    <x v="27"/>
    <x v="0"/>
    <x v="0"/>
  </r>
  <r>
    <x v="8"/>
    <x v="5"/>
    <x v="2"/>
    <x v="3"/>
    <x v="3"/>
    <x v="36"/>
    <x v="122"/>
    <x v="35"/>
    <x v="71"/>
    <x v="36"/>
    <x v="39"/>
    <x v="0"/>
    <x v="0"/>
    <x v="0"/>
    <x v="0"/>
    <x v="0"/>
    <x v="0"/>
    <x v="0"/>
    <x v="1"/>
    <x v="31"/>
    <x v="0"/>
    <x v="0"/>
  </r>
  <r>
    <x v="6"/>
    <x v="3"/>
    <x v="7"/>
    <x v="3"/>
    <x v="3"/>
    <x v="13"/>
    <x v="29"/>
    <x v="56"/>
    <x v="127"/>
    <x v="243"/>
    <x v="260"/>
    <x v="0"/>
    <x v="0"/>
    <x v="0"/>
    <x v="0"/>
    <x v="0"/>
    <x v="0"/>
    <x v="1"/>
    <x v="1"/>
    <x v="261"/>
    <x v="0"/>
    <x v="0"/>
  </r>
  <r>
    <x v="6"/>
    <x v="3"/>
    <x v="8"/>
    <x v="3"/>
    <x v="3"/>
    <x v="13"/>
    <x v="30"/>
    <x v="56"/>
    <x v="127"/>
    <x v="243"/>
    <x v="259"/>
    <x v="0"/>
    <x v="0"/>
    <x v="0"/>
    <x v="0"/>
    <x v="0"/>
    <x v="0"/>
    <x v="1"/>
    <x v="1"/>
    <x v="260"/>
    <x v="0"/>
    <x v="0"/>
  </r>
  <r>
    <x v="48"/>
    <x v="33"/>
    <x v="0"/>
    <x v="0"/>
    <x v="0"/>
    <x v="23"/>
    <x v="75"/>
    <x v="1"/>
    <x v="26"/>
    <x v="165"/>
    <x v="180"/>
    <x v="0"/>
    <x v="0"/>
    <x v="1"/>
    <x v="0"/>
    <x v="0"/>
    <x v="1"/>
    <x v="1"/>
    <x v="1"/>
    <x v="121"/>
    <x v="0"/>
    <x v="0"/>
  </r>
  <r>
    <x v="2"/>
    <x v="1"/>
    <x v="0"/>
    <x v="6"/>
    <x v="3"/>
    <x v="36"/>
    <x v="124"/>
    <x v="48"/>
    <x v="110"/>
    <x v="13"/>
    <x v="12"/>
    <x v="0"/>
    <x v="0"/>
    <x v="3"/>
    <x v="0"/>
    <x v="0"/>
    <x v="4"/>
    <x v="0"/>
    <x v="0"/>
    <x v="12"/>
    <x v="0"/>
    <x v="0"/>
  </r>
  <r>
    <x v="7"/>
    <x v="4"/>
    <x v="0"/>
    <x v="6"/>
    <x v="3"/>
    <x v="36"/>
    <x v="124"/>
    <x v="47"/>
    <x v="110"/>
    <x v="17"/>
    <x v="15"/>
    <x v="0"/>
    <x v="0"/>
    <x v="3"/>
    <x v="0"/>
    <x v="0"/>
    <x v="4"/>
    <x v="0"/>
    <x v="1"/>
    <x v="15"/>
    <x v="0"/>
    <x v="0"/>
  </r>
  <r>
    <x v="14"/>
    <x v="8"/>
    <x v="0"/>
    <x v="6"/>
    <x v="3"/>
    <x v="36"/>
    <x v="124"/>
    <x v="43"/>
    <x v="110"/>
    <x v="26"/>
    <x v="26"/>
    <x v="0"/>
    <x v="0"/>
    <x v="3"/>
    <x v="0"/>
    <x v="0"/>
    <x v="4"/>
    <x v="0"/>
    <x v="1"/>
    <x v="29"/>
    <x v="0"/>
    <x v="0"/>
  </r>
  <r>
    <x v="5"/>
    <x v="3"/>
    <x v="0"/>
    <x v="6"/>
    <x v="3"/>
    <x v="15"/>
    <x v="41"/>
    <x v="49"/>
    <x v="109"/>
    <x v="241"/>
    <x v="257"/>
    <x v="0"/>
    <x v="0"/>
    <x v="3"/>
    <x v="0"/>
    <x v="0"/>
    <x v="4"/>
    <x v="1"/>
    <x v="1"/>
    <x v="258"/>
    <x v="0"/>
    <x v="0"/>
  </r>
  <r>
    <x v="13"/>
    <x v="7"/>
    <x v="0"/>
    <x v="6"/>
    <x v="3"/>
    <x v="15"/>
    <x v="41"/>
    <x v="44"/>
    <x v="109"/>
    <x v="237"/>
    <x v="253"/>
    <x v="0"/>
    <x v="0"/>
    <x v="3"/>
    <x v="0"/>
    <x v="0"/>
    <x v="4"/>
    <x v="1"/>
    <x v="1"/>
    <x v="255"/>
    <x v="0"/>
    <x v="0"/>
  </r>
  <r>
    <x v="15"/>
    <x v="8"/>
    <x v="1"/>
    <x v="6"/>
    <x v="3"/>
    <x v="38"/>
    <x v="139"/>
    <x v="52"/>
    <x v="122"/>
    <x v="15"/>
    <x v="13"/>
    <x v="0"/>
    <x v="0"/>
    <x v="3"/>
    <x v="0"/>
    <x v="0"/>
    <x v="4"/>
    <x v="0"/>
    <x v="1"/>
    <x v="13"/>
    <x v="0"/>
    <x v="0"/>
  </r>
  <r>
    <x v="12"/>
    <x v="7"/>
    <x v="1"/>
    <x v="6"/>
    <x v="3"/>
    <x v="13"/>
    <x v="25"/>
    <x v="53"/>
    <x v="119"/>
    <x v="242"/>
    <x v="258"/>
    <x v="0"/>
    <x v="0"/>
    <x v="3"/>
    <x v="0"/>
    <x v="0"/>
    <x v="4"/>
    <x v="1"/>
    <x v="1"/>
    <x v="259"/>
    <x v="0"/>
    <x v="0"/>
  </r>
  <r>
    <x v="15"/>
    <x v="8"/>
    <x v="2"/>
    <x v="6"/>
    <x v="3"/>
    <x v="36"/>
    <x v="122"/>
    <x v="52"/>
    <x v="122"/>
    <x v="18"/>
    <x v="18"/>
    <x v="0"/>
    <x v="0"/>
    <x v="3"/>
    <x v="0"/>
    <x v="0"/>
    <x v="4"/>
    <x v="0"/>
    <x v="1"/>
    <x v="19"/>
    <x v="0"/>
    <x v="0"/>
  </r>
  <r>
    <x v="12"/>
    <x v="7"/>
    <x v="2"/>
    <x v="6"/>
    <x v="3"/>
    <x v="15"/>
    <x v="43"/>
    <x v="53"/>
    <x v="119"/>
    <x v="240"/>
    <x v="256"/>
    <x v="0"/>
    <x v="0"/>
    <x v="3"/>
    <x v="0"/>
    <x v="0"/>
    <x v="4"/>
    <x v="1"/>
    <x v="1"/>
    <x v="257"/>
    <x v="0"/>
    <x v="0"/>
  </r>
  <r>
    <x v="11"/>
    <x v="7"/>
    <x v="6"/>
    <x v="6"/>
    <x v="3"/>
    <x v="36"/>
    <x v="120"/>
    <x v="46"/>
    <x v="126"/>
    <x v="43"/>
    <x v="45"/>
    <x v="0"/>
    <x v="0"/>
    <x v="3"/>
    <x v="0"/>
    <x v="0"/>
    <x v="4"/>
    <x v="0"/>
    <x v="1"/>
    <x v="48"/>
    <x v="0"/>
    <x v="0"/>
  </r>
  <r>
    <x v="10"/>
    <x v="7"/>
    <x v="6"/>
    <x v="6"/>
    <x v="3"/>
    <x v="15"/>
    <x v="45"/>
    <x v="51"/>
    <x v="125"/>
    <x v="236"/>
    <x v="252"/>
    <x v="0"/>
    <x v="0"/>
    <x v="3"/>
    <x v="0"/>
    <x v="0"/>
    <x v="4"/>
    <x v="1"/>
    <x v="1"/>
    <x v="251"/>
    <x v="0"/>
    <x v="0"/>
  </r>
  <r>
    <x v="18"/>
    <x v="9"/>
    <x v="7"/>
    <x v="6"/>
    <x v="3"/>
    <x v="38"/>
    <x v="136"/>
    <x v="54"/>
    <x v="132"/>
    <x v="42"/>
    <x v="44"/>
    <x v="0"/>
    <x v="0"/>
    <x v="3"/>
    <x v="0"/>
    <x v="0"/>
    <x v="4"/>
    <x v="0"/>
    <x v="1"/>
    <x v="47"/>
    <x v="0"/>
    <x v="0"/>
  </r>
  <r>
    <x v="18"/>
    <x v="9"/>
    <x v="8"/>
    <x v="6"/>
    <x v="3"/>
    <x v="38"/>
    <x v="135"/>
    <x v="54"/>
    <x v="132"/>
    <x v="42"/>
    <x v="48"/>
    <x v="0"/>
    <x v="0"/>
    <x v="3"/>
    <x v="0"/>
    <x v="0"/>
    <x v="4"/>
    <x v="0"/>
    <x v="1"/>
    <x v="49"/>
    <x v="0"/>
    <x v="0"/>
  </r>
  <r>
    <x v="27"/>
    <x v="16"/>
    <x v="0"/>
    <x v="8"/>
    <x v="2"/>
    <x v="19"/>
    <x v="57"/>
    <x v="23"/>
    <x v="26"/>
    <x v="239"/>
    <x v="255"/>
    <x v="0"/>
    <x v="0"/>
    <x v="4"/>
    <x v="0"/>
    <x v="0"/>
    <x v="5"/>
    <x v="1"/>
    <x v="1"/>
    <x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62">
  <r>
    <x v="3"/>
    <x v="2"/>
    <x v="0"/>
    <x v="6"/>
    <x v="3"/>
    <x v="15"/>
    <x v="41"/>
    <x v="34"/>
    <x v="53"/>
    <x v="234"/>
    <x v="250"/>
    <x v="0"/>
    <x v="0"/>
    <x v="5"/>
    <x v="0"/>
    <x v="0"/>
    <x v="6"/>
    <x v="1"/>
    <x v="1"/>
    <x v="249"/>
    <x v="0"/>
    <x v="0"/>
  </r>
  <r>
    <x v="4"/>
    <x v="2"/>
    <x v="1"/>
    <x v="6"/>
    <x v="3"/>
    <x v="13"/>
    <x v="25"/>
    <x v="38"/>
    <x v="88"/>
    <x v="238"/>
    <x v="254"/>
    <x v="0"/>
    <x v="0"/>
    <x v="5"/>
    <x v="0"/>
    <x v="0"/>
    <x v="6"/>
    <x v="1"/>
    <x v="1"/>
    <x v="256"/>
    <x v="0"/>
    <x v="0"/>
  </r>
  <r>
    <x v="4"/>
    <x v="2"/>
    <x v="2"/>
    <x v="6"/>
    <x v="3"/>
    <x v="15"/>
    <x v="43"/>
    <x v="38"/>
    <x v="88"/>
    <x v="235"/>
    <x v="251"/>
    <x v="0"/>
    <x v="0"/>
    <x v="5"/>
    <x v="0"/>
    <x v="0"/>
    <x v="6"/>
    <x v="1"/>
    <x v="1"/>
    <x v="252"/>
    <x v="0"/>
    <x v="0"/>
  </r>
  <r>
    <x v="9"/>
    <x v="6"/>
    <x v="0"/>
    <x v="6"/>
    <x v="3"/>
    <x v="36"/>
    <x v="124"/>
    <x v="29"/>
    <x v="56"/>
    <x v="39"/>
    <x v="42"/>
    <x v="0"/>
    <x v="0"/>
    <x v="5"/>
    <x v="0"/>
    <x v="0"/>
    <x v="6"/>
    <x v="0"/>
    <x v="1"/>
    <x v="51"/>
    <x v="0"/>
    <x v="0"/>
  </r>
  <r>
    <x v="17"/>
    <x v="9"/>
    <x v="6"/>
    <x v="6"/>
    <x v="3"/>
    <x v="36"/>
    <x v="120"/>
    <x v="45"/>
    <x v="116"/>
    <x v="32"/>
    <x v="33"/>
    <x v="0"/>
    <x v="0"/>
    <x v="5"/>
    <x v="0"/>
    <x v="0"/>
    <x v="6"/>
    <x v="0"/>
    <x v="1"/>
    <x v="58"/>
    <x v="0"/>
    <x v="0"/>
  </r>
  <r>
    <x v="19"/>
    <x v="10"/>
    <x v="0"/>
    <x v="6"/>
    <x v="3"/>
    <x v="15"/>
    <x v="41"/>
    <x v="32"/>
    <x v="53"/>
    <x v="228"/>
    <x v="245"/>
    <x v="0"/>
    <x v="0"/>
    <x v="5"/>
    <x v="0"/>
    <x v="0"/>
    <x v="6"/>
    <x v="1"/>
    <x v="1"/>
    <x v="245"/>
    <x v="0"/>
    <x v="0"/>
  </r>
  <r>
    <x v="20"/>
    <x v="10"/>
    <x v="0"/>
    <x v="6"/>
    <x v="3"/>
    <x v="15"/>
    <x v="41"/>
    <x v="33"/>
    <x v="53"/>
    <x v="229"/>
    <x v="247"/>
    <x v="0"/>
    <x v="0"/>
    <x v="5"/>
    <x v="0"/>
    <x v="0"/>
    <x v="6"/>
    <x v="1"/>
    <x v="1"/>
    <x v="247"/>
    <x v="0"/>
    <x v="0"/>
  </r>
  <r>
    <x v="21"/>
    <x v="11"/>
    <x v="1"/>
    <x v="6"/>
    <x v="3"/>
    <x v="38"/>
    <x v="139"/>
    <x v="37"/>
    <x v="90"/>
    <x v="37"/>
    <x v="40"/>
    <x v="0"/>
    <x v="0"/>
    <x v="5"/>
    <x v="0"/>
    <x v="0"/>
    <x v="6"/>
    <x v="0"/>
    <x v="1"/>
    <x v="37"/>
    <x v="0"/>
    <x v="0"/>
  </r>
  <r>
    <x v="21"/>
    <x v="11"/>
    <x v="2"/>
    <x v="6"/>
    <x v="3"/>
    <x v="36"/>
    <x v="122"/>
    <x v="37"/>
    <x v="90"/>
    <x v="44"/>
    <x v="47"/>
    <x v="0"/>
    <x v="0"/>
    <x v="5"/>
    <x v="0"/>
    <x v="0"/>
    <x v="6"/>
    <x v="0"/>
    <x v="1"/>
    <x v="45"/>
    <x v="0"/>
    <x v="0"/>
  </r>
  <r>
    <x v="23"/>
    <x v="12"/>
    <x v="0"/>
    <x v="6"/>
    <x v="3"/>
    <x v="15"/>
    <x v="41"/>
    <x v="26"/>
    <x v="53"/>
    <x v="212"/>
    <x v="227"/>
    <x v="0"/>
    <x v="0"/>
    <x v="5"/>
    <x v="0"/>
    <x v="0"/>
    <x v="6"/>
    <x v="1"/>
    <x v="1"/>
    <x v="226"/>
    <x v="0"/>
    <x v="0"/>
  </r>
  <r>
    <x v="22"/>
    <x v="12"/>
    <x v="0"/>
    <x v="7"/>
    <x v="5"/>
    <x v="29"/>
    <x v="91"/>
    <x v="40"/>
    <x v="13"/>
    <x v="45"/>
    <x v="46"/>
    <x v="0"/>
    <x v="1"/>
    <x v="5"/>
    <x v="0"/>
    <x v="0"/>
    <x v="6"/>
    <x v="0"/>
    <x v="1"/>
    <x v="39"/>
    <x v="0"/>
    <x v="0"/>
  </r>
  <r>
    <x v="24"/>
    <x v="13"/>
    <x v="0"/>
    <x v="6"/>
    <x v="3"/>
    <x v="36"/>
    <x v="124"/>
    <x v="24"/>
    <x v="56"/>
    <x v="51"/>
    <x v="57"/>
    <x v="0"/>
    <x v="0"/>
    <x v="5"/>
    <x v="0"/>
    <x v="0"/>
    <x v="6"/>
    <x v="0"/>
    <x v="1"/>
    <x v="62"/>
    <x v="0"/>
    <x v="0"/>
  </r>
  <r>
    <x v="25"/>
    <x v="14"/>
    <x v="1"/>
    <x v="7"/>
    <x v="2"/>
    <x v="28"/>
    <x v="90"/>
    <x v="55"/>
    <x v="128"/>
    <x v="96"/>
    <x v="105"/>
    <x v="0"/>
    <x v="1"/>
    <x v="5"/>
    <x v="0"/>
    <x v="0"/>
    <x v="6"/>
    <x v="0"/>
    <x v="1"/>
    <x v="110"/>
    <x v="0"/>
    <x v="0"/>
  </r>
  <r>
    <x v="25"/>
    <x v="14"/>
    <x v="2"/>
    <x v="7"/>
    <x v="2"/>
    <x v="26"/>
    <x v="79"/>
    <x v="55"/>
    <x v="128"/>
    <x v="98"/>
    <x v="109"/>
    <x v="0"/>
    <x v="1"/>
    <x v="5"/>
    <x v="0"/>
    <x v="0"/>
    <x v="6"/>
    <x v="0"/>
    <x v="1"/>
    <x v="116"/>
    <x v="0"/>
    <x v="0"/>
  </r>
  <r>
    <x v="25"/>
    <x v="14"/>
    <x v="3"/>
    <x v="7"/>
    <x v="2"/>
    <x v="28"/>
    <x v="89"/>
    <x v="55"/>
    <x v="128"/>
    <x v="96"/>
    <x v="106"/>
    <x v="0"/>
    <x v="1"/>
    <x v="5"/>
    <x v="0"/>
    <x v="0"/>
    <x v="6"/>
    <x v="0"/>
    <x v="1"/>
    <x v="111"/>
    <x v="0"/>
    <x v="0"/>
  </r>
  <r>
    <x v="25"/>
    <x v="14"/>
    <x v="4"/>
    <x v="7"/>
    <x v="2"/>
    <x v="27"/>
    <x v="83"/>
    <x v="55"/>
    <x v="128"/>
    <x v="97"/>
    <x v="108"/>
    <x v="0"/>
    <x v="1"/>
    <x v="5"/>
    <x v="0"/>
    <x v="0"/>
    <x v="6"/>
    <x v="0"/>
    <x v="1"/>
    <x v="114"/>
    <x v="0"/>
    <x v="0"/>
  </r>
  <r>
    <x v="25"/>
    <x v="14"/>
    <x v="5"/>
    <x v="7"/>
    <x v="2"/>
    <x v="28"/>
    <x v="88"/>
    <x v="55"/>
    <x v="128"/>
    <x v="96"/>
    <x v="107"/>
    <x v="0"/>
    <x v="1"/>
    <x v="5"/>
    <x v="0"/>
    <x v="0"/>
    <x v="6"/>
    <x v="0"/>
    <x v="1"/>
    <x v="112"/>
    <x v="0"/>
    <x v="0"/>
  </r>
  <r>
    <x v="25"/>
    <x v="14"/>
    <x v="6"/>
    <x v="7"/>
    <x v="2"/>
    <x v="27"/>
    <x v="82"/>
    <x v="55"/>
    <x v="134"/>
    <x v="139"/>
    <x v="152"/>
    <x v="0"/>
    <x v="1"/>
    <x v="5"/>
    <x v="0"/>
    <x v="0"/>
    <x v="6"/>
    <x v="0"/>
    <x v="1"/>
    <x v="131"/>
    <x v="0"/>
    <x v="0"/>
  </r>
  <r>
    <x v="25"/>
    <x v="14"/>
    <x v="7"/>
    <x v="7"/>
    <x v="2"/>
    <x v="28"/>
    <x v="87"/>
    <x v="55"/>
    <x v="136"/>
    <x v="144"/>
    <x v="158"/>
    <x v="0"/>
    <x v="1"/>
    <x v="5"/>
    <x v="0"/>
    <x v="0"/>
    <x v="6"/>
    <x v="0"/>
    <x v="1"/>
    <x v="133"/>
    <x v="0"/>
    <x v="0"/>
  </r>
  <r>
    <x v="25"/>
    <x v="14"/>
    <x v="8"/>
    <x v="7"/>
    <x v="2"/>
    <x v="28"/>
    <x v="86"/>
    <x v="55"/>
    <x v="135"/>
    <x v="142"/>
    <x v="156"/>
    <x v="0"/>
    <x v="1"/>
    <x v="5"/>
    <x v="0"/>
    <x v="0"/>
    <x v="6"/>
    <x v="0"/>
    <x v="1"/>
    <x v="132"/>
    <x v="0"/>
    <x v="0"/>
  </r>
  <r>
    <x v="25"/>
    <x v="14"/>
    <x v="9"/>
    <x v="7"/>
    <x v="2"/>
    <x v="27"/>
    <x v="81"/>
    <x v="55"/>
    <x v="133"/>
    <x v="120"/>
    <x v="132"/>
    <x v="0"/>
    <x v="1"/>
    <x v="5"/>
    <x v="0"/>
    <x v="0"/>
    <x v="6"/>
    <x v="0"/>
    <x v="1"/>
    <x v="130"/>
    <x v="0"/>
    <x v="0"/>
  </r>
  <r>
    <x v="25"/>
    <x v="14"/>
    <x v="10"/>
    <x v="7"/>
    <x v="2"/>
    <x v="28"/>
    <x v="85"/>
    <x v="55"/>
    <x v="103"/>
    <x v="89"/>
    <x v="97"/>
    <x v="0"/>
    <x v="1"/>
    <x v="5"/>
    <x v="0"/>
    <x v="0"/>
    <x v="6"/>
    <x v="0"/>
    <x v="1"/>
    <x v="98"/>
    <x v="0"/>
    <x v="0"/>
  </r>
  <r>
    <x v="25"/>
    <x v="14"/>
    <x v="11"/>
    <x v="7"/>
    <x v="2"/>
    <x v="27"/>
    <x v="80"/>
    <x v="55"/>
    <x v="103"/>
    <x v="90"/>
    <x v="99"/>
    <x v="0"/>
    <x v="1"/>
    <x v="5"/>
    <x v="0"/>
    <x v="0"/>
    <x v="6"/>
    <x v="0"/>
    <x v="1"/>
    <x v="103"/>
    <x v="0"/>
    <x v="0"/>
  </r>
  <r>
    <x v="25"/>
    <x v="14"/>
    <x v="12"/>
    <x v="7"/>
    <x v="2"/>
    <x v="28"/>
    <x v="84"/>
    <x v="55"/>
    <x v="103"/>
    <x v="89"/>
    <x v="98"/>
    <x v="0"/>
    <x v="1"/>
    <x v="5"/>
    <x v="0"/>
    <x v="0"/>
    <x v="6"/>
    <x v="0"/>
    <x v="1"/>
    <x v="99"/>
    <x v="0"/>
    <x v="0"/>
  </r>
  <r>
    <x v="26"/>
    <x v="15"/>
    <x v="10"/>
    <x v="7"/>
    <x v="1"/>
    <x v="25"/>
    <x v="78"/>
    <x v="0"/>
    <x v="103"/>
    <x v="115"/>
    <x v="127"/>
    <x v="0"/>
    <x v="1"/>
    <x v="5"/>
    <x v="0"/>
    <x v="0"/>
    <x v="6"/>
    <x v="0"/>
    <x v="1"/>
    <x v="126"/>
    <x v="0"/>
    <x v="0"/>
  </r>
  <r>
    <x v="26"/>
    <x v="15"/>
    <x v="11"/>
    <x v="7"/>
    <x v="1"/>
    <x v="24"/>
    <x v="76"/>
    <x v="0"/>
    <x v="103"/>
    <x v="114"/>
    <x v="125"/>
    <x v="0"/>
    <x v="1"/>
    <x v="5"/>
    <x v="0"/>
    <x v="0"/>
    <x v="6"/>
    <x v="0"/>
    <x v="1"/>
    <x v="128"/>
    <x v="0"/>
    <x v="0"/>
  </r>
  <r>
    <x v="26"/>
    <x v="15"/>
    <x v="12"/>
    <x v="7"/>
    <x v="1"/>
    <x v="25"/>
    <x v="77"/>
    <x v="0"/>
    <x v="103"/>
    <x v="115"/>
    <x v="126"/>
    <x v="0"/>
    <x v="1"/>
    <x v="5"/>
    <x v="0"/>
    <x v="0"/>
    <x v="6"/>
    <x v="0"/>
    <x v="1"/>
    <x v="127"/>
    <x v="0"/>
    <x v="0"/>
  </r>
  <r>
    <x v="28"/>
    <x v="17"/>
    <x v="7"/>
    <x v="6"/>
    <x v="3"/>
    <x v="38"/>
    <x v="136"/>
    <x v="49"/>
    <x v="130"/>
    <x v="58"/>
    <x v="63"/>
    <x v="0"/>
    <x v="0"/>
    <x v="5"/>
    <x v="0"/>
    <x v="0"/>
    <x v="6"/>
    <x v="0"/>
    <x v="1"/>
    <x v="100"/>
    <x v="0"/>
    <x v="0"/>
  </r>
  <r>
    <x v="28"/>
    <x v="17"/>
    <x v="8"/>
    <x v="6"/>
    <x v="3"/>
    <x v="38"/>
    <x v="135"/>
    <x v="49"/>
    <x v="130"/>
    <x v="58"/>
    <x v="64"/>
    <x v="0"/>
    <x v="0"/>
    <x v="5"/>
    <x v="0"/>
    <x v="0"/>
    <x v="6"/>
    <x v="0"/>
    <x v="1"/>
    <x v="101"/>
    <x v="0"/>
    <x v="0"/>
  </r>
  <r>
    <x v="29"/>
    <x v="18"/>
    <x v="1"/>
    <x v="6"/>
    <x v="3"/>
    <x v="13"/>
    <x v="25"/>
    <x v="28"/>
    <x v="88"/>
    <x v="173"/>
    <x v="188"/>
    <x v="0"/>
    <x v="0"/>
    <x v="5"/>
    <x v="0"/>
    <x v="0"/>
    <x v="6"/>
    <x v="1"/>
    <x v="1"/>
    <x v="214"/>
    <x v="0"/>
    <x v="0"/>
  </r>
  <r>
    <x v="29"/>
    <x v="18"/>
    <x v="2"/>
    <x v="6"/>
    <x v="3"/>
    <x v="15"/>
    <x v="43"/>
    <x v="28"/>
    <x v="88"/>
    <x v="168"/>
    <x v="183"/>
    <x v="0"/>
    <x v="0"/>
    <x v="5"/>
    <x v="0"/>
    <x v="0"/>
    <x v="6"/>
    <x v="1"/>
    <x v="1"/>
    <x v="209"/>
    <x v="0"/>
    <x v="0"/>
  </r>
  <r>
    <x v="30"/>
    <x v="19"/>
    <x v="7"/>
    <x v="6"/>
    <x v="3"/>
    <x v="13"/>
    <x v="29"/>
    <x v="50"/>
    <x v="129"/>
    <x v="206"/>
    <x v="224"/>
    <x v="0"/>
    <x v="0"/>
    <x v="5"/>
    <x v="0"/>
    <x v="0"/>
    <x v="6"/>
    <x v="1"/>
    <x v="1"/>
    <x v="191"/>
    <x v="0"/>
    <x v="0"/>
  </r>
  <r>
    <x v="30"/>
    <x v="19"/>
    <x v="8"/>
    <x v="6"/>
    <x v="3"/>
    <x v="13"/>
    <x v="30"/>
    <x v="50"/>
    <x v="129"/>
    <x v="206"/>
    <x v="223"/>
    <x v="0"/>
    <x v="0"/>
    <x v="5"/>
    <x v="0"/>
    <x v="0"/>
    <x v="6"/>
    <x v="1"/>
    <x v="1"/>
    <x v="190"/>
    <x v="0"/>
    <x v="0"/>
  </r>
  <r>
    <x v="31"/>
    <x v="20"/>
    <x v="6"/>
    <x v="6"/>
    <x v="3"/>
    <x v="36"/>
    <x v="120"/>
    <x v="39"/>
    <x v="116"/>
    <x v="52"/>
    <x v="58"/>
    <x v="0"/>
    <x v="0"/>
    <x v="5"/>
    <x v="0"/>
    <x v="0"/>
    <x v="6"/>
    <x v="0"/>
    <x v="1"/>
    <x v="87"/>
    <x v="0"/>
    <x v="0"/>
  </r>
  <r>
    <x v="32"/>
    <x v="21"/>
    <x v="1"/>
    <x v="6"/>
    <x v="3"/>
    <x v="38"/>
    <x v="139"/>
    <x v="36"/>
    <x v="90"/>
    <x v="47"/>
    <x v="50"/>
    <x v="0"/>
    <x v="0"/>
    <x v="5"/>
    <x v="0"/>
    <x v="0"/>
    <x v="6"/>
    <x v="0"/>
    <x v="1"/>
    <x v="50"/>
    <x v="0"/>
    <x v="0"/>
  </r>
  <r>
    <x v="32"/>
    <x v="21"/>
    <x v="2"/>
    <x v="6"/>
    <x v="3"/>
    <x v="36"/>
    <x v="122"/>
    <x v="36"/>
    <x v="90"/>
    <x v="48"/>
    <x v="52"/>
    <x v="0"/>
    <x v="0"/>
    <x v="5"/>
    <x v="0"/>
    <x v="0"/>
    <x v="6"/>
    <x v="0"/>
    <x v="1"/>
    <x v="56"/>
    <x v="0"/>
    <x v="0"/>
  </r>
  <r>
    <x v="32"/>
    <x v="21"/>
    <x v="3"/>
    <x v="6"/>
    <x v="3"/>
    <x v="37"/>
    <x v="130"/>
    <x v="36"/>
    <x v="77"/>
    <x v="35"/>
    <x v="37"/>
    <x v="0"/>
    <x v="0"/>
    <x v="5"/>
    <x v="0"/>
    <x v="0"/>
    <x v="6"/>
    <x v="0"/>
    <x v="1"/>
    <x v="36"/>
    <x v="0"/>
    <x v="0"/>
  </r>
  <r>
    <x v="32"/>
    <x v="21"/>
    <x v="4"/>
    <x v="6"/>
    <x v="3"/>
    <x v="38"/>
    <x v="138"/>
    <x v="36"/>
    <x v="77"/>
    <x v="29"/>
    <x v="29"/>
    <x v="0"/>
    <x v="0"/>
    <x v="5"/>
    <x v="0"/>
    <x v="0"/>
    <x v="6"/>
    <x v="0"/>
    <x v="1"/>
    <x v="33"/>
    <x v="0"/>
    <x v="0"/>
  </r>
  <r>
    <x v="32"/>
    <x v="21"/>
    <x v="5"/>
    <x v="6"/>
    <x v="3"/>
    <x v="38"/>
    <x v="137"/>
    <x v="36"/>
    <x v="86"/>
    <x v="41"/>
    <x v="43"/>
    <x v="0"/>
    <x v="0"/>
    <x v="5"/>
    <x v="0"/>
    <x v="0"/>
    <x v="6"/>
    <x v="0"/>
    <x v="1"/>
    <x v="57"/>
    <x v="0"/>
    <x v="0"/>
  </r>
  <r>
    <x v="32"/>
    <x v="21"/>
    <x v="6"/>
    <x v="6"/>
    <x v="3"/>
    <x v="36"/>
    <x v="120"/>
    <x v="36"/>
    <x v="116"/>
    <x v="75"/>
    <x v="83"/>
    <x v="0"/>
    <x v="0"/>
    <x v="5"/>
    <x v="0"/>
    <x v="0"/>
    <x v="6"/>
    <x v="0"/>
    <x v="1"/>
    <x v="153"/>
    <x v="0"/>
    <x v="0"/>
  </r>
  <r>
    <x v="32"/>
    <x v="21"/>
    <x v="7"/>
    <x v="6"/>
    <x v="3"/>
    <x v="38"/>
    <x v="136"/>
    <x v="36"/>
    <x v="130"/>
    <x v="220"/>
    <x v="237"/>
    <x v="0"/>
    <x v="0"/>
    <x v="5"/>
    <x v="0"/>
    <x v="0"/>
    <x v="6"/>
    <x v="0"/>
    <x v="1"/>
    <x v="254"/>
    <x v="0"/>
    <x v="0"/>
  </r>
  <r>
    <x v="32"/>
    <x v="21"/>
    <x v="8"/>
    <x v="6"/>
    <x v="3"/>
    <x v="38"/>
    <x v="135"/>
    <x v="36"/>
    <x v="130"/>
    <x v="220"/>
    <x v="236"/>
    <x v="0"/>
    <x v="0"/>
    <x v="5"/>
    <x v="0"/>
    <x v="0"/>
    <x v="6"/>
    <x v="0"/>
    <x v="1"/>
    <x v="253"/>
    <x v="0"/>
    <x v="0"/>
  </r>
  <r>
    <x v="32"/>
    <x v="21"/>
    <x v="9"/>
    <x v="6"/>
    <x v="3"/>
    <x v="36"/>
    <x v="119"/>
    <x v="36"/>
    <x v="72"/>
    <x v="34"/>
    <x v="36"/>
    <x v="0"/>
    <x v="0"/>
    <x v="5"/>
    <x v="0"/>
    <x v="0"/>
    <x v="6"/>
    <x v="0"/>
    <x v="1"/>
    <x v="43"/>
    <x v="0"/>
    <x v="0"/>
  </r>
  <r>
    <x v="32"/>
    <x v="21"/>
    <x v="10"/>
    <x v="6"/>
    <x v="3"/>
    <x v="39"/>
    <x v="140"/>
    <x v="36"/>
    <x v="65"/>
    <x v="22"/>
    <x v="23"/>
    <x v="0"/>
    <x v="0"/>
    <x v="5"/>
    <x v="0"/>
    <x v="0"/>
    <x v="6"/>
    <x v="0"/>
    <x v="1"/>
    <x v="32"/>
    <x v="0"/>
    <x v="0"/>
  </r>
  <r>
    <x v="32"/>
    <x v="21"/>
    <x v="11"/>
    <x v="6"/>
    <x v="3"/>
    <x v="36"/>
    <x v="118"/>
    <x v="36"/>
    <x v="67"/>
    <x v="28"/>
    <x v="30"/>
    <x v="0"/>
    <x v="0"/>
    <x v="5"/>
    <x v="0"/>
    <x v="0"/>
    <x v="6"/>
    <x v="0"/>
    <x v="1"/>
    <x v="44"/>
    <x v="0"/>
    <x v="0"/>
  </r>
  <r>
    <x v="32"/>
    <x v="21"/>
    <x v="12"/>
    <x v="6"/>
    <x v="3"/>
    <x v="37"/>
    <x v="128"/>
    <x v="36"/>
    <x v="67"/>
    <x v="25"/>
    <x v="27"/>
    <x v="0"/>
    <x v="0"/>
    <x v="5"/>
    <x v="0"/>
    <x v="0"/>
    <x v="6"/>
    <x v="0"/>
    <x v="1"/>
    <x v="38"/>
    <x v="0"/>
    <x v="0"/>
  </r>
  <r>
    <x v="33"/>
    <x v="22"/>
    <x v="1"/>
    <x v="5"/>
    <x v="3"/>
    <x v="10"/>
    <x v="18"/>
    <x v="9"/>
    <x v="36"/>
    <x v="101"/>
    <x v="112"/>
    <x v="0"/>
    <x v="0"/>
    <x v="5"/>
    <x v="0"/>
    <x v="0"/>
    <x v="6"/>
    <x v="1"/>
    <x v="1"/>
    <x v="143"/>
    <x v="0"/>
    <x v="0"/>
  </r>
  <r>
    <x v="33"/>
    <x v="22"/>
    <x v="2"/>
    <x v="5"/>
    <x v="3"/>
    <x v="13"/>
    <x v="26"/>
    <x v="9"/>
    <x v="33"/>
    <x v="112"/>
    <x v="123"/>
    <x v="0"/>
    <x v="0"/>
    <x v="5"/>
    <x v="0"/>
    <x v="0"/>
    <x v="6"/>
    <x v="1"/>
    <x v="1"/>
    <x v="139"/>
    <x v="0"/>
    <x v="0"/>
  </r>
  <r>
    <x v="33"/>
    <x v="22"/>
    <x v="3"/>
    <x v="5"/>
    <x v="3"/>
    <x v="8"/>
    <x v="13"/>
    <x v="9"/>
    <x v="19"/>
    <x v="162"/>
    <x v="175"/>
    <x v="0"/>
    <x v="0"/>
    <x v="5"/>
    <x v="0"/>
    <x v="0"/>
    <x v="6"/>
    <x v="1"/>
    <x v="1"/>
    <x v="179"/>
    <x v="0"/>
    <x v="0"/>
  </r>
  <r>
    <x v="33"/>
    <x v="22"/>
    <x v="4"/>
    <x v="5"/>
    <x v="3"/>
    <x v="12"/>
    <x v="23"/>
    <x v="9"/>
    <x v="4"/>
    <x v="180"/>
    <x v="197"/>
    <x v="0"/>
    <x v="0"/>
    <x v="5"/>
    <x v="0"/>
    <x v="0"/>
    <x v="6"/>
    <x v="1"/>
    <x v="1"/>
    <x v="169"/>
    <x v="0"/>
    <x v="0"/>
  </r>
  <r>
    <x v="33"/>
    <x v="22"/>
    <x v="5"/>
    <x v="5"/>
    <x v="3"/>
    <x v="10"/>
    <x v="19"/>
    <x v="9"/>
    <x v="7"/>
    <x v="183"/>
    <x v="198"/>
    <x v="0"/>
    <x v="0"/>
    <x v="5"/>
    <x v="0"/>
    <x v="0"/>
    <x v="6"/>
    <x v="1"/>
    <x v="1"/>
    <x v="188"/>
    <x v="0"/>
    <x v="0"/>
  </r>
  <r>
    <x v="33"/>
    <x v="22"/>
    <x v="6"/>
    <x v="5"/>
    <x v="3"/>
    <x v="9"/>
    <x v="15"/>
    <x v="9"/>
    <x v="21"/>
    <x v="155"/>
    <x v="170"/>
    <x v="0"/>
    <x v="0"/>
    <x v="5"/>
    <x v="0"/>
    <x v="0"/>
    <x v="6"/>
    <x v="1"/>
    <x v="1"/>
    <x v="158"/>
    <x v="0"/>
    <x v="0"/>
  </r>
  <r>
    <x v="33"/>
    <x v="22"/>
    <x v="7"/>
    <x v="5"/>
    <x v="3"/>
    <x v="10"/>
    <x v="20"/>
    <x v="9"/>
    <x v="46"/>
    <x v="80"/>
    <x v="88"/>
    <x v="0"/>
    <x v="0"/>
    <x v="5"/>
    <x v="0"/>
    <x v="0"/>
    <x v="6"/>
    <x v="1"/>
    <x v="1"/>
    <x v="118"/>
    <x v="0"/>
    <x v="0"/>
  </r>
  <r>
    <x v="33"/>
    <x v="22"/>
    <x v="8"/>
    <x v="5"/>
    <x v="3"/>
    <x v="10"/>
    <x v="21"/>
    <x v="9"/>
    <x v="43"/>
    <x v="84"/>
    <x v="92"/>
    <x v="0"/>
    <x v="0"/>
    <x v="5"/>
    <x v="0"/>
    <x v="0"/>
    <x v="6"/>
    <x v="1"/>
    <x v="1"/>
    <x v="119"/>
    <x v="0"/>
    <x v="0"/>
  </r>
  <r>
    <x v="33"/>
    <x v="22"/>
    <x v="9"/>
    <x v="5"/>
    <x v="3"/>
    <x v="9"/>
    <x v="16"/>
    <x v="9"/>
    <x v="6"/>
    <x v="186"/>
    <x v="200"/>
    <x v="0"/>
    <x v="0"/>
    <x v="5"/>
    <x v="0"/>
    <x v="0"/>
    <x v="6"/>
    <x v="1"/>
    <x v="1"/>
    <x v="199"/>
    <x v="0"/>
    <x v="0"/>
  </r>
  <r>
    <x v="33"/>
    <x v="22"/>
    <x v="10"/>
    <x v="5"/>
    <x v="3"/>
    <x v="11"/>
    <x v="22"/>
    <x v="9"/>
    <x v="10"/>
    <x v="172"/>
    <x v="185"/>
    <x v="0"/>
    <x v="0"/>
    <x v="5"/>
    <x v="0"/>
    <x v="0"/>
    <x v="6"/>
    <x v="1"/>
    <x v="1"/>
    <x v="162"/>
    <x v="0"/>
    <x v="0"/>
  </r>
  <r>
    <x v="33"/>
    <x v="22"/>
    <x v="11"/>
    <x v="5"/>
    <x v="3"/>
    <x v="9"/>
    <x v="17"/>
    <x v="9"/>
    <x v="9"/>
    <x v="177"/>
    <x v="191"/>
    <x v="0"/>
    <x v="0"/>
    <x v="5"/>
    <x v="0"/>
    <x v="0"/>
    <x v="6"/>
    <x v="1"/>
    <x v="1"/>
    <x v="163"/>
    <x v="0"/>
    <x v="0"/>
  </r>
  <r>
    <x v="33"/>
    <x v="22"/>
    <x v="12"/>
    <x v="5"/>
    <x v="3"/>
    <x v="8"/>
    <x v="14"/>
    <x v="9"/>
    <x v="5"/>
    <x v="192"/>
    <x v="207"/>
    <x v="0"/>
    <x v="0"/>
    <x v="5"/>
    <x v="0"/>
    <x v="0"/>
    <x v="6"/>
    <x v="1"/>
    <x v="1"/>
    <x v="164"/>
    <x v="0"/>
    <x v="0"/>
  </r>
  <r>
    <x v="34"/>
    <x v="23"/>
    <x v="0"/>
    <x v="5"/>
    <x v="3"/>
    <x v="7"/>
    <x v="12"/>
    <x v="4"/>
    <x v="8"/>
    <x v="178"/>
    <x v="192"/>
    <x v="0"/>
    <x v="0"/>
    <x v="5"/>
    <x v="0"/>
    <x v="0"/>
    <x v="6"/>
    <x v="1"/>
    <x v="1"/>
    <x v="200"/>
    <x v="0"/>
    <x v="0"/>
  </r>
  <r>
    <x v="35"/>
    <x v="23"/>
    <x v="0"/>
    <x v="5"/>
    <x v="3"/>
    <x v="7"/>
    <x v="12"/>
    <x v="6"/>
    <x v="8"/>
    <x v="179"/>
    <x v="196"/>
    <x v="0"/>
    <x v="0"/>
    <x v="5"/>
    <x v="0"/>
    <x v="0"/>
    <x v="6"/>
    <x v="1"/>
    <x v="1"/>
    <x v="201"/>
    <x v="0"/>
    <x v="0"/>
  </r>
  <r>
    <x v="36"/>
    <x v="23"/>
    <x v="1"/>
    <x v="6"/>
    <x v="3"/>
    <x v="38"/>
    <x v="139"/>
    <x v="29"/>
    <x v="90"/>
    <x v="55"/>
    <x v="61"/>
    <x v="0"/>
    <x v="0"/>
    <x v="5"/>
    <x v="0"/>
    <x v="0"/>
    <x v="6"/>
    <x v="0"/>
    <x v="1"/>
    <x v="61"/>
    <x v="0"/>
    <x v="0"/>
  </r>
  <r>
    <x v="36"/>
    <x v="23"/>
    <x v="2"/>
    <x v="6"/>
    <x v="3"/>
    <x v="36"/>
    <x v="122"/>
    <x v="29"/>
    <x v="90"/>
    <x v="56"/>
    <x v="62"/>
    <x v="0"/>
    <x v="0"/>
    <x v="5"/>
    <x v="0"/>
    <x v="0"/>
    <x v="6"/>
    <x v="0"/>
    <x v="1"/>
    <x v="63"/>
    <x v="0"/>
    <x v="0"/>
  </r>
  <r>
    <x v="37"/>
    <x v="24"/>
    <x v="0"/>
    <x v="5"/>
    <x v="3"/>
    <x v="7"/>
    <x v="12"/>
    <x v="8"/>
    <x v="8"/>
    <x v="187"/>
    <x v="203"/>
    <x v="0"/>
    <x v="0"/>
    <x v="5"/>
    <x v="0"/>
    <x v="0"/>
    <x v="6"/>
    <x v="1"/>
    <x v="1"/>
    <x v="207"/>
    <x v="0"/>
    <x v="0"/>
  </r>
  <r>
    <x v="38"/>
    <x v="25"/>
    <x v="0"/>
    <x v="5"/>
    <x v="3"/>
    <x v="7"/>
    <x v="12"/>
    <x v="7"/>
    <x v="8"/>
    <x v="184"/>
    <x v="201"/>
    <x v="0"/>
    <x v="0"/>
    <x v="5"/>
    <x v="0"/>
    <x v="0"/>
    <x v="6"/>
    <x v="1"/>
    <x v="1"/>
    <x v="203"/>
    <x v="0"/>
    <x v="0"/>
  </r>
  <r>
    <x v="40"/>
    <x v="25"/>
    <x v="0"/>
    <x v="5"/>
    <x v="3"/>
    <x v="7"/>
    <x v="12"/>
    <x v="11"/>
    <x v="8"/>
    <x v="194"/>
    <x v="210"/>
    <x v="0"/>
    <x v="0"/>
    <x v="5"/>
    <x v="0"/>
    <x v="0"/>
    <x v="6"/>
    <x v="1"/>
    <x v="1"/>
    <x v="211"/>
    <x v="0"/>
    <x v="0"/>
  </r>
  <r>
    <x v="39"/>
    <x v="25"/>
    <x v="0"/>
    <x v="6"/>
    <x v="3"/>
    <x v="15"/>
    <x v="41"/>
    <x v="21"/>
    <x v="53"/>
    <x v="171"/>
    <x v="186"/>
    <x v="0"/>
    <x v="0"/>
    <x v="5"/>
    <x v="0"/>
    <x v="0"/>
    <x v="6"/>
    <x v="1"/>
    <x v="1"/>
    <x v="196"/>
    <x v="0"/>
    <x v="0"/>
  </r>
  <r>
    <x v="43"/>
    <x v="27"/>
    <x v="0"/>
    <x v="5"/>
    <x v="3"/>
    <x v="40"/>
    <x v="141"/>
    <x v="10"/>
    <x v="13"/>
    <x v="63"/>
    <x v="69"/>
    <x v="0"/>
    <x v="0"/>
    <x v="5"/>
    <x v="0"/>
    <x v="0"/>
    <x v="6"/>
    <x v="0"/>
    <x v="0"/>
    <x v="78"/>
    <x v="0"/>
    <x v="0"/>
  </r>
  <r>
    <x v="46"/>
    <x v="30"/>
    <x v="0"/>
    <x v="5"/>
    <x v="3"/>
    <x v="40"/>
    <x v="141"/>
    <x v="3"/>
    <x v="13"/>
    <x v="71"/>
    <x v="78"/>
    <x v="0"/>
    <x v="0"/>
    <x v="5"/>
    <x v="0"/>
    <x v="0"/>
    <x v="6"/>
    <x v="0"/>
    <x v="0"/>
    <x v="91"/>
    <x v="0"/>
    <x v="0"/>
  </r>
  <r>
    <x v="50"/>
    <x v="32"/>
    <x v="1"/>
    <x v="6"/>
    <x v="3"/>
    <x v="13"/>
    <x v="25"/>
    <x v="31"/>
    <x v="88"/>
    <x v="205"/>
    <x v="220"/>
    <x v="0"/>
    <x v="0"/>
    <x v="5"/>
    <x v="0"/>
    <x v="0"/>
    <x v="6"/>
    <x v="1"/>
    <x v="1"/>
    <x v="227"/>
    <x v="0"/>
    <x v="0"/>
  </r>
  <r>
    <x v="51"/>
    <x v="32"/>
    <x v="1"/>
    <x v="6"/>
    <x v="3"/>
    <x v="13"/>
    <x v="25"/>
    <x v="29"/>
    <x v="88"/>
    <x v="204"/>
    <x v="218"/>
    <x v="0"/>
    <x v="0"/>
    <x v="5"/>
    <x v="0"/>
    <x v="0"/>
    <x v="6"/>
    <x v="1"/>
    <x v="1"/>
    <x v="225"/>
    <x v="0"/>
    <x v="0"/>
  </r>
  <r>
    <x v="50"/>
    <x v="32"/>
    <x v="2"/>
    <x v="6"/>
    <x v="3"/>
    <x v="15"/>
    <x v="43"/>
    <x v="31"/>
    <x v="88"/>
    <x v="199"/>
    <x v="215"/>
    <x v="0"/>
    <x v="0"/>
    <x v="5"/>
    <x v="0"/>
    <x v="0"/>
    <x v="6"/>
    <x v="1"/>
    <x v="1"/>
    <x v="222"/>
    <x v="0"/>
    <x v="0"/>
  </r>
  <r>
    <x v="51"/>
    <x v="32"/>
    <x v="2"/>
    <x v="6"/>
    <x v="3"/>
    <x v="15"/>
    <x v="43"/>
    <x v="29"/>
    <x v="88"/>
    <x v="198"/>
    <x v="214"/>
    <x v="0"/>
    <x v="0"/>
    <x v="5"/>
    <x v="0"/>
    <x v="0"/>
    <x v="6"/>
    <x v="1"/>
    <x v="1"/>
    <x v="221"/>
    <x v="0"/>
    <x v="0"/>
  </r>
  <r>
    <x v="50"/>
    <x v="32"/>
    <x v="3"/>
    <x v="6"/>
    <x v="3"/>
    <x v="14"/>
    <x v="35"/>
    <x v="31"/>
    <x v="73"/>
    <x v="216"/>
    <x v="231"/>
    <x v="0"/>
    <x v="0"/>
    <x v="5"/>
    <x v="0"/>
    <x v="0"/>
    <x v="6"/>
    <x v="1"/>
    <x v="1"/>
    <x v="239"/>
    <x v="0"/>
    <x v="0"/>
  </r>
  <r>
    <x v="51"/>
    <x v="32"/>
    <x v="3"/>
    <x v="6"/>
    <x v="3"/>
    <x v="14"/>
    <x v="35"/>
    <x v="29"/>
    <x v="73"/>
    <x v="215"/>
    <x v="230"/>
    <x v="0"/>
    <x v="0"/>
    <x v="5"/>
    <x v="0"/>
    <x v="0"/>
    <x v="6"/>
    <x v="1"/>
    <x v="1"/>
    <x v="238"/>
    <x v="0"/>
    <x v="0"/>
  </r>
  <r>
    <x v="50"/>
    <x v="32"/>
    <x v="4"/>
    <x v="6"/>
    <x v="3"/>
    <x v="13"/>
    <x v="27"/>
    <x v="31"/>
    <x v="73"/>
    <x v="221"/>
    <x v="239"/>
    <x v="0"/>
    <x v="0"/>
    <x v="5"/>
    <x v="0"/>
    <x v="0"/>
    <x v="6"/>
    <x v="1"/>
    <x v="1"/>
    <x v="243"/>
    <x v="0"/>
    <x v="0"/>
  </r>
  <r>
    <x v="51"/>
    <x v="32"/>
    <x v="4"/>
    <x v="6"/>
    <x v="3"/>
    <x v="13"/>
    <x v="27"/>
    <x v="29"/>
    <x v="73"/>
    <x v="219"/>
    <x v="235"/>
    <x v="0"/>
    <x v="0"/>
    <x v="5"/>
    <x v="0"/>
    <x v="0"/>
    <x v="6"/>
    <x v="1"/>
    <x v="1"/>
    <x v="241"/>
    <x v="0"/>
    <x v="0"/>
  </r>
  <r>
    <x v="50"/>
    <x v="32"/>
    <x v="5"/>
    <x v="6"/>
    <x v="3"/>
    <x v="13"/>
    <x v="28"/>
    <x v="31"/>
    <x v="82"/>
    <x v="211"/>
    <x v="226"/>
    <x v="0"/>
    <x v="0"/>
    <x v="5"/>
    <x v="0"/>
    <x v="0"/>
    <x v="6"/>
    <x v="1"/>
    <x v="1"/>
    <x v="218"/>
    <x v="0"/>
    <x v="0"/>
  </r>
  <r>
    <x v="51"/>
    <x v="32"/>
    <x v="5"/>
    <x v="6"/>
    <x v="3"/>
    <x v="13"/>
    <x v="28"/>
    <x v="29"/>
    <x v="82"/>
    <x v="209"/>
    <x v="225"/>
    <x v="0"/>
    <x v="0"/>
    <x v="5"/>
    <x v="0"/>
    <x v="0"/>
    <x v="6"/>
    <x v="1"/>
    <x v="1"/>
    <x v="217"/>
    <x v="0"/>
    <x v="0"/>
  </r>
  <r>
    <x v="50"/>
    <x v="32"/>
    <x v="6"/>
    <x v="6"/>
    <x v="3"/>
    <x v="15"/>
    <x v="45"/>
    <x v="31"/>
    <x v="113"/>
    <x v="116"/>
    <x v="128"/>
    <x v="0"/>
    <x v="0"/>
    <x v="5"/>
    <x v="0"/>
    <x v="0"/>
    <x v="6"/>
    <x v="1"/>
    <x v="1"/>
    <x v="83"/>
    <x v="0"/>
    <x v="0"/>
  </r>
  <r>
    <x v="51"/>
    <x v="32"/>
    <x v="6"/>
    <x v="6"/>
    <x v="3"/>
    <x v="15"/>
    <x v="45"/>
    <x v="29"/>
    <x v="113"/>
    <x v="113"/>
    <x v="124"/>
    <x v="0"/>
    <x v="0"/>
    <x v="5"/>
    <x v="0"/>
    <x v="0"/>
    <x v="6"/>
    <x v="1"/>
    <x v="1"/>
    <x v="82"/>
    <x v="0"/>
    <x v="0"/>
  </r>
  <r>
    <x v="50"/>
    <x v="32"/>
    <x v="7"/>
    <x v="6"/>
    <x v="3"/>
    <x v="13"/>
    <x v="29"/>
    <x v="31"/>
    <x v="129"/>
    <x v="33"/>
    <x v="34"/>
    <x v="0"/>
    <x v="0"/>
    <x v="5"/>
    <x v="0"/>
    <x v="0"/>
    <x v="6"/>
    <x v="1"/>
    <x v="1"/>
    <x v="22"/>
    <x v="0"/>
    <x v="0"/>
  </r>
  <r>
    <x v="51"/>
    <x v="32"/>
    <x v="7"/>
    <x v="6"/>
    <x v="3"/>
    <x v="13"/>
    <x v="29"/>
    <x v="29"/>
    <x v="129"/>
    <x v="31"/>
    <x v="31"/>
    <x v="0"/>
    <x v="0"/>
    <x v="5"/>
    <x v="0"/>
    <x v="0"/>
    <x v="6"/>
    <x v="1"/>
    <x v="1"/>
    <x v="20"/>
    <x v="0"/>
    <x v="0"/>
  </r>
  <r>
    <x v="50"/>
    <x v="32"/>
    <x v="8"/>
    <x v="6"/>
    <x v="3"/>
    <x v="13"/>
    <x v="30"/>
    <x v="31"/>
    <x v="129"/>
    <x v="33"/>
    <x v="35"/>
    <x v="0"/>
    <x v="0"/>
    <x v="5"/>
    <x v="0"/>
    <x v="0"/>
    <x v="6"/>
    <x v="1"/>
    <x v="1"/>
    <x v="23"/>
    <x v="0"/>
    <x v="0"/>
  </r>
  <r>
    <x v="51"/>
    <x v="32"/>
    <x v="8"/>
    <x v="6"/>
    <x v="3"/>
    <x v="13"/>
    <x v="30"/>
    <x v="29"/>
    <x v="129"/>
    <x v="31"/>
    <x v="32"/>
    <x v="0"/>
    <x v="0"/>
    <x v="5"/>
    <x v="0"/>
    <x v="0"/>
    <x v="6"/>
    <x v="1"/>
    <x v="1"/>
    <x v="21"/>
    <x v="0"/>
    <x v="0"/>
  </r>
  <r>
    <x v="50"/>
    <x v="32"/>
    <x v="9"/>
    <x v="6"/>
    <x v="3"/>
    <x v="15"/>
    <x v="46"/>
    <x v="31"/>
    <x v="68"/>
    <x v="218"/>
    <x v="233"/>
    <x v="0"/>
    <x v="0"/>
    <x v="5"/>
    <x v="0"/>
    <x v="0"/>
    <x v="6"/>
    <x v="1"/>
    <x v="1"/>
    <x v="234"/>
    <x v="0"/>
    <x v="0"/>
  </r>
  <r>
    <x v="51"/>
    <x v="32"/>
    <x v="9"/>
    <x v="6"/>
    <x v="3"/>
    <x v="15"/>
    <x v="46"/>
    <x v="29"/>
    <x v="68"/>
    <x v="217"/>
    <x v="232"/>
    <x v="0"/>
    <x v="0"/>
    <x v="5"/>
    <x v="0"/>
    <x v="0"/>
    <x v="6"/>
    <x v="1"/>
    <x v="1"/>
    <x v="231"/>
    <x v="0"/>
    <x v="0"/>
  </r>
  <r>
    <x v="50"/>
    <x v="32"/>
    <x v="10"/>
    <x v="6"/>
    <x v="3"/>
    <x v="12"/>
    <x v="24"/>
    <x v="31"/>
    <x v="62"/>
    <x v="233"/>
    <x v="249"/>
    <x v="0"/>
    <x v="0"/>
    <x v="5"/>
    <x v="0"/>
    <x v="0"/>
    <x v="6"/>
    <x v="1"/>
    <x v="1"/>
    <x v="242"/>
    <x v="0"/>
    <x v="0"/>
  </r>
  <r>
    <x v="51"/>
    <x v="32"/>
    <x v="10"/>
    <x v="6"/>
    <x v="3"/>
    <x v="12"/>
    <x v="24"/>
    <x v="29"/>
    <x v="62"/>
    <x v="232"/>
    <x v="248"/>
    <x v="0"/>
    <x v="0"/>
    <x v="5"/>
    <x v="0"/>
    <x v="0"/>
    <x v="6"/>
    <x v="1"/>
    <x v="1"/>
    <x v="240"/>
    <x v="0"/>
    <x v="0"/>
  </r>
  <r>
    <x v="50"/>
    <x v="32"/>
    <x v="11"/>
    <x v="6"/>
    <x v="3"/>
    <x v="15"/>
    <x v="47"/>
    <x v="31"/>
    <x v="64"/>
    <x v="224"/>
    <x v="241"/>
    <x v="0"/>
    <x v="0"/>
    <x v="5"/>
    <x v="0"/>
    <x v="0"/>
    <x v="6"/>
    <x v="1"/>
    <x v="1"/>
    <x v="233"/>
    <x v="0"/>
    <x v="0"/>
  </r>
  <r>
    <x v="51"/>
    <x v="32"/>
    <x v="11"/>
    <x v="6"/>
    <x v="3"/>
    <x v="15"/>
    <x v="47"/>
    <x v="29"/>
    <x v="64"/>
    <x v="223"/>
    <x v="238"/>
    <x v="0"/>
    <x v="0"/>
    <x v="5"/>
    <x v="0"/>
    <x v="0"/>
    <x v="6"/>
    <x v="1"/>
    <x v="1"/>
    <x v="230"/>
    <x v="0"/>
    <x v="0"/>
  </r>
  <r>
    <x v="50"/>
    <x v="32"/>
    <x v="12"/>
    <x v="6"/>
    <x v="3"/>
    <x v="14"/>
    <x v="37"/>
    <x v="31"/>
    <x v="64"/>
    <x v="227"/>
    <x v="243"/>
    <x v="0"/>
    <x v="0"/>
    <x v="5"/>
    <x v="0"/>
    <x v="0"/>
    <x v="6"/>
    <x v="1"/>
    <x v="1"/>
    <x v="237"/>
    <x v="0"/>
    <x v="0"/>
  </r>
  <r>
    <x v="51"/>
    <x v="32"/>
    <x v="12"/>
    <x v="6"/>
    <x v="3"/>
    <x v="14"/>
    <x v="37"/>
    <x v="29"/>
    <x v="64"/>
    <x v="226"/>
    <x v="242"/>
    <x v="0"/>
    <x v="0"/>
    <x v="5"/>
    <x v="0"/>
    <x v="0"/>
    <x v="6"/>
    <x v="1"/>
    <x v="1"/>
    <x v="235"/>
    <x v="0"/>
    <x v="0"/>
  </r>
  <r>
    <x v="52"/>
    <x v="33"/>
    <x v="0"/>
    <x v="6"/>
    <x v="3"/>
    <x v="15"/>
    <x v="41"/>
    <x v="19"/>
    <x v="53"/>
    <x v="167"/>
    <x v="182"/>
    <x v="0"/>
    <x v="0"/>
    <x v="5"/>
    <x v="0"/>
    <x v="0"/>
    <x v="6"/>
    <x v="1"/>
    <x v="1"/>
    <x v="193"/>
    <x v="0"/>
    <x v="0"/>
  </r>
  <r>
    <x v="56"/>
    <x v="37"/>
    <x v="0"/>
    <x v="6"/>
    <x v="3"/>
    <x v="36"/>
    <x v="124"/>
    <x v="17"/>
    <x v="56"/>
    <x v="74"/>
    <x v="82"/>
    <x v="0"/>
    <x v="0"/>
    <x v="5"/>
    <x v="0"/>
    <x v="1"/>
    <x v="3"/>
    <x v="0"/>
    <x v="1"/>
    <x v="102"/>
    <x v="0"/>
    <x v="0"/>
  </r>
  <r>
    <x v="55"/>
    <x v="36"/>
    <x v="1"/>
    <x v="1"/>
    <x v="3"/>
    <x v="10"/>
    <x v="18"/>
    <x v="5"/>
    <x v="22"/>
    <x v="147"/>
    <x v="160"/>
    <x v="0"/>
    <x v="0"/>
    <x v="2"/>
    <x v="0"/>
    <x v="1"/>
    <x v="3"/>
    <x v="1"/>
    <x v="1"/>
    <x v="184"/>
    <x v="0"/>
    <x v="0"/>
  </r>
  <r>
    <x v="55"/>
    <x v="36"/>
    <x v="2"/>
    <x v="1"/>
    <x v="3"/>
    <x v="13"/>
    <x v="26"/>
    <x v="5"/>
    <x v="18"/>
    <x v="150"/>
    <x v="163"/>
    <x v="0"/>
    <x v="0"/>
    <x v="2"/>
    <x v="0"/>
    <x v="1"/>
    <x v="3"/>
    <x v="1"/>
    <x v="1"/>
    <x v="177"/>
    <x v="0"/>
    <x v="0"/>
  </r>
  <r>
    <x v="55"/>
    <x v="36"/>
    <x v="3"/>
    <x v="1"/>
    <x v="3"/>
    <x v="8"/>
    <x v="13"/>
    <x v="5"/>
    <x v="0"/>
    <x v="195"/>
    <x v="208"/>
    <x v="0"/>
    <x v="0"/>
    <x v="2"/>
    <x v="0"/>
    <x v="1"/>
    <x v="3"/>
    <x v="1"/>
    <x v="1"/>
    <x v="194"/>
    <x v="0"/>
    <x v="0"/>
  </r>
  <r>
    <x v="55"/>
    <x v="36"/>
    <x v="4"/>
    <x v="1"/>
    <x v="3"/>
    <x v="12"/>
    <x v="23"/>
    <x v="5"/>
    <x v="3"/>
    <x v="175"/>
    <x v="190"/>
    <x v="0"/>
    <x v="0"/>
    <x v="2"/>
    <x v="0"/>
    <x v="1"/>
    <x v="3"/>
    <x v="1"/>
    <x v="1"/>
    <x v="183"/>
    <x v="0"/>
    <x v="0"/>
  </r>
  <r>
    <x v="55"/>
    <x v="36"/>
    <x v="5"/>
    <x v="1"/>
    <x v="3"/>
    <x v="10"/>
    <x v="19"/>
    <x v="5"/>
    <x v="12"/>
    <x v="161"/>
    <x v="174"/>
    <x v="0"/>
    <x v="0"/>
    <x v="2"/>
    <x v="0"/>
    <x v="1"/>
    <x v="3"/>
    <x v="1"/>
    <x v="1"/>
    <x v="192"/>
    <x v="0"/>
    <x v="0"/>
  </r>
  <r>
    <x v="55"/>
    <x v="36"/>
    <x v="6"/>
    <x v="1"/>
    <x v="3"/>
    <x v="9"/>
    <x v="15"/>
    <x v="5"/>
    <x v="24"/>
    <x v="136"/>
    <x v="149"/>
    <x v="0"/>
    <x v="0"/>
    <x v="2"/>
    <x v="0"/>
    <x v="1"/>
    <x v="3"/>
    <x v="1"/>
    <x v="1"/>
    <x v="151"/>
    <x v="0"/>
    <x v="0"/>
  </r>
  <r>
    <x v="55"/>
    <x v="36"/>
    <x v="7"/>
    <x v="1"/>
    <x v="3"/>
    <x v="10"/>
    <x v="20"/>
    <x v="5"/>
    <x v="42"/>
    <x v="81"/>
    <x v="89"/>
    <x v="0"/>
    <x v="0"/>
    <x v="2"/>
    <x v="0"/>
    <x v="1"/>
    <x v="3"/>
    <x v="1"/>
    <x v="1"/>
    <x v="88"/>
    <x v="0"/>
    <x v="0"/>
  </r>
  <r>
    <x v="55"/>
    <x v="36"/>
    <x v="8"/>
    <x v="1"/>
    <x v="3"/>
    <x v="10"/>
    <x v="21"/>
    <x v="5"/>
    <x v="40"/>
    <x v="83"/>
    <x v="91"/>
    <x v="0"/>
    <x v="0"/>
    <x v="2"/>
    <x v="0"/>
    <x v="1"/>
    <x v="3"/>
    <x v="1"/>
    <x v="1"/>
    <x v="89"/>
    <x v="0"/>
    <x v="0"/>
  </r>
  <r>
    <x v="55"/>
    <x v="36"/>
    <x v="9"/>
    <x v="1"/>
    <x v="3"/>
    <x v="9"/>
    <x v="16"/>
    <x v="5"/>
    <x v="15"/>
    <x v="158"/>
    <x v="171"/>
    <x v="0"/>
    <x v="0"/>
    <x v="2"/>
    <x v="0"/>
    <x v="1"/>
    <x v="3"/>
    <x v="1"/>
    <x v="1"/>
    <x v="173"/>
    <x v="0"/>
    <x v="0"/>
  </r>
  <r>
    <x v="55"/>
    <x v="36"/>
    <x v="10"/>
    <x v="1"/>
    <x v="3"/>
    <x v="11"/>
    <x v="22"/>
    <x v="5"/>
    <x v="1"/>
    <x v="182"/>
    <x v="195"/>
    <x v="0"/>
    <x v="0"/>
    <x v="2"/>
    <x v="0"/>
    <x v="1"/>
    <x v="3"/>
    <x v="1"/>
    <x v="1"/>
    <x v="172"/>
    <x v="0"/>
    <x v="0"/>
  </r>
  <r>
    <x v="55"/>
    <x v="36"/>
    <x v="11"/>
    <x v="1"/>
    <x v="3"/>
    <x v="9"/>
    <x v="17"/>
    <x v="5"/>
    <x v="2"/>
    <x v="189"/>
    <x v="205"/>
    <x v="0"/>
    <x v="0"/>
    <x v="2"/>
    <x v="0"/>
    <x v="1"/>
    <x v="3"/>
    <x v="1"/>
    <x v="1"/>
    <x v="176"/>
    <x v="0"/>
    <x v="0"/>
  </r>
  <r>
    <x v="55"/>
    <x v="36"/>
    <x v="12"/>
    <x v="1"/>
    <x v="3"/>
    <x v="8"/>
    <x v="14"/>
    <x v="5"/>
    <x v="11"/>
    <x v="166"/>
    <x v="179"/>
    <x v="0"/>
    <x v="0"/>
    <x v="2"/>
    <x v="0"/>
    <x v="1"/>
    <x v="3"/>
    <x v="1"/>
    <x v="1"/>
    <x v="180"/>
    <x v="0"/>
    <x v="0"/>
  </r>
  <r>
    <x v="54"/>
    <x v="35"/>
    <x v="13"/>
    <x v="1"/>
    <x v="4"/>
    <x v="2"/>
    <x v="4"/>
    <x v="12"/>
    <x v="32"/>
    <x v="170"/>
    <x v="184"/>
    <x v="0"/>
    <x v="0"/>
    <x v="2"/>
    <x v="0"/>
    <x v="1"/>
    <x v="3"/>
    <x v="1"/>
    <x v="1"/>
    <x v="216"/>
    <x v="0"/>
    <x v="0"/>
  </r>
  <r>
    <x v="54"/>
    <x v="35"/>
    <x v="14"/>
    <x v="1"/>
    <x v="4"/>
    <x v="6"/>
    <x v="11"/>
    <x v="12"/>
    <x v="28"/>
    <x v="190"/>
    <x v="204"/>
    <x v="0"/>
    <x v="0"/>
    <x v="2"/>
    <x v="0"/>
    <x v="1"/>
    <x v="3"/>
    <x v="1"/>
    <x v="1"/>
    <x v="220"/>
    <x v="0"/>
    <x v="0"/>
  </r>
  <r>
    <x v="54"/>
    <x v="35"/>
    <x v="15"/>
    <x v="1"/>
    <x v="4"/>
    <x v="1"/>
    <x v="0"/>
    <x v="12"/>
    <x v="14"/>
    <x v="230"/>
    <x v="246"/>
    <x v="0"/>
    <x v="0"/>
    <x v="2"/>
    <x v="0"/>
    <x v="1"/>
    <x v="3"/>
    <x v="1"/>
    <x v="1"/>
    <x v="250"/>
    <x v="0"/>
    <x v="0"/>
  </r>
  <r>
    <x v="54"/>
    <x v="35"/>
    <x v="16"/>
    <x v="1"/>
    <x v="4"/>
    <x v="5"/>
    <x v="9"/>
    <x v="12"/>
    <x v="20"/>
    <x v="222"/>
    <x v="234"/>
    <x v="0"/>
    <x v="0"/>
    <x v="2"/>
    <x v="0"/>
    <x v="1"/>
    <x v="3"/>
    <x v="1"/>
    <x v="1"/>
    <x v="244"/>
    <x v="0"/>
    <x v="0"/>
  </r>
  <r>
    <x v="54"/>
    <x v="35"/>
    <x v="17"/>
    <x v="1"/>
    <x v="4"/>
    <x v="1"/>
    <x v="1"/>
    <x v="12"/>
    <x v="25"/>
    <x v="208"/>
    <x v="222"/>
    <x v="0"/>
    <x v="0"/>
    <x v="2"/>
    <x v="0"/>
    <x v="1"/>
    <x v="3"/>
    <x v="1"/>
    <x v="1"/>
    <x v="232"/>
    <x v="0"/>
    <x v="0"/>
  </r>
  <r>
    <x v="54"/>
    <x v="35"/>
    <x v="18"/>
    <x v="1"/>
    <x v="4"/>
    <x v="3"/>
    <x v="6"/>
    <x v="12"/>
    <x v="34"/>
    <x v="145"/>
    <x v="157"/>
    <x v="0"/>
    <x v="0"/>
    <x v="2"/>
    <x v="0"/>
    <x v="1"/>
    <x v="3"/>
    <x v="1"/>
    <x v="1"/>
    <x v="187"/>
    <x v="0"/>
    <x v="0"/>
  </r>
  <r>
    <x v="54"/>
    <x v="35"/>
    <x v="19"/>
    <x v="1"/>
    <x v="4"/>
    <x v="2"/>
    <x v="5"/>
    <x v="12"/>
    <x v="56"/>
    <x v="57"/>
    <x v="65"/>
    <x v="0"/>
    <x v="0"/>
    <x v="2"/>
    <x v="0"/>
    <x v="1"/>
    <x v="3"/>
    <x v="1"/>
    <x v="1"/>
    <x v="70"/>
    <x v="0"/>
    <x v="0"/>
  </r>
  <r>
    <x v="54"/>
    <x v="35"/>
    <x v="20"/>
    <x v="1"/>
    <x v="4"/>
    <x v="1"/>
    <x v="3"/>
    <x v="12"/>
    <x v="54"/>
    <x v="59"/>
    <x v="66"/>
    <x v="0"/>
    <x v="0"/>
    <x v="2"/>
    <x v="0"/>
    <x v="1"/>
    <x v="3"/>
    <x v="1"/>
    <x v="1"/>
    <x v="74"/>
    <x v="0"/>
    <x v="0"/>
  </r>
  <r>
    <x v="54"/>
    <x v="35"/>
    <x v="21"/>
    <x v="1"/>
    <x v="4"/>
    <x v="3"/>
    <x v="8"/>
    <x v="12"/>
    <x v="27"/>
    <x v="201"/>
    <x v="213"/>
    <x v="0"/>
    <x v="0"/>
    <x v="2"/>
    <x v="0"/>
    <x v="1"/>
    <x v="3"/>
    <x v="1"/>
    <x v="1"/>
    <x v="224"/>
    <x v="0"/>
    <x v="0"/>
  </r>
  <r>
    <x v="54"/>
    <x v="35"/>
    <x v="22"/>
    <x v="1"/>
    <x v="4"/>
    <x v="4"/>
    <x v="10"/>
    <x v="12"/>
    <x v="16"/>
    <x v="225"/>
    <x v="240"/>
    <x v="0"/>
    <x v="0"/>
    <x v="2"/>
    <x v="0"/>
    <x v="1"/>
    <x v="3"/>
    <x v="1"/>
    <x v="1"/>
    <x v="246"/>
    <x v="0"/>
    <x v="0"/>
  </r>
  <r>
    <x v="54"/>
    <x v="35"/>
    <x v="23"/>
    <x v="1"/>
    <x v="4"/>
    <x v="0"/>
    <x v="2"/>
    <x v="12"/>
    <x v="17"/>
    <x v="231"/>
    <x v="244"/>
    <x v="0"/>
    <x v="0"/>
    <x v="2"/>
    <x v="0"/>
    <x v="1"/>
    <x v="3"/>
    <x v="1"/>
    <x v="1"/>
    <x v="248"/>
    <x v="0"/>
    <x v="0"/>
  </r>
  <r>
    <x v="54"/>
    <x v="35"/>
    <x v="24"/>
    <x v="1"/>
    <x v="4"/>
    <x v="2"/>
    <x v="7"/>
    <x v="12"/>
    <x v="23"/>
    <x v="210"/>
    <x v="221"/>
    <x v="0"/>
    <x v="0"/>
    <x v="2"/>
    <x v="0"/>
    <x v="1"/>
    <x v="3"/>
    <x v="1"/>
    <x v="1"/>
    <x v="228"/>
    <x v="0"/>
    <x v="0"/>
  </r>
  <r>
    <x v="47"/>
    <x v="30"/>
    <x v="0"/>
    <x v="2"/>
    <x v="3"/>
    <x v="40"/>
    <x v="141"/>
    <x v="2"/>
    <x v="8"/>
    <x v="66"/>
    <x v="72"/>
    <x v="0"/>
    <x v="0"/>
    <x v="2"/>
    <x v="0"/>
    <x v="0"/>
    <x v="2"/>
    <x v="0"/>
    <x v="1"/>
    <x v="76"/>
    <x v="0"/>
    <x v="0"/>
  </r>
  <r>
    <x v="1"/>
    <x v="0"/>
    <x v="1"/>
    <x v="3"/>
    <x v="3"/>
    <x v="38"/>
    <x v="139"/>
    <x v="42"/>
    <x v="66"/>
    <x v="7"/>
    <x v="7"/>
    <x v="0"/>
    <x v="0"/>
    <x v="2"/>
    <x v="0"/>
    <x v="0"/>
    <x v="2"/>
    <x v="0"/>
    <x v="1"/>
    <x v="1"/>
    <x v="0"/>
    <x v="0"/>
  </r>
  <r>
    <x v="16"/>
    <x v="8"/>
    <x v="1"/>
    <x v="3"/>
    <x v="3"/>
    <x v="38"/>
    <x v="139"/>
    <x v="29"/>
    <x v="66"/>
    <x v="38"/>
    <x v="41"/>
    <x v="0"/>
    <x v="0"/>
    <x v="2"/>
    <x v="0"/>
    <x v="0"/>
    <x v="2"/>
    <x v="0"/>
    <x v="1"/>
    <x v="28"/>
    <x v="0"/>
    <x v="0"/>
  </r>
  <r>
    <x v="42"/>
    <x v="26"/>
    <x v="1"/>
    <x v="3"/>
    <x v="3"/>
    <x v="13"/>
    <x v="25"/>
    <x v="16"/>
    <x v="80"/>
    <x v="102"/>
    <x v="113"/>
    <x v="0"/>
    <x v="0"/>
    <x v="2"/>
    <x v="0"/>
    <x v="0"/>
    <x v="2"/>
    <x v="1"/>
    <x v="1"/>
    <x v="212"/>
    <x v="0"/>
    <x v="0"/>
  </r>
  <r>
    <x v="49"/>
    <x v="31"/>
    <x v="1"/>
    <x v="3"/>
    <x v="3"/>
    <x v="13"/>
    <x v="25"/>
    <x v="15"/>
    <x v="80"/>
    <x v="94"/>
    <x v="102"/>
    <x v="0"/>
    <x v="0"/>
    <x v="2"/>
    <x v="0"/>
    <x v="0"/>
    <x v="2"/>
    <x v="1"/>
    <x v="1"/>
    <x v="208"/>
    <x v="0"/>
    <x v="0"/>
  </r>
  <r>
    <x v="57"/>
    <x v="38"/>
    <x v="1"/>
    <x v="3"/>
    <x v="2"/>
    <x v="18"/>
    <x v="51"/>
    <x v="18"/>
    <x v="80"/>
    <x v="109"/>
    <x v="120"/>
    <x v="0"/>
    <x v="0"/>
    <x v="2"/>
    <x v="0"/>
    <x v="1"/>
    <x v="3"/>
    <x v="1"/>
    <x v="1"/>
    <x v="178"/>
    <x v="0"/>
    <x v="0"/>
  </r>
  <r>
    <x v="1"/>
    <x v="0"/>
    <x v="2"/>
    <x v="3"/>
    <x v="3"/>
    <x v="36"/>
    <x v="122"/>
    <x v="42"/>
    <x v="61"/>
    <x v="10"/>
    <x v="9"/>
    <x v="0"/>
    <x v="0"/>
    <x v="2"/>
    <x v="0"/>
    <x v="0"/>
    <x v="2"/>
    <x v="0"/>
    <x v="1"/>
    <x v="4"/>
    <x v="0"/>
    <x v="0"/>
  </r>
  <r>
    <x v="16"/>
    <x v="8"/>
    <x v="2"/>
    <x v="3"/>
    <x v="3"/>
    <x v="36"/>
    <x v="122"/>
    <x v="29"/>
    <x v="61"/>
    <x v="44"/>
    <x v="47"/>
    <x v="0"/>
    <x v="0"/>
    <x v="2"/>
    <x v="0"/>
    <x v="0"/>
    <x v="2"/>
    <x v="0"/>
    <x v="1"/>
    <x v="34"/>
    <x v="0"/>
    <x v="0"/>
  </r>
  <r>
    <x v="42"/>
    <x v="26"/>
    <x v="2"/>
    <x v="3"/>
    <x v="3"/>
    <x v="15"/>
    <x v="43"/>
    <x v="16"/>
    <x v="78"/>
    <x v="110"/>
    <x v="121"/>
    <x v="0"/>
    <x v="0"/>
    <x v="2"/>
    <x v="0"/>
    <x v="0"/>
    <x v="2"/>
    <x v="1"/>
    <x v="1"/>
    <x v="204"/>
    <x v="0"/>
    <x v="0"/>
  </r>
  <r>
    <x v="49"/>
    <x v="31"/>
    <x v="2"/>
    <x v="3"/>
    <x v="3"/>
    <x v="15"/>
    <x v="43"/>
    <x v="15"/>
    <x v="78"/>
    <x v="105"/>
    <x v="116"/>
    <x v="0"/>
    <x v="0"/>
    <x v="2"/>
    <x v="0"/>
    <x v="0"/>
    <x v="2"/>
    <x v="1"/>
    <x v="1"/>
    <x v="198"/>
    <x v="0"/>
    <x v="0"/>
  </r>
  <r>
    <x v="57"/>
    <x v="38"/>
    <x v="2"/>
    <x v="3"/>
    <x v="2"/>
    <x v="21"/>
    <x v="68"/>
    <x v="18"/>
    <x v="78"/>
    <x v="117"/>
    <x v="130"/>
    <x v="0"/>
    <x v="0"/>
    <x v="2"/>
    <x v="0"/>
    <x v="1"/>
    <x v="3"/>
    <x v="1"/>
    <x v="1"/>
    <x v="170"/>
    <x v="0"/>
    <x v="0"/>
  </r>
  <r>
    <x v="1"/>
    <x v="0"/>
    <x v="3"/>
    <x v="3"/>
    <x v="3"/>
    <x v="37"/>
    <x v="130"/>
    <x v="42"/>
    <x v="48"/>
    <x v="6"/>
    <x v="6"/>
    <x v="0"/>
    <x v="0"/>
    <x v="2"/>
    <x v="0"/>
    <x v="0"/>
    <x v="2"/>
    <x v="0"/>
    <x v="1"/>
    <x v="3"/>
    <x v="0"/>
    <x v="0"/>
  </r>
  <r>
    <x v="42"/>
    <x v="26"/>
    <x v="3"/>
    <x v="3"/>
    <x v="3"/>
    <x v="14"/>
    <x v="35"/>
    <x v="16"/>
    <x v="69"/>
    <x v="132"/>
    <x v="146"/>
    <x v="0"/>
    <x v="0"/>
    <x v="2"/>
    <x v="0"/>
    <x v="0"/>
    <x v="2"/>
    <x v="1"/>
    <x v="1"/>
    <x v="205"/>
    <x v="0"/>
    <x v="0"/>
  </r>
  <r>
    <x v="49"/>
    <x v="31"/>
    <x v="3"/>
    <x v="3"/>
    <x v="3"/>
    <x v="14"/>
    <x v="35"/>
    <x v="15"/>
    <x v="69"/>
    <x v="128"/>
    <x v="140"/>
    <x v="0"/>
    <x v="0"/>
    <x v="2"/>
    <x v="0"/>
    <x v="0"/>
    <x v="2"/>
    <x v="1"/>
    <x v="1"/>
    <x v="197"/>
    <x v="0"/>
    <x v="0"/>
  </r>
  <r>
    <x v="57"/>
    <x v="38"/>
    <x v="3"/>
    <x v="3"/>
    <x v="2"/>
    <x v="20"/>
    <x v="61"/>
    <x v="18"/>
    <x v="69"/>
    <x v="127"/>
    <x v="139"/>
    <x v="0"/>
    <x v="0"/>
    <x v="2"/>
    <x v="0"/>
    <x v="1"/>
    <x v="3"/>
    <x v="1"/>
    <x v="1"/>
    <x v="171"/>
    <x v="0"/>
    <x v="0"/>
  </r>
  <r>
    <x v="1"/>
    <x v="0"/>
    <x v="4"/>
    <x v="3"/>
    <x v="3"/>
    <x v="38"/>
    <x v="138"/>
    <x v="42"/>
    <x v="45"/>
    <x v="3"/>
    <x v="2"/>
    <x v="0"/>
    <x v="0"/>
    <x v="2"/>
    <x v="0"/>
    <x v="0"/>
    <x v="2"/>
    <x v="0"/>
    <x v="1"/>
    <x v="2"/>
    <x v="0"/>
    <x v="0"/>
  </r>
  <r>
    <x v="42"/>
    <x v="26"/>
    <x v="4"/>
    <x v="3"/>
    <x v="3"/>
    <x v="13"/>
    <x v="27"/>
    <x v="16"/>
    <x v="58"/>
    <x v="146"/>
    <x v="159"/>
    <x v="0"/>
    <x v="0"/>
    <x v="2"/>
    <x v="0"/>
    <x v="0"/>
    <x v="2"/>
    <x v="1"/>
    <x v="1"/>
    <x v="210"/>
    <x v="0"/>
    <x v="0"/>
  </r>
  <r>
    <x v="49"/>
    <x v="31"/>
    <x v="4"/>
    <x v="3"/>
    <x v="3"/>
    <x v="13"/>
    <x v="27"/>
    <x v="15"/>
    <x v="58"/>
    <x v="140"/>
    <x v="154"/>
    <x v="0"/>
    <x v="0"/>
    <x v="2"/>
    <x v="0"/>
    <x v="0"/>
    <x v="2"/>
    <x v="1"/>
    <x v="1"/>
    <x v="202"/>
    <x v="0"/>
    <x v="0"/>
  </r>
  <r>
    <x v="57"/>
    <x v="38"/>
    <x v="4"/>
    <x v="3"/>
    <x v="2"/>
    <x v="18"/>
    <x v="52"/>
    <x v="18"/>
    <x v="58"/>
    <x v="134"/>
    <x v="147"/>
    <x v="0"/>
    <x v="0"/>
    <x v="2"/>
    <x v="0"/>
    <x v="1"/>
    <x v="3"/>
    <x v="1"/>
    <x v="1"/>
    <x v="175"/>
    <x v="0"/>
    <x v="0"/>
  </r>
  <r>
    <x v="1"/>
    <x v="0"/>
    <x v="5"/>
    <x v="3"/>
    <x v="3"/>
    <x v="38"/>
    <x v="137"/>
    <x v="42"/>
    <x v="49"/>
    <x v="5"/>
    <x v="5"/>
    <x v="0"/>
    <x v="0"/>
    <x v="2"/>
    <x v="0"/>
    <x v="0"/>
    <x v="2"/>
    <x v="0"/>
    <x v="1"/>
    <x v="5"/>
    <x v="0"/>
    <x v="0"/>
  </r>
  <r>
    <x v="42"/>
    <x v="26"/>
    <x v="5"/>
    <x v="3"/>
    <x v="3"/>
    <x v="13"/>
    <x v="28"/>
    <x v="16"/>
    <x v="72"/>
    <x v="130"/>
    <x v="142"/>
    <x v="0"/>
    <x v="0"/>
    <x v="2"/>
    <x v="0"/>
    <x v="0"/>
    <x v="2"/>
    <x v="1"/>
    <x v="1"/>
    <x v="165"/>
    <x v="0"/>
    <x v="0"/>
  </r>
  <r>
    <x v="49"/>
    <x v="31"/>
    <x v="5"/>
    <x v="3"/>
    <x v="3"/>
    <x v="13"/>
    <x v="28"/>
    <x v="15"/>
    <x v="72"/>
    <x v="126"/>
    <x v="138"/>
    <x v="0"/>
    <x v="0"/>
    <x v="2"/>
    <x v="0"/>
    <x v="0"/>
    <x v="2"/>
    <x v="1"/>
    <x v="1"/>
    <x v="159"/>
    <x v="0"/>
    <x v="0"/>
  </r>
  <r>
    <x v="57"/>
    <x v="38"/>
    <x v="5"/>
    <x v="3"/>
    <x v="2"/>
    <x v="18"/>
    <x v="53"/>
    <x v="18"/>
    <x v="72"/>
    <x v="125"/>
    <x v="137"/>
    <x v="0"/>
    <x v="0"/>
    <x v="2"/>
    <x v="0"/>
    <x v="1"/>
    <x v="3"/>
    <x v="1"/>
    <x v="1"/>
    <x v="156"/>
    <x v="0"/>
    <x v="0"/>
  </r>
  <r>
    <x v="1"/>
    <x v="0"/>
    <x v="6"/>
    <x v="3"/>
    <x v="3"/>
    <x v="36"/>
    <x v="120"/>
    <x v="42"/>
    <x v="74"/>
    <x v="11"/>
    <x v="11"/>
    <x v="0"/>
    <x v="0"/>
    <x v="2"/>
    <x v="0"/>
    <x v="0"/>
    <x v="2"/>
    <x v="0"/>
    <x v="1"/>
    <x v="17"/>
    <x v="0"/>
    <x v="0"/>
  </r>
  <r>
    <x v="42"/>
    <x v="26"/>
    <x v="6"/>
    <x v="3"/>
    <x v="3"/>
    <x v="15"/>
    <x v="45"/>
    <x v="16"/>
    <x v="84"/>
    <x v="91"/>
    <x v="100"/>
    <x v="0"/>
    <x v="0"/>
    <x v="2"/>
    <x v="0"/>
    <x v="0"/>
    <x v="2"/>
    <x v="1"/>
    <x v="1"/>
    <x v="115"/>
    <x v="0"/>
    <x v="0"/>
  </r>
  <r>
    <x v="49"/>
    <x v="31"/>
    <x v="6"/>
    <x v="3"/>
    <x v="3"/>
    <x v="15"/>
    <x v="45"/>
    <x v="15"/>
    <x v="84"/>
    <x v="87"/>
    <x v="95"/>
    <x v="0"/>
    <x v="0"/>
    <x v="2"/>
    <x v="0"/>
    <x v="0"/>
    <x v="2"/>
    <x v="1"/>
    <x v="1"/>
    <x v="108"/>
    <x v="0"/>
    <x v="0"/>
  </r>
  <r>
    <x v="57"/>
    <x v="38"/>
    <x v="6"/>
    <x v="3"/>
    <x v="2"/>
    <x v="21"/>
    <x v="70"/>
    <x v="18"/>
    <x v="84"/>
    <x v="103"/>
    <x v="114"/>
    <x v="0"/>
    <x v="0"/>
    <x v="2"/>
    <x v="0"/>
    <x v="1"/>
    <x v="3"/>
    <x v="1"/>
    <x v="1"/>
    <x v="122"/>
    <x v="0"/>
    <x v="0"/>
  </r>
  <r>
    <x v="1"/>
    <x v="0"/>
    <x v="7"/>
    <x v="3"/>
    <x v="3"/>
    <x v="38"/>
    <x v="136"/>
    <x v="42"/>
    <x v="106"/>
    <x v="21"/>
    <x v="20"/>
    <x v="0"/>
    <x v="0"/>
    <x v="2"/>
    <x v="0"/>
    <x v="0"/>
    <x v="2"/>
    <x v="0"/>
    <x v="1"/>
    <x v="40"/>
    <x v="0"/>
    <x v="0"/>
  </r>
  <r>
    <x v="42"/>
    <x v="26"/>
    <x v="7"/>
    <x v="3"/>
    <x v="3"/>
    <x v="13"/>
    <x v="29"/>
    <x v="16"/>
    <x v="112"/>
    <x v="50"/>
    <x v="55"/>
    <x v="0"/>
    <x v="0"/>
    <x v="2"/>
    <x v="0"/>
    <x v="0"/>
    <x v="2"/>
    <x v="1"/>
    <x v="1"/>
    <x v="54"/>
    <x v="0"/>
    <x v="0"/>
  </r>
  <r>
    <x v="49"/>
    <x v="31"/>
    <x v="7"/>
    <x v="3"/>
    <x v="3"/>
    <x v="13"/>
    <x v="29"/>
    <x v="15"/>
    <x v="112"/>
    <x v="49"/>
    <x v="53"/>
    <x v="0"/>
    <x v="0"/>
    <x v="2"/>
    <x v="0"/>
    <x v="0"/>
    <x v="2"/>
    <x v="1"/>
    <x v="1"/>
    <x v="52"/>
    <x v="0"/>
    <x v="0"/>
  </r>
  <r>
    <x v="57"/>
    <x v="38"/>
    <x v="7"/>
    <x v="3"/>
    <x v="2"/>
    <x v="18"/>
    <x v="54"/>
    <x v="18"/>
    <x v="112"/>
    <x v="68"/>
    <x v="75"/>
    <x v="0"/>
    <x v="0"/>
    <x v="2"/>
    <x v="0"/>
    <x v="1"/>
    <x v="3"/>
    <x v="1"/>
    <x v="1"/>
    <x v="80"/>
    <x v="0"/>
    <x v="0"/>
  </r>
  <r>
    <x v="1"/>
    <x v="0"/>
    <x v="8"/>
    <x v="3"/>
    <x v="3"/>
    <x v="38"/>
    <x v="135"/>
    <x v="42"/>
    <x v="106"/>
    <x v="21"/>
    <x v="21"/>
    <x v="0"/>
    <x v="0"/>
    <x v="2"/>
    <x v="0"/>
    <x v="0"/>
    <x v="2"/>
    <x v="0"/>
    <x v="1"/>
    <x v="41"/>
    <x v="0"/>
    <x v="0"/>
  </r>
  <r>
    <x v="42"/>
    <x v="26"/>
    <x v="8"/>
    <x v="3"/>
    <x v="3"/>
    <x v="13"/>
    <x v="30"/>
    <x v="16"/>
    <x v="112"/>
    <x v="50"/>
    <x v="56"/>
    <x v="0"/>
    <x v="0"/>
    <x v="2"/>
    <x v="0"/>
    <x v="0"/>
    <x v="2"/>
    <x v="1"/>
    <x v="1"/>
    <x v="55"/>
    <x v="0"/>
    <x v="0"/>
  </r>
  <r>
    <x v="49"/>
    <x v="31"/>
    <x v="8"/>
    <x v="3"/>
    <x v="3"/>
    <x v="13"/>
    <x v="30"/>
    <x v="15"/>
    <x v="112"/>
    <x v="49"/>
    <x v="54"/>
    <x v="0"/>
    <x v="0"/>
    <x v="2"/>
    <x v="0"/>
    <x v="0"/>
    <x v="2"/>
    <x v="1"/>
    <x v="1"/>
    <x v="53"/>
    <x v="0"/>
    <x v="0"/>
  </r>
  <r>
    <x v="57"/>
    <x v="38"/>
    <x v="8"/>
    <x v="3"/>
    <x v="2"/>
    <x v="18"/>
    <x v="55"/>
    <x v="18"/>
    <x v="112"/>
    <x v="68"/>
    <x v="76"/>
    <x v="0"/>
    <x v="0"/>
    <x v="2"/>
    <x v="0"/>
    <x v="1"/>
    <x v="3"/>
    <x v="1"/>
    <x v="1"/>
    <x v="81"/>
    <x v="0"/>
    <x v="0"/>
  </r>
  <r>
    <x v="1"/>
    <x v="0"/>
    <x v="9"/>
    <x v="3"/>
    <x v="3"/>
    <x v="36"/>
    <x v="119"/>
    <x v="42"/>
    <x v="35"/>
    <x v="4"/>
    <x v="4"/>
    <x v="0"/>
    <x v="0"/>
    <x v="2"/>
    <x v="0"/>
    <x v="0"/>
    <x v="2"/>
    <x v="0"/>
    <x v="1"/>
    <x v="10"/>
    <x v="0"/>
    <x v="0"/>
  </r>
  <r>
    <x v="42"/>
    <x v="26"/>
    <x v="9"/>
    <x v="3"/>
    <x v="3"/>
    <x v="15"/>
    <x v="46"/>
    <x v="16"/>
    <x v="47"/>
    <x v="164"/>
    <x v="176"/>
    <x v="0"/>
    <x v="0"/>
    <x v="2"/>
    <x v="0"/>
    <x v="0"/>
    <x v="2"/>
    <x v="1"/>
    <x v="1"/>
    <x v="146"/>
    <x v="0"/>
    <x v="0"/>
  </r>
  <r>
    <x v="49"/>
    <x v="31"/>
    <x v="9"/>
    <x v="3"/>
    <x v="3"/>
    <x v="15"/>
    <x v="46"/>
    <x v="15"/>
    <x v="47"/>
    <x v="159"/>
    <x v="173"/>
    <x v="0"/>
    <x v="0"/>
    <x v="2"/>
    <x v="0"/>
    <x v="0"/>
    <x v="2"/>
    <x v="1"/>
    <x v="1"/>
    <x v="136"/>
    <x v="0"/>
    <x v="0"/>
  </r>
  <r>
    <x v="57"/>
    <x v="38"/>
    <x v="9"/>
    <x v="3"/>
    <x v="2"/>
    <x v="21"/>
    <x v="71"/>
    <x v="18"/>
    <x v="47"/>
    <x v="141"/>
    <x v="153"/>
    <x v="0"/>
    <x v="0"/>
    <x v="2"/>
    <x v="0"/>
    <x v="1"/>
    <x v="3"/>
    <x v="1"/>
    <x v="1"/>
    <x v="142"/>
    <x v="0"/>
    <x v="0"/>
  </r>
  <r>
    <x v="1"/>
    <x v="0"/>
    <x v="10"/>
    <x v="3"/>
    <x v="3"/>
    <x v="39"/>
    <x v="140"/>
    <x v="42"/>
    <x v="30"/>
    <x v="0"/>
    <x v="0"/>
    <x v="0"/>
    <x v="0"/>
    <x v="2"/>
    <x v="0"/>
    <x v="0"/>
    <x v="2"/>
    <x v="0"/>
    <x v="1"/>
    <x v="6"/>
    <x v="0"/>
    <x v="0"/>
  </r>
  <r>
    <x v="42"/>
    <x v="26"/>
    <x v="10"/>
    <x v="3"/>
    <x v="3"/>
    <x v="12"/>
    <x v="24"/>
    <x v="16"/>
    <x v="38"/>
    <x v="197"/>
    <x v="211"/>
    <x v="0"/>
    <x v="0"/>
    <x v="2"/>
    <x v="0"/>
    <x v="0"/>
    <x v="2"/>
    <x v="1"/>
    <x v="1"/>
    <x v="150"/>
    <x v="0"/>
    <x v="0"/>
  </r>
  <r>
    <x v="49"/>
    <x v="31"/>
    <x v="10"/>
    <x v="3"/>
    <x v="3"/>
    <x v="12"/>
    <x v="24"/>
    <x v="15"/>
    <x v="38"/>
    <x v="196"/>
    <x v="209"/>
    <x v="0"/>
    <x v="0"/>
    <x v="2"/>
    <x v="0"/>
    <x v="0"/>
    <x v="2"/>
    <x v="1"/>
    <x v="1"/>
    <x v="138"/>
    <x v="0"/>
    <x v="0"/>
  </r>
  <r>
    <x v="57"/>
    <x v="38"/>
    <x v="10"/>
    <x v="3"/>
    <x v="2"/>
    <x v="17"/>
    <x v="50"/>
    <x v="18"/>
    <x v="38"/>
    <x v="153"/>
    <x v="168"/>
    <x v="0"/>
    <x v="0"/>
    <x v="2"/>
    <x v="0"/>
    <x v="1"/>
    <x v="3"/>
    <x v="1"/>
    <x v="1"/>
    <x v="147"/>
    <x v="0"/>
    <x v="0"/>
  </r>
  <r>
    <x v="1"/>
    <x v="0"/>
    <x v="11"/>
    <x v="3"/>
    <x v="3"/>
    <x v="36"/>
    <x v="118"/>
    <x v="42"/>
    <x v="31"/>
    <x v="2"/>
    <x v="3"/>
    <x v="0"/>
    <x v="0"/>
    <x v="2"/>
    <x v="0"/>
    <x v="0"/>
    <x v="2"/>
    <x v="0"/>
    <x v="1"/>
    <x v="11"/>
    <x v="0"/>
    <x v="0"/>
  </r>
  <r>
    <x v="42"/>
    <x v="26"/>
    <x v="11"/>
    <x v="3"/>
    <x v="3"/>
    <x v="15"/>
    <x v="47"/>
    <x v="16"/>
    <x v="39"/>
    <x v="181"/>
    <x v="194"/>
    <x v="0"/>
    <x v="0"/>
    <x v="2"/>
    <x v="0"/>
    <x v="0"/>
    <x v="2"/>
    <x v="1"/>
    <x v="1"/>
    <x v="145"/>
    <x v="0"/>
    <x v="0"/>
  </r>
  <r>
    <x v="49"/>
    <x v="31"/>
    <x v="11"/>
    <x v="3"/>
    <x v="3"/>
    <x v="15"/>
    <x v="47"/>
    <x v="15"/>
    <x v="39"/>
    <x v="174"/>
    <x v="189"/>
    <x v="0"/>
    <x v="0"/>
    <x v="2"/>
    <x v="0"/>
    <x v="0"/>
    <x v="2"/>
    <x v="1"/>
    <x v="1"/>
    <x v="135"/>
    <x v="0"/>
    <x v="0"/>
  </r>
  <r>
    <x v="57"/>
    <x v="38"/>
    <x v="11"/>
    <x v="3"/>
    <x v="2"/>
    <x v="21"/>
    <x v="72"/>
    <x v="18"/>
    <x v="39"/>
    <x v="149"/>
    <x v="162"/>
    <x v="0"/>
    <x v="0"/>
    <x v="2"/>
    <x v="0"/>
    <x v="1"/>
    <x v="3"/>
    <x v="1"/>
    <x v="1"/>
    <x v="141"/>
    <x v="0"/>
    <x v="0"/>
  </r>
  <r>
    <x v="1"/>
    <x v="0"/>
    <x v="12"/>
    <x v="3"/>
    <x v="3"/>
    <x v="37"/>
    <x v="128"/>
    <x v="42"/>
    <x v="29"/>
    <x v="1"/>
    <x v="1"/>
    <x v="0"/>
    <x v="0"/>
    <x v="2"/>
    <x v="0"/>
    <x v="0"/>
    <x v="2"/>
    <x v="0"/>
    <x v="1"/>
    <x v="9"/>
    <x v="0"/>
    <x v="0"/>
  </r>
  <r>
    <x v="42"/>
    <x v="26"/>
    <x v="12"/>
    <x v="3"/>
    <x v="3"/>
    <x v="14"/>
    <x v="37"/>
    <x v="16"/>
    <x v="37"/>
    <x v="191"/>
    <x v="206"/>
    <x v="0"/>
    <x v="0"/>
    <x v="2"/>
    <x v="0"/>
    <x v="0"/>
    <x v="2"/>
    <x v="1"/>
    <x v="1"/>
    <x v="149"/>
    <x v="0"/>
    <x v="0"/>
  </r>
  <r>
    <x v="49"/>
    <x v="31"/>
    <x v="12"/>
    <x v="3"/>
    <x v="3"/>
    <x v="14"/>
    <x v="37"/>
    <x v="15"/>
    <x v="37"/>
    <x v="185"/>
    <x v="199"/>
    <x v="0"/>
    <x v="0"/>
    <x v="2"/>
    <x v="0"/>
    <x v="0"/>
    <x v="2"/>
    <x v="1"/>
    <x v="1"/>
    <x v="137"/>
    <x v="0"/>
    <x v="0"/>
  </r>
  <r>
    <x v="57"/>
    <x v="38"/>
    <x v="12"/>
    <x v="3"/>
    <x v="2"/>
    <x v="20"/>
    <x v="63"/>
    <x v="18"/>
    <x v="37"/>
    <x v="151"/>
    <x v="164"/>
    <x v="0"/>
    <x v="0"/>
    <x v="2"/>
    <x v="0"/>
    <x v="1"/>
    <x v="3"/>
    <x v="1"/>
    <x v="1"/>
    <x v="144"/>
    <x v="0"/>
    <x v="0"/>
  </r>
  <r>
    <x v="0"/>
    <x v="0"/>
    <x v="13"/>
    <x v="3"/>
    <x v="3"/>
    <x v="38"/>
    <x v="133"/>
    <x v="41"/>
    <x v="101"/>
    <x v="23"/>
    <x v="24"/>
    <x v="0"/>
    <x v="0"/>
    <x v="2"/>
    <x v="0"/>
    <x v="0"/>
    <x v="2"/>
    <x v="0"/>
    <x v="1"/>
    <x v="26"/>
    <x v="0"/>
    <x v="0"/>
  </r>
  <r>
    <x v="41"/>
    <x v="26"/>
    <x v="13"/>
    <x v="3"/>
    <x v="3"/>
    <x v="13"/>
    <x v="32"/>
    <x v="20"/>
    <x v="98"/>
    <x v="85"/>
    <x v="93"/>
    <x v="0"/>
    <x v="0"/>
    <x v="2"/>
    <x v="0"/>
    <x v="0"/>
    <x v="2"/>
    <x v="1"/>
    <x v="1"/>
    <x v="97"/>
    <x v="0"/>
    <x v="0"/>
  </r>
  <r>
    <x v="53"/>
    <x v="34"/>
    <x v="13"/>
    <x v="3"/>
    <x v="3"/>
    <x v="13"/>
    <x v="32"/>
    <x v="25"/>
    <x v="98"/>
    <x v="133"/>
    <x v="145"/>
    <x v="0"/>
    <x v="0"/>
    <x v="2"/>
    <x v="0"/>
    <x v="0"/>
    <x v="2"/>
    <x v="1"/>
    <x v="1"/>
    <x v="148"/>
    <x v="0"/>
    <x v="0"/>
  </r>
  <r>
    <x v="59"/>
    <x v="39"/>
    <x v="13"/>
    <x v="3"/>
    <x v="2"/>
    <x v="18"/>
    <x v="58"/>
    <x v="22"/>
    <x v="98"/>
    <x v="104"/>
    <x v="115"/>
    <x v="0"/>
    <x v="0"/>
    <x v="2"/>
    <x v="0"/>
    <x v="1"/>
    <x v="3"/>
    <x v="1"/>
    <x v="1"/>
    <x v="120"/>
    <x v="0"/>
    <x v="0"/>
  </r>
  <r>
    <x v="0"/>
    <x v="0"/>
    <x v="14"/>
    <x v="3"/>
    <x v="3"/>
    <x v="36"/>
    <x v="117"/>
    <x v="41"/>
    <x v="99"/>
    <x v="24"/>
    <x v="25"/>
    <x v="0"/>
    <x v="0"/>
    <x v="2"/>
    <x v="0"/>
    <x v="0"/>
    <x v="2"/>
    <x v="0"/>
    <x v="1"/>
    <x v="30"/>
    <x v="0"/>
    <x v="0"/>
  </r>
  <r>
    <x v="41"/>
    <x v="26"/>
    <x v="14"/>
    <x v="3"/>
    <x v="3"/>
    <x v="15"/>
    <x v="48"/>
    <x v="20"/>
    <x v="97"/>
    <x v="92"/>
    <x v="101"/>
    <x v="0"/>
    <x v="0"/>
    <x v="2"/>
    <x v="0"/>
    <x v="0"/>
    <x v="2"/>
    <x v="1"/>
    <x v="1"/>
    <x v="109"/>
    <x v="0"/>
    <x v="0"/>
  </r>
  <r>
    <x v="53"/>
    <x v="34"/>
    <x v="14"/>
    <x v="3"/>
    <x v="3"/>
    <x v="15"/>
    <x v="48"/>
    <x v="25"/>
    <x v="97"/>
    <x v="138"/>
    <x v="151"/>
    <x v="0"/>
    <x v="0"/>
    <x v="2"/>
    <x v="0"/>
    <x v="0"/>
    <x v="2"/>
    <x v="1"/>
    <x v="1"/>
    <x v="157"/>
    <x v="0"/>
    <x v="0"/>
  </r>
  <r>
    <x v="59"/>
    <x v="39"/>
    <x v="14"/>
    <x v="3"/>
    <x v="2"/>
    <x v="21"/>
    <x v="73"/>
    <x v="22"/>
    <x v="97"/>
    <x v="111"/>
    <x v="122"/>
    <x v="0"/>
    <x v="0"/>
    <x v="2"/>
    <x v="0"/>
    <x v="1"/>
    <x v="3"/>
    <x v="1"/>
    <x v="1"/>
    <x v="125"/>
    <x v="0"/>
    <x v="0"/>
  </r>
  <r>
    <x v="0"/>
    <x v="0"/>
    <x v="15"/>
    <x v="3"/>
    <x v="3"/>
    <x v="37"/>
    <x v="127"/>
    <x v="41"/>
    <x v="89"/>
    <x v="19"/>
    <x v="19"/>
    <x v="0"/>
    <x v="0"/>
    <x v="2"/>
    <x v="0"/>
    <x v="0"/>
    <x v="2"/>
    <x v="0"/>
    <x v="1"/>
    <x v="24"/>
    <x v="0"/>
    <x v="0"/>
  </r>
  <r>
    <x v="41"/>
    <x v="26"/>
    <x v="15"/>
    <x v="3"/>
    <x v="3"/>
    <x v="14"/>
    <x v="38"/>
    <x v="20"/>
    <x v="85"/>
    <x v="121"/>
    <x v="133"/>
    <x v="0"/>
    <x v="0"/>
    <x v="2"/>
    <x v="0"/>
    <x v="0"/>
    <x v="2"/>
    <x v="1"/>
    <x v="1"/>
    <x v="129"/>
    <x v="0"/>
    <x v="0"/>
  </r>
  <r>
    <x v="53"/>
    <x v="34"/>
    <x v="15"/>
    <x v="3"/>
    <x v="3"/>
    <x v="14"/>
    <x v="38"/>
    <x v="25"/>
    <x v="85"/>
    <x v="160"/>
    <x v="172"/>
    <x v="0"/>
    <x v="0"/>
    <x v="2"/>
    <x v="0"/>
    <x v="0"/>
    <x v="2"/>
    <x v="1"/>
    <x v="1"/>
    <x v="186"/>
    <x v="0"/>
    <x v="0"/>
  </r>
  <r>
    <x v="59"/>
    <x v="39"/>
    <x v="15"/>
    <x v="3"/>
    <x v="2"/>
    <x v="20"/>
    <x v="64"/>
    <x v="22"/>
    <x v="85"/>
    <x v="124"/>
    <x v="136"/>
    <x v="0"/>
    <x v="0"/>
    <x v="2"/>
    <x v="0"/>
    <x v="1"/>
    <x v="3"/>
    <x v="1"/>
    <x v="1"/>
    <x v="140"/>
    <x v="0"/>
    <x v="0"/>
  </r>
  <r>
    <x v="0"/>
    <x v="0"/>
    <x v="16"/>
    <x v="3"/>
    <x v="3"/>
    <x v="38"/>
    <x v="132"/>
    <x v="41"/>
    <x v="81"/>
    <x v="16"/>
    <x v="17"/>
    <x v="0"/>
    <x v="0"/>
    <x v="2"/>
    <x v="0"/>
    <x v="0"/>
    <x v="2"/>
    <x v="0"/>
    <x v="1"/>
    <x v="18"/>
    <x v="0"/>
    <x v="0"/>
  </r>
  <r>
    <x v="41"/>
    <x v="26"/>
    <x v="16"/>
    <x v="3"/>
    <x v="3"/>
    <x v="13"/>
    <x v="33"/>
    <x v="20"/>
    <x v="79"/>
    <x v="135"/>
    <x v="148"/>
    <x v="0"/>
    <x v="0"/>
    <x v="2"/>
    <x v="0"/>
    <x v="0"/>
    <x v="2"/>
    <x v="1"/>
    <x v="1"/>
    <x v="152"/>
    <x v="0"/>
    <x v="0"/>
  </r>
  <r>
    <x v="53"/>
    <x v="34"/>
    <x v="16"/>
    <x v="3"/>
    <x v="3"/>
    <x v="13"/>
    <x v="33"/>
    <x v="25"/>
    <x v="79"/>
    <x v="176"/>
    <x v="187"/>
    <x v="0"/>
    <x v="0"/>
    <x v="2"/>
    <x v="0"/>
    <x v="0"/>
    <x v="2"/>
    <x v="1"/>
    <x v="1"/>
    <x v="206"/>
    <x v="0"/>
    <x v="0"/>
  </r>
  <r>
    <x v="59"/>
    <x v="39"/>
    <x v="16"/>
    <x v="3"/>
    <x v="2"/>
    <x v="18"/>
    <x v="59"/>
    <x v="22"/>
    <x v="79"/>
    <x v="133"/>
    <x v="144"/>
    <x v="0"/>
    <x v="0"/>
    <x v="2"/>
    <x v="0"/>
    <x v="1"/>
    <x v="3"/>
    <x v="1"/>
    <x v="1"/>
    <x v="154"/>
    <x v="0"/>
    <x v="0"/>
  </r>
  <r>
    <x v="0"/>
    <x v="0"/>
    <x v="17"/>
    <x v="3"/>
    <x v="3"/>
    <x v="37"/>
    <x v="126"/>
    <x v="41"/>
    <x v="92"/>
    <x v="20"/>
    <x v="22"/>
    <x v="0"/>
    <x v="0"/>
    <x v="2"/>
    <x v="0"/>
    <x v="0"/>
    <x v="2"/>
    <x v="0"/>
    <x v="1"/>
    <x v="25"/>
    <x v="0"/>
    <x v="0"/>
  </r>
  <r>
    <x v="41"/>
    <x v="26"/>
    <x v="17"/>
    <x v="3"/>
    <x v="3"/>
    <x v="14"/>
    <x v="39"/>
    <x v="20"/>
    <x v="87"/>
    <x v="118"/>
    <x v="129"/>
    <x v="0"/>
    <x v="0"/>
    <x v="2"/>
    <x v="0"/>
    <x v="0"/>
    <x v="2"/>
    <x v="1"/>
    <x v="1"/>
    <x v="124"/>
    <x v="0"/>
    <x v="0"/>
  </r>
  <r>
    <x v="53"/>
    <x v="34"/>
    <x v="17"/>
    <x v="3"/>
    <x v="3"/>
    <x v="14"/>
    <x v="39"/>
    <x v="25"/>
    <x v="87"/>
    <x v="154"/>
    <x v="166"/>
    <x v="0"/>
    <x v="0"/>
    <x v="2"/>
    <x v="0"/>
    <x v="0"/>
    <x v="2"/>
    <x v="1"/>
    <x v="1"/>
    <x v="181"/>
    <x v="0"/>
    <x v="0"/>
  </r>
  <r>
    <x v="59"/>
    <x v="39"/>
    <x v="17"/>
    <x v="3"/>
    <x v="2"/>
    <x v="20"/>
    <x v="65"/>
    <x v="22"/>
    <x v="87"/>
    <x v="123"/>
    <x v="135"/>
    <x v="0"/>
    <x v="0"/>
    <x v="2"/>
    <x v="0"/>
    <x v="1"/>
    <x v="3"/>
    <x v="1"/>
    <x v="1"/>
    <x v="134"/>
    <x v="0"/>
    <x v="0"/>
  </r>
  <r>
    <x v="0"/>
    <x v="0"/>
    <x v="18"/>
    <x v="3"/>
    <x v="3"/>
    <x v="37"/>
    <x v="125"/>
    <x v="41"/>
    <x v="107"/>
    <x v="30"/>
    <x v="38"/>
    <x v="0"/>
    <x v="0"/>
    <x v="2"/>
    <x v="0"/>
    <x v="0"/>
    <x v="2"/>
    <x v="0"/>
    <x v="1"/>
    <x v="35"/>
    <x v="0"/>
    <x v="0"/>
  </r>
  <r>
    <x v="41"/>
    <x v="26"/>
    <x v="18"/>
    <x v="3"/>
    <x v="3"/>
    <x v="14"/>
    <x v="40"/>
    <x v="20"/>
    <x v="105"/>
    <x v="76"/>
    <x v="85"/>
    <x v="0"/>
    <x v="0"/>
    <x v="2"/>
    <x v="0"/>
    <x v="0"/>
    <x v="2"/>
    <x v="1"/>
    <x v="1"/>
    <x v="90"/>
    <x v="0"/>
    <x v="0"/>
  </r>
  <r>
    <x v="53"/>
    <x v="34"/>
    <x v="18"/>
    <x v="3"/>
    <x v="3"/>
    <x v="14"/>
    <x v="40"/>
    <x v="25"/>
    <x v="105"/>
    <x v="119"/>
    <x v="131"/>
    <x v="0"/>
    <x v="0"/>
    <x v="2"/>
    <x v="0"/>
    <x v="0"/>
    <x v="2"/>
    <x v="1"/>
    <x v="1"/>
    <x v="123"/>
    <x v="0"/>
    <x v="0"/>
  </r>
  <r>
    <x v="59"/>
    <x v="39"/>
    <x v="18"/>
    <x v="3"/>
    <x v="2"/>
    <x v="20"/>
    <x v="66"/>
    <x v="22"/>
    <x v="105"/>
    <x v="99"/>
    <x v="110"/>
    <x v="0"/>
    <x v="0"/>
    <x v="2"/>
    <x v="0"/>
    <x v="1"/>
    <x v="3"/>
    <x v="1"/>
    <x v="1"/>
    <x v="117"/>
    <x v="0"/>
    <x v="0"/>
  </r>
  <r>
    <x v="0"/>
    <x v="0"/>
    <x v="19"/>
    <x v="3"/>
    <x v="3"/>
    <x v="38"/>
    <x v="131"/>
    <x v="41"/>
    <x v="123"/>
    <x v="60"/>
    <x v="67"/>
    <x v="0"/>
    <x v="0"/>
    <x v="2"/>
    <x v="0"/>
    <x v="0"/>
    <x v="2"/>
    <x v="0"/>
    <x v="1"/>
    <x v="68"/>
    <x v="0"/>
    <x v="0"/>
  </r>
  <r>
    <x v="41"/>
    <x v="26"/>
    <x v="19"/>
    <x v="3"/>
    <x v="3"/>
    <x v="13"/>
    <x v="34"/>
    <x v="20"/>
    <x v="120"/>
    <x v="40"/>
    <x v="49"/>
    <x v="0"/>
    <x v="0"/>
    <x v="2"/>
    <x v="0"/>
    <x v="0"/>
    <x v="2"/>
    <x v="1"/>
    <x v="1"/>
    <x v="42"/>
    <x v="0"/>
    <x v="0"/>
  </r>
  <r>
    <x v="53"/>
    <x v="34"/>
    <x v="19"/>
    <x v="3"/>
    <x v="3"/>
    <x v="13"/>
    <x v="34"/>
    <x v="25"/>
    <x v="120"/>
    <x v="53"/>
    <x v="59"/>
    <x v="0"/>
    <x v="0"/>
    <x v="2"/>
    <x v="0"/>
    <x v="0"/>
    <x v="2"/>
    <x v="1"/>
    <x v="1"/>
    <x v="59"/>
    <x v="0"/>
    <x v="0"/>
  </r>
  <r>
    <x v="59"/>
    <x v="39"/>
    <x v="19"/>
    <x v="3"/>
    <x v="2"/>
    <x v="18"/>
    <x v="60"/>
    <x v="22"/>
    <x v="120"/>
    <x v="62"/>
    <x v="71"/>
    <x v="0"/>
    <x v="0"/>
    <x v="2"/>
    <x v="0"/>
    <x v="1"/>
    <x v="3"/>
    <x v="1"/>
    <x v="1"/>
    <x v="73"/>
    <x v="0"/>
    <x v="0"/>
  </r>
  <r>
    <x v="0"/>
    <x v="0"/>
    <x v="20"/>
    <x v="3"/>
    <x v="3"/>
    <x v="37"/>
    <x v="123"/>
    <x v="41"/>
    <x v="123"/>
    <x v="61"/>
    <x v="68"/>
    <x v="0"/>
    <x v="0"/>
    <x v="2"/>
    <x v="0"/>
    <x v="0"/>
    <x v="2"/>
    <x v="0"/>
    <x v="1"/>
    <x v="71"/>
    <x v="0"/>
    <x v="0"/>
  </r>
  <r>
    <x v="41"/>
    <x v="26"/>
    <x v="20"/>
    <x v="3"/>
    <x v="3"/>
    <x v="14"/>
    <x v="42"/>
    <x v="20"/>
    <x v="120"/>
    <x v="46"/>
    <x v="51"/>
    <x v="0"/>
    <x v="0"/>
    <x v="2"/>
    <x v="0"/>
    <x v="0"/>
    <x v="2"/>
    <x v="1"/>
    <x v="1"/>
    <x v="46"/>
    <x v="0"/>
    <x v="0"/>
  </r>
  <r>
    <x v="53"/>
    <x v="34"/>
    <x v="20"/>
    <x v="3"/>
    <x v="3"/>
    <x v="14"/>
    <x v="42"/>
    <x v="25"/>
    <x v="120"/>
    <x v="54"/>
    <x v="60"/>
    <x v="0"/>
    <x v="0"/>
    <x v="2"/>
    <x v="0"/>
    <x v="0"/>
    <x v="2"/>
    <x v="1"/>
    <x v="1"/>
    <x v="60"/>
    <x v="0"/>
    <x v="0"/>
  </r>
  <r>
    <x v="59"/>
    <x v="39"/>
    <x v="20"/>
    <x v="3"/>
    <x v="2"/>
    <x v="20"/>
    <x v="67"/>
    <x v="22"/>
    <x v="120"/>
    <x v="65"/>
    <x v="73"/>
    <x v="0"/>
    <x v="0"/>
    <x v="2"/>
    <x v="0"/>
    <x v="1"/>
    <x v="3"/>
    <x v="1"/>
    <x v="1"/>
    <x v="77"/>
    <x v="0"/>
    <x v="0"/>
  </r>
  <r>
    <x v="0"/>
    <x v="0"/>
    <x v="21"/>
    <x v="3"/>
    <x v="3"/>
    <x v="37"/>
    <x v="121"/>
    <x v="41"/>
    <x v="75"/>
    <x v="12"/>
    <x v="14"/>
    <x v="0"/>
    <x v="0"/>
    <x v="2"/>
    <x v="0"/>
    <x v="0"/>
    <x v="2"/>
    <x v="0"/>
    <x v="1"/>
    <x v="14"/>
    <x v="0"/>
    <x v="0"/>
  </r>
  <r>
    <x v="41"/>
    <x v="26"/>
    <x v="21"/>
    <x v="3"/>
    <x v="3"/>
    <x v="14"/>
    <x v="44"/>
    <x v="20"/>
    <x v="70"/>
    <x v="157"/>
    <x v="169"/>
    <x v="0"/>
    <x v="0"/>
    <x v="2"/>
    <x v="0"/>
    <x v="0"/>
    <x v="2"/>
    <x v="1"/>
    <x v="1"/>
    <x v="182"/>
    <x v="0"/>
    <x v="0"/>
  </r>
  <r>
    <x v="53"/>
    <x v="34"/>
    <x v="21"/>
    <x v="3"/>
    <x v="3"/>
    <x v="14"/>
    <x v="44"/>
    <x v="25"/>
    <x v="70"/>
    <x v="203"/>
    <x v="216"/>
    <x v="0"/>
    <x v="0"/>
    <x v="2"/>
    <x v="0"/>
    <x v="0"/>
    <x v="2"/>
    <x v="1"/>
    <x v="1"/>
    <x v="219"/>
    <x v="0"/>
    <x v="0"/>
  </r>
  <r>
    <x v="59"/>
    <x v="39"/>
    <x v="21"/>
    <x v="3"/>
    <x v="2"/>
    <x v="20"/>
    <x v="69"/>
    <x v="22"/>
    <x v="70"/>
    <x v="143"/>
    <x v="155"/>
    <x v="0"/>
    <x v="0"/>
    <x v="2"/>
    <x v="0"/>
    <x v="1"/>
    <x v="3"/>
    <x v="1"/>
    <x v="1"/>
    <x v="166"/>
    <x v="0"/>
    <x v="0"/>
  </r>
  <r>
    <x v="0"/>
    <x v="0"/>
    <x v="22"/>
    <x v="3"/>
    <x v="3"/>
    <x v="39"/>
    <x v="134"/>
    <x v="41"/>
    <x v="57"/>
    <x v="8"/>
    <x v="8"/>
    <x v="0"/>
    <x v="0"/>
    <x v="2"/>
    <x v="0"/>
    <x v="0"/>
    <x v="2"/>
    <x v="0"/>
    <x v="1"/>
    <x v="7"/>
    <x v="0"/>
    <x v="0"/>
  </r>
  <r>
    <x v="41"/>
    <x v="26"/>
    <x v="22"/>
    <x v="3"/>
    <x v="3"/>
    <x v="12"/>
    <x v="31"/>
    <x v="20"/>
    <x v="51"/>
    <x v="193"/>
    <x v="202"/>
    <x v="0"/>
    <x v="0"/>
    <x v="2"/>
    <x v="0"/>
    <x v="0"/>
    <x v="2"/>
    <x v="1"/>
    <x v="1"/>
    <x v="215"/>
    <x v="0"/>
    <x v="0"/>
  </r>
  <r>
    <x v="53"/>
    <x v="34"/>
    <x v="22"/>
    <x v="3"/>
    <x v="3"/>
    <x v="12"/>
    <x v="31"/>
    <x v="25"/>
    <x v="51"/>
    <x v="214"/>
    <x v="229"/>
    <x v="0"/>
    <x v="0"/>
    <x v="2"/>
    <x v="0"/>
    <x v="0"/>
    <x v="2"/>
    <x v="1"/>
    <x v="1"/>
    <x v="236"/>
    <x v="0"/>
    <x v="0"/>
  </r>
  <r>
    <x v="59"/>
    <x v="39"/>
    <x v="22"/>
    <x v="3"/>
    <x v="2"/>
    <x v="17"/>
    <x v="56"/>
    <x v="22"/>
    <x v="51"/>
    <x v="156"/>
    <x v="167"/>
    <x v="0"/>
    <x v="0"/>
    <x v="2"/>
    <x v="0"/>
    <x v="1"/>
    <x v="3"/>
    <x v="1"/>
    <x v="1"/>
    <x v="189"/>
    <x v="0"/>
    <x v="0"/>
  </r>
  <r>
    <x v="0"/>
    <x v="0"/>
    <x v="23"/>
    <x v="3"/>
    <x v="3"/>
    <x v="35"/>
    <x v="116"/>
    <x v="41"/>
    <x v="59"/>
    <x v="14"/>
    <x v="16"/>
    <x v="0"/>
    <x v="0"/>
    <x v="2"/>
    <x v="0"/>
    <x v="0"/>
    <x v="2"/>
    <x v="0"/>
    <x v="1"/>
    <x v="16"/>
    <x v="0"/>
    <x v="0"/>
  </r>
  <r>
    <x v="41"/>
    <x v="26"/>
    <x v="23"/>
    <x v="3"/>
    <x v="3"/>
    <x v="16"/>
    <x v="49"/>
    <x v="20"/>
    <x v="52"/>
    <x v="169"/>
    <x v="181"/>
    <x v="0"/>
    <x v="0"/>
    <x v="2"/>
    <x v="0"/>
    <x v="0"/>
    <x v="2"/>
    <x v="1"/>
    <x v="1"/>
    <x v="195"/>
    <x v="0"/>
    <x v="0"/>
  </r>
  <r>
    <x v="53"/>
    <x v="34"/>
    <x v="23"/>
    <x v="3"/>
    <x v="3"/>
    <x v="16"/>
    <x v="49"/>
    <x v="25"/>
    <x v="52"/>
    <x v="207"/>
    <x v="219"/>
    <x v="0"/>
    <x v="0"/>
    <x v="2"/>
    <x v="0"/>
    <x v="0"/>
    <x v="2"/>
    <x v="1"/>
    <x v="1"/>
    <x v="223"/>
    <x v="0"/>
    <x v="0"/>
  </r>
  <r>
    <x v="59"/>
    <x v="39"/>
    <x v="23"/>
    <x v="3"/>
    <x v="2"/>
    <x v="22"/>
    <x v="74"/>
    <x v="22"/>
    <x v="52"/>
    <x v="148"/>
    <x v="161"/>
    <x v="0"/>
    <x v="0"/>
    <x v="2"/>
    <x v="0"/>
    <x v="1"/>
    <x v="3"/>
    <x v="1"/>
    <x v="1"/>
    <x v="174"/>
    <x v="0"/>
    <x v="0"/>
  </r>
  <r>
    <x v="0"/>
    <x v="0"/>
    <x v="24"/>
    <x v="3"/>
    <x v="3"/>
    <x v="38"/>
    <x v="129"/>
    <x v="41"/>
    <x v="55"/>
    <x v="9"/>
    <x v="10"/>
    <x v="0"/>
    <x v="0"/>
    <x v="2"/>
    <x v="0"/>
    <x v="0"/>
    <x v="2"/>
    <x v="0"/>
    <x v="1"/>
    <x v="8"/>
    <x v="0"/>
    <x v="0"/>
  </r>
  <r>
    <x v="41"/>
    <x v="26"/>
    <x v="24"/>
    <x v="3"/>
    <x v="3"/>
    <x v="13"/>
    <x v="36"/>
    <x v="20"/>
    <x v="50"/>
    <x v="188"/>
    <x v="193"/>
    <x v="0"/>
    <x v="0"/>
    <x v="2"/>
    <x v="0"/>
    <x v="0"/>
    <x v="2"/>
    <x v="1"/>
    <x v="1"/>
    <x v="213"/>
    <x v="0"/>
    <x v="0"/>
  </r>
  <r>
    <x v="53"/>
    <x v="34"/>
    <x v="24"/>
    <x v="3"/>
    <x v="3"/>
    <x v="13"/>
    <x v="36"/>
    <x v="25"/>
    <x v="50"/>
    <x v="213"/>
    <x v="228"/>
    <x v="0"/>
    <x v="0"/>
    <x v="2"/>
    <x v="0"/>
    <x v="0"/>
    <x v="2"/>
    <x v="1"/>
    <x v="1"/>
    <x v="229"/>
    <x v="0"/>
    <x v="0"/>
  </r>
  <r>
    <x v="59"/>
    <x v="39"/>
    <x v="24"/>
    <x v="3"/>
    <x v="2"/>
    <x v="18"/>
    <x v="62"/>
    <x v="22"/>
    <x v="50"/>
    <x v="152"/>
    <x v="165"/>
    <x v="0"/>
    <x v="0"/>
    <x v="2"/>
    <x v="0"/>
    <x v="1"/>
    <x v="3"/>
    <x v="1"/>
    <x v="1"/>
    <x v="185"/>
    <x v="0"/>
    <x v="0"/>
  </r>
  <r>
    <x v="45"/>
    <x v="29"/>
    <x v="0"/>
    <x v="4"/>
    <x v="3"/>
    <x v="36"/>
    <x v="124"/>
    <x v="14"/>
    <x v="41"/>
    <x v="77"/>
    <x v="84"/>
    <x v="0"/>
    <x v="0"/>
    <x v="2"/>
    <x v="0"/>
    <x v="0"/>
    <x v="2"/>
    <x v="0"/>
    <x v="1"/>
    <x v="104"/>
    <x v="0"/>
    <x v="0"/>
  </r>
  <r>
    <x v="58"/>
    <x v="39"/>
    <x v="1"/>
    <x v="4"/>
    <x v="2"/>
    <x v="33"/>
    <x v="114"/>
    <x v="27"/>
    <x v="104"/>
    <x v="100"/>
    <x v="111"/>
    <x v="0"/>
    <x v="0"/>
    <x v="2"/>
    <x v="0"/>
    <x v="1"/>
    <x v="3"/>
    <x v="0"/>
    <x v="1"/>
    <x v="66"/>
    <x v="0"/>
    <x v="0"/>
  </r>
  <r>
    <x v="58"/>
    <x v="39"/>
    <x v="2"/>
    <x v="4"/>
    <x v="2"/>
    <x v="31"/>
    <x v="98"/>
    <x v="27"/>
    <x v="100"/>
    <x v="95"/>
    <x v="104"/>
    <x v="0"/>
    <x v="0"/>
    <x v="2"/>
    <x v="0"/>
    <x v="1"/>
    <x v="3"/>
    <x v="0"/>
    <x v="1"/>
    <x v="72"/>
    <x v="0"/>
    <x v="0"/>
  </r>
  <r>
    <x v="58"/>
    <x v="39"/>
    <x v="3"/>
    <x v="4"/>
    <x v="2"/>
    <x v="32"/>
    <x v="105"/>
    <x v="27"/>
    <x v="91"/>
    <x v="86"/>
    <x v="94"/>
    <x v="0"/>
    <x v="0"/>
    <x v="2"/>
    <x v="0"/>
    <x v="1"/>
    <x v="3"/>
    <x v="0"/>
    <x v="1"/>
    <x v="69"/>
    <x v="0"/>
    <x v="0"/>
  </r>
  <r>
    <x v="58"/>
    <x v="39"/>
    <x v="4"/>
    <x v="4"/>
    <x v="2"/>
    <x v="33"/>
    <x v="113"/>
    <x v="27"/>
    <x v="83"/>
    <x v="79"/>
    <x v="87"/>
    <x v="0"/>
    <x v="0"/>
    <x v="2"/>
    <x v="0"/>
    <x v="1"/>
    <x v="3"/>
    <x v="0"/>
    <x v="1"/>
    <x v="67"/>
    <x v="0"/>
    <x v="0"/>
  </r>
  <r>
    <x v="58"/>
    <x v="39"/>
    <x v="5"/>
    <x v="4"/>
    <x v="2"/>
    <x v="33"/>
    <x v="112"/>
    <x v="27"/>
    <x v="96"/>
    <x v="88"/>
    <x v="96"/>
    <x v="0"/>
    <x v="0"/>
    <x v="2"/>
    <x v="0"/>
    <x v="1"/>
    <x v="3"/>
    <x v="0"/>
    <x v="1"/>
    <x v="84"/>
    <x v="0"/>
    <x v="0"/>
  </r>
  <r>
    <x v="58"/>
    <x v="39"/>
    <x v="6"/>
    <x v="4"/>
    <x v="2"/>
    <x v="31"/>
    <x v="96"/>
    <x v="27"/>
    <x v="108"/>
    <x v="108"/>
    <x v="119"/>
    <x v="0"/>
    <x v="0"/>
    <x v="2"/>
    <x v="0"/>
    <x v="1"/>
    <x v="3"/>
    <x v="0"/>
    <x v="1"/>
    <x v="107"/>
    <x v="0"/>
    <x v="0"/>
  </r>
  <r>
    <x v="58"/>
    <x v="39"/>
    <x v="7"/>
    <x v="4"/>
    <x v="2"/>
    <x v="33"/>
    <x v="111"/>
    <x v="27"/>
    <x v="124"/>
    <x v="163"/>
    <x v="178"/>
    <x v="0"/>
    <x v="0"/>
    <x v="2"/>
    <x v="0"/>
    <x v="1"/>
    <x v="3"/>
    <x v="0"/>
    <x v="1"/>
    <x v="161"/>
    <x v="0"/>
    <x v="0"/>
  </r>
  <r>
    <x v="58"/>
    <x v="39"/>
    <x v="8"/>
    <x v="4"/>
    <x v="2"/>
    <x v="33"/>
    <x v="110"/>
    <x v="27"/>
    <x v="124"/>
    <x v="163"/>
    <x v="177"/>
    <x v="0"/>
    <x v="0"/>
    <x v="2"/>
    <x v="0"/>
    <x v="1"/>
    <x v="3"/>
    <x v="0"/>
    <x v="1"/>
    <x v="160"/>
    <x v="0"/>
    <x v="0"/>
  </r>
  <r>
    <x v="58"/>
    <x v="39"/>
    <x v="9"/>
    <x v="4"/>
    <x v="2"/>
    <x v="31"/>
    <x v="95"/>
    <x v="27"/>
    <x v="76"/>
    <x v="73"/>
    <x v="80"/>
    <x v="0"/>
    <x v="0"/>
    <x v="2"/>
    <x v="0"/>
    <x v="1"/>
    <x v="3"/>
    <x v="0"/>
    <x v="1"/>
    <x v="94"/>
    <x v="0"/>
    <x v="0"/>
  </r>
  <r>
    <x v="58"/>
    <x v="39"/>
    <x v="10"/>
    <x v="4"/>
    <x v="2"/>
    <x v="34"/>
    <x v="115"/>
    <x v="27"/>
    <x v="61"/>
    <x v="64"/>
    <x v="70"/>
    <x v="0"/>
    <x v="0"/>
    <x v="2"/>
    <x v="0"/>
    <x v="1"/>
    <x v="3"/>
    <x v="0"/>
    <x v="1"/>
    <x v="86"/>
    <x v="0"/>
    <x v="0"/>
  </r>
  <r>
    <x v="58"/>
    <x v="39"/>
    <x v="11"/>
    <x v="4"/>
    <x v="2"/>
    <x v="31"/>
    <x v="94"/>
    <x v="27"/>
    <x v="63"/>
    <x v="69"/>
    <x v="77"/>
    <x v="0"/>
    <x v="0"/>
    <x v="2"/>
    <x v="0"/>
    <x v="1"/>
    <x v="3"/>
    <x v="0"/>
    <x v="1"/>
    <x v="95"/>
    <x v="0"/>
    <x v="0"/>
  </r>
  <r>
    <x v="58"/>
    <x v="39"/>
    <x v="12"/>
    <x v="4"/>
    <x v="2"/>
    <x v="32"/>
    <x v="103"/>
    <x v="27"/>
    <x v="60"/>
    <x v="67"/>
    <x v="74"/>
    <x v="0"/>
    <x v="0"/>
    <x v="2"/>
    <x v="0"/>
    <x v="1"/>
    <x v="3"/>
    <x v="0"/>
    <x v="1"/>
    <x v="92"/>
    <x v="0"/>
    <x v="0"/>
  </r>
  <r>
    <x v="60"/>
    <x v="39"/>
    <x v="13"/>
    <x v="4"/>
    <x v="2"/>
    <x v="33"/>
    <x v="108"/>
    <x v="30"/>
    <x v="118"/>
    <x v="129"/>
    <x v="141"/>
    <x v="0"/>
    <x v="0"/>
    <x v="2"/>
    <x v="0"/>
    <x v="1"/>
    <x v="3"/>
    <x v="0"/>
    <x v="1"/>
    <x v="106"/>
    <x v="0"/>
    <x v="0"/>
  </r>
  <r>
    <x v="60"/>
    <x v="39"/>
    <x v="14"/>
    <x v="4"/>
    <x v="2"/>
    <x v="31"/>
    <x v="93"/>
    <x v="30"/>
    <x v="117"/>
    <x v="122"/>
    <x v="134"/>
    <x v="0"/>
    <x v="0"/>
    <x v="2"/>
    <x v="0"/>
    <x v="1"/>
    <x v="3"/>
    <x v="0"/>
    <x v="1"/>
    <x v="105"/>
    <x v="0"/>
    <x v="0"/>
  </r>
  <r>
    <x v="60"/>
    <x v="39"/>
    <x v="15"/>
    <x v="4"/>
    <x v="2"/>
    <x v="32"/>
    <x v="102"/>
    <x v="30"/>
    <x v="114"/>
    <x v="106"/>
    <x v="117"/>
    <x v="0"/>
    <x v="0"/>
    <x v="2"/>
    <x v="0"/>
    <x v="1"/>
    <x v="3"/>
    <x v="0"/>
    <x v="1"/>
    <x v="93"/>
    <x v="0"/>
    <x v="0"/>
  </r>
  <r>
    <x v="60"/>
    <x v="39"/>
    <x v="16"/>
    <x v="4"/>
    <x v="2"/>
    <x v="33"/>
    <x v="107"/>
    <x v="30"/>
    <x v="111"/>
    <x v="93"/>
    <x v="103"/>
    <x v="0"/>
    <x v="0"/>
    <x v="2"/>
    <x v="0"/>
    <x v="1"/>
    <x v="3"/>
    <x v="0"/>
    <x v="1"/>
    <x v="85"/>
    <x v="0"/>
    <x v="0"/>
  </r>
  <r>
    <x v="60"/>
    <x v="39"/>
    <x v="17"/>
    <x v="4"/>
    <x v="2"/>
    <x v="32"/>
    <x v="101"/>
    <x v="30"/>
    <x v="115"/>
    <x v="107"/>
    <x v="118"/>
    <x v="0"/>
    <x v="0"/>
    <x v="2"/>
    <x v="0"/>
    <x v="1"/>
    <x v="3"/>
    <x v="0"/>
    <x v="1"/>
    <x v="96"/>
    <x v="0"/>
    <x v="0"/>
  </r>
  <r>
    <x v="60"/>
    <x v="39"/>
    <x v="18"/>
    <x v="4"/>
    <x v="2"/>
    <x v="32"/>
    <x v="100"/>
    <x v="30"/>
    <x v="121"/>
    <x v="137"/>
    <x v="150"/>
    <x v="0"/>
    <x v="0"/>
    <x v="2"/>
    <x v="0"/>
    <x v="1"/>
    <x v="3"/>
    <x v="0"/>
    <x v="1"/>
    <x v="113"/>
    <x v="0"/>
    <x v="0"/>
  </r>
  <r>
    <x v="60"/>
    <x v="39"/>
    <x v="19"/>
    <x v="4"/>
    <x v="2"/>
    <x v="33"/>
    <x v="106"/>
    <x v="30"/>
    <x v="131"/>
    <x v="202"/>
    <x v="217"/>
    <x v="0"/>
    <x v="0"/>
    <x v="2"/>
    <x v="0"/>
    <x v="1"/>
    <x v="3"/>
    <x v="0"/>
    <x v="1"/>
    <x v="168"/>
    <x v="0"/>
    <x v="0"/>
  </r>
  <r>
    <x v="60"/>
    <x v="39"/>
    <x v="20"/>
    <x v="4"/>
    <x v="2"/>
    <x v="32"/>
    <x v="99"/>
    <x v="30"/>
    <x v="131"/>
    <x v="200"/>
    <x v="212"/>
    <x v="0"/>
    <x v="0"/>
    <x v="2"/>
    <x v="0"/>
    <x v="1"/>
    <x v="3"/>
    <x v="0"/>
    <x v="1"/>
    <x v="167"/>
    <x v="0"/>
    <x v="0"/>
  </r>
  <r>
    <x v="60"/>
    <x v="39"/>
    <x v="21"/>
    <x v="4"/>
    <x v="2"/>
    <x v="32"/>
    <x v="97"/>
    <x v="30"/>
    <x v="102"/>
    <x v="82"/>
    <x v="90"/>
    <x v="0"/>
    <x v="0"/>
    <x v="2"/>
    <x v="0"/>
    <x v="1"/>
    <x v="3"/>
    <x v="0"/>
    <x v="1"/>
    <x v="79"/>
    <x v="0"/>
    <x v="0"/>
  </r>
  <r>
    <x v="60"/>
    <x v="39"/>
    <x v="22"/>
    <x v="4"/>
    <x v="2"/>
    <x v="34"/>
    <x v="109"/>
    <x v="30"/>
    <x v="94"/>
    <x v="70"/>
    <x v="79"/>
    <x v="0"/>
    <x v="0"/>
    <x v="2"/>
    <x v="0"/>
    <x v="1"/>
    <x v="3"/>
    <x v="0"/>
    <x v="1"/>
    <x v="64"/>
    <x v="0"/>
    <x v="0"/>
  </r>
  <r>
    <x v="60"/>
    <x v="39"/>
    <x v="23"/>
    <x v="4"/>
    <x v="2"/>
    <x v="30"/>
    <x v="92"/>
    <x v="30"/>
    <x v="95"/>
    <x v="78"/>
    <x v="86"/>
    <x v="0"/>
    <x v="0"/>
    <x v="2"/>
    <x v="0"/>
    <x v="1"/>
    <x v="3"/>
    <x v="0"/>
    <x v="1"/>
    <x v="75"/>
    <x v="0"/>
    <x v="0"/>
  </r>
  <r>
    <x v="60"/>
    <x v="39"/>
    <x v="24"/>
    <x v="4"/>
    <x v="2"/>
    <x v="33"/>
    <x v="104"/>
    <x v="30"/>
    <x v="93"/>
    <x v="72"/>
    <x v="81"/>
    <x v="0"/>
    <x v="0"/>
    <x v="2"/>
    <x v="0"/>
    <x v="1"/>
    <x v="3"/>
    <x v="0"/>
    <x v="1"/>
    <x v="65"/>
    <x v="0"/>
    <x v="0"/>
  </r>
  <r>
    <x v="44"/>
    <x v="28"/>
    <x v="0"/>
    <x v="3"/>
    <x v="3"/>
    <x v="15"/>
    <x v="41"/>
    <x v="13"/>
    <x v="44"/>
    <x v="131"/>
    <x v="143"/>
    <x v="0"/>
    <x v="0"/>
    <x v="0"/>
    <x v="0"/>
    <x v="0"/>
    <x v="0"/>
    <x v="1"/>
    <x v="1"/>
    <x v="155"/>
    <x v="0"/>
    <x v="0"/>
  </r>
  <r>
    <x v="8"/>
    <x v="5"/>
    <x v="1"/>
    <x v="3"/>
    <x v="3"/>
    <x v="38"/>
    <x v="139"/>
    <x v="35"/>
    <x v="71"/>
    <x v="27"/>
    <x v="28"/>
    <x v="0"/>
    <x v="0"/>
    <x v="0"/>
    <x v="0"/>
    <x v="0"/>
    <x v="0"/>
    <x v="0"/>
    <x v="1"/>
    <x v="27"/>
    <x v="0"/>
    <x v="0"/>
  </r>
  <r>
    <x v="8"/>
    <x v="5"/>
    <x v="2"/>
    <x v="3"/>
    <x v="3"/>
    <x v="36"/>
    <x v="122"/>
    <x v="35"/>
    <x v="71"/>
    <x v="36"/>
    <x v="39"/>
    <x v="0"/>
    <x v="0"/>
    <x v="0"/>
    <x v="0"/>
    <x v="0"/>
    <x v="0"/>
    <x v="0"/>
    <x v="1"/>
    <x v="31"/>
    <x v="0"/>
    <x v="0"/>
  </r>
  <r>
    <x v="6"/>
    <x v="3"/>
    <x v="7"/>
    <x v="3"/>
    <x v="3"/>
    <x v="13"/>
    <x v="29"/>
    <x v="56"/>
    <x v="127"/>
    <x v="243"/>
    <x v="260"/>
    <x v="0"/>
    <x v="0"/>
    <x v="0"/>
    <x v="0"/>
    <x v="0"/>
    <x v="0"/>
    <x v="1"/>
    <x v="1"/>
    <x v="261"/>
    <x v="0"/>
    <x v="0"/>
  </r>
  <r>
    <x v="6"/>
    <x v="3"/>
    <x v="8"/>
    <x v="3"/>
    <x v="3"/>
    <x v="13"/>
    <x v="30"/>
    <x v="56"/>
    <x v="127"/>
    <x v="243"/>
    <x v="259"/>
    <x v="0"/>
    <x v="0"/>
    <x v="0"/>
    <x v="0"/>
    <x v="0"/>
    <x v="0"/>
    <x v="1"/>
    <x v="1"/>
    <x v="260"/>
    <x v="0"/>
    <x v="0"/>
  </r>
  <r>
    <x v="48"/>
    <x v="33"/>
    <x v="0"/>
    <x v="0"/>
    <x v="0"/>
    <x v="23"/>
    <x v="75"/>
    <x v="1"/>
    <x v="26"/>
    <x v="165"/>
    <x v="180"/>
    <x v="0"/>
    <x v="0"/>
    <x v="1"/>
    <x v="0"/>
    <x v="0"/>
    <x v="1"/>
    <x v="1"/>
    <x v="1"/>
    <x v="121"/>
    <x v="0"/>
    <x v="0"/>
  </r>
  <r>
    <x v="2"/>
    <x v="1"/>
    <x v="0"/>
    <x v="6"/>
    <x v="3"/>
    <x v="36"/>
    <x v="124"/>
    <x v="48"/>
    <x v="110"/>
    <x v="13"/>
    <x v="12"/>
    <x v="0"/>
    <x v="0"/>
    <x v="3"/>
    <x v="0"/>
    <x v="0"/>
    <x v="4"/>
    <x v="0"/>
    <x v="0"/>
    <x v="12"/>
    <x v="0"/>
    <x v="0"/>
  </r>
  <r>
    <x v="7"/>
    <x v="4"/>
    <x v="0"/>
    <x v="6"/>
    <x v="3"/>
    <x v="36"/>
    <x v="124"/>
    <x v="47"/>
    <x v="110"/>
    <x v="17"/>
    <x v="15"/>
    <x v="0"/>
    <x v="0"/>
    <x v="3"/>
    <x v="0"/>
    <x v="0"/>
    <x v="4"/>
    <x v="0"/>
    <x v="1"/>
    <x v="15"/>
    <x v="0"/>
    <x v="0"/>
  </r>
  <r>
    <x v="14"/>
    <x v="8"/>
    <x v="0"/>
    <x v="6"/>
    <x v="3"/>
    <x v="36"/>
    <x v="124"/>
    <x v="43"/>
    <x v="110"/>
    <x v="26"/>
    <x v="26"/>
    <x v="0"/>
    <x v="0"/>
    <x v="3"/>
    <x v="0"/>
    <x v="0"/>
    <x v="4"/>
    <x v="0"/>
    <x v="1"/>
    <x v="29"/>
    <x v="0"/>
    <x v="0"/>
  </r>
  <r>
    <x v="5"/>
    <x v="3"/>
    <x v="0"/>
    <x v="6"/>
    <x v="3"/>
    <x v="15"/>
    <x v="41"/>
    <x v="49"/>
    <x v="109"/>
    <x v="241"/>
    <x v="257"/>
    <x v="0"/>
    <x v="0"/>
    <x v="3"/>
    <x v="0"/>
    <x v="0"/>
    <x v="4"/>
    <x v="1"/>
    <x v="1"/>
    <x v="258"/>
    <x v="0"/>
    <x v="0"/>
  </r>
  <r>
    <x v="13"/>
    <x v="7"/>
    <x v="0"/>
    <x v="6"/>
    <x v="3"/>
    <x v="15"/>
    <x v="41"/>
    <x v="44"/>
    <x v="109"/>
    <x v="237"/>
    <x v="253"/>
    <x v="0"/>
    <x v="0"/>
    <x v="3"/>
    <x v="0"/>
    <x v="0"/>
    <x v="4"/>
    <x v="1"/>
    <x v="1"/>
    <x v="255"/>
    <x v="0"/>
    <x v="0"/>
  </r>
  <r>
    <x v="15"/>
    <x v="8"/>
    <x v="1"/>
    <x v="6"/>
    <x v="3"/>
    <x v="38"/>
    <x v="139"/>
    <x v="52"/>
    <x v="122"/>
    <x v="15"/>
    <x v="13"/>
    <x v="0"/>
    <x v="0"/>
    <x v="3"/>
    <x v="0"/>
    <x v="0"/>
    <x v="4"/>
    <x v="0"/>
    <x v="1"/>
    <x v="13"/>
    <x v="0"/>
    <x v="0"/>
  </r>
  <r>
    <x v="12"/>
    <x v="7"/>
    <x v="1"/>
    <x v="6"/>
    <x v="3"/>
    <x v="13"/>
    <x v="25"/>
    <x v="53"/>
    <x v="119"/>
    <x v="242"/>
    <x v="258"/>
    <x v="0"/>
    <x v="0"/>
    <x v="3"/>
    <x v="0"/>
    <x v="0"/>
    <x v="4"/>
    <x v="1"/>
    <x v="1"/>
    <x v="259"/>
    <x v="0"/>
    <x v="0"/>
  </r>
  <r>
    <x v="15"/>
    <x v="8"/>
    <x v="2"/>
    <x v="6"/>
    <x v="3"/>
    <x v="36"/>
    <x v="122"/>
    <x v="52"/>
    <x v="122"/>
    <x v="18"/>
    <x v="18"/>
    <x v="0"/>
    <x v="0"/>
    <x v="3"/>
    <x v="0"/>
    <x v="0"/>
    <x v="4"/>
    <x v="0"/>
    <x v="1"/>
    <x v="19"/>
    <x v="0"/>
    <x v="0"/>
  </r>
  <r>
    <x v="12"/>
    <x v="7"/>
    <x v="2"/>
    <x v="6"/>
    <x v="3"/>
    <x v="15"/>
    <x v="43"/>
    <x v="53"/>
    <x v="119"/>
    <x v="240"/>
    <x v="256"/>
    <x v="0"/>
    <x v="0"/>
    <x v="3"/>
    <x v="0"/>
    <x v="0"/>
    <x v="4"/>
    <x v="1"/>
    <x v="1"/>
    <x v="257"/>
    <x v="0"/>
    <x v="0"/>
  </r>
  <r>
    <x v="11"/>
    <x v="7"/>
    <x v="6"/>
    <x v="6"/>
    <x v="3"/>
    <x v="36"/>
    <x v="120"/>
    <x v="46"/>
    <x v="126"/>
    <x v="43"/>
    <x v="45"/>
    <x v="0"/>
    <x v="0"/>
    <x v="3"/>
    <x v="0"/>
    <x v="0"/>
    <x v="4"/>
    <x v="0"/>
    <x v="1"/>
    <x v="48"/>
    <x v="0"/>
    <x v="0"/>
  </r>
  <r>
    <x v="10"/>
    <x v="7"/>
    <x v="6"/>
    <x v="6"/>
    <x v="3"/>
    <x v="15"/>
    <x v="45"/>
    <x v="51"/>
    <x v="125"/>
    <x v="236"/>
    <x v="252"/>
    <x v="0"/>
    <x v="0"/>
    <x v="3"/>
    <x v="0"/>
    <x v="0"/>
    <x v="4"/>
    <x v="1"/>
    <x v="1"/>
    <x v="251"/>
    <x v="0"/>
    <x v="0"/>
  </r>
  <r>
    <x v="18"/>
    <x v="9"/>
    <x v="7"/>
    <x v="6"/>
    <x v="3"/>
    <x v="38"/>
    <x v="136"/>
    <x v="54"/>
    <x v="132"/>
    <x v="42"/>
    <x v="44"/>
    <x v="0"/>
    <x v="0"/>
    <x v="3"/>
    <x v="0"/>
    <x v="0"/>
    <x v="4"/>
    <x v="0"/>
    <x v="1"/>
    <x v="47"/>
    <x v="0"/>
    <x v="0"/>
  </r>
  <r>
    <x v="18"/>
    <x v="9"/>
    <x v="8"/>
    <x v="6"/>
    <x v="3"/>
    <x v="38"/>
    <x v="135"/>
    <x v="54"/>
    <x v="132"/>
    <x v="42"/>
    <x v="48"/>
    <x v="0"/>
    <x v="0"/>
    <x v="3"/>
    <x v="0"/>
    <x v="0"/>
    <x v="4"/>
    <x v="0"/>
    <x v="1"/>
    <x v="49"/>
    <x v="0"/>
    <x v="0"/>
  </r>
  <r>
    <x v="27"/>
    <x v="16"/>
    <x v="0"/>
    <x v="8"/>
    <x v="2"/>
    <x v="19"/>
    <x v="57"/>
    <x v="23"/>
    <x v="26"/>
    <x v="239"/>
    <x v="255"/>
    <x v="0"/>
    <x v="0"/>
    <x v="4"/>
    <x v="0"/>
    <x v="0"/>
    <x v="5"/>
    <x v="1"/>
    <x v="1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1:AD73" firstHeaderRow="1" firstDataRow="2" firstDataCol="4"/>
  <pivotFields count="22">
    <pivotField compact="0" showAll="0" outline="0"/>
    <pivotField compact="0" showAll="0" outline="0"/>
    <pivotField axis="axisCol" compact="0" showAll="0" outline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axis="axisRow" compact="0" showAll="0" outline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3">
        <item x="0"/>
        <item x="1"/>
        <item t="default"/>
      </items>
    </pivotField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compact="0" showAll="0" outline="0"/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4">
    <field x="13"/>
    <field x="12"/>
    <field x="3"/>
    <field x="17"/>
  </rowFields>
  <rowItems count="4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 v="40"/>
    </i>
  </rowItems>
  <colFields count="1">
    <field x="2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dataFields count="1">
    <dataField name="Average of Bid/Offer" fld="8" subtotal="average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3:AD29" firstHeaderRow="1" firstDataRow="2" firstDataCol="3"/>
  <pivotFields count="22">
    <pivotField compact="0" showAll="0" outline="0"/>
    <pivotField compact="0" showAll="0" outline="0"/>
    <pivotField axis="axisCol" compact="0" showAll="0" outline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axis="axisRow" compact="0" showAll="0" outline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3">
        <item x="0"/>
        <item x="1"/>
        <item t="default"/>
      </items>
    </pivotField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3">
    <field x="13"/>
    <field x="12"/>
    <field x="3"/>
  </rowFields>
  <rowItems count="2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 v="24"/>
    </i>
  </rowItems>
  <colFields count="1">
    <field x="2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dataFields count="1">
    <dataField name="Sum of Nominal Volume" fld="5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true" outlineLevel="0" max="3" min="2" style="1" width="9.06"/>
    <col collapsed="false" customWidth="false" hidden="false" outlineLevel="0" max="4" min="4" style="1" width="9.14"/>
    <col collapsed="false" customWidth="true" hidden="false" outlineLevel="0" max="5" min="5" style="1" width="12.85"/>
    <col collapsed="false" customWidth="true" hidden="false" outlineLevel="0" max="6" min="6" style="1" width="18.28"/>
    <col collapsed="false" customWidth="false" hidden="false" outlineLevel="0" max="9" min="7" style="1" width="9.14"/>
    <col collapsed="false" customWidth="true" hidden="false" outlineLevel="0" max="10" min="10" style="1" width="14.14"/>
    <col collapsed="false" customWidth="true" hidden="false" outlineLevel="0" max="11" min="11" style="1" width="9.28"/>
    <col collapsed="false" customWidth="true" hidden="false" outlineLevel="0" max="12" min="12" style="2" width="13.7"/>
    <col collapsed="false" customWidth="true" hidden="false" outlineLevel="0" max="13" min="13" style="3" width="14.99"/>
    <col collapsed="false" customWidth="true" hidden="false" outlineLevel="0" max="14" min="14" style="1" width="21.7"/>
    <col collapsed="false" customWidth="true" hidden="false" outlineLevel="0" max="15" min="15" style="1" width="10.99"/>
    <col collapsed="false" customWidth="false" hidden="false" outlineLevel="0" max="16" min="16" style="1" width="9.14"/>
    <col collapsed="false" customWidth="true" hidden="true" outlineLevel="0" max="17" min="17" style="1" width="9.06"/>
    <col collapsed="false" customWidth="true" hidden="true" outlineLevel="0" max="18" min="18" style="1" width="10.71"/>
    <col collapsed="false" customWidth="true" hidden="true" outlineLevel="0" max="19" min="19" style="1" width="9.06"/>
    <col collapsed="false" customWidth="false" hidden="false" outlineLevel="0" max="257" min="20" style="1" width="9.14"/>
  </cols>
  <sheetData>
    <row r="1" customFormat="false" ht="12.7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customFormat="false" ht="12.75" hidden="false" customHeight="false" outlineLevel="0" collapsed="false">
      <c r="A2" s="1" t="n">
        <v>26947</v>
      </c>
      <c r="B2" s="1" t="n">
        <v>478</v>
      </c>
      <c r="C2" s="1" t="n">
        <v>9995714</v>
      </c>
      <c r="D2" s="5" t="n">
        <v>37103</v>
      </c>
      <c r="E2" s="5" t="n">
        <v>37226</v>
      </c>
      <c r="F2" s="1" t="s">
        <v>21</v>
      </c>
      <c r="G2" s="1" t="n">
        <v>50</v>
      </c>
      <c r="H2" s="1" t="n">
        <v>-21200</v>
      </c>
      <c r="I2" s="1" t="n">
        <v>-21134.45</v>
      </c>
      <c r="J2" s="6" t="n">
        <v>20.75</v>
      </c>
      <c r="K2" s="6" t="n">
        <v>16.5</v>
      </c>
      <c r="L2" s="2" t="n">
        <f aca="false">(+K2-J2)*H2</f>
        <v>90100</v>
      </c>
      <c r="M2" s="3" t="n">
        <f aca="false">(+K2-J2)*I2</f>
        <v>89821.4125</v>
      </c>
      <c r="N2" s="1" t="s">
        <v>22</v>
      </c>
      <c r="O2" s="1" t="s">
        <v>23</v>
      </c>
      <c r="P2" s="1" t="s">
        <v>24</v>
      </c>
      <c r="Q2" s="1" t="s">
        <v>25</v>
      </c>
      <c r="R2" s="1" t="s">
        <v>26</v>
      </c>
      <c r="S2" s="1" t="s">
        <v>24</v>
      </c>
      <c r="T2" s="1" t="s">
        <v>27</v>
      </c>
      <c r="U2" s="1" t="s">
        <v>28</v>
      </c>
    </row>
    <row r="3" customFormat="false" ht="12.75" hidden="false" customHeight="false" outlineLevel="0" collapsed="false">
      <c r="A3" s="1" t="n">
        <v>26948</v>
      </c>
      <c r="B3" s="1" t="n">
        <v>479</v>
      </c>
      <c r="C3" s="1" t="n">
        <v>9995715</v>
      </c>
      <c r="D3" s="5" t="n">
        <v>37103</v>
      </c>
      <c r="E3" s="5" t="n">
        <v>37226</v>
      </c>
      <c r="F3" s="1" t="s">
        <v>21</v>
      </c>
      <c r="G3" s="1" t="n">
        <v>50</v>
      </c>
      <c r="H3" s="1" t="n">
        <v>-21200</v>
      </c>
      <c r="I3" s="1" t="n">
        <v>-21134.45</v>
      </c>
      <c r="J3" s="6" t="n">
        <v>20.85</v>
      </c>
      <c r="K3" s="6" t="n">
        <v>16.5</v>
      </c>
      <c r="L3" s="2" t="n">
        <f aca="false">(+K3-J3)*H3</f>
        <v>92220</v>
      </c>
      <c r="M3" s="3" t="n">
        <f aca="false">(+K3-J3)*I3</f>
        <v>91934.8575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24</v>
      </c>
      <c r="T3" s="1" t="s">
        <v>27</v>
      </c>
      <c r="U3" s="1" t="s">
        <v>28</v>
      </c>
    </row>
    <row r="4" customFormat="false" ht="12.75" hidden="false" customHeight="false" outlineLevel="0" collapsed="false">
      <c r="A4" s="1" t="n">
        <v>26965</v>
      </c>
      <c r="B4" s="1" t="n">
        <v>483</v>
      </c>
      <c r="C4" s="1" t="n">
        <v>9995731</v>
      </c>
      <c r="D4" s="5" t="n">
        <v>37104</v>
      </c>
      <c r="E4" s="5" t="n">
        <v>37226</v>
      </c>
      <c r="F4" s="1" t="s">
        <v>21</v>
      </c>
      <c r="G4" s="1" t="n">
        <v>50</v>
      </c>
      <c r="H4" s="1" t="n">
        <v>-21200</v>
      </c>
      <c r="I4" s="1" t="n">
        <v>-21134.45</v>
      </c>
      <c r="J4" s="6" t="n">
        <v>21</v>
      </c>
      <c r="K4" s="6" t="n">
        <v>16.5</v>
      </c>
      <c r="L4" s="2" t="n">
        <f aca="false">(+K4-J4)*H4</f>
        <v>95400</v>
      </c>
      <c r="M4" s="3" t="n">
        <f aca="false">(+K4-J4)*I4</f>
        <v>95105.025</v>
      </c>
      <c r="N4" s="1" t="s">
        <v>22</v>
      </c>
      <c r="O4" s="1" t="s">
        <v>23</v>
      </c>
      <c r="P4" s="1" t="s">
        <v>24</v>
      </c>
      <c r="Q4" s="1" t="s">
        <v>25</v>
      </c>
      <c r="R4" s="1" t="s">
        <v>26</v>
      </c>
      <c r="S4" s="1" t="s">
        <v>24</v>
      </c>
      <c r="T4" s="1" t="s">
        <v>27</v>
      </c>
      <c r="U4" s="1" t="s">
        <v>28</v>
      </c>
    </row>
    <row r="5" customFormat="false" ht="12.75" hidden="false" customHeight="false" outlineLevel="0" collapsed="false">
      <c r="A5" s="1" t="n">
        <v>27088</v>
      </c>
      <c r="B5" s="1" t="n">
        <v>498</v>
      </c>
      <c r="C5" s="1" t="n">
        <v>9995784</v>
      </c>
      <c r="D5" s="5" t="n">
        <v>37117</v>
      </c>
      <c r="E5" s="5" t="n">
        <v>37226</v>
      </c>
      <c r="F5" s="1" t="s">
        <v>21</v>
      </c>
      <c r="G5" s="1" t="n">
        <v>50</v>
      </c>
      <c r="H5" s="1" t="n">
        <v>-21200</v>
      </c>
      <c r="I5" s="1" t="n">
        <v>-21134.45</v>
      </c>
      <c r="J5" s="6" t="n">
        <v>20.95</v>
      </c>
      <c r="K5" s="6" t="n">
        <v>16.5</v>
      </c>
      <c r="L5" s="2" t="n">
        <f aca="false">(+K5-J5)*H5</f>
        <v>94340</v>
      </c>
      <c r="M5" s="3" t="n">
        <f aca="false">(+K5-J5)*I5</f>
        <v>94048.3025</v>
      </c>
      <c r="N5" s="1" t="s">
        <v>22</v>
      </c>
      <c r="O5" s="1" t="s">
        <v>23</v>
      </c>
      <c r="P5" s="1" t="s">
        <v>24</v>
      </c>
      <c r="Q5" s="1" t="s">
        <v>25</v>
      </c>
      <c r="R5" s="1" t="s">
        <v>26</v>
      </c>
      <c r="S5" s="1" t="s">
        <v>24</v>
      </c>
      <c r="T5" s="1" t="s">
        <v>27</v>
      </c>
      <c r="U5" s="1" t="s">
        <v>28</v>
      </c>
    </row>
    <row r="6" customFormat="false" ht="12.75" hidden="false" customHeight="false" outlineLevel="0" collapsed="false">
      <c r="A6" s="1" t="n">
        <v>27122</v>
      </c>
      <c r="B6" s="1" t="n">
        <v>503</v>
      </c>
      <c r="C6" s="1" t="n">
        <v>9995818</v>
      </c>
      <c r="D6" s="5" t="n">
        <v>37117</v>
      </c>
      <c r="E6" s="5" t="n">
        <v>37226</v>
      </c>
      <c r="F6" s="1" t="s">
        <v>21</v>
      </c>
      <c r="G6" s="1" t="n">
        <v>50</v>
      </c>
      <c r="H6" s="1" t="n">
        <v>-21200</v>
      </c>
      <c r="I6" s="1" t="n">
        <v>-21134.45</v>
      </c>
      <c r="J6" s="6" t="n">
        <v>21.3</v>
      </c>
      <c r="K6" s="6" t="n">
        <v>16.5</v>
      </c>
      <c r="L6" s="2" t="n">
        <f aca="false">(+K6-J6)*H6</f>
        <v>101760</v>
      </c>
      <c r="M6" s="3" t="n">
        <f aca="false">(+K6-J6)*I6</f>
        <v>101445.36</v>
      </c>
      <c r="N6" s="1" t="s">
        <v>22</v>
      </c>
      <c r="O6" s="1" t="s">
        <v>23</v>
      </c>
      <c r="P6" s="1" t="s">
        <v>24</v>
      </c>
      <c r="Q6" s="1" t="s">
        <v>25</v>
      </c>
      <c r="R6" s="1" t="s">
        <v>26</v>
      </c>
      <c r="S6" s="1" t="s">
        <v>24</v>
      </c>
      <c r="T6" s="1" t="s">
        <v>27</v>
      </c>
      <c r="U6" s="1" t="s">
        <v>28</v>
      </c>
    </row>
    <row r="7" customFormat="false" ht="12.75" hidden="false" customHeight="false" outlineLevel="0" collapsed="false">
      <c r="A7" s="1" t="n">
        <v>26833</v>
      </c>
      <c r="B7" s="1" t="n">
        <v>471</v>
      </c>
      <c r="C7" s="1" t="n">
        <v>9995621</v>
      </c>
      <c r="D7" s="5" t="n">
        <v>37096</v>
      </c>
      <c r="E7" s="5" t="n">
        <v>37257</v>
      </c>
      <c r="F7" s="1" t="s">
        <v>21</v>
      </c>
      <c r="G7" s="1" t="n">
        <v>50</v>
      </c>
      <c r="H7" s="1" t="n">
        <v>-19600</v>
      </c>
      <c r="I7" s="1" t="n">
        <v>-19504.91</v>
      </c>
      <c r="J7" s="6" t="n">
        <v>21.1</v>
      </c>
      <c r="K7" s="6" t="n">
        <v>21.52</v>
      </c>
      <c r="L7" s="2" t="n">
        <f aca="false">(+K7-J7)*H7</f>
        <v>-8231.99999999996</v>
      </c>
      <c r="M7" s="3" t="n">
        <f aca="false">(+K7-J7)*I7</f>
        <v>-8192.06219999996</v>
      </c>
      <c r="N7" s="1" t="s">
        <v>22</v>
      </c>
      <c r="O7" s="1" t="s">
        <v>23</v>
      </c>
      <c r="P7" s="1" t="s">
        <v>24</v>
      </c>
      <c r="Q7" s="1" t="s">
        <v>25</v>
      </c>
      <c r="R7" s="1" t="s">
        <v>26</v>
      </c>
      <c r="S7" s="1" t="s">
        <v>24</v>
      </c>
      <c r="T7" s="1" t="s">
        <v>27</v>
      </c>
      <c r="U7" s="1" t="s">
        <v>28</v>
      </c>
    </row>
    <row r="8" customFormat="false" ht="12.75" hidden="false" customHeight="false" outlineLevel="0" collapsed="false">
      <c r="A8" s="1" t="n">
        <v>26833</v>
      </c>
      <c r="B8" s="1" t="n">
        <v>471</v>
      </c>
      <c r="C8" s="1" t="n">
        <v>9995621</v>
      </c>
      <c r="D8" s="5" t="n">
        <v>37096</v>
      </c>
      <c r="E8" s="5" t="n">
        <v>37288</v>
      </c>
      <c r="F8" s="1" t="s">
        <v>21</v>
      </c>
      <c r="G8" s="1" t="n">
        <v>50</v>
      </c>
      <c r="H8" s="1" t="n">
        <v>-17600</v>
      </c>
      <c r="I8" s="1" t="n">
        <v>-17488.86</v>
      </c>
      <c r="J8" s="6" t="n">
        <v>21.1</v>
      </c>
      <c r="K8" s="6" t="n">
        <v>20.86</v>
      </c>
      <c r="L8" s="2" t="n">
        <f aca="false">(+K8-J8)*H8</f>
        <v>4224.00000000004</v>
      </c>
      <c r="M8" s="3" t="n">
        <f aca="false">(+K8-J8)*I8</f>
        <v>4197.32640000003</v>
      </c>
      <c r="N8" s="1" t="s">
        <v>22</v>
      </c>
      <c r="O8" s="1" t="s">
        <v>23</v>
      </c>
      <c r="P8" s="1" t="s">
        <v>24</v>
      </c>
      <c r="Q8" s="1" t="s">
        <v>25</v>
      </c>
      <c r="R8" s="1" t="s">
        <v>26</v>
      </c>
      <c r="S8" s="1" t="s">
        <v>24</v>
      </c>
      <c r="T8" s="1" t="s">
        <v>27</v>
      </c>
      <c r="U8" s="1" t="s">
        <v>28</v>
      </c>
    </row>
    <row r="9" customFormat="false" ht="12.75" hidden="false" customHeight="false" outlineLevel="0" collapsed="false">
      <c r="A9" s="1" t="n">
        <v>26833</v>
      </c>
      <c r="B9" s="1" t="n">
        <v>471</v>
      </c>
      <c r="C9" s="1" t="n">
        <v>9995621</v>
      </c>
      <c r="D9" s="5" t="n">
        <v>37096</v>
      </c>
      <c r="E9" s="5" t="n">
        <v>37316</v>
      </c>
      <c r="F9" s="1" t="s">
        <v>21</v>
      </c>
      <c r="G9" s="1" t="n">
        <v>50</v>
      </c>
      <c r="H9" s="1" t="n">
        <v>-20400</v>
      </c>
      <c r="I9" s="1" t="n">
        <v>-20237.88</v>
      </c>
      <c r="J9" s="6" t="n">
        <v>21.1</v>
      </c>
      <c r="K9" s="6" t="n">
        <v>17.75</v>
      </c>
      <c r="L9" s="2" t="n">
        <f aca="false">(+K9-J9)*H9</f>
        <v>68340</v>
      </c>
      <c r="M9" s="3" t="n">
        <f aca="false">(+K9-J9)*I9</f>
        <v>67796.898</v>
      </c>
      <c r="N9" s="1" t="s">
        <v>22</v>
      </c>
      <c r="O9" s="1" t="s">
        <v>23</v>
      </c>
      <c r="P9" s="1" t="s">
        <v>24</v>
      </c>
      <c r="Q9" s="1" t="s">
        <v>25</v>
      </c>
      <c r="R9" s="1" t="s">
        <v>26</v>
      </c>
      <c r="S9" s="1" t="s">
        <v>24</v>
      </c>
      <c r="T9" s="1" t="s">
        <v>27</v>
      </c>
      <c r="U9" s="1" t="s">
        <v>28</v>
      </c>
    </row>
    <row r="10" customFormat="false" ht="12.75" hidden="false" customHeight="false" outlineLevel="0" collapsed="false">
      <c r="A10" s="1" t="n">
        <v>26833</v>
      </c>
      <c r="B10" s="1" t="n">
        <v>471</v>
      </c>
      <c r="C10" s="1" t="n">
        <v>9995621</v>
      </c>
      <c r="D10" s="5" t="n">
        <v>37096</v>
      </c>
      <c r="E10" s="5" t="n">
        <v>37347</v>
      </c>
      <c r="F10" s="1" t="s">
        <v>21</v>
      </c>
      <c r="G10" s="1" t="n">
        <v>50</v>
      </c>
      <c r="H10" s="1" t="n">
        <v>-18400</v>
      </c>
      <c r="I10" s="1" t="n">
        <v>-18229.08</v>
      </c>
      <c r="J10" s="6" t="n">
        <v>21.1</v>
      </c>
      <c r="K10" s="6" t="n">
        <v>16.05</v>
      </c>
      <c r="L10" s="2" t="n">
        <f aca="false">(+K10-J10)*H10</f>
        <v>92920</v>
      </c>
      <c r="M10" s="3" t="n">
        <f aca="false">(+K10-J10)*I10</f>
        <v>92056.854</v>
      </c>
      <c r="N10" s="1" t="s">
        <v>22</v>
      </c>
      <c r="O10" s="1" t="s">
        <v>23</v>
      </c>
      <c r="P10" s="1" t="s">
        <v>24</v>
      </c>
      <c r="Q10" s="1" t="s">
        <v>25</v>
      </c>
      <c r="R10" s="1" t="s">
        <v>26</v>
      </c>
      <c r="S10" s="1" t="s">
        <v>24</v>
      </c>
      <c r="T10" s="1" t="s">
        <v>27</v>
      </c>
      <c r="U10" s="1" t="s">
        <v>28</v>
      </c>
    </row>
    <row r="11" customFormat="false" ht="12.75" hidden="false" customHeight="false" outlineLevel="0" collapsed="false">
      <c r="A11" s="1" t="n">
        <v>26833</v>
      </c>
      <c r="B11" s="1" t="n">
        <v>471</v>
      </c>
      <c r="C11" s="1" t="n">
        <v>9995621</v>
      </c>
      <c r="D11" s="5" t="n">
        <v>37096</v>
      </c>
      <c r="E11" s="5" t="n">
        <v>37377</v>
      </c>
      <c r="F11" s="1" t="s">
        <v>21</v>
      </c>
      <c r="G11" s="1" t="n">
        <v>50</v>
      </c>
      <c r="H11" s="1" t="n">
        <v>-19600</v>
      </c>
      <c r="I11" s="1" t="n">
        <v>-19383.81</v>
      </c>
      <c r="J11" s="6" t="n">
        <v>21.1</v>
      </c>
      <c r="K11" s="6" t="n">
        <v>16.35</v>
      </c>
      <c r="L11" s="2" t="n">
        <f aca="false">(+K11-J11)*H11</f>
        <v>93100</v>
      </c>
      <c r="M11" s="3" t="n">
        <f aca="false">(+K11-J11)*I11</f>
        <v>92073.0975</v>
      </c>
      <c r="N11" s="1" t="s">
        <v>22</v>
      </c>
      <c r="O11" s="1" t="s">
        <v>23</v>
      </c>
      <c r="P11" s="1" t="s">
        <v>24</v>
      </c>
      <c r="Q11" s="1" t="s">
        <v>25</v>
      </c>
      <c r="R11" s="1" t="s">
        <v>26</v>
      </c>
      <c r="S11" s="1" t="s">
        <v>24</v>
      </c>
      <c r="T11" s="1" t="s">
        <v>27</v>
      </c>
      <c r="U11" s="1" t="s">
        <v>28</v>
      </c>
    </row>
    <row r="12" customFormat="false" ht="12.75" hidden="false" customHeight="false" outlineLevel="0" collapsed="false">
      <c r="A12" s="1" t="n">
        <v>26833</v>
      </c>
      <c r="B12" s="1" t="n">
        <v>471</v>
      </c>
      <c r="C12" s="1" t="n">
        <v>9995621</v>
      </c>
      <c r="D12" s="5" t="n">
        <v>37096</v>
      </c>
      <c r="E12" s="5" t="n">
        <v>37408</v>
      </c>
      <c r="F12" s="1" t="s">
        <v>21</v>
      </c>
      <c r="G12" s="1" t="n">
        <v>50</v>
      </c>
      <c r="H12" s="1" t="n">
        <v>-20000</v>
      </c>
      <c r="I12" s="1" t="n">
        <v>-19745.26</v>
      </c>
      <c r="J12" s="6" t="n">
        <v>21.1</v>
      </c>
      <c r="K12" s="6" t="n">
        <v>18</v>
      </c>
      <c r="L12" s="2" t="n">
        <f aca="false">(+K12-J12)*H12</f>
        <v>62000</v>
      </c>
      <c r="M12" s="3" t="n">
        <f aca="false">(+K12-J12)*I12</f>
        <v>61210.306</v>
      </c>
      <c r="N12" s="1" t="s">
        <v>22</v>
      </c>
      <c r="O12" s="1" t="s">
        <v>23</v>
      </c>
      <c r="P12" s="1" t="s">
        <v>24</v>
      </c>
      <c r="Q12" s="1" t="s">
        <v>25</v>
      </c>
      <c r="R12" s="1" t="s">
        <v>26</v>
      </c>
      <c r="S12" s="1" t="s">
        <v>24</v>
      </c>
      <c r="T12" s="1" t="s">
        <v>27</v>
      </c>
      <c r="U12" s="1" t="s">
        <v>28</v>
      </c>
    </row>
    <row r="13" customFormat="false" ht="13.5" hidden="false" customHeight="true" outlineLevel="0" collapsed="false">
      <c r="A13" s="1" t="n">
        <v>26833</v>
      </c>
      <c r="B13" s="1" t="n">
        <v>471</v>
      </c>
      <c r="C13" s="1" t="n">
        <v>9995621</v>
      </c>
      <c r="D13" s="5" t="n">
        <v>37096</v>
      </c>
      <c r="E13" s="5" t="n">
        <v>37438</v>
      </c>
      <c r="F13" s="1" t="s">
        <v>21</v>
      </c>
      <c r="G13" s="1" t="n">
        <v>50</v>
      </c>
      <c r="H13" s="1" t="n">
        <v>-19600</v>
      </c>
      <c r="I13" s="1" t="n">
        <v>-19313.43</v>
      </c>
      <c r="J13" s="6" t="n">
        <v>21.1</v>
      </c>
      <c r="K13" s="6" t="n">
        <v>23.1</v>
      </c>
      <c r="L13" s="2" t="n">
        <f aca="false">(+K13-J13)*H13</f>
        <v>-39200</v>
      </c>
      <c r="M13" s="3" t="n">
        <f aca="false">(+K13-J13)*I13</f>
        <v>-38626.86</v>
      </c>
      <c r="N13" s="1" t="s">
        <v>22</v>
      </c>
      <c r="O13" s="1" t="s">
        <v>23</v>
      </c>
      <c r="P13" s="1" t="s">
        <v>24</v>
      </c>
      <c r="Q13" s="1" t="s">
        <v>25</v>
      </c>
      <c r="R13" s="1" t="s">
        <v>26</v>
      </c>
      <c r="S13" s="1" t="s">
        <v>24</v>
      </c>
      <c r="T13" s="1" t="s">
        <v>27</v>
      </c>
      <c r="U13" s="1" t="s">
        <v>28</v>
      </c>
    </row>
    <row r="14" customFormat="false" ht="12.75" hidden="false" customHeight="false" outlineLevel="0" collapsed="false">
      <c r="A14" s="1" t="n">
        <v>26833</v>
      </c>
      <c r="B14" s="1" t="n">
        <v>471</v>
      </c>
      <c r="C14" s="1" t="n">
        <v>9995621</v>
      </c>
      <c r="D14" s="5" t="n">
        <v>37096</v>
      </c>
      <c r="E14" s="5" t="n">
        <v>37469</v>
      </c>
      <c r="F14" s="1" t="s">
        <v>21</v>
      </c>
      <c r="G14" s="1" t="n">
        <v>50</v>
      </c>
      <c r="H14" s="1" t="n">
        <v>-19600</v>
      </c>
      <c r="I14" s="1" t="n">
        <v>-19271.73</v>
      </c>
      <c r="J14" s="6" t="n">
        <v>21.1</v>
      </c>
      <c r="K14" s="6" t="n">
        <v>22.63</v>
      </c>
      <c r="L14" s="2" t="n">
        <f aca="false">(+K14-J14)*H14</f>
        <v>-29988</v>
      </c>
      <c r="M14" s="3" t="n">
        <f aca="false">(+K14-J14)*I14</f>
        <v>-29485.7469</v>
      </c>
      <c r="N14" s="1" t="s">
        <v>22</v>
      </c>
      <c r="O14" s="1" t="s">
        <v>23</v>
      </c>
      <c r="P14" s="1" t="s">
        <v>24</v>
      </c>
      <c r="Q14" s="1" t="s">
        <v>25</v>
      </c>
      <c r="R14" s="1" t="s">
        <v>26</v>
      </c>
      <c r="S14" s="1" t="s">
        <v>24</v>
      </c>
      <c r="T14" s="1" t="s">
        <v>27</v>
      </c>
      <c r="U14" s="1" t="s">
        <v>28</v>
      </c>
    </row>
    <row r="15" customFormat="false" ht="12.75" hidden="false" customHeight="false" outlineLevel="0" collapsed="false">
      <c r="A15" s="1" t="n">
        <v>26833</v>
      </c>
      <c r="B15" s="1" t="n">
        <v>471</v>
      </c>
      <c r="C15" s="1" t="n">
        <v>9995621</v>
      </c>
      <c r="D15" s="5" t="n">
        <v>37096</v>
      </c>
      <c r="E15" s="5" t="n">
        <v>37500</v>
      </c>
      <c r="F15" s="1" t="s">
        <v>21</v>
      </c>
      <c r="G15" s="1" t="n">
        <v>50</v>
      </c>
      <c r="H15" s="1" t="n">
        <v>-20000</v>
      </c>
      <c r="I15" s="1" t="n">
        <v>-19621.96</v>
      </c>
      <c r="J15" s="6" t="n">
        <v>21.1</v>
      </c>
      <c r="K15" s="6" t="n">
        <v>16.34</v>
      </c>
      <c r="L15" s="2" t="n">
        <f aca="false">(+K15-J15)*H15</f>
        <v>95200</v>
      </c>
      <c r="M15" s="3" t="n">
        <f aca="false">(+K15-J15)*I15</f>
        <v>93400.5296</v>
      </c>
      <c r="N15" s="1" t="s">
        <v>22</v>
      </c>
      <c r="O15" s="1" t="s">
        <v>23</v>
      </c>
      <c r="P15" s="1" t="s">
        <v>24</v>
      </c>
      <c r="Q15" s="1" t="s">
        <v>25</v>
      </c>
      <c r="R15" s="1" t="s">
        <v>26</v>
      </c>
      <c r="S15" s="1" t="s">
        <v>24</v>
      </c>
      <c r="T15" s="1" t="s">
        <v>27</v>
      </c>
      <c r="U15" s="1" t="s">
        <v>28</v>
      </c>
    </row>
    <row r="16" customFormat="false" ht="12.75" hidden="false" customHeight="false" outlineLevel="0" collapsed="false">
      <c r="A16" s="1" t="n">
        <v>26833</v>
      </c>
      <c r="B16" s="1" t="n">
        <v>471</v>
      </c>
      <c r="C16" s="1" t="n">
        <v>9995621</v>
      </c>
      <c r="D16" s="5" t="n">
        <v>37096</v>
      </c>
      <c r="E16" s="5" t="n">
        <v>37530</v>
      </c>
      <c r="F16" s="1" t="s">
        <v>21</v>
      </c>
      <c r="G16" s="1" t="n">
        <v>50</v>
      </c>
      <c r="H16" s="1" t="n">
        <v>-18800</v>
      </c>
      <c r="I16" s="1" t="n">
        <v>-18400.36</v>
      </c>
      <c r="J16" s="6" t="n">
        <v>21.1</v>
      </c>
      <c r="K16" s="6" t="n">
        <v>16.63</v>
      </c>
      <c r="L16" s="2" t="n">
        <f aca="false">(+K16-J16)*H16</f>
        <v>84036</v>
      </c>
      <c r="M16" s="3" t="n">
        <f aca="false">(+K16-J16)*I16</f>
        <v>82249.6092000001</v>
      </c>
      <c r="N16" s="1" t="s">
        <v>22</v>
      </c>
      <c r="O16" s="1" t="s">
        <v>23</v>
      </c>
      <c r="P16" s="1" t="s">
        <v>24</v>
      </c>
      <c r="Q16" s="1" t="s">
        <v>25</v>
      </c>
      <c r="R16" s="1" t="s">
        <v>26</v>
      </c>
      <c r="S16" s="1" t="s">
        <v>24</v>
      </c>
      <c r="T16" s="1" t="s">
        <v>27</v>
      </c>
      <c r="U16" s="1" t="s">
        <v>28</v>
      </c>
    </row>
    <row r="17" customFormat="false" ht="12.75" hidden="false" customHeight="false" outlineLevel="0" collapsed="false">
      <c r="A17" s="1" t="n">
        <v>26833</v>
      </c>
      <c r="B17" s="1" t="n">
        <v>471</v>
      </c>
      <c r="C17" s="1" t="n">
        <v>9995621</v>
      </c>
      <c r="D17" s="5" t="n">
        <v>37096</v>
      </c>
      <c r="E17" s="5" t="n">
        <v>37561</v>
      </c>
      <c r="F17" s="1" t="s">
        <v>21</v>
      </c>
      <c r="G17" s="1" t="n">
        <v>50</v>
      </c>
      <c r="H17" s="1" t="n">
        <v>-20000</v>
      </c>
      <c r="I17" s="1" t="n">
        <v>-19524.29</v>
      </c>
      <c r="J17" s="6" t="n">
        <v>21.1</v>
      </c>
      <c r="K17" s="6" t="n">
        <v>16.6</v>
      </c>
      <c r="L17" s="2" t="n">
        <f aca="false">(+K17-J17)*H17</f>
        <v>90000</v>
      </c>
      <c r="M17" s="3" t="n">
        <f aca="false">(+K17-J17)*I17</f>
        <v>87859.305</v>
      </c>
      <c r="N17" s="1" t="s">
        <v>22</v>
      </c>
      <c r="O17" s="1" t="s">
        <v>23</v>
      </c>
      <c r="P17" s="1" t="s">
        <v>24</v>
      </c>
      <c r="Q17" s="1" t="s">
        <v>25</v>
      </c>
      <c r="R17" s="1" t="s">
        <v>26</v>
      </c>
      <c r="S17" s="1" t="s">
        <v>24</v>
      </c>
      <c r="T17" s="1" t="s">
        <v>27</v>
      </c>
      <c r="U17" s="1" t="s">
        <v>28</v>
      </c>
    </row>
    <row r="18" customFormat="false" ht="12.75" hidden="false" customHeight="false" outlineLevel="0" collapsed="false">
      <c r="A18" s="1" t="n">
        <v>26833</v>
      </c>
      <c r="B18" s="1" t="n">
        <v>471</v>
      </c>
      <c r="C18" s="1" t="n">
        <v>9995621</v>
      </c>
      <c r="D18" s="5" t="n">
        <v>37096</v>
      </c>
      <c r="E18" s="5" t="n">
        <v>37591</v>
      </c>
      <c r="F18" s="1" t="s">
        <v>21</v>
      </c>
      <c r="G18" s="1" t="n">
        <v>50</v>
      </c>
      <c r="H18" s="1" t="n">
        <v>-20400</v>
      </c>
      <c r="I18" s="1" t="n">
        <v>-19860.2</v>
      </c>
      <c r="J18" s="6" t="n">
        <v>21.1</v>
      </c>
      <c r="K18" s="6" t="n">
        <v>16.17</v>
      </c>
      <c r="L18" s="2" t="n">
        <f aca="false">(+K18-J18)*H18</f>
        <v>100572</v>
      </c>
      <c r="M18" s="3" t="n">
        <f aca="false">(+K18-J18)*I18</f>
        <v>97910.786</v>
      </c>
      <c r="N18" s="1" t="s">
        <v>22</v>
      </c>
      <c r="O18" s="1" t="s">
        <v>23</v>
      </c>
      <c r="P18" s="1" t="s">
        <v>24</v>
      </c>
      <c r="Q18" s="1" t="s">
        <v>25</v>
      </c>
      <c r="R18" s="1" t="s">
        <v>26</v>
      </c>
      <c r="S18" s="1" t="s">
        <v>24</v>
      </c>
      <c r="T18" s="1" t="s">
        <v>27</v>
      </c>
      <c r="U18" s="1" t="s">
        <v>28</v>
      </c>
    </row>
    <row r="19" customFormat="false" ht="12.75" hidden="false" customHeight="false" outlineLevel="0" collapsed="false">
      <c r="A19" s="1" t="n">
        <v>24941</v>
      </c>
      <c r="B19" s="1" t="n">
        <v>312</v>
      </c>
      <c r="C19" s="1" t="n">
        <v>9993816</v>
      </c>
      <c r="D19" s="5" t="n">
        <v>37041</v>
      </c>
      <c r="E19" s="5" t="n">
        <v>37226</v>
      </c>
      <c r="F19" s="1" t="s">
        <v>29</v>
      </c>
      <c r="G19" s="1" t="n">
        <v>50</v>
      </c>
      <c r="H19" s="1" t="n">
        <v>16000</v>
      </c>
      <c r="I19" s="1" t="n">
        <v>15950.53</v>
      </c>
      <c r="J19" s="6" t="n">
        <v>36.5</v>
      </c>
      <c r="K19" s="6" t="n">
        <v>25.1</v>
      </c>
      <c r="L19" s="2" t="n">
        <f aca="false">(+K19-J19)*H19</f>
        <v>-182400</v>
      </c>
      <c r="M19" s="3" t="n">
        <f aca="false">(+K19-J19)*I19</f>
        <v>-181836.042</v>
      </c>
      <c r="N19" s="1" t="s">
        <v>22</v>
      </c>
      <c r="O19" s="1" t="s">
        <v>23</v>
      </c>
      <c r="P19" s="1" t="s">
        <v>24</v>
      </c>
      <c r="Q19" s="1" t="s">
        <v>25</v>
      </c>
      <c r="R19" s="1" t="s">
        <v>26</v>
      </c>
      <c r="S19" s="1" t="s">
        <v>24</v>
      </c>
      <c r="T19" s="1" t="s">
        <v>30</v>
      </c>
      <c r="U19" s="1" t="s">
        <v>28</v>
      </c>
    </row>
    <row r="20" customFormat="false" ht="12.75" hidden="false" customHeight="false" outlineLevel="0" collapsed="false">
      <c r="A20" s="1" t="n">
        <v>25288</v>
      </c>
      <c r="B20" s="1" t="n">
        <v>405</v>
      </c>
      <c r="C20" s="1" t="n">
        <v>9994103</v>
      </c>
      <c r="D20" s="5" t="n">
        <v>37063</v>
      </c>
      <c r="E20" s="5" t="n">
        <v>37226</v>
      </c>
      <c r="F20" s="1" t="s">
        <v>29</v>
      </c>
      <c r="G20" s="1" t="n">
        <v>50</v>
      </c>
      <c r="H20" s="1" t="n">
        <v>16000</v>
      </c>
      <c r="I20" s="1" t="n">
        <v>15950.53</v>
      </c>
      <c r="J20" s="6" t="n">
        <v>33.15</v>
      </c>
      <c r="K20" s="6" t="n">
        <v>25.1</v>
      </c>
      <c r="L20" s="2" t="n">
        <f aca="false">(+K20-J20)*H20</f>
        <v>-128800</v>
      </c>
      <c r="M20" s="3" t="n">
        <f aca="false">(+K20-J20)*I20</f>
        <v>-128401.7665</v>
      </c>
      <c r="N20" s="1" t="s">
        <v>22</v>
      </c>
      <c r="O20" s="1" t="s">
        <v>23</v>
      </c>
      <c r="P20" s="1" t="s">
        <v>24</v>
      </c>
      <c r="Q20" s="1" t="s">
        <v>25</v>
      </c>
      <c r="R20" s="1" t="s">
        <v>26</v>
      </c>
      <c r="S20" s="1" t="s">
        <v>24</v>
      </c>
      <c r="T20" s="1" t="s">
        <v>30</v>
      </c>
      <c r="U20" s="1" t="s">
        <v>28</v>
      </c>
    </row>
    <row r="21" customFormat="false" ht="12.75" hidden="false" customHeight="false" outlineLevel="0" collapsed="false">
      <c r="A21" s="1" t="n">
        <v>24824</v>
      </c>
      <c r="B21" s="1" t="n">
        <v>294</v>
      </c>
      <c r="C21" s="1" t="n">
        <v>9993708</v>
      </c>
      <c r="D21" s="5" t="n">
        <v>37034</v>
      </c>
      <c r="E21" s="5" t="n">
        <v>37226</v>
      </c>
      <c r="F21" s="1" t="s">
        <v>29</v>
      </c>
      <c r="G21" s="1" t="n">
        <v>50</v>
      </c>
      <c r="H21" s="1" t="n">
        <v>-16000</v>
      </c>
      <c r="I21" s="1" t="n">
        <v>-15950.53</v>
      </c>
      <c r="J21" s="6" t="n">
        <v>38.35</v>
      </c>
      <c r="K21" s="6" t="n">
        <v>24.9</v>
      </c>
      <c r="L21" s="2" t="n">
        <f aca="false">(+K21-J21)*H21</f>
        <v>215200</v>
      </c>
      <c r="M21" s="3" t="n">
        <f aca="false">(+K21-J21)*I21</f>
        <v>214534.6285</v>
      </c>
      <c r="N21" s="1" t="s">
        <v>22</v>
      </c>
      <c r="O21" s="1" t="s">
        <v>23</v>
      </c>
      <c r="P21" s="1" t="s">
        <v>24</v>
      </c>
      <c r="Q21" s="1" t="s">
        <v>25</v>
      </c>
      <c r="R21" s="1" t="s">
        <v>26</v>
      </c>
      <c r="S21" s="1" t="s">
        <v>24</v>
      </c>
      <c r="T21" s="1" t="s">
        <v>27</v>
      </c>
      <c r="U21" s="1" t="s">
        <v>28</v>
      </c>
    </row>
    <row r="22" customFormat="false" ht="12.75" hidden="false" customHeight="false" outlineLevel="0" collapsed="false">
      <c r="A22" s="1" t="n">
        <v>25118</v>
      </c>
      <c r="B22" s="1" t="n">
        <v>371</v>
      </c>
      <c r="C22" s="1" t="n">
        <v>9993952</v>
      </c>
      <c r="D22" s="5" t="n">
        <v>37053</v>
      </c>
      <c r="E22" s="5" t="n">
        <v>37226</v>
      </c>
      <c r="F22" s="1" t="s">
        <v>29</v>
      </c>
      <c r="G22" s="1" t="n">
        <v>50</v>
      </c>
      <c r="H22" s="1" t="n">
        <v>-16000</v>
      </c>
      <c r="I22" s="1" t="n">
        <v>-15950.53</v>
      </c>
      <c r="J22" s="6" t="n">
        <v>36.95</v>
      </c>
      <c r="K22" s="6" t="n">
        <v>24.9</v>
      </c>
      <c r="L22" s="2" t="n">
        <f aca="false">(+K22-J22)*H22</f>
        <v>192800</v>
      </c>
      <c r="M22" s="3" t="n">
        <f aca="false">(+K22-J22)*I22</f>
        <v>192203.8865</v>
      </c>
      <c r="N22" s="1" t="s">
        <v>22</v>
      </c>
      <c r="O22" s="1" t="s">
        <v>23</v>
      </c>
      <c r="P22" s="1" t="s">
        <v>24</v>
      </c>
      <c r="Q22" s="1" t="s">
        <v>25</v>
      </c>
      <c r="R22" s="1" t="s">
        <v>26</v>
      </c>
      <c r="S22" s="1" t="s">
        <v>24</v>
      </c>
      <c r="T22" s="1" t="s">
        <v>27</v>
      </c>
      <c r="U22" s="1" t="s">
        <v>28</v>
      </c>
    </row>
    <row r="23" customFormat="false" ht="12.75" hidden="false" customHeight="false" outlineLevel="0" collapsed="false">
      <c r="A23" s="1" t="n">
        <v>25120</v>
      </c>
      <c r="B23" s="1" t="n">
        <v>373</v>
      </c>
      <c r="C23" s="1" t="n">
        <v>9993954</v>
      </c>
      <c r="D23" s="5" t="n">
        <v>37053</v>
      </c>
      <c r="E23" s="5" t="n">
        <v>37226</v>
      </c>
      <c r="F23" s="1" t="s">
        <v>29</v>
      </c>
      <c r="G23" s="1" t="n">
        <v>50</v>
      </c>
      <c r="H23" s="1" t="n">
        <v>-16000</v>
      </c>
      <c r="I23" s="1" t="n">
        <v>-15950.53</v>
      </c>
      <c r="J23" s="6" t="n">
        <v>37.25</v>
      </c>
      <c r="K23" s="6" t="n">
        <v>24.9</v>
      </c>
      <c r="L23" s="2" t="n">
        <f aca="false">(+K23-J23)*H23</f>
        <v>197600</v>
      </c>
      <c r="M23" s="3" t="n">
        <f aca="false">(+K23-J23)*I23</f>
        <v>196989.0455</v>
      </c>
      <c r="N23" s="1" t="s">
        <v>22</v>
      </c>
      <c r="O23" s="1" t="s">
        <v>23</v>
      </c>
      <c r="P23" s="1" t="s">
        <v>24</v>
      </c>
      <c r="Q23" s="1" t="s">
        <v>25</v>
      </c>
      <c r="R23" s="1" t="s">
        <v>26</v>
      </c>
      <c r="S23" s="1" t="s">
        <v>24</v>
      </c>
      <c r="T23" s="1" t="s">
        <v>27</v>
      </c>
      <c r="U23" s="1" t="s">
        <v>28</v>
      </c>
    </row>
    <row r="24" customFormat="false" ht="12.75" hidden="false" customHeight="false" outlineLevel="0" collapsed="false">
      <c r="A24" s="1" t="n">
        <v>25273</v>
      </c>
      <c r="B24" s="1" t="n">
        <v>404</v>
      </c>
      <c r="C24" s="1" t="n">
        <v>9994094</v>
      </c>
      <c r="D24" s="5" t="n">
        <v>37062</v>
      </c>
      <c r="E24" s="5" t="n">
        <v>37226</v>
      </c>
      <c r="F24" s="1" t="s">
        <v>29</v>
      </c>
      <c r="G24" s="1" t="n">
        <v>50</v>
      </c>
      <c r="H24" s="1" t="n">
        <v>-16000</v>
      </c>
      <c r="I24" s="1" t="n">
        <v>-15950.53</v>
      </c>
      <c r="J24" s="6" t="n">
        <v>33.4</v>
      </c>
      <c r="K24" s="6" t="n">
        <v>24.9</v>
      </c>
      <c r="L24" s="2" t="n">
        <f aca="false">(+K24-J24)*H24</f>
        <v>136000</v>
      </c>
      <c r="M24" s="3" t="n">
        <f aca="false">(+K24-J24)*I24</f>
        <v>135579.505</v>
      </c>
      <c r="N24" s="1" t="s">
        <v>22</v>
      </c>
      <c r="O24" s="1" t="s">
        <v>23</v>
      </c>
      <c r="P24" s="1" t="s">
        <v>24</v>
      </c>
      <c r="Q24" s="1" t="s">
        <v>25</v>
      </c>
      <c r="R24" s="1" t="s">
        <v>26</v>
      </c>
      <c r="S24" s="1" t="s">
        <v>24</v>
      </c>
      <c r="T24" s="1" t="s">
        <v>27</v>
      </c>
      <c r="U24" s="1" t="s">
        <v>28</v>
      </c>
    </row>
    <row r="25" customFormat="false" ht="12.75" hidden="false" customHeight="false" outlineLevel="0" collapsed="false">
      <c r="A25" s="1" t="n">
        <v>27121</v>
      </c>
      <c r="B25" s="1" t="n">
        <v>502</v>
      </c>
      <c r="C25" s="1" t="n">
        <v>9995817</v>
      </c>
      <c r="D25" s="5" t="n">
        <v>37117</v>
      </c>
      <c r="E25" s="5" t="n">
        <v>37226</v>
      </c>
      <c r="F25" s="1" t="s">
        <v>29</v>
      </c>
      <c r="G25" s="1" t="n">
        <v>50</v>
      </c>
      <c r="H25" s="1" t="n">
        <v>-16000</v>
      </c>
      <c r="I25" s="1" t="n">
        <v>-15950.53</v>
      </c>
      <c r="J25" s="6" t="n">
        <v>30.1</v>
      </c>
      <c r="K25" s="6" t="n">
        <v>24.9</v>
      </c>
      <c r="L25" s="2" t="n">
        <f aca="false">(+K25-J25)*H25</f>
        <v>83200</v>
      </c>
      <c r="M25" s="3" t="n">
        <f aca="false">(+K25-J25)*I25</f>
        <v>82942.7560000001</v>
      </c>
      <c r="N25" s="1" t="s">
        <v>22</v>
      </c>
      <c r="O25" s="1" t="s">
        <v>23</v>
      </c>
      <c r="P25" s="1" t="s">
        <v>24</v>
      </c>
      <c r="Q25" s="1" t="s">
        <v>25</v>
      </c>
      <c r="R25" s="1" t="s">
        <v>26</v>
      </c>
      <c r="S25" s="1" t="s">
        <v>24</v>
      </c>
      <c r="T25" s="1" t="s">
        <v>27</v>
      </c>
      <c r="U25" s="1" t="s">
        <v>28</v>
      </c>
    </row>
    <row r="26" customFormat="false" ht="12.75" hidden="false" customHeight="false" outlineLevel="0" collapsed="false">
      <c r="A26" s="1" t="n">
        <v>25190</v>
      </c>
      <c r="B26" s="1" t="n">
        <v>397</v>
      </c>
      <c r="C26" s="1" t="n">
        <v>9994017</v>
      </c>
      <c r="D26" s="5" t="n">
        <v>37056</v>
      </c>
      <c r="E26" s="5" t="n">
        <v>37257</v>
      </c>
      <c r="F26" s="1" t="s">
        <v>29</v>
      </c>
      <c r="G26" s="1" t="n">
        <v>50</v>
      </c>
      <c r="H26" s="1" t="n">
        <v>17600</v>
      </c>
      <c r="I26" s="1" t="n">
        <v>17514.61</v>
      </c>
      <c r="J26" s="6" t="n">
        <v>41.25</v>
      </c>
      <c r="K26" s="6" t="n">
        <v>30.08</v>
      </c>
      <c r="L26" s="2" t="n">
        <f aca="false">(+K26-J26)*H26</f>
        <v>-196592</v>
      </c>
      <c r="M26" s="3" t="n">
        <f aca="false">(+K26-J26)*I26</f>
        <v>-195638.1937</v>
      </c>
      <c r="N26" s="1" t="s">
        <v>22</v>
      </c>
      <c r="O26" s="1" t="s">
        <v>23</v>
      </c>
      <c r="P26" s="1" t="s">
        <v>24</v>
      </c>
      <c r="Q26" s="1" t="s">
        <v>25</v>
      </c>
      <c r="R26" s="1" t="s">
        <v>26</v>
      </c>
      <c r="S26" s="1" t="s">
        <v>24</v>
      </c>
      <c r="T26" s="1" t="s">
        <v>30</v>
      </c>
      <c r="U26" s="1" t="s">
        <v>28</v>
      </c>
    </row>
    <row r="27" customFormat="false" ht="12.75" hidden="false" customHeight="false" outlineLevel="0" collapsed="false">
      <c r="A27" s="1" t="n">
        <v>26669</v>
      </c>
      <c r="B27" s="1" t="n">
        <v>452</v>
      </c>
      <c r="C27" s="1" t="n">
        <v>9995461</v>
      </c>
      <c r="D27" s="5" t="n">
        <v>37082</v>
      </c>
      <c r="E27" s="5" t="n">
        <v>37257</v>
      </c>
      <c r="F27" s="1" t="s">
        <v>29</v>
      </c>
      <c r="G27" s="1" t="n">
        <v>50</v>
      </c>
      <c r="H27" s="1" t="n">
        <v>17600</v>
      </c>
      <c r="I27" s="1" t="n">
        <v>17514.61</v>
      </c>
      <c r="J27" s="6" t="n">
        <v>39.75</v>
      </c>
      <c r="K27" s="6" t="n">
        <v>30.08</v>
      </c>
      <c r="L27" s="2" t="n">
        <f aca="false">(+K27-J27)*H27</f>
        <v>-170192</v>
      </c>
      <c r="M27" s="3" t="n">
        <f aca="false">(+K27-J27)*I27</f>
        <v>-169366.2787</v>
      </c>
      <c r="N27" s="1" t="s">
        <v>22</v>
      </c>
      <c r="O27" s="1" t="s">
        <v>23</v>
      </c>
      <c r="P27" s="1" t="s">
        <v>24</v>
      </c>
      <c r="Q27" s="1" t="s">
        <v>25</v>
      </c>
      <c r="R27" s="1" t="s">
        <v>26</v>
      </c>
      <c r="S27" s="1" t="s">
        <v>24</v>
      </c>
      <c r="T27" s="1" t="s">
        <v>30</v>
      </c>
      <c r="U27" s="1" t="s">
        <v>28</v>
      </c>
    </row>
    <row r="28" customFormat="false" ht="12.75" hidden="false" customHeight="false" outlineLevel="0" collapsed="false">
      <c r="A28" s="1" t="n">
        <v>26949</v>
      </c>
      <c r="B28" s="1" t="n">
        <v>480</v>
      </c>
      <c r="C28" s="1" t="n">
        <v>9995716</v>
      </c>
      <c r="D28" s="5" t="n">
        <v>37103</v>
      </c>
      <c r="E28" s="5" t="n">
        <v>37257</v>
      </c>
      <c r="F28" s="1" t="s">
        <v>29</v>
      </c>
      <c r="G28" s="1" t="n">
        <v>50</v>
      </c>
      <c r="H28" s="1" t="n">
        <v>17600</v>
      </c>
      <c r="I28" s="1" t="n">
        <v>17514.61</v>
      </c>
      <c r="J28" s="6" t="n">
        <v>36.5</v>
      </c>
      <c r="K28" s="6" t="n">
        <v>30.08</v>
      </c>
      <c r="L28" s="2" t="n">
        <f aca="false">(+K28-J28)*H28</f>
        <v>-112992</v>
      </c>
      <c r="M28" s="3" t="n">
        <f aca="false">(+K28-J28)*I28</f>
        <v>-112443.7962</v>
      </c>
      <c r="N28" s="1" t="s">
        <v>22</v>
      </c>
      <c r="O28" s="1" t="s">
        <v>23</v>
      </c>
      <c r="P28" s="1" t="s">
        <v>24</v>
      </c>
      <c r="Q28" s="1" t="s">
        <v>25</v>
      </c>
      <c r="R28" s="1" t="s">
        <v>26</v>
      </c>
      <c r="S28" s="1" t="s">
        <v>24</v>
      </c>
      <c r="T28" s="1" t="s">
        <v>30</v>
      </c>
      <c r="U28" s="1" t="s">
        <v>28</v>
      </c>
    </row>
    <row r="29" customFormat="false" ht="12.75" hidden="false" customHeight="false" outlineLevel="0" collapsed="false">
      <c r="A29" s="1" t="n">
        <v>24840</v>
      </c>
      <c r="B29" s="1" t="n">
        <v>295</v>
      </c>
      <c r="C29" s="1" t="n">
        <v>9993724</v>
      </c>
      <c r="D29" s="5" t="n">
        <v>37034</v>
      </c>
      <c r="E29" s="5" t="n">
        <v>37257</v>
      </c>
      <c r="F29" s="1" t="s">
        <v>29</v>
      </c>
      <c r="G29" s="1" t="n">
        <v>50</v>
      </c>
      <c r="H29" s="1" t="n">
        <v>-17600</v>
      </c>
      <c r="I29" s="1" t="n">
        <v>-17514.61</v>
      </c>
      <c r="J29" s="6" t="n">
        <v>44</v>
      </c>
      <c r="K29" s="6" t="n">
        <v>29.61</v>
      </c>
      <c r="L29" s="2" t="n">
        <f aca="false">(+K29-J29)*H29</f>
        <v>253264</v>
      </c>
      <c r="M29" s="3" t="n">
        <f aca="false">(+K29-J29)*I29</f>
        <v>252035.2379</v>
      </c>
      <c r="N29" s="1" t="s">
        <v>22</v>
      </c>
      <c r="O29" s="1" t="s">
        <v>23</v>
      </c>
      <c r="P29" s="1" t="s">
        <v>24</v>
      </c>
      <c r="Q29" s="1" t="s">
        <v>25</v>
      </c>
      <c r="R29" s="1" t="s">
        <v>26</v>
      </c>
      <c r="S29" s="1" t="s">
        <v>24</v>
      </c>
      <c r="T29" s="1" t="s">
        <v>27</v>
      </c>
      <c r="U29" s="1" t="s">
        <v>28</v>
      </c>
    </row>
    <row r="30" customFormat="false" ht="12.75" hidden="false" customHeight="false" outlineLevel="0" collapsed="false">
      <c r="A30" s="1" t="n">
        <v>25436</v>
      </c>
      <c r="B30" s="1" t="n">
        <v>440</v>
      </c>
      <c r="C30" s="1" t="n">
        <v>9994228</v>
      </c>
      <c r="D30" s="5" t="n">
        <v>37071</v>
      </c>
      <c r="E30" s="5" t="n">
        <v>37257</v>
      </c>
      <c r="F30" s="1" t="s">
        <v>29</v>
      </c>
      <c r="G30" s="1" t="n">
        <v>50</v>
      </c>
      <c r="H30" s="1" t="n">
        <v>-17600</v>
      </c>
      <c r="I30" s="1" t="n">
        <v>-17514.61</v>
      </c>
      <c r="J30" s="6" t="n">
        <v>34.5</v>
      </c>
      <c r="K30" s="6" t="n">
        <v>29.61</v>
      </c>
      <c r="L30" s="2" t="n">
        <f aca="false">(+K30-J30)*H30</f>
        <v>86064</v>
      </c>
      <c r="M30" s="3" t="n">
        <f aca="false">(+K30-J30)*I30</f>
        <v>85646.4429</v>
      </c>
      <c r="N30" s="1" t="s">
        <v>22</v>
      </c>
      <c r="O30" s="1" t="s">
        <v>23</v>
      </c>
      <c r="P30" s="1" t="s">
        <v>24</v>
      </c>
      <c r="Q30" s="1" t="s">
        <v>25</v>
      </c>
      <c r="R30" s="1" t="s">
        <v>26</v>
      </c>
      <c r="S30" s="1" t="s">
        <v>24</v>
      </c>
      <c r="T30" s="1" t="s">
        <v>27</v>
      </c>
      <c r="U30" s="1" t="s">
        <v>28</v>
      </c>
    </row>
    <row r="31" customFormat="false" ht="12.75" hidden="false" customHeight="false" outlineLevel="0" collapsed="false">
      <c r="A31" s="1" t="n">
        <v>25190</v>
      </c>
      <c r="B31" s="1" t="n">
        <v>397</v>
      </c>
      <c r="C31" s="1" t="n">
        <v>9994017</v>
      </c>
      <c r="D31" s="5" t="n">
        <v>37056</v>
      </c>
      <c r="E31" s="5" t="n">
        <v>37288</v>
      </c>
      <c r="F31" s="1" t="s">
        <v>29</v>
      </c>
      <c r="G31" s="1" t="n">
        <v>50</v>
      </c>
      <c r="H31" s="1" t="n">
        <v>16000</v>
      </c>
      <c r="I31" s="1" t="n">
        <v>15898.96</v>
      </c>
      <c r="J31" s="6" t="n">
        <v>41.25</v>
      </c>
      <c r="K31" s="6" t="n">
        <v>30.08</v>
      </c>
      <c r="L31" s="2" t="n">
        <f aca="false">(+K31-J31)*H31</f>
        <v>-178720</v>
      </c>
      <c r="M31" s="3" t="n">
        <f aca="false">(+K31-J31)*I31</f>
        <v>-177591.3832</v>
      </c>
      <c r="N31" s="1" t="s">
        <v>22</v>
      </c>
      <c r="O31" s="1" t="s">
        <v>23</v>
      </c>
      <c r="P31" s="1" t="s">
        <v>24</v>
      </c>
      <c r="Q31" s="1" t="s">
        <v>25</v>
      </c>
      <c r="R31" s="1" t="s">
        <v>26</v>
      </c>
      <c r="S31" s="1" t="s">
        <v>24</v>
      </c>
      <c r="T31" s="1" t="s">
        <v>30</v>
      </c>
      <c r="U31" s="1" t="s">
        <v>28</v>
      </c>
    </row>
    <row r="32" customFormat="false" ht="12.75" hidden="false" customHeight="false" outlineLevel="0" collapsed="false">
      <c r="A32" s="1" t="n">
        <v>26669</v>
      </c>
      <c r="B32" s="1" t="n">
        <v>452</v>
      </c>
      <c r="C32" s="1" t="n">
        <v>9995461</v>
      </c>
      <c r="D32" s="5" t="n">
        <v>37082</v>
      </c>
      <c r="E32" s="5" t="n">
        <v>37288</v>
      </c>
      <c r="F32" s="1" t="s">
        <v>29</v>
      </c>
      <c r="G32" s="1" t="n">
        <v>50</v>
      </c>
      <c r="H32" s="1" t="n">
        <v>16000</v>
      </c>
      <c r="I32" s="1" t="n">
        <v>15898.96</v>
      </c>
      <c r="J32" s="6" t="n">
        <v>39.75</v>
      </c>
      <c r="K32" s="6" t="n">
        <v>30.08</v>
      </c>
      <c r="L32" s="2" t="n">
        <f aca="false">(+K32-J32)*H32</f>
        <v>-154720</v>
      </c>
      <c r="M32" s="3" t="n">
        <f aca="false">(+K32-J32)*I32</f>
        <v>-153742.9432</v>
      </c>
      <c r="N32" s="1" t="s">
        <v>22</v>
      </c>
      <c r="O32" s="1" t="s">
        <v>23</v>
      </c>
      <c r="P32" s="1" t="s">
        <v>24</v>
      </c>
      <c r="Q32" s="1" t="s">
        <v>25</v>
      </c>
      <c r="R32" s="1" t="s">
        <v>26</v>
      </c>
      <c r="S32" s="1" t="s">
        <v>24</v>
      </c>
      <c r="T32" s="1" t="s">
        <v>30</v>
      </c>
      <c r="U32" s="1" t="s">
        <v>28</v>
      </c>
    </row>
    <row r="33" customFormat="false" ht="12.75" hidden="false" customHeight="false" outlineLevel="0" collapsed="false">
      <c r="A33" s="1" t="n">
        <v>26949</v>
      </c>
      <c r="B33" s="1" t="n">
        <v>480</v>
      </c>
      <c r="C33" s="1" t="n">
        <v>9995716</v>
      </c>
      <c r="D33" s="5" t="n">
        <v>37103</v>
      </c>
      <c r="E33" s="5" t="n">
        <v>37288</v>
      </c>
      <c r="F33" s="1" t="s">
        <v>29</v>
      </c>
      <c r="G33" s="1" t="n">
        <v>50</v>
      </c>
      <c r="H33" s="1" t="n">
        <v>16000</v>
      </c>
      <c r="I33" s="1" t="n">
        <v>15898.96</v>
      </c>
      <c r="J33" s="6" t="n">
        <v>36.5</v>
      </c>
      <c r="K33" s="6" t="n">
        <v>30.08</v>
      </c>
      <c r="L33" s="2" t="n">
        <f aca="false">(+K33-J33)*H33</f>
        <v>-102720</v>
      </c>
      <c r="M33" s="3" t="n">
        <f aca="false">(+K33-J33)*I33</f>
        <v>-102071.3232</v>
      </c>
      <c r="N33" s="1" t="s">
        <v>22</v>
      </c>
      <c r="O33" s="1" t="s">
        <v>23</v>
      </c>
      <c r="P33" s="1" t="s">
        <v>24</v>
      </c>
      <c r="Q33" s="1" t="s">
        <v>25</v>
      </c>
      <c r="R33" s="1" t="s">
        <v>26</v>
      </c>
      <c r="S33" s="1" t="s">
        <v>24</v>
      </c>
      <c r="T33" s="1" t="s">
        <v>30</v>
      </c>
      <c r="U33" s="1" t="s">
        <v>28</v>
      </c>
    </row>
    <row r="34" customFormat="false" ht="12.75" hidden="false" customHeight="false" outlineLevel="0" collapsed="false">
      <c r="A34" s="1" t="n">
        <v>24840</v>
      </c>
      <c r="B34" s="1" t="n">
        <v>295</v>
      </c>
      <c r="C34" s="1" t="n">
        <v>9993724</v>
      </c>
      <c r="D34" s="5" t="n">
        <v>37034</v>
      </c>
      <c r="E34" s="5" t="n">
        <v>37288</v>
      </c>
      <c r="F34" s="1" t="s">
        <v>29</v>
      </c>
      <c r="G34" s="1" t="n">
        <v>50</v>
      </c>
      <c r="H34" s="1" t="n">
        <v>-16000</v>
      </c>
      <c r="I34" s="1" t="n">
        <v>-15898.96</v>
      </c>
      <c r="J34" s="6" t="n">
        <v>44</v>
      </c>
      <c r="K34" s="6" t="n">
        <v>29.61</v>
      </c>
      <c r="L34" s="2" t="n">
        <f aca="false">(+K34-J34)*H34</f>
        <v>230240</v>
      </c>
      <c r="M34" s="3" t="n">
        <f aca="false">(+K34-J34)*I34</f>
        <v>228786.0344</v>
      </c>
      <c r="N34" s="1" t="s">
        <v>22</v>
      </c>
      <c r="O34" s="1" t="s">
        <v>23</v>
      </c>
      <c r="P34" s="1" t="s">
        <v>24</v>
      </c>
      <c r="Q34" s="1" t="s">
        <v>25</v>
      </c>
      <c r="R34" s="1" t="s">
        <v>26</v>
      </c>
      <c r="S34" s="1" t="s">
        <v>24</v>
      </c>
      <c r="T34" s="1" t="s">
        <v>27</v>
      </c>
      <c r="U34" s="1" t="s">
        <v>28</v>
      </c>
    </row>
    <row r="35" customFormat="false" ht="12.75" hidden="false" customHeight="false" outlineLevel="0" collapsed="false">
      <c r="A35" s="1" t="n">
        <v>25436</v>
      </c>
      <c r="B35" s="1" t="n">
        <v>440</v>
      </c>
      <c r="C35" s="1" t="n">
        <v>9994228</v>
      </c>
      <c r="D35" s="5" t="n">
        <v>37071</v>
      </c>
      <c r="E35" s="5" t="n">
        <v>37288</v>
      </c>
      <c r="F35" s="1" t="s">
        <v>29</v>
      </c>
      <c r="G35" s="1" t="n">
        <v>50</v>
      </c>
      <c r="H35" s="1" t="n">
        <v>-16000</v>
      </c>
      <c r="I35" s="1" t="n">
        <v>-15898.96</v>
      </c>
      <c r="J35" s="6" t="n">
        <v>34.5</v>
      </c>
      <c r="K35" s="6" t="n">
        <v>29.61</v>
      </c>
      <c r="L35" s="2" t="n">
        <f aca="false">(+K35-J35)*H35</f>
        <v>78240</v>
      </c>
      <c r="M35" s="3" t="n">
        <f aca="false">(+K35-J35)*I35</f>
        <v>77745.9144</v>
      </c>
      <c r="N35" s="1" t="s">
        <v>22</v>
      </c>
      <c r="O35" s="1" t="s">
        <v>23</v>
      </c>
      <c r="P35" s="1" t="s">
        <v>24</v>
      </c>
      <c r="Q35" s="1" t="s">
        <v>25</v>
      </c>
      <c r="R35" s="1" t="s">
        <v>26</v>
      </c>
      <c r="S35" s="1" t="s">
        <v>24</v>
      </c>
      <c r="T35" s="1" t="s">
        <v>27</v>
      </c>
      <c r="U35" s="1" t="s">
        <v>28</v>
      </c>
    </row>
    <row r="36" customFormat="false" ht="12.75" hidden="false" customHeight="false" outlineLevel="0" collapsed="false">
      <c r="A36" s="1" t="n">
        <v>26669</v>
      </c>
      <c r="B36" s="1" t="n">
        <v>452</v>
      </c>
      <c r="C36" s="1" t="n">
        <v>9995461</v>
      </c>
      <c r="D36" s="5" t="n">
        <v>37082</v>
      </c>
      <c r="E36" s="5" t="n">
        <v>37316</v>
      </c>
      <c r="F36" s="1" t="s">
        <v>29</v>
      </c>
      <c r="G36" s="1" t="n">
        <v>50</v>
      </c>
      <c r="H36" s="1" t="n">
        <v>16800</v>
      </c>
      <c r="I36" s="1" t="n">
        <v>16666.49</v>
      </c>
      <c r="J36" s="6" t="n">
        <v>39.75</v>
      </c>
      <c r="K36" s="6" t="n">
        <v>27.2</v>
      </c>
      <c r="L36" s="2" t="n">
        <f aca="false">(+K36-J36)*H36</f>
        <v>-210840</v>
      </c>
      <c r="M36" s="3" t="n">
        <f aca="false">(+K36-J36)*I36</f>
        <v>-209164.4495</v>
      </c>
      <c r="N36" s="1" t="s">
        <v>22</v>
      </c>
      <c r="O36" s="1" t="s">
        <v>23</v>
      </c>
      <c r="P36" s="1" t="s">
        <v>24</v>
      </c>
      <c r="Q36" s="1" t="s">
        <v>25</v>
      </c>
      <c r="R36" s="1" t="s">
        <v>26</v>
      </c>
      <c r="S36" s="1" t="s">
        <v>24</v>
      </c>
      <c r="T36" s="1" t="s">
        <v>30</v>
      </c>
      <c r="U36" s="1" t="s">
        <v>28</v>
      </c>
    </row>
    <row r="37" customFormat="false" ht="12.75" hidden="false" customHeight="false" outlineLevel="0" collapsed="false">
      <c r="A37" s="1" t="n">
        <v>26669</v>
      </c>
      <c r="B37" s="1" t="n">
        <v>452</v>
      </c>
      <c r="C37" s="1" t="n">
        <v>9995461</v>
      </c>
      <c r="D37" s="5" t="n">
        <v>37082</v>
      </c>
      <c r="E37" s="5" t="n">
        <v>37347</v>
      </c>
      <c r="F37" s="1" t="s">
        <v>29</v>
      </c>
      <c r="G37" s="1" t="n">
        <v>50</v>
      </c>
      <c r="H37" s="1" t="n">
        <v>17600</v>
      </c>
      <c r="I37" s="1" t="n">
        <v>17436.51</v>
      </c>
      <c r="J37" s="6" t="n">
        <v>39.75</v>
      </c>
      <c r="K37" s="6" t="n">
        <v>27.2</v>
      </c>
      <c r="L37" s="2" t="n">
        <f aca="false">(+K37-J37)*H37</f>
        <v>-220880</v>
      </c>
      <c r="M37" s="3" t="n">
        <f aca="false">(+K37-J37)*I37</f>
        <v>-218828.2005</v>
      </c>
      <c r="N37" s="1" t="s">
        <v>22</v>
      </c>
      <c r="O37" s="1" t="s">
        <v>23</v>
      </c>
      <c r="P37" s="1" t="s">
        <v>24</v>
      </c>
      <c r="Q37" s="1" t="s">
        <v>25</v>
      </c>
      <c r="R37" s="1" t="s">
        <v>26</v>
      </c>
      <c r="S37" s="1" t="s">
        <v>24</v>
      </c>
      <c r="T37" s="1" t="s">
        <v>30</v>
      </c>
      <c r="U37" s="1" t="s">
        <v>28</v>
      </c>
    </row>
    <row r="38" customFormat="false" ht="12.75" hidden="false" customHeight="false" outlineLevel="0" collapsed="false">
      <c r="A38" s="1" t="n">
        <v>26669</v>
      </c>
      <c r="B38" s="1" t="n">
        <v>452</v>
      </c>
      <c r="C38" s="1" t="n">
        <v>9995461</v>
      </c>
      <c r="D38" s="5" t="n">
        <v>37082</v>
      </c>
      <c r="E38" s="5" t="n">
        <v>37377</v>
      </c>
      <c r="F38" s="1" t="s">
        <v>29</v>
      </c>
      <c r="G38" s="1" t="n">
        <v>50</v>
      </c>
      <c r="H38" s="1" t="n">
        <v>17600</v>
      </c>
      <c r="I38" s="1" t="n">
        <v>17405.87</v>
      </c>
      <c r="J38" s="6" t="n">
        <v>39.75</v>
      </c>
      <c r="K38" s="6" t="n">
        <v>29.44</v>
      </c>
      <c r="L38" s="2" t="n">
        <f aca="false">(+K38-J38)*H38</f>
        <v>-181456</v>
      </c>
      <c r="M38" s="3" t="n">
        <f aca="false">(+K38-J38)*I38</f>
        <v>-179454.5197</v>
      </c>
      <c r="N38" s="1" t="s">
        <v>22</v>
      </c>
      <c r="O38" s="1" t="s">
        <v>23</v>
      </c>
      <c r="P38" s="1" t="s">
        <v>24</v>
      </c>
      <c r="Q38" s="1" t="s">
        <v>25</v>
      </c>
      <c r="R38" s="1" t="s">
        <v>26</v>
      </c>
      <c r="S38" s="1" t="s">
        <v>24</v>
      </c>
      <c r="T38" s="1" t="s">
        <v>30</v>
      </c>
      <c r="U38" s="1" t="s">
        <v>28</v>
      </c>
    </row>
    <row r="39" customFormat="false" ht="12.75" hidden="false" customHeight="false" outlineLevel="0" collapsed="false">
      <c r="A39" s="1" t="n">
        <v>25107</v>
      </c>
      <c r="B39" s="1" t="n">
        <v>362</v>
      </c>
      <c r="C39" s="1" t="n">
        <v>9993941</v>
      </c>
      <c r="D39" s="5" t="n">
        <v>37050</v>
      </c>
      <c r="E39" s="5" t="n">
        <v>37408</v>
      </c>
      <c r="F39" s="1" t="s">
        <v>29</v>
      </c>
      <c r="G39" s="1" t="n">
        <v>50</v>
      </c>
      <c r="H39" s="1" t="n">
        <v>16000</v>
      </c>
      <c r="I39" s="1" t="n">
        <v>15796.21</v>
      </c>
      <c r="J39" s="6" t="n">
        <v>50.25</v>
      </c>
      <c r="K39" s="6" t="n">
        <v>36.8</v>
      </c>
      <c r="L39" s="2" t="n">
        <f aca="false">(+K39-J39)*H39</f>
        <v>-215200</v>
      </c>
      <c r="M39" s="3" t="n">
        <f aca="false">(+K39-J39)*I39</f>
        <v>-212459.0245</v>
      </c>
      <c r="N39" s="1" t="s">
        <v>22</v>
      </c>
      <c r="O39" s="1" t="s">
        <v>23</v>
      </c>
      <c r="P39" s="1" t="s">
        <v>24</v>
      </c>
      <c r="Q39" s="1" t="s">
        <v>25</v>
      </c>
      <c r="R39" s="1" t="s">
        <v>26</v>
      </c>
      <c r="S39" s="1" t="s">
        <v>24</v>
      </c>
      <c r="T39" s="1" t="s">
        <v>30</v>
      </c>
      <c r="U39" s="1" t="s">
        <v>28</v>
      </c>
    </row>
    <row r="40" customFormat="false" ht="12.75" hidden="false" customHeight="false" outlineLevel="0" collapsed="false">
      <c r="A40" s="1" t="n">
        <v>26636</v>
      </c>
      <c r="B40" s="1" t="n">
        <v>450</v>
      </c>
      <c r="C40" s="1" t="n">
        <v>9995428</v>
      </c>
      <c r="D40" s="5" t="n">
        <v>37081</v>
      </c>
      <c r="E40" s="5" t="n">
        <v>37408</v>
      </c>
      <c r="F40" s="1" t="s">
        <v>29</v>
      </c>
      <c r="G40" s="1" t="n">
        <v>50</v>
      </c>
      <c r="H40" s="1" t="n">
        <v>16000</v>
      </c>
      <c r="I40" s="1" t="n">
        <v>15796.21</v>
      </c>
      <c r="J40" s="6" t="n">
        <v>44.75</v>
      </c>
      <c r="K40" s="6" t="n">
        <v>36.8</v>
      </c>
      <c r="L40" s="2" t="n">
        <f aca="false">(+K40-J40)*H40</f>
        <v>-127200</v>
      </c>
      <c r="M40" s="3" t="n">
        <f aca="false">(+K40-J40)*I40</f>
        <v>-125579.8695</v>
      </c>
      <c r="N40" s="1" t="s">
        <v>22</v>
      </c>
      <c r="O40" s="1" t="s">
        <v>23</v>
      </c>
      <c r="P40" s="1" t="s">
        <v>24</v>
      </c>
      <c r="Q40" s="1" t="s">
        <v>25</v>
      </c>
      <c r="R40" s="1" t="s">
        <v>26</v>
      </c>
      <c r="S40" s="1" t="s">
        <v>24</v>
      </c>
      <c r="T40" s="1" t="s">
        <v>30</v>
      </c>
      <c r="U40" s="1" t="s">
        <v>28</v>
      </c>
    </row>
    <row r="41" customFormat="false" ht="12.75" hidden="false" customHeight="false" outlineLevel="0" collapsed="false">
      <c r="A41" s="1" t="n">
        <v>26669</v>
      </c>
      <c r="B41" s="1" t="n">
        <v>452</v>
      </c>
      <c r="C41" s="1" t="n">
        <v>9995461</v>
      </c>
      <c r="D41" s="5" t="n">
        <v>37082</v>
      </c>
      <c r="E41" s="5" t="n">
        <v>37408</v>
      </c>
      <c r="F41" s="1" t="s">
        <v>29</v>
      </c>
      <c r="G41" s="1" t="n">
        <v>50</v>
      </c>
      <c r="H41" s="1" t="n">
        <v>16000</v>
      </c>
      <c r="I41" s="1" t="n">
        <v>15796.21</v>
      </c>
      <c r="J41" s="6" t="n">
        <v>39.75</v>
      </c>
      <c r="K41" s="6" t="n">
        <v>36.8</v>
      </c>
      <c r="L41" s="2" t="n">
        <f aca="false">(+K41-J41)*H41</f>
        <v>-47200</v>
      </c>
      <c r="M41" s="3" t="n">
        <f aca="false">(+K41-J41)*I41</f>
        <v>-46598.8195</v>
      </c>
      <c r="N41" s="1" t="s">
        <v>22</v>
      </c>
      <c r="O41" s="1" t="s">
        <v>23</v>
      </c>
      <c r="P41" s="1" t="s">
        <v>24</v>
      </c>
      <c r="Q41" s="1" t="s">
        <v>25</v>
      </c>
      <c r="R41" s="1" t="s">
        <v>26</v>
      </c>
      <c r="S41" s="1" t="s">
        <v>24</v>
      </c>
      <c r="T41" s="1" t="s">
        <v>30</v>
      </c>
      <c r="U41" s="1" t="s">
        <v>28</v>
      </c>
    </row>
    <row r="42" customFormat="false" ht="12.75" hidden="false" customHeight="false" outlineLevel="0" collapsed="false">
      <c r="A42" s="1" t="n">
        <v>25380</v>
      </c>
      <c r="B42" s="1" t="n">
        <v>426</v>
      </c>
      <c r="C42" s="1" t="n">
        <v>9994176</v>
      </c>
      <c r="D42" s="5" t="n">
        <v>37069</v>
      </c>
      <c r="E42" s="5" t="n">
        <v>37438</v>
      </c>
      <c r="F42" s="1" t="s">
        <v>29</v>
      </c>
      <c r="G42" s="1" t="n">
        <v>50</v>
      </c>
      <c r="H42" s="1" t="n">
        <v>17600</v>
      </c>
      <c r="I42" s="1" t="n">
        <v>17342.67</v>
      </c>
      <c r="J42" s="6" t="n">
        <v>55.25</v>
      </c>
      <c r="K42" s="6" t="n">
        <v>49.6</v>
      </c>
      <c r="L42" s="2" t="n">
        <f aca="false">(+K42-J42)*H42</f>
        <v>-99440</v>
      </c>
      <c r="M42" s="3" t="n">
        <f aca="false">(+K42-J42)*I42</f>
        <v>-97986.0855</v>
      </c>
      <c r="N42" s="1" t="s">
        <v>22</v>
      </c>
      <c r="O42" s="1" t="s">
        <v>23</v>
      </c>
      <c r="P42" s="1" t="s">
        <v>24</v>
      </c>
      <c r="Q42" s="1" t="s">
        <v>25</v>
      </c>
      <c r="R42" s="1" t="s">
        <v>26</v>
      </c>
      <c r="S42" s="1" t="s">
        <v>24</v>
      </c>
      <c r="T42" s="1" t="s">
        <v>30</v>
      </c>
      <c r="U42" s="1" t="s">
        <v>28</v>
      </c>
    </row>
    <row r="43" customFormat="false" ht="12.75" hidden="false" customHeight="false" outlineLevel="0" collapsed="false">
      <c r="A43" s="1" t="n">
        <v>26669</v>
      </c>
      <c r="B43" s="1" t="n">
        <v>452</v>
      </c>
      <c r="C43" s="1" t="n">
        <v>9995461</v>
      </c>
      <c r="D43" s="5" t="n">
        <v>37082</v>
      </c>
      <c r="E43" s="5" t="n">
        <v>37438</v>
      </c>
      <c r="F43" s="1" t="s">
        <v>29</v>
      </c>
      <c r="G43" s="1" t="n">
        <v>50</v>
      </c>
      <c r="H43" s="1" t="n">
        <v>17600</v>
      </c>
      <c r="I43" s="1" t="n">
        <v>17342.67</v>
      </c>
      <c r="J43" s="6" t="n">
        <v>39.75</v>
      </c>
      <c r="K43" s="6" t="n">
        <v>49.6</v>
      </c>
      <c r="L43" s="2" t="n">
        <f aca="false">(+K43-J43)*H43</f>
        <v>173360</v>
      </c>
      <c r="M43" s="3" t="n">
        <f aca="false">(+K43-J43)*I43</f>
        <v>170825.2995</v>
      </c>
      <c r="N43" s="1" t="s">
        <v>22</v>
      </c>
      <c r="O43" s="1" t="s">
        <v>23</v>
      </c>
      <c r="P43" s="1" t="s">
        <v>24</v>
      </c>
      <c r="Q43" s="1" t="s">
        <v>25</v>
      </c>
      <c r="R43" s="1" t="s">
        <v>26</v>
      </c>
      <c r="S43" s="1" t="s">
        <v>24</v>
      </c>
      <c r="T43" s="1" t="s">
        <v>30</v>
      </c>
      <c r="U43" s="1" t="s">
        <v>28</v>
      </c>
    </row>
    <row r="44" customFormat="false" ht="12.75" hidden="false" customHeight="false" outlineLevel="0" collapsed="false">
      <c r="A44" s="1" t="n">
        <v>26613</v>
      </c>
      <c r="B44" s="1" t="n">
        <v>445</v>
      </c>
      <c r="C44" s="1" t="n">
        <v>9995405</v>
      </c>
      <c r="D44" s="5" t="n">
        <v>37077</v>
      </c>
      <c r="E44" s="5" t="n">
        <v>37438</v>
      </c>
      <c r="F44" s="1" t="s">
        <v>29</v>
      </c>
      <c r="G44" s="1" t="n">
        <v>50</v>
      </c>
      <c r="H44" s="1" t="n">
        <v>-17600</v>
      </c>
      <c r="I44" s="1" t="n">
        <v>-17342.67</v>
      </c>
      <c r="J44" s="6" t="n">
        <v>56.25</v>
      </c>
      <c r="K44" s="6" t="n">
        <v>48.83</v>
      </c>
      <c r="L44" s="2" t="n">
        <f aca="false">(+K44-J44)*H44</f>
        <v>130592</v>
      </c>
      <c r="M44" s="3" t="n">
        <f aca="false">(+K44-J44)*I44</f>
        <v>128682.6114</v>
      </c>
      <c r="N44" s="1" t="s">
        <v>22</v>
      </c>
      <c r="O44" s="1" t="s">
        <v>23</v>
      </c>
      <c r="P44" s="1" t="s">
        <v>24</v>
      </c>
      <c r="Q44" s="1" t="s">
        <v>25</v>
      </c>
      <c r="R44" s="1" t="s">
        <v>26</v>
      </c>
      <c r="S44" s="1" t="s">
        <v>24</v>
      </c>
      <c r="T44" s="1" t="s">
        <v>27</v>
      </c>
      <c r="U44" s="1" t="s">
        <v>28</v>
      </c>
    </row>
    <row r="45" customFormat="false" ht="12.75" hidden="false" customHeight="false" outlineLevel="0" collapsed="false">
      <c r="A45" s="1" t="n">
        <v>25380</v>
      </c>
      <c r="B45" s="1" t="n">
        <v>426</v>
      </c>
      <c r="C45" s="1" t="n">
        <v>9994176</v>
      </c>
      <c r="D45" s="5" t="n">
        <v>37069</v>
      </c>
      <c r="E45" s="5" t="n">
        <v>37469</v>
      </c>
      <c r="F45" s="1" t="s">
        <v>29</v>
      </c>
      <c r="G45" s="1" t="n">
        <v>50</v>
      </c>
      <c r="H45" s="1" t="n">
        <v>17600</v>
      </c>
      <c r="I45" s="1" t="n">
        <v>17305.22</v>
      </c>
      <c r="J45" s="6" t="n">
        <v>55.25</v>
      </c>
      <c r="K45" s="6" t="n">
        <v>49.6</v>
      </c>
      <c r="L45" s="2" t="n">
        <f aca="false">(+K45-J45)*H45</f>
        <v>-99440</v>
      </c>
      <c r="M45" s="3" t="n">
        <f aca="false">(+K45-J45)*I45</f>
        <v>-97774.493</v>
      </c>
      <c r="N45" s="1" t="s">
        <v>22</v>
      </c>
      <c r="O45" s="1" t="s">
        <v>23</v>
      </c>
      <c r="P45" s="1" t="s">
        <v>24</v>
      </c>
      <c r="Q45" s="1" t="s">
        <v>25</v>
      </c>
      <c r="R45" s="1" t="s">
        <v>26</v>
      </c>
      <c r="S45" s="1" t="s">
        <v>24</v>
      </c>
      <c r="T45" s="1" t="s">
        <v>30</v>
      </c>
      <c r="U45" s="1" t="s">
        <v>28</v>
      </c>
    </row>
    <row r="46" customFormat="false" ht="12.75" hidden="false" customHeight="false" outlineLevel="0" collapsed="false">
      <c r="A46" s="1" t="n">
        <v>26669</v>
      </c>
      <c r="B46" s="1" t="n">
        <v>452</v>
      </c>
      <c r="C46" s="1" t="n">
        <v>9995461</v>
      </c>
      <c r="D46" s="5" t="n">
        <v>37082</v>
      </c>
      <c r="E46" s="5" t="n">
        <v>37469</v>
      </c>
      <c r="F46" s="1" t="s">
        <v>29</v>
      </c>
      <c r="G46" s="1" t="n">
        <v>50</v>
      </c>
      <c r="H46" s="1" t="n">
        <v>17600</v>
      </c>
      <c r="I46" s="1" t="n">
        <v>17305.22</v>
      </c>
      <c r="J46" s="6" t="n">
        <v>39.75</v>
      </c>
      <c r="K46" s="6" t="n">
        <v>49.6</v>
      </c>
      <c r="L46" s="2" t="n">
        <f aca="false">(+K46-J46)*H46</f>
        <v>173360</v>
      </c>
      <c r="M46" s="3" t="n">
        <f aca="false">(+K46-J46)*I46</f>
        <v>170456.417</v>
      </c>
      <c r="N46" s="1" t="s">
        <v>22</v>
      </c>
      <c r="O46" s="1" t="s">
        <v>23</v>
      </c>
      <c r="P46" s="1" t="s">
        <v>24</v>
      </c>
      <c r="Q46" s="1" t="s">
        <v>25</v>
      </c>
      <c r="R46" s="1" t="s">
        <v>26</v>
      </c>
      <c r="S46" s="1" t="s">
        <v>24</v>
      </c>
      <c r="T46" s="1" t="s">
        <v>30</v>
      </c>
      <c r="U46" s="1" t="s">
        <v>28</v>
      </c>
    </row>
    <row r="47" customFormat="false" ht="12.75" hidden="false" customHeight="false" outlineLevel="0" collapsed="false">
      <c r="A47" s="1" t="n">
        <v>26613</v>
      </c>
      <c r="B47" s="1" t="n">
        <v>445</v>
      </c>
      <c r="C47" s="1" t="n">
        <v>9995405</v>
      </c>
      <c r="D47" s="5" t="n">
        <v>37077</v>
      </c>
      <c r="E47" s="5" t="n">
        <v>37469</v>
      </c>
      <c r="F47" s="1" t="s">
        <v>29</v>
      </c>
      <c r="G47" s="1" t="n">
        <v>50</v>
      </c>
      <c r="H47" s="1" t="n">
        <v>-17600</v>
      </c>
      <c r="I47" s="1" t="n">
        <v>-17305.22</v>
      </c>
      <c r="J47" s="6" t="n">
        <v>56.25</v>
      </c>
      <c r="K47" s="6" t="n">
        <v>48.83</v>
      </c>
      <c r="L47" s="2" t="n">
        <f aca="false">(+K47-J47)*H47</f>
        <v>130592</v>
      </c>
      <c r="M47" s="3" t="n">
        <f aca="false">(+K47-J47)*I47</f>
        <v>128404.7324</v>
      </c>
      <c r="N47" s="1" t="s">
        <v>22</v>
      </c>
      <c r="O47" s="1" t="s">
        <v>23</v>
      </c>
      <c r="P47" s="1" t="s">
        <v>24</v>
      </c>
      <c r="Q47" s="1" t="s">
        <v>25</v>
      </c>
      <c r="R47" s="1" t="s">
        <v>26</v>
      </c>
      <c r="S47" s="1" t="s">
        <v>24</v>
      </c>
      <c r="T47" s="1" t="s">
        <v>27</v>
      </c>
      <c r="U47" s="1" t="s">
        <v>28</v>
      </c>
    </row>
    <row r="48" customFormat="false" ht="12.75" hidden="false" customHeight="false" outlineLevel="0" collapsed="false">
      <c r="A48" s="1" t="n">
        <v>26669</v>
      </c>
      <c r="B48" s="1" t="n">
        <v>452</v>
      </c>
      <c r="C48" s="1" t="n">
        <v>9995461</v>
      </c>
      <c r="D48" s="5" t="n">
        <v>37082</v>
      </c>
      <c r="E48" s="5" t="n">
        <v>37500</v>
      </c>
      <c r="F48" s="1" t="s">
        <v>29</v>
      </c>
      <c r="G48" s="1" t="n">
        <v>50</v>
      </c>
      <c r="H48" s="1" t="n">
        <v>16000</v>
      </c>
      <c r="I48" s="1" t="n">
        <v>15697.57</v>
      </c>
      <c r="J48" s="6" t="n">
        <v>39.75</v>
      </c>
      <c r="K48" s="6" t="n">
        <v>26.4</v>
      </c>
      <c r="L48" s="2" t="n">
        <f aca="false">(+K48-J48)*H48</f>
        <v>-213600</v>
      </c>
      <c r="M48" s="3" t="n">
        <f aca="false">(+K48-J48)*I48</f>
        <v>-209562.5595</v>
      </c>
      <c r="N48" s="1" t="s">
        <v>22</v>
      </c>
      <c r="O48" s="1" t="s">
        <v>23</v>
      </c>
      <c r="P48" s="1" t="s">
        <v>24</v>
      </c>
      <c r="Q48" s="1" t="s">
        <v>25</v>
      </c>
      <c r="R48" s="1" t="s">
        <v>26</v>
      </c>
      <c r="S48" s="1" t="s">
        <v>24</v>
      </c>
      <c r="T48" s="1" t="s">
        <v>30</v>
      </c>
      <c r="U48" s="1" t="s">
        <v>28</v>
      </c>
    </row>
    <row r="49" customFormat="false" ht="12.75" hidden="false" customHeight="false" outlineLevel="0" collapsed="false">
      <c r="A49" s="1" t="n">
        <v>26669</v>
      </c>
      <c r="B49" s="1" t="n">
        <v>452</v>
      </c>
      <c r="C49" s="1" t="n">
        <v>9995461</v>
      </c>
      <c r="D49" s="5" t="n">
        <v>37082</v>
      </c>
      <c r="E49" s="5" t="n">
        <v>37530</v>
      </c>
      <c r="F49" s="1" t="s">
        <v>29</v>
      </c>
      <c r="G49" s="1" t="n">
        <v>50</v>
      </c>
      <c r="H49" s="1" t="n">
        <v>18400</v>
      </c>
      <c r="I49" s="1" t="n">
        <v>18008.86</v>
      </c>
      <c r="J49" s="6" t="n">
        <v>39.75</v>
      </c>
      <c r="K49" s="6" t="n">
        <v>25.76</v>
      </c>
      <c r="L49" s="2" t="n">
        <f aca="false">(+K49-J49)*H49</f>
        <v>-257416</v>
      </c>
      <c r="M49" s="3" t="n">
        <f aca="false">(+K49-J49)*I49</f>
        <v>-251943.9514</v>
      </c>
      <c r="N49" s="1" t="s">
        <v>22</v>
      </c>
      <c r="O49" s="1" t="s">
        <v>23</v>
      </c>
      <c r="P49" s="1" t="s">
        <v>24</v>
      </c>
      <c r="Q49" s="1" t="s">
        <v>25</v>
      </c>
      <c r="R49" s="1" t="s">
        <v>26</v>
      </c>
      <c r="S49" s="1" t="s">
        <v>24</v>
      </c>
      <c r="T49" s="1" t="s">
        <v>30</v>
      </c>
      <c r="U49" s="1" t="s">
        <v>28</v>
      </c>
    </row>
    <row r="50" customFormat="false" ht="12.75" hidden="false" customHeight="false" outlineLevel="0" collapsed="false">
      <c r="A50" s="1" t="n">
        <v>26669</v>
      </c>
      <c r="B50" s="1" t="n">
        <v>452</v>
      </c>
      <c r="C50" s="1" t="n">
        <v>9995461</v>
      </c>
      <c r="D50" s="5" t="n">
        <v>37082</v>
      </c>
      <c r="E50" s="5" t="n">
        <v>37561</v>
      </c>
      <c r="F50" s="1" t="s">
        <v>29</v>
      </c>
      <c r="G50" s="1" t="n">
        <v>50</v>
      </c>
      <c r="H50" s="1" t="n">
        <v>16000</v>
      </c>
      <c r="I50" s="1" t="n">
        <v>15619.43</v>
      </c>
      <c r="J50" s="6" t="n">
        <v>39.75</v>
      </c>
      <c r="K50" s="6" t="n">
        <v>25.92</v>
      </c>
      <c r="L50" s="2" t="n">
        <f aca="false">(+K50-J50)*H50</f>
        <v>-221280</v>
      </c>
      <c r="M50" s="3" t="n">
        <f aca="false">(+K50-J50)*I50</f>
        <v>-216016.7169</v>
      </c>
      <c r="N50" s="1" t="s">
        <v>22</v>
      </c>
      <c r="O50" s="1" t="s">
        <v>23</v>
      </c>
      <c r="P50" s="1" t="s">
        <v>24</v>
      </c>
      <c r="Q50" s="1" t="s">
        <v>25</v>
      </c>
      <c r="R50" s="1" t="s">
        <v>26</v>
      </c>
      <c r="S50" s="1" t="s">
        <v>24</v>
      </c>
      <c r="T50" s="1" t="s">
        <v>30</v>
      </c>
      <c r="U50" s="1" t="s">
        <v>28</v>
      </c>
    </row>
    <row r="51" customFormat="false" ht="12.75" hidden="false" customHeight="false" outlineLevel="0" collapsed="false">
      <c r="A51" s="1" t="n">
        <v>26669</v>
      </c>
      <c r="B51" s="1" t="n">
        <v>452</v>
      </c>
      <c r="C51" s="1" t="n">
        <v>9995461</v>
      </c>
      <c r="D51" s="5" t="n">
        <v>37082</v>
      </c>
      <c r="E51" s="5" t="n">
        <v>37591</v>
      </c>
      <c r="F51" s="1" t="s">
        <v>29</v>
      </c>
      <c r="G51" s="1" t="n">
        <v>50</v>
      </c>
      <c r="H51" s="1" t="n">
        <v>16800</v>
      </c>
      <c r="I51" s="1" t="n">
        <v>16355.46</v>
      </c>
      <c r="J51" s="6" t="n">
        <v>39.75</v>
      </c>
      <c r="K51" s="6" t="n">
        <v>25.92</v>
      </c>
      <c r="L51" s="2" t="n">
        <f aca="false">(+K51-J51)*H51</f>
        <v>-232344</v>
      </c>
      <c r="M51" s="3" t="n">
        <f aca="false">(+K51-J51)*I51</f>
        <v>-226196.0118</v>
      </c>
      <c r="N51" s="1" t="s">
        <v>22</v>
      </c>
      <c r="O51" s="1" t="s">
        <v>23</v>
      </c>
      <c r="P51" s="1" t="s">
        <v>24</v>
      </c>
      <c r="Q51" s="1" t="s">
        <v>25</v>
      </c>
      <c r="R51" s="1" t="s">
        <v>26</v>
      </c>
      <c r="S51" s="1" t="s">
        <v>24</v>
      </c>
      <c r="T51" s="1" t="s">
        <v>30</v>
      </c>
      <c r="U51" s="1" t="s">
        <v>28</v>
      </c>
    </row>
    <row r="52" customFormat="false" ht="12.75" hidden="false" customHeight="false" outlineLevel="0" collapsed="false">
      <c r="A52" s="1" t="n">
        <v>25271</v>
      </c>
      <c r="B52" s="1" t="n">
        <v>403</v>
      </c>
      <c r="C52" s="1" t="n">
        <v>9994092</v>
      </c>
      <c r="D52" s="5" t="n">
        <v>37062</v>
      </c>
      <c r="E52" s="5" t="n">
        <v>37226</v>
      </c>
      <c r="F52" s="1" t="s">
        <v>31</v>
      </c>
      <c r="G52" s="1" t="n">
        <v>200</v>
      </c>
      <c r="H52" s="1" t="n">
        <v>6200</v>
      </c>
      <c r="I52" s="1" t="n">
        <v>6180.83</v>
      </c>
      <c r="J52" s="6" t="n">
        <v>46.24</v>
      </c>
      <c r="K52" s="6" t="n">
        <v>17.5</v>
      </c>
      <c r="L52" s="2" t="n">
        <f aca="false">(+K52-J52)*H52</f>
        <v>-178188</v>
      </c>
      <c r="M52" s="3" t="n">
        <f aca="false">(+K52-J52)*I52</f>
        <v>-177637.0542</v>
      </c>
      <c r="N52" s="1" t="s">
        <v>22</v>
      </c>
      <c r="O52" s="1" t="s">
        <v>32</v>
      </c>
      <c r="P52" s="1" t="s">
        <v>24</v>
      </c>
      <c r="Q52" s="1" t="s">
        <v>25</v>
      </c>
      <c r="R52" s="1" t="s">
        <v>26</v>
      </c>
      <c r="S52" s="1" t="s">
        <v>24</v>
      </c>
      <c r="T52" s="1" t="s">
        <v>30</v>
      </c>
      <c r="U52" s="1" t="s">
        <v>28</v>
      </c>
    </row>
    <row r="53" customFormat="false" ht="12.75" hidden="false" customHeight="false" outlineLevel="0" collapsed="false">
      <c r="A53" s="1" t="n">
        <v>25297</v>
      </c>
      <c r="B53" s="1" t="n">
        <v>407</v>
      </c>
      <c r="C53" s="1" t="n">
        <v>9994112</v>
      </c>
      <c r="D53" s="5" t="n">
        <v>37064</v>
      </c>
      <c r="E53" s="5" t="n">
        <v>37257</v>
      </c>
      <c r="F53" s="1" t="s">
        <v>31</v>
      </c>
      <c r="G53" s="1" t="n">
        <v>25</v>
      </c>
      <c r="H53" s="1" t="n">
        <v>775</v>
      </c>
      <c r="I53" s="1" t="n">
        <v>771.24</v>
      </c>
      <c r="J53" s="6" t="n">
        <v>65.24</v>
      </c>
      <c r="K53" s="6" t="n">
        <v>48.75</v>
      </c>
      <c r="L53" s="2" t="n">
        <f aca="false">(+K53-J53)*H53</f>
        <v>-12779.75</v>
      </c>
      <c r="M53" s="3" t="n">
        <f aca="false">(+K53-J53)*I53</f>
        <v>-12717.7476</v>
      </c>
      <c r="N53" s="1" t="s">
        <v>22</v>
      </c>
      <c r="O53" s="1" t="s">
        <v>32</v>
      </c>
      <c r="P53" s="1" t="s">
        <v>24</v>
      </c>
      <c r="Q53" s="1" t="s">
        <v>25</v>
      </c>
      <c r="R53" s="1" t="s">
        <v>26</v>
      </c>
      <c r="S53" s="1" t="s">
        <v>24</v>
      </c>
      <c r="T53" s="1" t="s">
        <v>30</v>
      </c>
      <c r="U53" s="1" t="s">
        <v>28</v>
      </c>
    </row>
    <row r="54" customFormat="false" ht="12.75" hidden="false" customHeight="false" outlineLevel="0" collapsed="false">
      <c r="A54" s="1" t="n">
        <v>25297</v>
      </c>
      <c r="B54" s="1" t="n">
        <v>407</v>
      </c>
      <c r="C54" s="1" t="n">
        <v>9994112</v>
      </c>
      <c r="D54" s="5" t="n">
        <v>37064</v>
      </c>
      <c r="E54" s="5" t="n">
        <v>37288</v>
      </c>
      <c r="F54" s="1" t="s">
        <v>31</v>
      </c>
      <c r="G54" s="1" t="n">
        <v>25</v>
      </c>
      <c r="H54" s="1" t="n">
        <v>700</v>
      </c>
      <c r="I54" s="1" t="n">
        <v>695.58</v>
      </c>
      <c r="J54" s="6" t="n">
        <v>65.24</v>
      </c>
      <c r="K54" s="6" t="n">
        <v>48.75</v>
      </c>
      <c r="L54" s="2" t="n">
        <f aca="false">(+K54-J54)*H54</f>
        <v>-11543</v>
      </c>
      <c r="M54" s="3" t="n">
        <f aca="false">(+K54-J54)*I54</f>
        <v>-11470.1142</v>
      </c>
      <c r="N54" s="1" t="s">
        <v>22</v>
      </c>
      <c r="O54" s="1" t="s">
        <v>32</v>
      </c>
      <c r="P54" s="1" t="s">
        <v>24</v>
      </c>
      <c r="Q54" s="1" t="s">
        <v>25</v>
      </c>
      <c r="R54" s="1" t="s">
        <v>26</v>
      </c>
      <c r="S54" s="1" t="s">
        <v>24</v>
      </c>
      <c r="T54" s="1" t="s">
        <v>30</v>
      </c>
      <c r="U54" s="1" t="s">
        <v>28</v>
      </c>
    </row>
    <row r="55" customFormat="false" ht="12.75" hidden="false" customHeight="false" outlineLevel="0" collapsed="false">
      <c r="A55" s="1" t="n">
        <v>25297</v>
      </c>
      <c r="B55" s="1" t="n">
        <v>407</v>
      </c>
      <c r="C55" s="1" t="n">
        <v>9994112</v>
      </c>
      <c r="D55" s="5" t="n">
        <v>37064</v>
      </c>
      <c r="E55" s="5" t="n">
        <v>37316</v>
      </c>
      <c r="F55" s="1" t="s">
        <v>31</v>
      </c>
      <c r="G55" s="1" t="n">
        <v>25</v>
      </c>
      <c r="H55" s="1" t="n">
        <v>775</v>
      </c>
      <c r="I55" s="1" t="n">
        <v>768.84</v>
      </c>
      <c r="J55" s="6" t="n">
        <v>65.24</v>
      </c>
      <c r="K55" s="6" t="n">
        <v>48.75</v>
      </c>
      <c r="L55" s="2" t="n">
        <f aca="false">(+K55-J55)*H55</f>
        <v>-12779.75</v>
      </c>
      <c r="M55" s="3" t="n">
        <f aca="false">(+K55-J55)*I55</f>
        <v>-12678.1716</v>
      </c>
      <c r="N55" s="1" t="s">
        <v>22</v>
      </c>
      <c r="O55" s="1" t="s">
        <v>32</v>
      </c>
      <c r="P55" s="1" t="s">
        <v>24</v>
      </c>
      <c r="Q55" s="1" t="s">
        <v>25</v>
      </c>
      <c r="R55" s="1" t="s">
        <v>26</v>
      </c>
      <c r="S55" s="1" t="s">
        <v>24</v>
      </c>
      <c r="T55" s="1" t="s">
        <v>30</v>
      </c>
      <c r="U55" s="1" t="s">
        <v>28</v>
      </c>
    </row>
    <row r="56" customFormat="false" ht="12.75" hidden="false" customHeight="false" outlineLevel="0" collapsed="false">
      <c r="A56" s="1" t="n">
        <v>25297</v>
      </c>
      <c r="B56" s="1" t="n">
        <v>407</v>
      </c>
      <c r="C56" s="1" t="n">
        <v>9994112</v>
      </c>
      <c r="D56" s="5" t="n">
        <v>37064</v>
      </c>
      <c r="E56" s="5" t="n">
        <v>37347</v>
      </c>
      <c r="F56" s="1" t="s">
        <v>31</v>
      </c>
      <c r="G56" s="1" t="n">
        <v>25</v>
      </c>
      <c r="H56" s="1" t="n">
        <v>750</v>
      </c>
      <c r="I56" s="1" t="n">
        <v>743.03</v>
      </c>
      <c r="J56" s="6" t="n">
        <v>65.24</v>
      </c>
      <c r="K56" s="6" t="n">
        <v>48.75</v>
      </c>
      <c r="L56" s="2" t="n">
        <f aca="false">(+K56-J56)*H56</f>
        <v>-12367.5</v>
      </c>
      <c r="M56" s="3" t="n">
        <f aca="false">(+K56-J56)*I56</f>
        <v>-12252.5647</v>
      </c>
      <c r="N56" s="1" t="s">
        <v>22</v>
      </c>
      <c r="O56" s="1" t="s">
        <v>32</v>
      </c>
      <c r="P56" s="1" t="s">
        <v>24</v>
      </c>
      <c r="Q56" s="1" t="s">
        <v>25</v>
      </c>
      <c r="R56" s="1" t="s">
        <v>26</v>
      </c>
      <c r="S56" s="1" t="s">
        <v>24</v>
      </c>
      <c r="T56" s="1" t="s">
        <v>30</v>
      </c>
      <c r="U56" s="1" t="s">
        <v>28</v>
      </c>
    </row>
    <row r="57" customFormat="false" ht="12.75" hidden="false" customHeight="false" outlineLevel="0" collapsed="false">
      <c r="A57" s="1" t="n">
        <v>25297</v>
      </c>
      <c r="B57" s="1" t="n">
        <v>407</v>
      </c>
      <c r="C57" s="1" t="n">
        <v>9994112</v>
      </c>
      <c r="D57" s="5" t="n">
        <v>37064</v>
      </c>
      <c r="E57" s="5" t="n">
        <v>37377</v>
      </c>
      <c r="F57" s="1" t="s">
        <v>31</v>
      </c>
      <c r="G57" s="1" t="n">
        <v>25</v>
      </c>
      <c r="H57" s="1" t="n">
        <v>775</v>
      </c>
      <c r="I57" s="1" t="n">
        <v>766.45</v>
      </c>
      <c r="J57" s="6" t="n">
        <v>65.24</v>
      </c>
      <c r="K57" s="6" t="n">
        <v>48.75</v>
      </c>
      <c r="L57" s="2" t="n">
        <f aca="false">(+K57-J57)*H57</f>
        <v>-12779.75</v>
      </c>
      <c r="M57" s="3" t="n">
        <f aca="false">(+K57-J57)*I57</f>
        <v>-12638.7605</v>
      </c>
      <c r="N57" s="1" t="s">
        <v>22</v>
      </c>
      <c r="O57" s="1" t="s">
        <v>32</v>
      </c>
      <c r="P57" s="1" t="s">
        <v>24</v>
      </c>
      <c r="Q57" s="1" t="s">
        <v>25</v>
      </c>
      <c r="R57" s="1" t="s">
        <v>26</v>
      </c>
      <c r="S57" s="1" t="s">
        <v>24</v>
      </c>
      <c r="T57" s="1" t="s">
        <v>30</v>
      </c>
      <c r="U57" s="1" t="s">
        <v>28</v>
      </c>
    </row>
    <row r="58" customFormat="false" ht="12.75" hidden="false" customHeight="false" outlineLevel="0" collapsed="false">
      <c r="A58" s="1" t="n">
        <v>25297</v>
      </c>
      <c r="B58" s="1" t="n">
        <v>407</v>
      </c>
      <c r="C58" s="1" t="n">
        <v>9994112</v>
      </c>
      <c r="D58" s="5" t="n">
        <v>37064</v>
      </c>
      <c r="E58" s="5" t="n">
        <v>37408</v>
      </c>
      <c r="F58" s="1" t="s">
        <v>31</v>
      </c>
      <c r="G58" s="1" t="n">
        <v>25</v>
      </c>
      <c r="H58" s="1" t="n">
        <v>750</v>
      </c>
      <c r="I58" s="1" t="n">
        <v>740.45</v>
      </c>
      <c r="J58" s="6" t="n">
        <v>65.24</v>
      </c>
      <c r="K58" s="6" t="n">
        <v>117</v>
      </c>
      <c r="L58" s="2" t="n">
        <f aca="false">(+K58-J58)*H58</f>
        <v>38820</v>
      </c>
      <c r="M58" s="3" t="n">
        <f aca="false">(+K58-J58)*I58</f>
        <v>38325.692</v>
      </c>
      <c r="N58" s="1" t="s">
        <v>22</v>
      </c>
      <c r="O58" s="1" t="s">
        <v>32</v>
      </c>
      <c r="P58" s="1" t="s">
        <v>24</v>
      </c>
      <c r="Q58" s="1" t="s">
        <v>25</v>
      </c>
      <c r="R58" s="1" t="s">
        <v>26</v>
      </c>
      <c r="S58" s="1" t="s">
        <v>24</v>
      </c>
      <c r="T58" s="1" t="s">
        <v>30</v>
      </c>
      <c r="U58" s="1" t="s">
        <v>28</v>
      </c>
    </row>
    <row r="59" customFormat="false" ht="12.75" hidden="false" customHeight="false" outlineLevel="0" collapsed="false">
      <c r="A59" s="1" t="n">
        <v>25297</v>
      </c>
      <c r="B59" s="1" t="n">
        <v>407</v>
      </c>
      <c r="C59" s="1" t="n">
        <v>9994112</v>
      </c>
      <c r="D59" s="5" t="n">
        <v>37064</v>
      </c>
      <c r="E59" s="5" t="n">
        <v>37438</v>
      </c>
      <c r="F59" s="1" t="s">
        <v>31</v>
      </c>
      <c r="G59" s="1" t="n">
        <v>25</v>
      </c>
      <c r="H59" s="1" t="n">
        <v>775</v>
      </c>
      <c r="I59" s="1" t="n">
        <v>763.67</v>
      </c>
      <c r="J59" s="6" t="n">
        <v>65.24</v>
      </c>
      <c r="K59" s="6" t="n">
        <v>123.5</v>
      </c>
      <c r="L59" s="2" t="n">
        <f aca="false">(+K59-J59)*H59</f>
        <v>45151.5</v>
      </c>
      <c r="M59" s="3" t="n">
        <f aca="false">(+K59-J59)*I59</f>
        <v>44491.4142</v>
      </c>
      <c r="N59" s="1" t="s">
        <v>22</v>
      </c>
      <c r="O59" s="1" t="s">
        <v>32</v>
      </c>
      <c r="P59" s="1" t="s">
        <v>24</v>
      </c>
      <c r="Q59" s="1" t="s">
        <v>25</v>
      </c>
      <c r="R59" s="1" t="s">
        <v>26</v>
      </c>
      <c r="S59" s="1" t="s">
        <v>24</v>
      </c>
      <c r="T59" s="1" t="s">
        <v>30</v>
      </c>
      <c r="U59" s="1" t="s">
        <v>28</v>
      </c>
    </row>
    <row r="60" customFormat="false" ht="12.75" hidden="false" customHeight="false" outlineLevel="0" collapsed="false">
      <c r="A60" s="1" t="n">
        <v>25297</v>
      </c>
      <c r="B60" s="1" t="n">
        <v>407</v>
      </c>
      <c r="C60" s="1" t="n">
        <v>9994112</v>
      </c>
      <c r="D60" s="5" t="n">
        <v>37064</v>
      </c>
      <c r="E60" s="5" t="n">
        <v>37469</v>
      </c>
      <c r="F60" s="1" t="s">
        <v>31</v>
      </c>
      <c r="G60" s="1" t="n">
        <v>25</v>
      </c>
      <c r="H60" s="1" t="n">
        <v>775</v>
      </c>
      <c r="I60" s="1" t="n">
        <v>762.02</v>
      </c>
      <c r="J60" s="6" t="n">
        <v>65.24</v>
      </c>
      <c r="K60" s="6" t="n">
        <v>120.25</v>
      </c>
      <c r="L60" s="2" t="n">
        <f aca="false">(+K60-J60)*H60</f>
        <v>42632.75</v>
      </c>
      <c r="M60" s="3" t="n">
        <f aca="false">(+K60-J60)*I60</f>
        <v>41918.7202</v>
      </c>
      <c r="N60" s="1" t="s">
        <v>22</v>
      </c>
      <c r="O60" s="1" t="s">
        <v>32</v>
      </c>
      <c r="P60" s="1" t="s">
        <v>24</v>
      </c>
      <c r="Q60" s="1" t="s">
        <v>25</v>
      </c>
      <c r="R60" s="1" t="s">
        <v>26</v>
      </c>
      <c r="S60" s="1" t="s">
        <v>24</v>
      </c>
      <c r="T60" s="1" t="s">
        <v>30</v>
      </c>
      <c r="U60" s="1" t="s">
        <v>28</v>
      </c>
    </row>
    <row r="61" customFormat="false" ht="12.75" hidden="false" customHeight="false" outlineLevel="0" collapsed="false">
      <c r="A61" s="1" t="n">
        <v>25297</v>
      </c>
      <c r="B61" s="1" t="n">
        <v>407</v>
      </c>
      <c r="C61" s="1" t="n">
        <v>9994112</v>
      </c>
      <c r="D61" s="5" t="n">
        <v>37064</v>
      </c>
      <c r="E61" s="5" t="n">
        <v>37500</v>
      </c>
      <c r="F61" s="1" t="s">
        <v>31</v>
      </c>
      <c r="G61" s="1" t="n">
        <v>25</v>
      </c>
      <c r="H61" s="1" t="n">
        <v>750</v>
      </c>
      <c r="I61" s="1" t="n">
        <v>735.82</v>
      </c>
      <c r="J61" s="6" t="n">
        <v>65.24</v>
      </c>
      <c r="K61" s="6" t="n">
        <v>78</v>
      </c>
      <c r="L61" s="2" t="n">
        <f aca="false">(+K61-J61)*H61</f>
        <v>9570</v>
      </c>
      <c r="M61" s="3" t="n">
        <f aca="false">(+K61-J61)*I61</f>
        <v>9389.0632</v>
      </c>
      <c r="N61" s="1" t="s">
        <v>22</v>
      </c>
      <c r="O61" s="1" t="s">
        <v>32</v>
      </c>
      <c r="P61" s="1" t="s">
        <v>24</v>
      </c>
      <c r="Q61" s="1" t="s">
        <v>25</v>
      </c>
      <c r="R61" s="1" t="s">
        <v>26</v>
      </c>
      <c r="S61" s="1" t="s">
        <v>24</v>
      </c>
      <c r="T61" s="1" t="s">
        <v>30</v>
      </c>
      <c r="U61" s="1" t="s">
        <v>28</v>
      </c>
    </row>
    <row r="62" customFormat="false" ht="12.75" hidden="false" customHeight="false" outlineLevel="0" collapsed="false">
      <c r="A62" s="1" t="n">
        <v>25297</v>
      </c>
      <c r="B62" s="1" t="n">
        <v>407</v>
      </c>
      <c r="C62" s="1" t="n">
        <v>9994112</v>
      </c>
      <c r="D62" s="5" t="n">
        <v>37064</v>
      </c>
      <c r="E62" s="5" t="n">
        <v>37530</v>
      </c>
      <c r="F62" s="1" t="s">
        <v>31</v>
      </c>
      <c r="G62" s="1" t="n">
        <v>25</v>
      </c>
      <c r="H62" s="1" t="n">
        <v>775</v>
      </c>
      <c r="I62" s="1" t="n">
        <v>758.53</v>
      </c>
      <c r="J62" s="6" t="n">
        <v>65.24</v>
      </c>
      <c r="K62" s="6" t="n">
        <v>32.5</v>
      </c>
      <c r="L62" s="2" t="n">
        <f aca="false">(+K62-J62)*H62</f>
        <v>-25373.5</v>
      </c>
      <c r="M62" s="3" t="n">
        <f aca="false">(+K62-J62)*I62</f>
        <v>-24834.2722</v>
      </c>
      <c r="N62" s="1" t="s">
        <v>22</v>
      </c>
      <c r="O62" s="1" t="s">
        <v>32</v>
      </c>
      <c r="P62" s="1" t="s">
        <v>24</v>
      </c>
      <c r="Q62" s="1" t="s">
        <v>25</v>
      </c>
      <c r="R62" s="1" t="s">
        <v>26</v>
      </c>
      <c r="S62" s="1" t="s">
        <v>24</v>
      </c>
      <c r="T62" s="1" t="s">
        <v>30</v>
      </c>
      <c r="U62" s="1" t="s">
        <v>28</v>
      </c>
    </row>
    <row r="63" customFormat="false" ht="12.75" hidden="false" customHeight="false" outlineLevel="0" collapsed="false">
      <c r="A63" s="1" t="n">
        <v>25315</v>
      </c>
      <c r="B63" s="1" t="n">
        <v>419</v>
      </c>
      <c r="C63" s="1" t="n">
        <v>9994130</v>
      </c>
      <c r="D63" s="5" t="n">
        <v>37067</v>
      </c>
      <c r="E63" s="5" t="n">
        <v>37530</v>
      </c>
      <c r="F63" s="1" t="s">
        <v>31</v>
      </c>
      <c r="G63" s="1" t="n">
        <v>12</v>
      </c>
      <c r="H63" s="1" t="n">
        <v>372</v>
      </c>
      <c r="I63" s="1" t="n">
        <v>364.09</v>
      </c>
      <c r="J63" s="6" t="n">
        <v>17.24</v>
      </c>
      <c r="K63" s="6" t="n">
        <v>32.5</v>
      </c>
      <c r="L63" s="2" t="n">
        <f aca="false">(+K63-J63)*H63</f>
        <v>5676.72</v>
      </c>
      <c r="M63" s="3" t="n">
        <f aca="false">(+K63-J63)*I63</f>
        <v>5556.0134</v>
      </c>
      <c r="N63" s="1" t="s">
        <v>22</v>
      </c>
      <c r="O63" s="1" t="s">
        <v>32</v>
      </c>
      <c r="P63" s="1" t="s">
        <v>24</v>
      </c>
      <c r="Q63" s="1" t="s">
        <v>25</v>
      </c>
      <c r="R63" s="1" t="s">
        <v>26</v>
      </c>
      <c r="S63" s="1" t="s">
        <v>24</v>
      </c>
      <c r="T63" s="1" t="s">
        <v>30</v>
      </c>
      <c r="U63" s="1" t="s">
        <v>28</v>
      </c>
    </row>
    <row r="64" customFormat="false" ht="12.75" hidden="false" customHeight="false" outlineLevel="0" collapsed="false">
      <c r="A64" s="1" t="n">
        <v>25297</v>
      </c>
      <c r="B64" s="1" t="n">
        <v>407</v>
      </c>
      <c r="C64" s="1" t="n">
        <v>9994112</v>
      </c>
      <c r="D64" s="5" t="n">
        <v>37064</v>
      </c>
      <c r="E64" s="5" t="n">
        <v>37561</v>
      </c>
      <c r="F64" s="1" t="s">
        <v>31</v>
      </c>
      <c r="G64" s="1" t="n">
        <v>25</v>
      </c>
      <c r="H64" s="1" t="n">
        <v>750</v>
      </c>
      <c r="I64" s="1" t="n">
        <v>732.16</v>
      </c>
      <c r="J64" s="6" t="n">
        <v>65.24</v>
      </c>
      <c r="K64" s="6" t="n">
        <v>32.5</v>
      </c>
      <c r="L64" s="2" t="n">
        <f aca="false">(+K64-J64)*H64</f>
        <v>-24555</v>
      </c>
      <c r="M64" s="3" t="n">
        <f aca="false">(+K64-J64)*I64</f>
        <v>-23970.9184</v>
      </c>
      <c r="N64" s="1" t="s">
        <v>22</v>
      </c>
      <c r="O64" s="1" t="s">
        <v>32</v>
      </c>
      <c r="P64" s="1" t="s">
        <v>24</v>
      </c>
      <c r="Q64" s="1" t="s">
        <v>25</v>
      </c>
      <c r="R64" s="1" t="s">
        <v>26</v>
      </c>
      <c r="S64" s="1" t="s">
        <v>24</v>
      </c>
      <c r="T64" s="1" t="s">
        <v>30</v>
      </c>
      <c r="U64" s="1" t="s">
        <v>28</v>
      </c>
    </row>
    <row r="65" customFormat="false" ht="12.75" hidden="false" customHeight="false" outlineLevel="0" collapsed="false">
      <c r="A65" s="1" t="n">
        <v>25315</v>
      </c>
      <c r="B65" s="1" t="n">
        <v>419</v>
      </c>
      <c r="C65" s="1" t="n">
        <v>9994130</v>
      </c>
      <c r="D65" s="5" t="n">
        <v>37067</v>
      </c>
      <c r="E65" s="5" t="n">
        <v>37561</v>
      </c>
      <c r="F65" s="1" t="s">
        <v>31</v>
      </c>
      <c r="G65" s="1" t="n">
        <v>12</v>
      </c>
      <c r="H65" s="1" t="n">
        <v>360</v>
      </c>
      <c r="I65" s="1" t="n">
        <v>351.44</v>
      </c>
      <c r="J65" s="6" t="n">
        <v>17.24</v>
      </c>
      <c r="K65" s="6" t="n">
        <v>32.5</v>
      </c>
      <c r="L65" s="2" t="n">
        <f aca="false">(+K65-J65)*H65</f>
        <v>5493.6</v>
      </c>
      <c r="M65" s="3" t="n">
        <f aca="false">(+K65-J65)*I65</f>
        <v>5362.9744</v>
      </c>
      <c r="N65" s="1" t="s">
        <v>22</v>
      </c>
      <c r="O65" s="1" t="s">
        <v>32</v>
      </c>
      <c r="P65" s="1" t="s">
        <v>24</v>
      </c>
      <c r="Q65" s="1" t="s">
        <v>25</v>
      </c>
      <c r="R65" s="1" t="s">
        <v>26</v>
      </c>
      <c r="S65" s="1" t="s">
        <v>24</v>
      </c>
      <c r="T65" s="1" t="s">
        <v>30</v>
      </c>
      <c r="U65" s="1" t="s">
        <v>28</v>
      </c>
    </row>
    <row r="66" customFormat="false" ht="12.75" hidden="false" customHeight="false" outlineLevel="0" collapsed="false">
      <c r="A66" s="1" t="n">
        <v>25297</v>
      </c>
      <c r="B66" s="1" t="n">
        <v>407</v>
      </c>
      <c r="C66" s="1" t="n">
        <v>9994112</v>
      </c>
      <c r="D66" s="5" t="n">
        <v>37064</v>
      </c>
      <c r="E66" s="5" t="n">
        <v>37591</v>
      </c>
      <c r="F66" s="1" t="s">
        <v>31</v>
      </c>
      <c r="G66" s="1" t="n">
        <v>25</v>
      </c>
      <c r="H66" s="1" t="n">
        <v>775</v>
      </c>
      <c r="I66" s="1" t="n">
        <v>754.49</v>
      </c>
      <c r="J66" s="6" t="n">
        <v>65.24</v>
      </c>
      <c r="K66" s="6" t="n">
        <v>32.5</v>
      </c>
      <c r="L66" s="2" t="n">
        <f aca="false">(+K66-J66)*H66</f>
        <v>-25373.5</v>
      </c>
      <c r="M66" s="3" t="n">
        <f aca="false">(+K66-J66)*I66</f>
        <v>-24702.0026</v>
      </c>
      <c r="N66" s="1" t="s">
        <v>22</v>
      </c>
      <c r="O66" s="1" t="s">
        <v>32</v>
      </c>
      <c r="P66" s="1" t="s">
        <v>24</v>
      </c>
      <c r="Q66" s="1" t="s">
        <v>25</v>
      </c>
      <c r="R66" s="1" t="s">
        <v>26</v>
      </c>
      <c r="S66" s="1" t="s">
        <v>24</v>
      </c>
      <c r="T66" s="1" t="s">
        <v>30</v>
      </c>
      <c r="U66" s="1" t="s">
        <v>28</v>
      </c>
    </row>
    <row r="67" customFormat="false" ht="12.75" hidden="false" customHeight="false" outlineLevel="0" collapsed="false">
      <c r="A67" s="1" t="n">
        <v>25315</v>
      </c>
      <c r="B67" s="1" t="n">
        <v>419</v>
      </c>
      <c r="C67" s="1" t="n">
        <v>9994130</v>
      </c>
      <c r="D67" s="5" t="n">
        <v>37067</v>
      </c>
      <c r="E67" s="5" t="n">
        <v>37591</v>
      </c>
      <c r="F67" s="1" t="s">
        <v>31</v>
      </c>
      <c r="G67" s="1" t="n">
        <v>12</v>
      </c>
      <c r="H67" s="1" t="n">
        <v>372</v>
      </c>
      <c r="I67" s="1" t="n">
        <v>362.16</v>
      </c>
      <c r="J67" s="6" t="n">
        <v>17.24</v>
      </c>
      <c r="K67" s="6" t="n">
        <v>32.5</v>
      </c>
      <c r="L67" s="2" t="n">
        <f aca="false">(+K67-J67)*H67</f>
        <v>5676.72</v>
      </c>
      <c r="M67" s="3" t="n">
        <f aca="false">(+K67-J67)*I67</f>
        <v>5526.5616</v>
      </c>
      <c r="N67" s="1" t="s">
        <v>22</v>
      </c>
      <c r="O67" s="1" t="s">
        <v>32</v>
      </c>
      <c r="P67" s="1" t="s">
        <v>24</v>
      </c>
      <c r="Q67" s="1" t="s">
        <v>25</v>
      </c>
      <c r="R67" s="1" t="s">
        <v>26</v>
      </c>
      <c r="S67" s="1" t="s">
        <v>24</v>
      </c>
      <c r="T67" s="1" t="s">
        <v>30</v>
      </c>
      <c r="U67" s="1" t="s">
        <v>28</v>
      </c>
    </row>
    <row r="68" customFormat="false" ht="12.75" hidden="false" customHeight="false" outlineLevel="0" collapsed="false">
      <c r="A68" s="1" t="n">
        <v>28443</v>
      </c>
      <c r="B68" s="1" t="n">
        <v>556</v>
      </c>
      <c r="C68" s="1" t="n">
        <v>9996930</v>
      </c>
      <c r="D68" s="5" t="n">
        <v>37179</v>
      </c>
      <c r="E68" s="5" t="n">
        <v>37257</v>
      </c>
      <c r="F68" s="1" t="s">
        <v>29</v>
      </c>
      <c r="G68" s="1" t="n">
        <v>50</v>
      </c>
      <c r="H68" s="1" t="n">
        <v>-17600</v>
      </c>
      <c r="I68" s="1" t="n">
        <v>-17514.61</v>
      </c>
      <c r="J68" s="6" t="n">
        <v>36.65</v>
      </c>
      <c r="K68" s="6" t="n">
        <v>29.61</v>
      </c>
      <c r="L68" s="2" t="n">
        <f aca="false">(+K68-J68)*H68</f>
        <v>123904</v>
      </c>
      <c r="M68" s="3" t="n">
        <f aca="false">(+K68-J68)*I68</f>
        <v>123302.8544</v>
      </c>
      <c r="N68" s="1" t="s">
        <v>22</v>
      </c>
      <c r="O68" s="1" t="s">
        <v>23</v>
      </c>
      <c r="P68" s="1" t="s">
        <v>24</v>
      </c>
      <c r="Q68" s="1" t="s">
        <v>25</v>
      </c>
      <c r="R68" s="1" t="s">
        <v>26</v>
      </c>
      <c r="S68" s="1" t="s">
        <v>24</v>
      </c>
      <c r="T68" s="1" t="s">
        <v>27</v>
      </c>
      <c r="U68" s="1" t="s">
        <v>28</v>
      </c>
    </row>
    <row r="69" customFormat="false" ht="12.75" hidden="false" customHeight="false" outlineLevel="0" collapsed="false">
      <c r="A69" s="1" t="n">
        <v>28444</v>
      </c>
      <c r="B69" s="1" t="n">
        <v>557</v>
      </c>
      <c r="C69" s="1" t="n">
        <v>9996931</v>
      </c>
      <c r="D69" s="5" t="n">
        <v>37179</v>
      </c>
      <c r="E69" s="5" t="n">
        <v>37257</v>
      </c>
      <c r="F69" s="1" t="s">
        <v>29</v>
      </c>
      <c r="G69" s="1" t="n">
        <v>50</v>
      </c>
      <c r="H69" s="1" t="n">
        <v>-17600</v>
      </c>
      <c r="I69" s="1" t="n">
        <v>-17514.61</v>
      </c>
      <c r="J69" s="6" t="n">
        <v>36.5</v>
      </c>
      <c r="K69" s="6" t="n">
        <v>29.61</v>
      </c>
      <c r="L69" s="2" t="n">
        <f aca="false">(+K69-J69)*H69</f>
        <v>121264</v>
      </c>
      <c r="M69" s="3" t="n">
        <f aca="false">(+K69-J69)*I69</f>
        <v>120675.6629</v>
      </c>
      <c r="N69" s="1" t="s">
        <v>22</v>
      </c>
      <c r="O69" s="1" t="s">
        <v>23</v>
      </c>
      <c r="P69" s="1" t="s">
        <v>24</v>
      </c>
      <c r="Q69" s="1" t="s">
        <v>25</v>
      </c>
      <c r="R69" s="1" t="s">
        <v>26</v>
      </c>
      <c r="S69" s="1" t="s">
        <v>24</v>
      </c>
      <c r="T69" s="1" t="s">
        <v>27</v>
      </c>
      <c r="U69" s="1" t="s">
        <v>28</v>
      </c>
    </row>
    <row r="70" customFormat="false" ht="12.75" hidden="false" customHeight="false" outlineLevel="0" collapsed="false">
      <c r="A70" s="1" t="n">
        <v>28443</v>
      </c>
      <c r="B70" s="1" t="n">
        <v>556</v>
      </c>
      <c r="C70" s="1" t="n">
        <v>9996930</v>
      </c>
      <c r="D70" s="5" t="n">
        <v>37179</v>
      </c>
      <c r="E70" s="5" t="n">
        <v>37288</v>
      </c>
      <c r="F70" s="1" t="s">
        <v>29</v>
      </c>
      <c r="G70" s="1" t="n">
        <v>50</v>
      </c>
      <c r="H70" s="1" t="n">
        <v>-16000</v>
      </c>
      <c r="I70" s="1" t="n">
        <v>-15898.96</v>
      </c>
      <c r="J70" s="6" t="n">
        <v>36.65</v>
      </c>
      <c r="K70" s="6" t="n">
        <v>29.61</v>
      </c>
      <c r="L70" s="2" t="n">
        <f aca="false">(+K70-J70)*H70</f>
        <v>112640</v>
      </c>
      <c r="M70" s="3" t="n">
        <f aca="false">(+K70-J70)*I70</f>
        <v>111928.6784</v>
      </c>
      <c r="N70" s="1" t="s">
        <v>22</v>
      </c>
      <c r="O70" s="1" t="s">
        <v>23</v>
      </c>
      <c r="P70" s="1" t="s">
        <v>24</v>
      </c>
      <c r="Q70" s="1" t="s">
        <v>25</v>
      </c>
      <c r="R70" s="1" t="s">
        <v>26</v>
      </c>
      <c r="S70" s="1" t="s">
        <v>24</v>
      </c>
      <c r="T70" s="1" t="s">
        <v>27</v>
      </c>
      <c r="U70" s="1" t="s">
        <v>28</v>
      </c>
    </row>
    <row r="71" customFormat="false" ht="12.75" hidden="false" customHeight="false" outlineLevel="0" collapsed="false">
      <c r="A71" s="1" t="n">
        <v>28444</v>
      </c>
      <c r="B71" s="1" t="n">
        <v>557</v>
      </c>
      <c r="C71" s="1" t="n">
        <v>9996931</v>
      </c>
      <c r="D71" s="5" t="n">
        <v>37179</v>
      </c>
      <c r="E71" s="5" t="n">
        <v>37288</v>
      </c>
      <c r="F71" s="1" t="s">
        <v>29</v>
      </c>
      <c r="G71" s="1" t="n">
        <v>50</v>
      </c>
      <c r="H71" s="1" t="n">
        <v>-16000</v>
      </c>
      <c r="I71" s="1" t="n">
        <v>-15898.96</v>
      </c>
      <c r="J71" s="6" t="n">
        <v>36.5</v>
      </c>
      <c r="K71" s="6" t="n">
        <v>29.61</v>
      </c>
      <c r="L71" s="2" t="n">
        <f aca="false">(+K71-J71)*H71</f>
        <v>110240</v>
      </c>
      <c r="M71" s="3" t="n">
        <f aca="false">(+K71-J71)*I71</f>
        <v>109543.8344</v>
      </c>
      <c r="N71" s="1" t="s">
        <v>22</v>
      </c>
      <c r="O71" s="1" t="s">
        <v>23</v>
      </c>
      <c r="P71" s="1" t="s">
        <v>24</v>
      </c>
      <c r="Q71" s="1" t="s">
        <v>25</v>
      </c>
      <c r="R71" s="1" t="s">
        <v>26</v>
      </c>
      <c r="S71" s="1" t="s">
        <v>24</v>
      </c>
      <c r="T71" s="1" t="s">
        <v>27</v>
      </c>
      <c r="U71" s="1" t="s">
        <v>28</v>
      </c>
    </row>
    <row r="72" customFormat="false" ht="12.75" hidden="false" customHeight="false" outlineLevel="0" collapsed="false">
      <c r="A72" s="1" t="n">
        <v>28443</v>
      </c>
      <c r="B72" s="1" t="n">
        <v>556</v>
      </c>
      <c r="C72" s="1" t="n">
        <v>9996930</v>
      </c>
      <c r="D72" s="5" t="n">
        <v>37179</v>
      </c>
      <c r="E72" s="5" t="n">
        <v>37316</v>
      </c>
      <c r="F72" s="1" t="s">
        <v>29</v>
      </c>
      <c r="G72" s="1" t="n">
        <v>50</v>
      </c>
      <c r="H72" s="1" t="n">
        <v>-16800</v>
      </c>
      <c r="I72" s="1" t="n">
        <v>-16666.49</v>
      </c>
      <c r="J72" s="6" t="n">
        <v>36.65</v>
      </c>
      <c r="K72" s="6" t="n">
        <v>26.78</v>
      </c>
      <c r="L72" s="2" t="n">
        <f aca="false">(+K72-J72)*H72</f>
        <v>165816</v>
      </c>
      <c r="M72" s="3" t="n">
        <f aca="false">(+K72-J72)*I72</f>
        <v>164498.2563</v>
      </c>
      <c r="N72" s="1" t="s">
        <v>22</v>
      </c>
      <c r="O72" s="1" t="s">
        <v>23</v>
      </c>
      <c r="P72" s="1" t="s">
        <v>24</v>
      </c>
      <c r="Q72" s="1" t="s">
        <v>25</v>
      </c>
      <c r="R72" s="1" t="s">
        <v>26</v>
      </c>
      <c r="S72" s="1" t="s">
        <v>24</v>
      </c>
      <c r="T72" s="1" t="s">
        <v>27</v>
      </c>
      <c r="U72" s="1" t="s">
        <v>28</v>
      </c>
    </row>
    <row r="73" customFormat="false" ht="12.75" hidden="false" customHeight="false" outlineLevel="0" collapsed="false">
      <c r="A73" s="1" t="n">
        <v>28444</v>
      </c>
      <c r="B73" s="1" t="n">
        <v>557</v>
      </c>
      <c r="C73" s="1" t="n">
        <v>9996931</v>
      </c>
      <c r="D73" s="5" t="n">
        <v>37179</v>
      </c>
      <c r="E73" s="5" t="n">
        <v>37316</v>
      </c>
      <c r="F73" s="1" t="s">
        <v>29</v>
      </c>
      <c r="G73" s="1" t="n">
        <v>50</v>
      </c>
      <c r="H73" s="1" t="n">
        <v>-16800</v>
      </c>
      <c r="I73" s="1" t="n">
        <v>-16666.49</v>
      </c>
      <c r="J73" s="6" t="n">
        <v>36.5</v>
      </c>
      <c r="K73" s="6" t="n">
        <v>26.78</v>
      </c>
      <c r="L73" s="2" t="n">
        <f aca="false">(+K73-J73)*H73</f>
        <v>163296</v>
      </c>
      <c r="M73" s="3" t="n">
        <f aca="false">(+K73-J73)*I73</f>
        <v>161998.2828</v>
      </c>
      <c r="N73" s="1" t="s">
        <v>22</v>
      </c>
      <c r="O73" s="1" t="s">
        <v>23</v>
      </c>
      <c r="P73" s="1" t="s">
        <v>24</v>
      </c>
      <c r="Q73" s="1" t="s">
        <v>25</v>
      </c>
      <c r="R73" s="1" t="s">
        <v>26</v>
      </c>
      <c r="S73" s="1" t="s">
        <v>24</v>
      </c>
      <c r="T73" s="1" t="s">
        <v>27</v>
      </c>
      <c r="U73" s="1" t="s">
        <v>28</v>
      </c>
    </row>
    <row r="74" customFormat="false" ht="12.75" hidden="false" customHeight="false" outlineLevel="0" collapsed="false">
      <c r="A74" s="1" t="n">
        <v>28443</v>
      </c>
      <c r="B74" s="1" t="n">
        <v>556</v>
      </c>
      <c r="C74" s="1" t="n">
        <v>9996930</v>
      </c>
      <c r="D74" s="5" t="n">
        <v>37179</v>
      </c>
      <c r="E74" s="5" t="n">
        <v>37347</v>
      </c>
      <c r="F74" s="1" t="s">
        <v>29</v>
      </c>
      <c r="G74" s="1" t="n">
        <v>50</v>
      </c>
      <c r="H74" s="1" t="n">
        <v>-17600</v>
      </c>
      <c r="I74" s="1" t="n">
        <v>-17436.51</v>
      </c>
      <c r="J74" s="6" t="n">
        <v>36.65</v>
      </c>
      <c r="K74" s="6" t="n">
        <v>26.78</v>
      </c>
      <c r="L74" s="2" t="n">
        <f aca="false">(+K74-J74)*H74</f>
        <v>173712</v>
      </c>
      <c r="M74" s="3" t="n">
        <f aca="false">(+K74-J74)*I74</f>
        <v>172098.3537</v>
      </c>
      <c r="N74" s="1" t="s">
        <v>22</v>
      </c>
      <c r="O74" s="1" t="s">
        <v>23</v>
      </c>
      <c r="P74" s="1" t="s">
        <v>24</v>
      </c>
      <c r="Q74" s="1" t="s">
        <v>25</v>
      </c>
      <c r="R74" s="1" t="s">
        <v>26</v>
      </c>
      <c r="S74" s="1" t="s">
        <v>24</v>
      </c>
      <c r="T74" s="1" t="s">
        <v>27</v>
      </c>
      <c r="U74" s="1" t="s">
        <v>28</v>
      </c>
    </row>
    <row r="75" customFormat="false" ht="12.75" hidden="false" customHeight="false" outlineLevel="0" collapsed="false">
      <c r="A75" s="1" t="n">
        <v>28444</v>
      </c>
      <c r="B75" s="1" t="n">
        <v>557</v>
      </c>
      <c r="C75" s="1" t="n">
        <v>9996931</v>
      </c>
      <c r="D75" s="5" t="n">
        <v>37179</v>
      </c>
      <c r="E75" s="5" t="n">
        <v>37347</v>
      </c>
      <c r="F75" s="1" t="s">
        <v>29</v>
      </c>
      <c r="G75" s="1" t="n">
        <v>50</v>
      </c>
      <c r="H75" s="1" t="n">
        <v>-17600</v>
      </c>
      <c r="I75" s="1" t="n">
        <v>-17436.51</v>
      </c>
      <c r="J75" s="6" t="n">
        <v>36.5</v>
      </c>
      <c r="K75" s="6" t="n">
        <v>26.78</v>
      </c>
      <c r="L75" s="2" t="n">
        <f aca="false">(+K75-J75)*H75</f>
        <v>171072</v>
      </c>
      <c r="M75" s="3" t="n">
        <f aca="false">(+K75-J75)*I75</f>
        <v>169482.8772</v>
      </c>
      <c r="N75" s="1" t="s">
        <v>22</v>
      </c>
      <c r="O75" s="1" t="s">
        <v>23</v>
      </c>
      <c r="P75" s="1" t="s">
        <v>24</v>
      </c>
      <c r="Q75" s="1" t="s">
        <v>25</v>
      </c>
      <c r="R75" s="1" t="s">
        <v>26</v>
      </c>
      <c r="S75" s="1" t="s">
        <v>24</v>
      </c>
      <c r="T75" s="1" t="s">
        <v>27</v>
      </c>
      <c r="U75" s="1" t="s">
        <v>28</v>
      </c>
    </row>
    <row r="76" customFormat="false" ht="12.75" hidden="false" customHeight="false" outlineLevel="0" collapsed="false">
      <c r="A76" s="1" t="n">
        <v>28443</v>
      </c>
      <c r="B76" s="1" t="n">
        <v>556</v>
      </c>
      <c r="C76" s="1" t="n">
        <v>9996930</v>
      </c>
      <c r="D76" s="5" t="n">
        <v>37179</v>
      </c>
      <c r="E76" s="5" t="n">
        <v>37377</v>
      </c>
      <c r="F76" s="1" t="s">
        <v>29</v>
      </c>
      <c r="G76" s="1" t="n">
        <v>50</v>
      </c>
      <c r="H76" s="1" t="n">
        <v>-17600</v>
      </c>
      <c r="I76" s="1" t="n">
        <v>-17405.87</v>
      </c>
      <c r="J76" s="6" t="n">
        <v>36.65</v>
      </c>
      <c r="K76" s="6" t="n">
        <v>28.98</v>
      </c>
      <c r="L76" s="2" t="n">
        <f aca="false">(+K76-J76)*H76</f>
        <v>134992</v>
      </c>
      <c r="M76" s="3" t="n">
        <f aca="false">(+K76-J76)*I76</f>
        <v>133503.0229</v>
      </c>
      <c r="N76" s="1" t="s">
        <v>22</v>
      </c>
      <c r="O76" s="1" t="s">
        <v>23</v>
      </c>
      <c r="P76" s="1" t="s">
        <v>24</v>
      </c>
      <c r="Q76" s="1" t="s">
        <v>25</v>
      </c>
      <c r="R76" s="1" t="s">
        <v>26</v>
      </c>
      <c r="S76" s="1" t="s">
        <v>24</v>
      </c>
      <c r="T76" s="1" t="s">
        <v>27</v>
      </c>
      <c r="U76" s="1" t="s">
        <v>28</v>
      </c>
    </row>
    <row r="77" customFormat="false" ht="12.75" hidden="false" customHeight="false" outlineLevel="0" collapsed="false">
      <c r="A77" s="1" t="n">
        <v>28444</v>
      </c>
      <c r="B77" s="1" t="n">
        <v>557</v>
      </c>
      <c r="C77" s="1" t="n">
        <v>9996931</v>
      </c>
      <c r="D77" s="5" t="n">
        <v>37179</v>
      </c>
      <c r="E77" s="5" t="n">
        <v>37377</v>
      </c>
      <c r="F77" s="1" t="s">
        <v>29</v>
      </c>
      <c r="G77" s="1" t="n">
        <v>50</v>
      </c>
      <c r="H77" s="1" t="n">
        <v>-17600</v>
      </c>
      <c r="I77" s="1" t="n">
        <v>-17405.87</v>
      </c>
      <c r="J77" s="6" t="n">
        <v>36.5</v>
      </c>
      <c r="K77" s="6" t="n">
        <v>28.98</v>
      </c>
      <c r="L77" s="2" t="n">
        <f aca="false">(+K77-J77)*H77</f>
        <v>132352</v>
      </c>
      <c r="M77" s="3" t="n">
        <f aca="false">(+K77-J77)*I77</f>
        <v>130892.1424</v>
      </c>
      <c r="N77" s="1" t="s">
        <v>22</v>
      </c>
      <c r="O77" s="1" t="s">
        <v>23</v>
      </c>
      <c r="P77" s="1" t="s">
        <v>24</v>
      </c>
      <c r="Q77" s="1" t="s">
        <v>25</v>
      </c>
      <c r="R77" s="1" t="s">
        <v>26</v>
      </c>
      <c r="S77" s="1" t="s">
        <v>24</v>
      </c>
      <c r="T77" s="1" t="s">
        <v>27</v>
      </c>
      <c r="U77" s="1" t="s">
        <v>28</v>
      </c>
    </row>
    <row r="78" customFormat="false" ht="12.75" hidden="false" customHeight="false" outlineLevel="0" collapsed="false">
      <c r="A78" s="1" t="n">
        <v>28443</v>
      </c>
      <c r="B78" s="1" t="n">
        <v>556</v>
      </c>
      <c r="C78" s="1" t="n">
        <v>9996930</v>
      </c>
      <c r="D78" s="5" t="n">
        <v>37179</v>
      </c>
      <c r="E78" s="5" t="n">
        <v>37408</v>
      </c>
      <c r="F78" s="1" t="s">
        <v>29</v>
      </c>
      <c r="G78" s="1" t="n">
        <v>50</v>
      </c>
      <c r="H78" s="1" t="n">
        <v>-16000</v>
      </c>
      <c r="I78" s="1" t="n">
        <v>-15796.21</v>
      </c>
      <c r="J78" s="6" t="n">
        <v>36.65</v>
      </c>
      <c r="K78" s="6" t="n">
        <v>36.23</v>
      </c>
      <c r="L78" s="2" t="n">
        <f aca="false">(+K78-J78)*H78</f>
        <v>6720.00000000003</v>
      </c>
      <c r="M78" s="3" t="n">
        <f aca="false">(+K78-J78)*I78</f>
        <v>6634.40820000003</v>
      </c>
      <c r="N78" s="1" t="s">
        <v>22</v>
      </c>
      <c r="O78" s="1" t="s">
        <v>23</v>
      </c>
      <c r="P78" s="1" t="s">
        <v>24</v>
      </c>
      <c r="Q78" s="1" t="s">
        <v>25</v>
      </c>
      <c r="R78" s="1" t="s">
        <v>26</v>
      </c>
      <c r="S78" s="1" t="s">
        <v>24</v>
      </c>
      <c r="T78" s="1" t="s">
        <v>27</v>
      </c>
      <c r="U78" s="1" t="s">
        <v>28</v>
      </c>
    </row>
    <row r="79" customFormat="false" ht="12.75" hidden="false" customHeight="false" outlineLevel="0" collapsed="false">
      <c r="A79" s="1" t="n">
        <v>28444</v>
      </c>
      <c r="B79" s="1" t="n">
        <v>557</v>
      </c>
      <c r="C79" s="1" t="n">
        <v>9996931</v>
      </c>
      <c r="D79" s="5" t="n">
        <v>37179</v>
      </c>
      <c r="E79" s="5" t="n">
        <v>37408</v>
      </c>
      <c r="F79" s="1" t="s">
        <v>29</v>
      </c>
      <c r="G79" s="1" t="n">
        <v>50</v>
      </c>
      <c r="H79" s="1" t="n">
        <v>-16000</v>
      </c>
      <c r="I79" s="1" t="n">
        <v>-15796.21</v>
      </c>
      <c r="J79" s="6" t="n">
        <v>36.5</v>
      </c>
      <c r="K79" s="6" t="n">
        <v>36.23</v>
      </c>
      <c r="L79" s="2" t="n">
        <f aca="false">(+K79-J79)*H79</f>
        <v>4320.00000000005</v>
      </c>
      <c r="M79" s="3" t="n">
        <f aca="false">(+K79-J79)*I79</f>
        <v>4264.97670000005</v>
      </c>
      <c r="N79" s="1" t="s">
        <v>22</v>
      </c>
      <c r="O79" s="1" t="s">
        <v>23</v>
      </c>
      <c r="P79" s="1" t="s">
        <v>24</v>
      </c>
      <c r="Q79" s="1" t="s">
        <v>25</v>
      </c>
      <c r="R79" s="1" t="s">
        <v>26</v>
      </c>
      <c r="S79" s="1" t="s">
        <v>24</v>
      </c>
      <c r="T79" s="1" t="s">
        <v>27</v>
      </c>
      <c r="U79" s="1" t="s">
        <v>28</v>
      </c>
    </row>
    <row r="80" customFormat="false" ht="12.75" hidden="false" customHeight="false" outlineLevel="0" collapsed="false">
      <c r="A80" s="1" t="n">
        <v>28443</v>
      </c>
      <c r="B80" s="1" t="n">
        <v>556</v>
      </c>
      <c r="C80" s="1" t="n">
        <v>9996930</v>
      </c>
      <c r="D80" s="5" t="n">
        <v>37179</v>
      </c>
      <c r="E80" s="5" t="n">
        <v>37438</v>
      </c>
      <c r="F80" s="1" t="s">
        <v>29</v>
      </c>
      <c r="G80" s="1" t="n">
        <v>50</v>
      </c>
      <c r="H80" s="1" t="n">
        <v>-17600</v>
      </c>
      <c r="I80" s="1" t="n">
        <v>-17342.67</v>
      </c>
      <c r="J80" s="6" t="n">
        <v>36.65</v>
      </c>
      <c r="K80" s="6" t="n">
        <v>48.83</v>
      </c>
      <c r="L80" s="2" t="n">
        <f aca="false">(+K80-J80)*H80</f>
        <v>-214368</v>
      </c>
      <c r="M80" s="3" t="n">
        <f aca="false">(+K80-J80)*I80</f>
        <v>-211233.7206</v>
      </c>
      <c r="N80" s="1" t="s">
        <v>22</v>
      </c>
      <c r="O80" s="1" t="s">
        <v>23</v>
      </c>
      <c r="P80" s="1" t="s">
        <v>24</v>
      </c>
      <c r="Q80" s="1" t="s">
        <v>25</v>
      </c>
      <c r="R80" s="1" t="s">
        <v>26</v>
      </c>
      <c r="S80" s="1" t="s">
        <v>24</v>
      </c>
      <c r="T80" s="1" t="s">
        <v>27</v>
      </c>
      <c r="U80" s="1" t="s">
        <v>28</v>
      </c>
    </row>
    <row r="81" customFormat="false" ht="12.75" hidden="false" customHeight="false" outlineLevel="0" collapsed="false">
      <c r="A81" s="1" t="n">
        <v>28444</v>
      </c>
      <c r="B81" s="1" t="n">
        <v>557</v>
      </c>
      <c r="C81" s="1" t="n">
        <v>9996931</v>
      </c>
      <c r="D81" s="5" t="n">
        <v>37179</v>
      </c>
      <c r="E81" s="5" t="n">
        <v>37438</v>
      </c>
      <c r="F81" s="1" t="s">
        <v>29</v>
      </c>
      <c r="G81" s="1" t="n">
        <v>50</v>
      </c>
      <c r="H81" s="1" t="n">
        <v>-17600</v>
      </c>
      <c r="I81" s="1" t="n">
        <v>-17342.67</v>
      </c>
      <c r="J81" s="6" t="n">
        <v>36.5</v>
      </c>
      <c r="K81" s="6" t="n">
        <v>48.83</v>
      </c>
      <c r="L81" s="2" t="n">
        <f aca="false">(+K81-J81)*H81</f>
        <v>-217008</v>
      </c>
      <c r="M81" s="3" t="n">
        <f aca="false">(+K81-J81)*I81</f>
        <v>-213835.1211</v>
      </c>
      <c r="N81" s="1" t="s">
        <v>22</v>
      </c>
      <c r="O81" s="1" t="s">
        <v>23</v>
      </c>
      <c r="P81" s="1" t="s">
        <v>24</v>
      </c>
      <c r="Q81" s="1" t="s">
        <v>25</v>
      </c>
      <c r="R81" s="1" t="s">
        <v>26</v>
      </c>
      <c r="S81" s="1" t="s">
        <v>24</v>
      </c>
      <c r="T81" s="1" t="s">
        <v>27</v>
      </c>
      <c r="U81" s="1" t="s">
        <v>28</v>
      </c>
    </row>
    <row r="82" customFormat="false" ht="12.75" hidden="false" customHeight="false" outlineLevel="0" collapsed="false">
      <c r="A82" s="1" t="n">
        <v>28443</v>
      </c>
      <c r="B82" s="1" t="n">
        <v>556</v>
      </c>
      <c r="C82" s="1" t="n">
        <v>9996930</v>
      </c>
      <c r="D82" s="5" t="n">
        <v>37179</v>
      </c>
      <c r="E82" s="5" t="n">
        <v>37469</v>
      </c>
      <c r="F82" s="1" t="s">
        <v>29</v>
      </c>
      <c r="G82" s="1" t="n">
        <v>50</v>
      </c>
      <c r="H82" s="1" t="n">
        <v>-17600</v>
      </c>
      <c r="I82" s="1" t="n">
        <v>-17305.22</v>
      </c>
      <c r="J82" s="6" t="n">
        <v>36.65</v>
      </c>
      <c r="K82" s="6" t="n">
        <v>48.83</v>
      </c>
      <c r="L82" s="2" t="n">
        <f aca="false">(+K82-J82)*H82</f>
        <v>-214368</v>
      </c>
      <c r="M82" s="3" t="n">
        <f aca="false">(+K82-J82)*I82</f>
        <v>-210777.5796</v>
      </c>
      <c r="N82" s="1" t="s">
        <v>22</v>
      </c>
      <c r="O82" s="1" t="s">
        <v>23</v>
      </c>
      <c r="P82" s="1" t="s">
        <v>24</v>
      </c>
      <c r="Q82" s="1" t="s">
        <v>25</v>
      </c>
      <c r="R82" s="1" t="s">
        <v>26</v>
      </c>
      <c r="S82" s="1" t="s">
        <v>24</v>
      </c>
      <c r="T82" s="1" t="s">
        <v>27</v>
      </c>
      <c r="U82" s="1" t="s">
        <v>28</v>
      </c>
    </row>
    <row r="83" customFormat="false" ht="12.75" hidden="false" customHeight="false" outlineLevel="0" collapsed="false">
      <c r="A83" s="1" t="n">
        <v>28444</v>
      </c>
      <c r="B83" s="1" t="n">
        <v>557</v>
      </c>
      <c r="C83" s="1" t="n">
        <v>9996931</v>
      </c>
      <c r="D83" s="5" t="n">
        <v>37179</v>
      </c>
      <c r="E83" s="5" t="n">
        <v>37469</v>
      </c>
      <c r="F83" s="1" t="s">
        <v>29</v>
      </c>
      <c r="G83" s="1" t="n">
        <v>50</v>
      </c>
      <c r="H83" s="1" t="n">
        <v>-17600</v>
      </c>
      <c r="I83" s="1" t="n">
        <v>-17305.22</v>
      </c>
      <c r="J83" s="6" t="n">
        <v>36.5</v>
      </c>
      <c r="K83" s="6" t="n">
        <v>48.83</v>
      </c>
      <c r="L83" s="2" t="n">
        <f aca="false">(+K83-J83)*H83</f>
        <v>-217008</v>
      </c>
      <c r="M83" s="3" t="n">
        <f aca="false">(+K83-J83)*I83</f>
        <v>-213373.3626</v>
      </c>
      <c r="N83" s="1" t="s">
        <v>22</v>
      </c>
      <c r="O83" s="1" t="s">
        <v>23</v>
      </c>
      <c r="P83" s="1" t="s">
        <v>24</v>
      </c>
      <c r="Q83" s="1" t="s">
        <v>25</v>
      </c>
      <c r="R83" s="1" t="s">
        <v>26</v>
      </c>
      <c r="S83" s="1" t="s">
        <v>24</v>
      </c>
      <c r="T83" s="1" t="s">
        <v>27</v>
      </c>
      <c r="U83" s="1" t="s">
        <v>28</v>
      </c>
    </row>
    <row r="84" customFormat="false" ht="12.75" hidden="false" customHeight="false" outlineLevel="0" collapsed="false">
      <c r="A84" s="1" t="n">
        <v>28443</v>
      </c>
      <c r="B84" s="1" t="n">
        <v>556</v>
      </c>
      <c r="C84" s="1" t="n">
        <v>9996930</v>
      </c>
      <c r="D84" s="5" t="n">
        <v>37179</v>
      </c>
      <c r="E84" s="5" t="n">
        <v>37500</v>
      </c>
      <c r="F84" s="1" t="s">
        <v>29</v>
      </c>
      <c r="G84" s="1" t="n">
        <v>50</v>
      </c>
      <c r="H84" s="1" t="n">
        <v>-16000</v>
      </c>
      <c r="I84" s="1" t="n">
        <v>-15697.57</v>
      </c>
      <c r="J84" s="6" t="n">
        <v>36.65</v>
      </c>
      <c r="K84" s="6" t="n">
        <v>25.99</v>
      </c>
      <c r="L84" s="2" t="n">
        <f aca="false">(+K84-J84)*H84</f>
        <v>170560</v>
      </c>
      <c r="M84" s="3" t="n">
        <f aca="false">(+K84-J84)*I84</f>
        <v>167336.0962</v>
      </c>
      <c r="N84" s="1" t="s">
        <v>22</v>
      </c>
      <c r="O84" s="1" t="s">
        <v>23</v>
      </c>
      <c r="P84" s="1" t="s">
        <v>24</v>
      </c>
      <c r="Q84" s="1" t="s">
        <v>25</v>
      </c>
      <c r="R84" s="1" t="s">
        <v>26</v>
      </c>
      <c r="S84" s="1" t="s">
        <v>24</v>
      </c>
      <c r="T84" s="1" t="s">
        <v>27</v>
      </c>
      <c r="U84" s="1" t="s">
        <v>28</v>
      </c>
    </row>
    <row r="85" customFormat="false" ht="12.75" hidden="false" customHeight="false" outlineLevel="0" collapsed="false">
      <c r="A85" s="1" t="n">
        <v>28444</v>
      </c>
      <c r="B85" s="1" t="n">
        <v>557</v>
      </c>
      <c r="C85" s="1" t="n">
        <v>9996931</v>
      </c>
      <c r="D85" s="5" t="n">
        <v>37179</v>
      </c>
      <c r="E85" s="5" t="n">
        <v>37500</v>
      </c>
      <c r="F85" s="1" t="s">
        <v>29</v>
      </c>
      <c r="G85" s="1" t="n">
        <v>50</v>
      </c>
      <c r="H85" s="1" t="n">
        <v>-16000</v>
      </c>
      <c r="I85" s="1" t="n">
        <v>-15697.57</v>
      </c>
      <c r="J85" s="6" t="n">
        <v>36.5</v>
      </c>
      <c r="K85" s="6" t="n">
        <v>25.99</v>
      </c>
      <c r="L85" s="2" t="n">
        <f aca="false">(+K85-J85)*H85</f>
        <v>168160</v>
      </c>
      <c r="M85" s="3" t="n">
        <f aca="false">(+K85-J85)*I85</f>
        <v>164981.4607</v>
      </c>
      <c r="N85" s="1" t="s">
        <v>22</v>
      </c>
      <c r="O85" s="1" t="s">
        <v>23</v>
      </c>
      <c r="P85" s="1" t="s">
        <v>24</v>
      </c>
      <c r="Q85" s="1" t="s">
        <v>25</v>
      </c>
      <c r="R85" s="1" t="s">
        <v>26</v>
      </c>
      <c r="S85" s="1" t="s">
        <v>24</v>
      </c>
      <c r="T85" s="1" t="s">
        <v>27</v>
      </c>
      <c r="U85" s="1" t="s">
        <v>28</v>
      </c>
    </row>
    <row r="86" customFormat="false" ht="12.75" hidden="false" customHeight="false" outlineLevel="0" collapsed="false">
      <c r="A86" s="1" t="n">
        <v>28443</v>
      </c>
      <c r="B86" s="1" t="n">
        <v>556</v>
      </c>
      <c r="C86" s="1" t="n">
        <v>9996930</v>
      </c>
      <c r="D86" s="5" t="n">
        <v>37179</v>
      </c>
      <c r="E86" s="5" t="n">
        <v>37530</v>
      </c>
      <c r="F86" s="1" t="s">
        <v>29</v>
      </c>
      <c r="G86" s="1" t="n">
        <v>50</v>
      </c>
      <c r="H86" s="1" t="n">
        <v>-18400</v>
      </c>
      <c r="I86" s="1" t="n">
        <v>-18008.86</v>
      </c>
      <c r="J86" s="6" t="n">
        <v>36.65</v>
      </c>
      <c r="K86" s="6" t="n">
        <v>25.36</v>
      </c>
      <c r="L86" s="2" t="n">
        <f aca="false">(+K86-J86)*H86</f>
        <v>207736</v>
      </c>
      <c r="M86" s="3" t="n">
        <f aca="false">(+K86-J86)*I86</f>
        <v>203320.0294</v>
      </c>
      <c r="N86" s="1" t="s">
        <v>22</v>
      </c>
      <c r="O86" s="1" t="s">
        <v>23</v>
      </c>
      <c r="P86" s="1" t="s">
        <v>24</v>
      </c>
      <c r="Q86" s="1" t="s">
        <v>25</v>
      </c>
      <c r="R86" s="1" t="s">
        <v>26</v>
      </c>
      <c r="S86" s="1" t="s">
        <v>24</v>
      </c>
      <c r="T86" s="1" t="s">
        <v>27</v>
      </c>
      <c r="U86" s="1" t="s">
        <v>28</v>
      </c>
    </row>
    <row r="87" customFormat="false" ht="12.75" hidden="false" customHeight="false" outlineLevel="0" collapsed="false">
      <c r="A87" s="1" t="n">
        <v>28444</v>
      </c>
      <c r="B87" s="1" t="n">
        <v>557</v>
      </c>
      <c r="C87" s="1" t="n">
        <v>9996931</v>
      </c>
      <c r="D87" s="5" t="n">
        <v>37179</v>
      </c>
      <c r="E87" s="5" t="n">
        <v>37530</v>
      </c>
      <c r="F87" s="1" t="s">
        <v>29</v>
      </c>
      <c r="G87" s="1" t="n">
        <v>50</v>
      </c>
      <c r="H87" s="1" t="n">
        <v>-18400</v>
      </c>
      <c r="I87" s="1" t="n">
        <v>-18008.86</v>
      </c>
      <c r="J87" s="6" t="n">
        <v>36.5</v>
      </c>
      <c r="K87" s="6" t="n">
        <v>25.36</v>
      </c>
      <c r="L87" s="2" t="n">
        <f aca="false">(+K87-J87)*H87</f>
        <v>204976</v>
      </c>
      <c r="M87" s="3" t="n">
        <f aca="false">(+K87-J87)*I87</f>
        <v>200618.7004</v>
      </c>
      <c r="N87" s="1" t="s">
        <v>22</v>
      </c>
      <c r="O87" s="1" t="s">
        <v>23</v>
      </c>
      <c r="P87" s="1" t="s">
        <v>24</v>
      </c>
      <c r="Q87" s="1" t="s">
        <v>25</v>
      </c>
      <c r="R87" s="1" t="s">
        <v>26</v>
      </c>
      <c r="S87" s="1" t="s">
        <v>24</v>
      </c>
      <c r="T87" s="1" t="s">
        <v>27</v>
      </c>
      <c r="U87" s="1" t="s">
        <v>28</v>
      </c>
    </row>
    <row r="88" customFormat="false" ht="12.75" hidden="false" customHeight="false" outlineLevel="0" collapsed="false">
      <c r="A88" s="1" t="n">
        <v>28443</v>
      </c>
      <c r="B88" s="1" t="n">
        <v>556</v>
      </c>
      <c r="C88" s="1" t="n">
        <v>9996930</v>
      </c>
      <c r="D88" s="5" t="n">
        <v>37179</v>
      </c>
      <c r="E88" s="5" t="n">
        <v>37561</v>
      </c>
      <c r="F88" s="1" t="s">
        <v>29</v>
      </c>
      <c r="G88" s="1" t="n">
        <v>50</v>
      </c>
      <c r="H88" s="1" t="n">
        <v>-16000</v>
      </c>
      <c r="I88" s="1" t="n">
        <v>-15619.43</v>
      </c>
      <c r="J88" s="6" t="n">
        <v>36.65</v>
      </c>
      <c r="K88" s="6" t="n">
        <v>25.52</v>
      </c>
      <c r="L88" s="2" t="n">
        <f aca="false">(+K88-J88)*H88</f>
        <v>178080</v>
      </c>
      <c r="M88" s="3" t="n">
        <f aca="false">(+K88-J88)*I88</f>
        <v>173844.2559</v>
      </c>
      <c r="N88" s="1" t="s">
        <v>22</v>
      </c>
      <c r="O88" s="1" t="s">
        <v>23</v>
      </c>
      <c r="P88" s="1" t="s">
        <v>24</v>
      </c>
      <c r="Q88" s="1" t="s">
        <v>25</v>
      </c>
      <c r="R88" s="1" t="s">
        <v>26</v>
      </c>
      <c r="S88" s="1" t="s">
        <v>24</v>
      </c>
      <c r="T88" s="1" t="s">
        <v>27</v>
      </c>
      <c r="U88" s="1" t="s">
        <v>28</v>
      </c>
    </row>
    <row r="89" customFormat="false" ht="12.75" hidden="false" customHeight="false" outlineLevel="0" collapsed="false">
      <c r="A89" s="1" t="n">
        <v>28444</v>
      </c>
      <c r="B89" s="1" t="n">
        <v>557</v>
      </c>
      <c r="C89" s="1" t="n">
        <v>9996931</v>
      </c>
      <c r="D89" s="5" t="n">
        <v>37179</v>
      </c>
      <c r="E89" s="5" t="n">
        <v>37561</v>
      </c>
      <c r="F89" s="1" t="s">
        <v>29</v>
      </c>
      <c r="G89" s="1" t="n">
        <v>50</v>
      </c>
      <c r="H89" s="1" t="n">
        <v>-16000</v>
      </c>
      <c r="I89" s="1" t="n">
        <v>-15619.43</v>
      </c>
      <c r="J89" s="6" t="n">
        <v>36.5</v>
      </c>
      <c r="K89" s="6" t="n">
        <v>25.52</v>
      </c>
      <c r="L89" s="2" t="n">
        <f aca="false">(+K89-J89)*H89</f>
        <v>175680</v>
      </c>
      <c r="M89" s="3" t="n">
        <f aca="false">(+K89-J89)*I89</f>
        <v>171501.3414</v>
      </c>
      <c r="N89" s="1" t="s">
        <v>22</v>
      </c>
      <c r="O89" s="1" t="s">
        <v>23</v>
      </c>
      <c r="P89" s="1" t="s">
        <v>24</v>
      </c>
      <c r="Q89" s="1" t="s">
        <v>25</v>
      </c>
      <c r="R89" s="1" t="s">
        <v>26</v>
      </c>
      <c r="S89" s="1" t="s">
        <v>24</v>
      </c>
      <c r="T89" s="1" t="s">
        <v>27</v>
      </c>
      <c r="U89" s="1" t="s">
        <v>28</v>
      </c>
    </row>
    <row r="90" customFormat="false" ht="12.75" hidden="false" customHeight="false" outlineLevel="0" collapsed="false">
      <c r="A90" s="1" t="n">
        <v>28443</v>
      </c>
      <c r="B90" s="1" t="n">
        <v>556</v>
      </c>
      <c r="C90" s="1" t="n">
        <v>9996930</v>
      </c>
      <c r="D90" s="5" t="n">
        <v>37179</v>
      </c>
      <c r="E90" s="5" t="n">
        <v>37591</v>
      </c>
      <c r="F90" s="1" t="s">
        <v>29</v>
      </c>
      <c r="G90" s="1" t="n">
        <v>50</v>
      </c>
      <c r="H90" s="1" t="n">
        <v>-16800</v>
      </c>
      <c r="I90" s="1" t="n">
        <v>-16355.46</v>
      </c>
      <c r="J90" s="6" t="n">
        <v>36.65</v>
      </c>
      <c r="K90" s="6" t="n">
        <v>25.52</v>
      </c>
      <c r="L90" s="2" t="n">
        <f aca="false">(+K90-J90)*H90</f>
        <v>186984</v>
      </c>
      <c r="M90" s="3" t="n">
        <f aca="false">(+K90-J90)*I90</f>
        <v>182036.2698</v>
      </c>
      <c r="N90" s="1" t="s">
        <v>22</v>
      </c>
      <c r="O90" s="1" t="s">
        <v>23</v>
      </c>
      <c r="P90" s="1" t="s">
        <v>24</v>
      </c>
      <c r="Q90" s="1" t="s">
        <v>25</v>
      </c>
      <c r="R90" s="1" t="s">
        <v>26</v>
      </c>
      <c r="S90" s="1" t="s">
        <v>24</v>
      </c>
      <c r="T90" s="1" t="s">
        <v>27</v>
      </c>
      <c r="U90" s="1" t="s">
        <v>28</v>
      </c>
    </row>
    <row r="91" customFormat="false" ht="12.75" hidden="false" customHeight="false" outlineLevel="0" collapsed="false">
      <c r="A91" s="1" t="n">
        <v>28444</v>
      </c>
      <c r="B91" s="1" t="n">
        <v>557</v>
      </c>
      <c r="C91" s="1" t="n">
        <v>9996931</v>
      </c>
      <c r="D91" s="5" t="n">
        <v>37179</v>
      </c>
      <c r="E91" s="5" t="n">
        <v>37591</v>
      </c>
      <c r="F91" s="1" t="s">
        <v>29</v>
      </c>
      <c r="G91" s="1" t="n">
        <v>50</v>
      </c>
      <c r="H91" s="1" t="n">
        <v>-16800</v>
      </c>
      <c r="I91" s="1" t="n">
        <v>-16355.46</v>
      </c>
      <c r="J91" s="6" t="n">
        <v>36.5</v>
      </c>
      <c r="K91" s="6" t="n">
        <v>25.52</v>
      </c>
      <c r="L91" s="2" t="n">
        <f aca="false">(+K91-J91)*H91</f>
        <v>184464</v>
      </c>
      <c r="M91" s="3" t="n">
        <f aca="false">(+K91-J91)*I91</f>
        <v>179582.9508</v>
      </c>
      <c r="N91" s="1" t="s">
        <v>22</v>
      </c>
      <c r="O91" s="1" t="s">
        <v>23</v>
      </c>
      <c r="P91" s="1" t="s">
        <v>24</v>
      </c>
      <c r="Q91" s="1" t="s">
        <v>25</v>
      </c>
      <c r="R91" s="1" t="s">
        <v>26</v>
      </c>
      <c r="S91" s="1" t="s">
        <v>24</v>
      </c>
      <c r="T91" s="1" t="s">
        <v>27</v>
      </c>
      <c r="U91" s="1" t="s">
        <v>28</v>
      </c>
    </row>
    <row r="92" customFormat="false" ht="12.75" hidden="false" customHeight="false" outlineLevel="0" collapsed="false">
      <c r="A92" s="1" t="n">
        <v>28455</v>
      </c>
      <c r="B92" s="1" t="n">
        <v>562</v>
      </c>
      <c r="C92" s="1" t="n">
        <v>9996944</v>
      </c>
      <c r="D92" s="5" t="n">
        <v>37180</v>
      </c>
      <c r="E92" s="5" t="n">
        <v>37226</v>
      </c>
      <c r="F92" s="1" t="s">
        <v>29</v>
      </c>
      <c r="G92" s="1" t="n">
        <v>50</v>
      </c>
      <c r="H92" s="1" t="n">
        <v>-16000</v>
      </c>
      <c r="I92" s="1" t="n">
        <v>-15950.53</v>
      </c>
      <c r="J92" s="6" t="n">
        <v>29.75</v>
      </c>
      <c r="K92" s="6" t="n">
        <v>24.9</v>
      </c>
      <c r="L92" s="2" t="n">
        <f aca="false">(+K92-J92)*H92</f>
        <v>77600</v>
      </c>
      <c r="M92" s="3" t="n">
        <f aca="false">(+K92-J92)*I92</f>
        <v>77360.0705</v>
      </c>
      <c r="N92" s="1" t="s">
        <v>22</v>
      </c>
      <c r="O92" s="1" t="s">
        <v>23</v>
      </c>
      <c r="P92" s="1" t="s">
        <v>24</v>
      </c>
      <c r="Q92" s="1" t="s">
        <v>25</v>
      </c>
      <c r="R92" s="1" t="s">
        <v>26</v>
      </c>
      <c r="S92" s="1" t="s">
        <v>24</v>
      </c>
      <c r="T92" s="1" t="s">
        <v>27</v>
      </c>
      <c r="U92" s="1" t="s">
        <v>28</v>
      </c>
    </row>
    <row r="93" customFormat="false" ht="12.75" hidden="false" customHeight="false" outlineLevel="0" collapsed="false">
      <c r="A93" s="1" t="n">
        <v>28619</v>
      </c>
      <c r="C93" s="1" t="n">
        <v>9997044</v>
      </c>
      <c r="D93" s="5" t="n">
        <v>37202</v>
      </c>
      <c r="E93" s="5" t="n">
        <v>37226</v>
      </c>
      <c r="F93" s="1" t="s">
        <v>29</v>
      </c>
      <c r="G93" s="1" t="n">
        <v>50</v>
      </c>
      <c r="H93" s="1" t="n">
        <v>16000</v>
      </c>
      <c r="I93" s="1" t="n">
        <v>15950.53</v>
      </c>
      <c r="J93" s="6" t="n">
        <v>28.25</v>
      </c>
      <c r="K93" s="6" t="n">
        <v>25.1</v>
      </c>
      <c r="L93" s="2" t="n">
        <f aca="false">(+K93-J93)*H93</f>
        <v>-50400</v>
      </c>
      <c r="M93" s="3" t="n">
        <f aca="false">(+K93-J93)*I93</f>
        <v>-50244.1695</v>
      </c>
      <c r="N93" s="1" t="s">
        <v>22</v>
      </c>
      <c r="O93" s="1" t="s">
        <v>23</v>
      </c>
      <c r="P93" s="1" t="s">
        <v>24</v>
      </c>
      <c r="Q93" s="1" t="s">
        <v>25</v>
      </c>
      <c r="R93" s="1" t="s">
        <v>31</v>
      </c>
      <c r="S93" s="1" t="s">
        <v>31</v>
      </c>
      <c r="T93" s="1" t="s">
        <v>30</v>
      </c>
      <c r="U93" s="1" t="s">
        <v>28</v>
      </c>
    </row>
    <row r="94" customFormat="false" ht="12.75" hidden="false" customHeight="false" outlineLevel="0" collapsed="false">
      <c r="A94" s="1" t="n">
        <v>28594</v>
      </c>
      <c r="B94" s="1" t="n">
        <v>576</v>
      </c>
      <c r="C94" s="1" t="n">
        <v>9997027</v>
      </c>
      <c r="D94" s="5" t="n">
        <v>37193</v>
      </c>
      <c r="E94" s="5" t="n">
        <v>37257</v>
      </c>
      <c r="F94" s="1" t="s">
        <v>33</v>
      </c>
      <c r="G94" s="1" t="n">
        <v>50</v>
      </c>
      <c r="H94" s="1" t="n">
        <v>-19600</v>
      </c>
      <c r="I94" s="1" t="n">
        <v>-19504.91</v>
      </c>
      <c r="J94" s="6" t="n">
        <v>20.8</v>
      </c>
      <c r="K94" s="6" t="n">
        <v>18.38</v>
      </c>
      <c r="L94" s="2" t="n">
        <f aca="false">(+K94-J94)*H94</f>
        <v>47432</v>
      </c>
      <c r="M94" s="3" t="n">
        <f aca="false">(+K94-J94)*I94</f>
        <v>47201.8822</v>
      </c>
      <c r="N94" s="1" t="s">
        <v>22</v>
      </c>
      <c r="O94" s="1" t="s">
        <v>23</v>
      </c>
      <c r="P94" s="1" t="s">
        <v>34</v>
      </c>
      <c r="Q94" s="1" t="s">
        <v>25</v>
      </c>
      <c r="R94" s="1" t="s">
        <v>31</v>
      </c>
      <c r="S94" s="1" t="s">
        <v>31</v>
      </c>
      <c r="T94" s="1" t="s">
        <v>27</v>
      </c>
      <c r="U94" s="1" t="s">
        <v>28</v>
      </c>
    </row>
    <row r="95" customFormat="false" ht="12.75" hidden="false" customHeight="false" outlineLevel="0" collapsed="false">
      <c r="A95" s="1" t="n">
        <v>28594</v>
      </c>
      <c r="B95" s="1" t="n">
        <v>576</v>
      </c>
      <c r="C95" s="1" t="n">
        <v>9997027</v>
      </c>
      <c r="D95" s="5" t="n">
        <v>37193</v>
      </c>
      <c r="E95" s="5" t="n">
        <v>37288</v>
      </c>
      <c r="F95" s="1" t="s">
        <v>33</v>
      </c>
      <c r="G95" s="1" t="n">
        <v>50</v>
      </c>
      <c r="H95" s="1" t="n">
        <v>-17600</v>
      </c>
      <c r="I95" s="1" t="n">
        <v>-17488.86</v>
      </c>
      <c r="J95" s="6" t="n">
        <v>20.8</v>
      </c>
      <c r="K95" s="6" t="n">
        <v>17.73</v>
      </c>
      <c r="L95" s="2" t="n">
        <f aca="false">(+K95-J95)*H95</f>
        <v>54032</v>
      </c>
      <c r="M95" s="3" t="n">
        <f aca="false">(+K95-J95)*I95</f>
        <v>53690.8002</v>
      </c>
      <c r="N95" s="1" t="s">
        <v>22</v>
      </c>
      <c r="O95" s="1" t="s">
        <v>23</v>
      </c>
      <c r="P95" s="1" t="s">
        <v>34</v>
      </c>
      <c r="Q95" s="1" t="s">
        <v>25</v>
      </c>
      <c r="R95" s="1" t="s">
        <v>31</v>
      </c>
      <c r="S95" s="1" t="s">
        <v>31</v>
      </c>
      <c r="T95" s="1" t="s">
        <v>27</v>
      </c>
      <c r="U95" s="1" t="s">
        <v>28</v>
      </c>
    </row>
    <row r="96" customFormat="false" ht="12.75" hidden="false" customHeight="false" outlineLevel="0" collapsed="false">
      <c r="A96" s="1" t="n">
        <v>28594</v>
      </c>
      <c r="B96" s="1" t="n">
        <v>576</v>
      </c>
      <c r="C96" s="1" t="n">
        <v>9997027</v>
      </c>
      <c r="D96" s="5" t="n">
        <v>37193</v>
      </c>
      <c r="E96" s="5" t="n">
        <v>37316</v>
      </c>
      <c r="F96" s="1" t="s">
        <v>33</v>
      </c>
      <c r="G96" s="1" t="n">
        <v>50</v>
      </c>
      <c r="H96" s="1" t="n">
        <v>-20400</v>
      </c>
      <c r="I96" s="1" t="n">
        <v>-20237.88</v>
      </c>
      <c r="J96" s="6" t="n">
        <v>20.8</v>
      </c>
      <c r="K96" s="6" t="n">
        <v>15.8</v>
      </c>
      <c r="L96" s="2" t="n">
        <f aca="false">(+K96-J96)*H96</f>
        <v>102000</v>
      </c>
      <c r="M96" s="3" t="n">
        <f aca="false">(+K96-J96)*I96</f>
        <v>101189.4</v>
      </c>
      <c r="N96" s="1" t="s">
        <v>22</v>
      </c>
      <c r="O96" s="1" t="s">
        <v>23</v>
      </c>
      <c r="P96" s="1" t="s">
        <v>34</v>
      </c>
      <c r="Q96" s="1" t="s">
        <v>25</v>
      </c>
      <c r="R96" s="1" t="s">
        <v>31</v>
      </c>
      <c r="S96" s="1" t="s">
        <v>31</v>
      </c>
      <c r="T96" s="1" t="s">
        <v>27</v>
      </c>
      <c r="U96" s="1" t="s">
        <v>28</v>
      </c>
    </row>
    <row r="97" customFormat="false" ht="12.75" hidden="false" customHeight="false" outlineLevel="0" collapsed="false">
      <c r="A97" s="1" t="n">
        <v>28594</v>
      </c>
      <c r="B97" s="1" t="n">
        <v>576</v>
      </c>
      <c r="C97" s="1" t="n">
        <v>9997027</v>
      </c>
      <c r="D97" s="5" t="n">
        <v>37193</v>
      </c>
      <c r="E97" s="5" t="n">
        <v>37347</v>
      </c>
      <c r="F97" s="1" t="s">
        <v>33</v>
      </c>
      <c r="G97" s="1" t="n">
        <v>50</v>
      </c>
      <c r="H97" s="1" t="n">
        <v>-18400</v>
      </c>
      <c r="I97" s="1" t="n">
        <v>-18229.08</v>
      </c>
      <c r="J97" s="6" t="n">
        <v>20.8</v>
      </c>
      <c r="K97" s="6" t="n">
        <v>15.99</v>
      </c>
      <c r="L97" s="2" t="n">
        <f aca="false">(+K97-J97)*H97</f>
        <v>88504</v>
      </c>
      <c r="M97" s="3" t="n">
        <f aca="false">(+K97-J97)*I97</f>
        <v>87681.8748</v>
      </c>
      <c r="N97" s="1" t="s">
        <v>22</v>
      </c>
      <c r="O97" s="1" t="s">
        <v>23</v>
      </c>
      <c r="P97" s="1" t="s">
        <v>34</v>
      </c>
      <c r="Q97" s="1" t="s">
        <v>25</v>
      </c>
      <c r="R97" s="1" t="s">
        <v>31</v>
      </c>
      <c r="S97" s="1" t="s">
        <v>31</v>
      </c>
      <c r="T97" s="1" t="s">
        <v>27</v>
      </c>
      <c r="U97" s="1" t="s">
        <v>28</v>
      </c>
    </row>
    <row r="98" customFormat="false" ht="12.75" hidden="false" customHeight="false" outlineLevel="0" collapsed="false">
      <c r="A98" s="1" t="n">
        <v>28594</v>
      </c>
      <c r="B98" s="1" t="n">
        <v>576</v>
      </c>
      <c r="C98" s="1" t="n">
        <v>9997027</v>
      </c>
      <c r="D98" s="5" t="n">
        <v>37193</v>
      </c>
      <c r="E98" s="5" t="n">
        <v>37377</v>
      </c>
      <c r="F98" s="1" t="s">
        <v>33</v>
      </c>
      <c r="G98" s="1" t="n">
        <v>50</v>
      </c>
      <c r="H98" s="1" t="n">
        <v>-19600</v>
      </c>
      <c r="I98" s="1" t="n">
        <v>-19383.81</v>
      </c>
      <c r="J98" s="6" t="n">
        <v>20.8</v>
      </c>
      <c r="K98" s="6" t="n">
        <v>17.36</v>
      </c>
      <c r="L98" s="2" t="n">
        <f aca="false">(+K98-J98)*H98</f>
        <v>67424</v>
      </c>
      <c r="M98" s="3" t="n">
        <f aca="false">(+K98-J98)*I98</f>
        <v>66680.3064</v>
      </c>
      <c r="N98" s="1" t="s">
        <v>22</v>
      </c>
      <c r="O98" s="1" t="s">
        <v>23</v>
      </c>
      <c r="P98" s="1" t="s">
        <v>34</v>
      </c>
      <c r="Q98" s="1" t="s">
        <v>25</v>
      </c>
      <c r="R98" s="1" t="s">
        <v>31</v>
      </c>
      <c r="S98" s="1" t="s">
        <v>31</v>
      </c>
      <c r="T98" s="1" t="s">
        <v>27</v>
      </c>
      <c r="U98" s="1" t="s">
        <v>28</v>
      </c>
    </row>
    <row r="99" customFormat="false" ht="12.75" hidden="false" customHeight="false" outlineLevel="0" collapsed="false">
      <c r="A99" s="1" t="n">
        <v>28594</v>
      </c>
      <c r="B99" s="1" t="n">
        <v>576</v>
      </c>
      <c r="C99" s="1" t="n">
        <v>9997027</v>
      </c>
      <c r="D99" s="5" t="n">
        <v>37193</v>
      </c>
      <c r="E99" s="5" t="n">
        <v>37408</v>
      </c>
      <c r="F99" s="1" t="s">
        <v>33</v>
      </c>
      <c r="G99" s="1" t="n">
        <v>50</v>
      </c>
      <c r="H99" s="1" t="n">
        <v>-20000</v>
      </c>
      <c r="I99" s="1" t="n">
        <v>-19745.26</v>
      </c>
      <c r="J99" s="6" t="n">
        <v>20.8</v>
      </c>
      <c r="K99" s="6" t="n">
        <v>19.18</v>
      </c>
      <c r="L99" s="2" t="n">
        <f aca="false">(+K99-J99)*H99</f>
        <v>32400</v>
      </c>
      <c r="M99" s="3" t="n">
        <f aca="false">(+K99-J99)*I99</f>
        <v>31987.3212</v>
      </c>
      <c r="N99" s="1" t="s">
        <v>22</v>
      </c>
      <c r="O99" s="1" t="s">
        <v>23</v>
      </c>
      <c r="P99" s="1" t="s">
        <v>34</v>
      </c>
      <c r="Q99" s="1" t="s">
        <v>25</v>
      </c>
      <c r="R99" s="1" t="s">
        <v>31</v>
      </c>
      <c r="S99" s="1" t="s">
        <v>31</v>
      </c>
      <c r="T99" s="1" t="s">
        <v>27</v>
      </c>
      <c r="U99" s="1" t="s">
        <v>28</v>
      </c>
    </row>
    <row r="100" customFormat="false" ht="12.75" hidden="false" customHeight="false" outlineLevel="0" collapsed="false">
      <c r="A100" s="1" t="n">
        <v>28594</v>
      </c>
      <c r="B100" s="1" t="n">
        <v>576</v>
      </c>
      <c r="C100" s="1" t="n">
        <v>9997027</v>
      </c>
      <c r="D100" s="5" t="n">
        <v>37193</v>
      </c>
      <c r="E100" s="5" t="n">
        <v>37438</v>
      </c>
      <c r="F100" s="1" t="s">
        <v>33</v>
      </c>
      <c r="G100" s="1" t="n">
        <v>50</v>
      </c>
      <c r="H100" s="1" t="n">
        <v>-19600</v>
      </c>
      <c r="I100" s="1" t="n">
        <v>-19313.43</v>
      </c>
      <c r="J100" s="6" t="n">
        <v>20.8</v>
      </c>
      <c r="K100" s="6" t="n">
        <v>22.59</v>
      </c>
      <c r="L100" s="2" t="n">
        <f aca="false">(+K100-J100)*H100</f>
        <v>-35084</v>
      </c>
      <c r="M100" s="3" t="n">
        <f aca="false">(+K100-J100)*I100</f>
        <v>-34571.0397</v>
      </c>
      <c r="N100" s="1" t="s">
        <v>22</v>
      </c>
      <c r="O100" s="1" t="s">
        <v>23</v>
      </c>
      <c r="P100" s="1" t="s">
        <v>34</v>
      </c>
      <c r="Q100" s="1" t="s">
        <v>25</v>
      </c>
      <c r="R100" s="1" t="s">
        <v>31</v>
      </c>
      <c r="S100" s="1" t="s">
        <v>31</v>
      </c>
      <c r="T100" s="1" t="s">
        <v>27</v>
      </c>
      <c r="U100" s="1" t="s">
        <v>28</v>
      </c>
    </row>
    <row r="101" customFormat="false" ht="12.75" hidden="false" customHeight="false" outlineLevel="0" collapsed="false">
      <c r="A101" s="1" t="n">
        <v>28594</v>
      </c>
      <c r="B101" s="1" t="n">
        <v>576</v>
      </c>
      <c r="C101" s="1" t="n">
        <v>9997027</v>
      </c>
      <c r="D101" s="5" t="n">
        <v>37193</v>
      </c>
      <c r="E101" s="5" t="n">
        <v>37469</v>
      </c>
      <c r="F101" s="1" t="s">
        <v>33</v>
      </c>
      <c r="G101" s="1" t="n">
        <v>50</v>
      </c>
      <c r="H101" s="1" t="n">
        <v>-19600</v>
      </c>
      <c r="I101" s="1" t="n">
        <v>-19271.73</v>
      </c>
      <c r="J101" s="6" t="n">
        <v>20.8</v>
      </c>
      <c r="K101" s="6" t="n">
        <v>22.43</v>
      </c>
      <c r="L101" s="2" t="n">
        <f aca="false">(+K101-J101)*H101</f>
        <v>-31948</v>
      </c>
      <c r="M101" s="3" t="n">
        <f aca="false">(+K101-J101)*I101</f>
        <v>-31412.9199</v>
      </c>
      <c r="N101" s="1" t="s">
        <v>22</v>
      </c>
      <c r="O101" s="1" t="s">
        <v>23</v>
      </c>
      <c r="P101" s="1" t="s">
        <v>34</v>
      </c>
      <c r="Q101" s="1" t="s">
        <v>25</v>
      </c>
      <c r="R101" s="1" t="s">
        <v>31</v>
      </c>
      <c r="S101" s="1" t="s">
        <v>31</v>
      </c>
      <c r="T101" s="1" t="s">
        <v>27</v>
      </c>
      <c r="U101" s="1" t="s">
        <v>28</v>
      </c>
    </row>
    <row r="102" customFormat="false" ht="12.75" hidden="false" customHeight="false" outlineLevel="0" collapsed="false">
      <c r="A102" s="1" t="n">
        <v>28594</v>
      </c>
      <c r="B102" s="1" t="n">
        <v>576</v>
      </c>
      <c r="C102" s="1" t="n">
        <v>9997027</v>
      </c>
      <c r="D102" s="5" t="n">
        <v>37193</v>
      </c>
      <c r="E102" s="5" t="n">
        <v>37500</v>
      </c>
      <c r="F102" s="1" t="s">
        <v>33</v>
      </c>
      <c r="G102" s="1" t="n">
        <v>50</v>
      </c>
      <c r="H102" s="1" t="n">
        <v>-20000</v>
      </c>
      <c r="I102" s="1" t="n">
        <v>-19621.96</v>
      </c>
      <c r="J102" s="6" t="n">
        <v>20.8</v>
      </c>
      <c r="K102" s="6" t="n">
        <v>17.58</v>
      </c>
      <c r="L102" s="2" t="n">
        <f aca="false">(+K102-J102)*H102</f>
        <v>64400.0000000001</v>
      </c>
      <c r="M102" s="3" t="n">
        <f aca="false">(+K102-J102)*I102</f>
        <v>63182.7112</v>
      </c>
      <c r="N102" s="1" t="s">
        <v>22</v>
      </c>
      <c r="O102" s="1" t="s">
        <v>23</v>
      </c>
      <c r="P102" s="1" t="s">
        <v>34</v>
      </c>
      <c r="Q102" s="1" t="s">
        <v>25</v>
      </c>
      <c r="R102" s="1" t="s">
        <v>31</v>
      </c>
      <c r="S102" s="1" t="s">
        <v>31</v>
      </c>
      <c r="T102" s="1" t="s">
        <v>27</v>
      </c>
      <c r="U102" s="1" t="s">
        <v>28</v>
      </c>
    </row>
    <row r="103" customFormat="false" ht="12.75" hidden="false" customHeight="false" outlineLevel="0" collapsed="false">
      <c r="A103" s="1" t="n">
        <v>28594</v>
      </c>
      <c r="B103" s="1" t="n">
        <v>576</v>
      </c>
      <c r="C103" s="1" t="n">
        <v>9997027</v>
      </c>
      <c r="D103" s="5" t="n">
        <v>37193</v>
      </c>
      <c r="E103" s="5" t="n">
        <v>37530</v>
      </c>
      <c r="F103" s="1" t="s">
        <v>33</v>
      </c>
      <c r="G103" s="1" t="n">
        <v>50</v>
      </c>
      <c r="H103" s="1" t="n">
        <v>-18800</v>
      </c>
      <c r="I103" s="1" t="n">
        <v>-18400.36</v>
      </c>
      <c r="J103" s="6" t="n">
        <v>20.8</v>
      </c>
      <c r="K103" s="6" t="n">
        <v>15.85</v>
      </c>
      <c r="L103" s="2" t="n">
        <f aca="false">(+K103-J103)*H103</f>
        <v>93060</v>
      </c>
      <c r="M103" s="3" t="n">
        <f aca="false">(+K103-J103)*I103</f>
        <v>91081.782</v>
      </c>
      <c r="N103" s="1" t="s">
        <v>22</v>
      </c>
      <c r="O103" s="1" t="s">
        <v>23</v>
      </c>
      <c r="P103" s="1" t="s">
        <v>34</v>
      </c>
      <c r="Q103" s="1" t="s">
        <v>25</v>
      </c>
      <c r="R103" s="1" t="s">
        <v>31</v>
      </c>
      <c r="S103" s="1" t="s">
        <v>31</v>
      </c>
      <c r="T103" s="1" t="s">
        <v>27</v>
      </c>
      <c r="U103" s="1" t="s">
        <v>28</v>
      </c>
    </row>
    <row r="104" customFormat="false" ht="12.75" hidden="false" customHeight="false" outlineLevel="0" collapsed="false">
      <c r="A104" s="1" t="n">
        <v>28594</v>
      </c>
      <c r="B104" s="1" t="n">
        <v>576</v>
      </c>
      <c r="C104" s="1" t="n">
        <v>9997027</v>
      </c>
      <c r="D104" s="5" t="n">
        <v>37193</v>
      </c>
      <c r="E104" s="5" t="n">
        <v>37561</v>
      </c>
      <c r="F104" s="1" t="s">
        <v>33</v>
      </c>
      <c r="G104" s="1" t="n">
        <v>50</v>
      </c>
      <c r="H104" s="1" t="n">
        <v>-20000</v>
      </c>
      <c r="I104" s="1" t="n">
        <v>-19524.29</v>
      </c>
      <c r="J104" s="6" t="n">
        <v>20.8</v>
      </c>
      <c r="K104" s="6" t="n">
        <v>15.89</v>
      </c>
      <c r="L104" s="2" t="n">
        <f aca="false">(+K104-J104)*H104</f>
        <v>98200</v>
      </c>
      <c r="M104" s="3" t="n">
        <f aca="false">(+K104-J104)*I104</f>
        <v>95864.2639</v>
      </c>
      <c r="N104" s="1" t="s">
        <v>22</v>
      </c>
      <c r="O104" s="1" t="s">
        <v>23</v>
      </c>
      <c r="P104" s="1" t="s">
        <v>34</v>
      </c>
      <c r="Q104" s="1" t="s">
        <v>25</v>
      </c>
      <c r="R104" s="1" t="s">
        <v>31</v>
      </c>
      <c r="S104" s="1" t="s">
        <v>31</v>
      </c>
      <c r="T104" s="1" t="s">
        <v>27</v>
      </c>
      <c r="U104" s="1" t="s">
        <v>28</v>
      </c>
    </row>
    <row r="105" customFormat="false" ht="12.75" hidden="false" customHeight="false" outlineLevel="0" collapsed="false">
      <c r="A105" s="1" t="n">
        <v>28594</v>
      </c>
      <c r="B105" s="1" t="n">
        <v>576</v>
      </c>
      <c r="C105" s="1" t="n">
        <v>9997027</v>
      </c>
      <c r="D105" s="5" t="n">
        <v>37193</v>
      </c>
      <c r="E105" s="5" t="n">
        <v>37591</v>
      </c>
      <c r="F105" s="1" t="s">
        <v>33</v>
      </c>
      <c r="G105" s="1" t="n">
        <v>50</v>
      </c>
      <c r="H105" s="1" t="n">
        <v>-20400</v>
      </c>
      <c r="I105" s="1" t="n">
        <v>-19860.2</v>
      </c>
      <c r="J105" s="6" t="n">
        <v>20.8</v>
      </c>
      <c r="K105" s="6" t="n">
        <v>17.21</v>
      </c>
      <c r="L105" s="2" t="n">
        <f aca="false">(+K105-J105)*H105</f>
        <v>73236</v>
      </c>
      <c r="M105" s="3" t="n">
        <f aca="false">(+K105-J105)*I105</f>
        <v>71298.118</v>
      </c>
      <c r="N105" s="1" t="s">
        <v>22</v>
      </c>
      <c r="O105" s="1" t="s">
        <v>23</v>
      </c>
      <c r="P105" s="1" t="s">
        <v>34</v>
      </c>
      <c r="Q105" s="1" t="s">
        <v>25</v>
      </c>
      <c r="R105" s="1" t="s">
        <v>31</v>
      </c>
      <c r="S105" s="1" t="s">
        <v>31</v>
      </c>
      <c r="T105" s="1" t="s">
        <v>27</v>
      </c>
      <c r="U105" s="1" t="s">
        <v>28</v>
      </c>
    </row>
    <row r="106" customFormat="false" ht="12.75" hidden="false" customHeight="false" outlineLevel="0" collapsed="false">
      <c r="A106" s="1" t="n">
        <v>28524</v>
      </c>
      <c r="B106" s="1" t="n">
        <v>573</v>
      </c>
      <c r="C106" s="1" t="n">
        <v>9996994</v>
      </c>
      <c r="D106" s="5" t="n">
        <v>37188</v>
      </c>
      <c r="E106" s="5" t="n">
        <v>37622</v>
      </c>
      <c r="F106" s="1" t="s">
        <v>33</v>
      </c>
      <c r="G106" s="1" t="n">
        <v>100</v>
      </c>
      <c r="H106" s="1" t="n">
        <v>-39200</v>
      </c>
      <c r="I106" s="1" t="n">
        <v>-38049.68</v>
      </c>
      <c r="J106" s="6" t="n">
        <v>22.5</v>
      </c>
      <c r="K106" s="6" t="n">
        <v>20.42</v>
      </c>
      <c r="L106" s="2" t="n">
        <f aca="false">(+K106-J106)*H106</f>
        <v>81535.9999999999</v>
      </c>
      <c r="M106" s="3" t="n">
        <f aca="false">(+K106-J106)*I106</f>
        <v>79143.3343999999</v>
      </c>
      <c r="N106" s="1" t="s">
        <v>22</v>
      </c>
      <c r="O106" s="1" t="s">
        <v>23</v>
      </c>
      <c r="P106" s="1" t="s">
        <v>34</v>
      </c>
      <c r="Q106" s="1" t="s">
        <v>25</v>
      </c>
      <c r="R106" s="1" t="s">
        <v>31</v>
      </c>
      <c r="S106" s="1" t="s">
        <v>31</v>
      </c>
      <c r="T106" s="1" t="s">
        <v>27</v>
      </c>
      <c r="U106" s="1" t="s">
        <v>28</v>
      </c>
    </row>
    <row r="107" customFormat="false" ht="12.75" hidden="false" customHeight="false" outlineLevel="0" collapsed="false">
      <c r="A107" s="1" t="n">
        <v>28524</v>
      </c>
      <c r="B107" s="1" t="n">
        <v>573</v>
      </c>
      <c r="C107" s="1" t="n">
        <v>9996994</v>
      </c>
      <c r="D107" s="5" t="n">
        <v>37188</v>
      </c>
      <c r="E107" s="5" t="n">
        <v>37653</v>
      </c>
      <c r="F107" s="1" t="s">
        <v>33</v>
      </c>
      <c r="G107" s="1" t="n">
        <v>100</v>
      </c>
      <c r="H107" s="1" t="n">
        <v>-35200</v>
      </c>
      <c r="I107" s="1" t="n">
        <v>-34065.05</v>
      </c>
      <c r="J107" s="6" t="n">
        <v>22.5</v>
      </c>
      <c r="K107" s="6" t="n">
        <v>19.7</v>
      </c>
      <c r="L107" s="2" t="n">
        <f aca="false">(+K107-J107)*H107</f>
        <v>98560</v>
      </c>
      <c r="M107" s="3" t="n">
        <f aca="false">(+K107-J107)*I107</f>
        <v>95382.14</v>
      </c>
      <c r="N107" s="1" t="s">
        <v>22</v>
      </c>
      <c r="O107" s="1" t="s">
        <v>23</v>
      </c>
      <c r="P107" s="1" t="s">
        <v>34</v>
      </c>
      <c r="Q107" s="1" t="s">
        <v>25</v>
      </c>
      <c r="R107" s="1" t="s">
        <v>31</v>
      </c>
      <c r="S107" s="1" t="s">
        <v>31</v>
      </c>
      <c r="T107" s="1" t="s">
        <v>27</v>
      </c>
      <c r="U107" s="1" t="s">
        <v>28</v>
      </c>
    </row>
    <row r="108" customFormat="false" ht="12.75" hidden="false" customHeight="false" outlineLevel="0" collapsed="false">
      <c r="A108" s="1" t="n">
        <v>28524</v>
      </c>
      <c r="B108" s="1" t="n">
        <v>573</v>
      </c>
      <c r="C108" s="1" t="n">
        <v>9996994</v>
      </c>
      <c r="D108" s="5" t="n">
        <v>37188</v>
      </c>
      <c r="E108" s="5" t="n">
        <v>37681</v>
      </c>
      <c r="F108" s="1" t="s">
        <v>33</v>
      </c>
      <c r="G108" s="1" t="n">
        <v>100</v>
      </c>
      <c r="H108" s="1" t="n">
        <v>-40800</v>
      </c>
      <c r="I108" s="1" t="n">
        <v>-39357.54</v>
      </c>
      <c r="J108" s="6" t="n">
        <v>22.5</v>
      </c>
      <c r="K108" s="6" t="n">
        <v>17.56</v>
      </c>
      <c r="L108" s="2" t="n">
        <f aca="false">(+K108-J108)*H108</f>
        <v>201552</v>
      </c>
      <c r="M108" s="3" t="n">
        <f aca="false">(+K108-J108)*I108</f>
        <v>194426.2476</v>
      </c>
      <c r="N108" s="1" t="s">
        <v>22</v>
      </c>
      <c r="O108" s="1" t="s">
        <v>23</v>
      </c>
      <c r="P108" s="1" t="s">
        <v>34</v>
      </c>
      <c r="Q108" s="1" t="s">
        <v>25</v>
      </c>
      <c r="R108" s="1" t="s">
        <v>31</v>
      </c>
      <c r="S108" s="1" t="s">
        <v>31</v>
      </c>
      <c r="T108" s="1" t="s">
        <v>27</v>
      </c>
      <c r="U108" s="1" t="s">
        <v>28</v>
      </c>
    </row>
    <row r="109" customFormat="false" ht="12.75" hidden="false" customHeight="false" outlineLevel="0" collapsed="false">
      <c r="A109" s="1" t="n">
        <v>28524</v>
      </c>
      <c r="B109" s="1" t="n">
        <v>573</v>
      </c>
      <c r="C109" s="1" t="n">
        <v>9996994</v>
      </c>
      <c r="D109" s="5" t="n">
        <v>37188</v>
      </c>
      <c r="E109" s="5" t="n">
        <v>37712</v>
      </c>
      <c r="F109" s="1" t="s">
        <v>33</v>
      </c>
      <c r="G109" s="1" t="n">
        <v>100</v>
      </c>
      <c r="H109" s="1" t="n">
        <v>-36800</v>
      </c>
      <c r="I109" s="1" t="n">
        <v>-35378.58</v>
      </c>
      <c r="J109" s="6" t="n">
        <v>22.5</v>
      </c>
      <c r="K109" s="6" t="n">
        <v>17.77</v>
      </c>
      <c r="L109" s="2" t="n">
        <f aca="false">(+K109-J109)*H109</f>
        <v>174064</v>
      </c>
      <c r="M109" s="3" t="n">
        <f aca="false">(+K109-J109)*I109</f>
        <v>167340.6834</v>
      </c>
      <c r="N109" s="1" t="s">
        <v>22</v>
      </c>
      <c r="O109" s="1" t="s">
        <v>23</v>
      </c>
      <c r="P109" s="1" t="s">
        <v>34</v>
      </c>
      <c r="Q109" s="1" t="s">
        <v>25</v>
      </c>
      <c r="R109" s="1" t="s">
        <v>31</v>
      </c>
      <c r="S109" s="1" t="s">
        <v>31</v>
      </c>
      <c r="T109" s="1" t="s">
        <v>27</v>
      </c>
      <c r="U109" s="1" t="s">
        <v>28</v>
      </c>
    </row>
    <row r="110" customFormat="false" ht="12.75" hidden="false" customHeight="false" outlineLevel="0" collapsed="false">
      <c r="A110" s="1" t="n">
        <v>28524</v>
      </c>
      <c r="B110" s="1" t="n">
        <v>573</v>
      </c>
      <c r="C110" s="1" t="n">
        <v>9996994</v>
      </c>
      <c r="D110" s="5" t="n">
        <v>37188</v>
      </c>
      <c r="E110" s="5" t="n">
        <v>37742</v>
      </c>
      <c r="F110" s="1" t="s">
        <v>33</v>
      </c>
      <c r="G110" s="1" t="n">
        <v>100</v>
      </c>
      <c r="H110" s="1" t="n">
        <v>-40800</v>
      </c>
      <c r="I110" s="1" t="n">
        <v>-39085.29</v>
      </c>
      <c r="J110" s="6" t="n">
        <v>22.5</v>
      </c>
      <c r="K110" s="6" t="n">
        <v>19.29</v>
      </c>
      <c r="L110" s="2" t="n">
        <f aca="false">(+K110-J110)*H110</f>
        <v>130968</v>
      </c>
      <c r="M110" s="3" t="n">
        <f aca="false">(+K110-J110)*I110</f>
        <v>125463.7809</v>
      </c>
      <c r="N110" s="1" t="s">
        <v>22</v>
      </c>
      <c r="O110" s="1" t="s">
        <v>23</v>
      </c>
      <c r="P110" s="1" t="s">
        <v>34</v>
      </c>
      <c r="Q110" s="1" t="s">
        <v>25</v>
      </c>
      <c r="R110" s="1" t="s">
        <v>31</v>
      </c>
      <c r="S110" s="1" t="s">
        <v>31</v>
      </c>
      <c r="T110" s="1" t="s">
        <v>27</v>
      </c>
      <c r="U110" s="1" t="s">
        <v>28</v>
      </c>
    </row>
    <row r="111" customFormat="false" ht="12.75" hidden="false" customHeight="false" outlineLevel="0" collapsed="false">
      <c r="A111" s="1" t="n">
        <v>28524</v>
      </c>
      <c r="B111" s="1" t="n">
        <v>573</v>
      </c>
      <c r="C111" s="1" t="n">
        <v>9996994</v>
      </c>
      <c r="D111" s="5" t="n">
        <v>37188</v>
      </c>
      <c r="E111" s="5" t="n">
        <v>37773</v>
      </c>
      <c r="F111" s="1" t="s">
        <v>33</v>
      </c>
      <c r="G111" s="1" t="n">
        <v>100</v>
      </c>
      <c r="H111" s="1" t="n">
        <v>-38400</v>
      </c>
      <c r="I111" s="1" t="n">
        <v>-36652.17</v>
      </c>
      <c r="J111" s="6" t="n">
        <v>22.5</v>
      </c>
      <c r="K111" s="6" t="n">
        <v>21.31</v>
      </c>
      <c r="L111" s="2" t="n">
        <f aca="false">(+K111-J111)*H111</f>
        <v>45696.0000000001</v>
      </c>
      <c r="M111" s="3" t="n">
        <f aca="false">(+K111-J111)*I111</f>
        <v>43616.0823</v>
      </c>
      <c r="N111" s="1" t="s">
        <v>22</v>
      </c>
      <c r="O111" s="1" t="s">
        <v>23</v>
      </c>
      <c r="P111" s="1" t="s">
        <v>34</v>
      </c>
      <c r="Q111" s="1" t="s">
        <v>25</v>
      </c>
      <c r="R111" s="1" t="s">
        <v>31</v>
      </c>
      <c r="S111" s="1" t="s">
        <v>31</v>
      </c>
      <c r="T111" s="1" t="s">
        <v>27</v>
      </c>
      <c r="U111" s="1" t="s">
        <v>28</v>
      </c>
    </row>
    <row r="112" customFormat="false" ht="12.75" hidden="false" customHeight="false" outlineLevel="0" collapsed="false">
      <c r="A112" s="1" t="n">
        <v>28524</v>
      </c>
      <c r="B112" s="1" t="n">
        <v>573</v>
      </c>
      <c r="C112" s="1" t="n">
        <v>9996994</v>
      </c>
      <c r="D112" s="5" t="n">
        <v>37188</v>
      </c>
      <c r="E112" s="5" t="n">
        <v>37803</v>
      </c>
      <c r="F112" s="1" t="s">
        <v>33</v>
      </c>
      <c r="G112" s="1" t="n">
        <v>100</v>
      </c>
      <c r="H112" s="1" t="n">
        <v>-39200</v>
      </c>
      <c r="I112" s="1" t="n">
        <v>-37273.82</v>
      </c>
      <c r="J112" s="6" t="n">
        <v>22.5</v>
      </c>
      <c r="K112" s="6" t="n">
        <v>25.1</v>
      </c>
      <c r="L112" s="2" t="n">
        <f aca="false">(+K112-J112)*H112</f>
        <v>-101920</v>
      </c>
      <c r="M112" s="3" t="n">
        <f aca="false">(+K112-J112)*I112</f>
        <v>-96911.9320000001</v>
      </c>
      <c r="N112" s="1" t="s">
        <v>22</v>
      </c>
      <c r="O112" s="1" t="s">
        <v>23</v>
      </c>
      <c r="P112" s="1" t="s">
        <v>34</v>
      </c>
      <c r="Q112" s="1" t="s">
        <v>25</v>
      </c>
      <c r="R112" s="1" t="s">
        <v>31</v>
      </c>
      <c r="S112" s="1" t="s">
        <v>31</v>
      </c>
      <c r="T112" s="1" t="s">
        <v>27</v>
      </c>
      <c r="U112" s="1" t="s">
        <v>28</v>
      </c>
    </row>
    <row r="113" customFormat="false" ht="12.75" hidden="false" customHeight="false" outlineLevel="0" collapsed="false">
      <c r="A113" s="1" t="n">
        <v>28524</v>
      </c>
      <c r="B113" s="1" t="n">
        <v>573</v>
      </c>
      <c r="C113" s="1" t="n">
        <v>9996994</v>
      </c>
      <c r="D113" s="5" t="n">
        <v>37188</v>
      </c>
      <c r="E113" s="5" t="n">
        <v>37834</v>
      </c>
      <c r="F113" s="1" t="s">
        <v>33</v>
      </c>
      <c r="G113" s="1" t="n">
        <v>100</v>
      </c>
      <c r="H113" s="1" t="n">
        <v>-40800</v>
      </c>
      <c r="I113" s="1" t="n">
        <v>-38642.05</v>
      </c>
      <c r="J113" s="6" t="n">
        <v>22.5</v>
      </c>
      <c r="K113" s="6" t="n">
        <v>24.92</v>
      </c>
      <c r="L113" s="2" t="n">
        <f aca="false">(+K113-J113)*H113</f>
        <v>-98736.0000000001</v>
      </c>
      <c r="M113" s="3" t="n">
        <f aca="false">(+K113-J113)*I113</f>
        <v>-93513.7610000001</v>
      </c>
      <c r="N113" s="1" t="s">
        <v>22</v>
      </c>
      <c r="O113" s="1" t="s">
        <v>23</v>
      </c>
      <c r="P113" s="1" t="s">
        <v>34</v>
      </c>
      <c r="Q113" s="1" t="s">
        <v>25</v>
      </c>
      <c r="R113" s="1" t="s">
        <v>31</v>
      </c>
      <c r="S113" s="1" t="s">
        <v>31</v>
      </c>
      <c r="T113" s="1" t="s">
        <v>27</v>
      </c>
      <c r="U113" s="1" t="s">
        <v>28</v>
      </c>
    </row>
    <row r="114" customFormat="false" ht="12.75" hidden="false" customHeight="false" outlineLevel="0" collapsed="false">
      <c r="A114" s="1" t="n">
        <v>28524</v>
      </c>
      <c r="B114" s="1" t="n">
        <v>573</v>
      </c>
      <c r="C114" s="1" t="n">
        <v>9996994</v>
      </c>
      <c r="D114" s="5" t="n">
        <v>37188</v>
      </c>
      <c r="E114" s="5" t="n">
        <v>37865</v>
      </c>
      <c r="F114" s="1" t="s">
        <v>33</v>
      </c>
      <c r="G114" s="1" t="n">
        <v>100</v>
      </c>
      <c r="H114" s="1" t="n">
        <v>-38400</v>
      </c>
      <c r="I114" s="1" t="n">
        <v>-36223.51</v>
      </c>
      <c r="J114" s="6" t="n">
        <v>22.5</v>
      </c>
      <c r="K114" s="6" t="n">
        <v>19.53</v>
      </c>
      <c r="L114" s="2" t="n">
        <f aca="false">(+K114-J114)*H114</f>
        <v>114048</v>
      </c>
      <c r="M114" s="3" t="n">
        <f aca="false">(+K114-J114)*I114</f>
        <v>107583.8247</v>
      </c>
      <c r="N114" s="1" t="s">
        <v>22</v>
      </c>
      <c r="O114" s="1" t="s">
        <v>23</v>
      </c>
      <c r="P114" s="1" t="s">
        <v>34</v>
      </c>
      <c r="Q114" s="1" t="s">
        <v>25</v>
      </c>
      <c r="R114" s="1" t="s">
        <v>31</v>
      </c>
      <c r="S114" s="1" t="s">
        <v>31</v>
      </c>
      <c r="T114" s="1" t="s">
        <v>27</v>
      </c>
      <c r="U114" s="1" t="s">
        <v>28</v>
      </c>
    </row>
    <row r="115" customFormat="false" ht="12.75" hidden="false" customHeight="false" outlineLevel="0" collapsed="false">
      <c r="A115" s="1" t="n">
        <v>28524</v>
      </c>
      <c r="B115" s="1" t="n">
        <v>573</v>
      </c>
      <c r="C115" s="1" t="n">
        <v>9996994</v>
      </c>
      <c r="D115" s="5" t="n">
        <v>37188</v>
      </c>
      <c r="E115" s="5" t="n">
        <v>37895</v>
      </c>
      <c r="F115" s="1" t="s">
        <v>33</v>
      </c>
      <c r="G115" s="1" t="n">
        <v>100</v>
      </c>
      <c r="H115" s="1" t="n">
        <v>-37600</v>
      </c>
      <c r="I115" s="1" t="n">
        <v>-35323.04</v>
      </c>
      <c r="J115" s="6" t="n">
        <v>22.5</v>
      </c>
      <c r="K115" s="6" t="n">
        <v>17.62</v>
      </c>
      <c r="L115" s="2" t="n">
        <f aca="false">(+K115-J115)*H115</f>
        <v>183488</v>
      </c>
      <c r="M115" s="3" t="n">
        <f aca="false">(+K115-J115)*I115</f>
        <v>172376.4352</v>
      </c>
      <c r="N115" s="1" t="s">
        <v>22</v>
      </c>
      <c r="O115" s="1" t="s">
        <v>23</v>
      </c>
      <c r="P115" s="1" t="s">
        <v>34</v>
      </c>
      <c r="Q115" s="1" t="s">
        <v>25</v>
      </c>
      <c r="R115" s="1" t="s">
        <v>31</v>
      </c>
      <c r="S115" s="1" t="s">
        <v>31</v>
      </c>
      <c r="T115" s="1" t="s">
        <v>27</v>
      </c>
      <c r="U115" s="1" t="s">
        <v>28</v>
      </c>
    </row>
    <row r="116" customFormat="false" ht="12.75" hidden="false" customHeight="false" outlineLevel="0" collapsed="false">
      <c r="A116" s="1" t="n">
        <v>28524</v>
      </c>
      <c r="B116" s="1" t="n">
        <v>573</v>
      </c>
      <c r="C116" s="1" t="n">
        <v>9996994</v>
      </c>
      <c r="D116" s="5" t="n">
        <v>37188</v>
      </c>
      <c r="E116" s="5" t="n">
        <v>37926</v>
      </c>
      <c r="F116" s="1" t="s">
        <v>33</v>
      </c>
      <c r="G116" s="1" t="n">
        <v>100</v>
      </c>
      <c r="H116" s="1" t="n">
        <v>-41600</v>
      </c>
      <c r="I116" s="1" t="n">
        <v>-38919.46</v>
      </c>
      <c r="J116" s="6" t="n">
        <v>22.5</v>
      </c>
      <c r="K116" s="6" t="n">
        <v>17.65</v>
      </c>
      <c r="L116" s="2" t="n">
        <f aca="false">(+K116-J116)*H116</f>
        <v>201760</v>
      </c>
      <c r="M116" s="3" t="n">
        <f aca="false">(+K116-J116)*I116</f>
        <v>188759.381</v>
      </c>
      <c r="N116" s="1" t="s">
        <v>22</v>
      </c>
      <c r="O116" s="1" t="s">
        <v>23</v>
      </c>
      <c r="P116" s="1" t="s">
        <v>34</v>
      </c>
      <c r="Q116" s="1" t="s">
        <v>25</v>
      </c>
      <c r="R116" s="1" t="s">
        <v>31</v>
      </c>
      <c r="S116" s="1" t="s">
        <v>31</v>
      </c>
      <c r="T116" s="1" t="s">
        <v>27</v>
      </c>
      <c r="U116" s="1" t="s">
        <v>28</v>
      </c>
    </row>
    <row r="117" customFormat="false" ht="12.75" hidden="false" customHeight="false" outlineLevel="0" collapsed="false">
      <c r="A117" s="1" t="n">
        <v>28524</v>
      </c>
      <c r="B117" s="1" t="n">
        <v>573</v>
      </c>
      <c r="C117" s="1" t="n">
        <v>9996994</v>
      </c>
      <c r="D117" s="5" t="n">
        <v>37188</v>
      </c>
      <c r="E117" s="5" t="n">
        <v>37956</v>
      </c>
      <c r="F117" s="1" t="s">
        <v>33</v>
      </c>
      <c r="G117" s="1" t="n">
        <v>100</v>
      </c>
      <c r="H117" s="1" t="n">
        <v>-39200</v>
      </c>
      <c r="I117" s="1" t="n">
        <v>-36516.8</v>
      </c>
      <c r="J117" s="6" t="n">
        <v>22.5</v>
      </c>
      <c r="K117" s="6" t="n">
        <v>19.12</v>
      </c>
      <c r="L117" s="2" t="n">
        <f aca="false">(+K117-J117)*H117</f>
        <v>132496</v>
      </c>
      <c r="M117" s="3" t="n">
        <f aca="false">(+K117-J117)*I117</f>
        <v>123426.784</v>
      </c>
      <c r="N117" s="1" t="s">
        <v>22</v>
      </c>
      <c r="O117" s="1" t="s">
        <v>23</v>
      </c>
      <c r="P117" s="1" t="s">
        <v>34</v>
      </c>
      <c r="Q117" s="1" t="s">
        <v>25</v>
      </c>
      <c r="R117" s="1" t="s">
        <v>31</v>
      </c>
      <c r="S117" s="1" t="s">
        <v>31</v>
      </c>
      <c r="T117" s="1" t="s">
        <v>27</v>
      </c>
      <c r="U117" s="1" t="s">
        <v>28</v>
      </c>
    </row>
    <row r="118" customFormat="false" ht="12.75" hidden="false" customHeight="false" outlineLevel="0" collapsed="false">
      <c r="A118" s="1" t="n">
        <v>28401</v>
      </c>
      <c r="B118" s="1" t="n">
        <v>550</v>
      </c>
      <c r="C118" s="1" t="n">
        <v>9996887</v>
      </c>
      <c r="D118" s="5" t="n">
        <v>37172</v>
      </c>
      <c r="E118" s="5" t="n">
        <v>37226</v>
      </c>
      <c r="F118" s="1" t="s">
        <v>35</v>
      </c>
      <c r="G118" s="1" t="n">
        <v>50</v>
      </c>
      <c r="H118" s="1" t="n">
        <v>21200</v>
      </c>
      <c r="I118" s="1" t="n">
        <v>21134.45</v>
      </c>
      <c r="J118" s="6" t="n">
        <v>20</v>
      </c>
      <c r="K118" s="6" t="n">
        <v>16.5</v>
      </c>
      <c r="L118" s="2" t="n">
        <f aca="false">(+K118-J118)*H118</f>
        <v>-74200</v>
      </c>
      <c r="M118" s="3" t="n">
        <f aca="false">(+K118-J118)*I118</f>
        <v>-73970.575</v>
      </c>
      <c r="N118" s="1" t="s">
        <v>22</v>
      </c>
      <c r="O118" s="1" t="s">
        <v>23</v>
      </c>
      <c r="P118" s="1" t="s">
        <v>34</v>
      </c>
      <c r="Q118" s="1" t="s">
        <v>25</v>
      </c>
      <c r="R118" s="1" t="s">
        <v>26</v>
      </c>
      <c r="S118" s="1" t="s">
        <v>34</v>
      </c>
      <c r="T118" s="1" t="s">
        <v>30</v>
      </c>
      <c r="U118" s="1" t="s">
        <v>28</v>
      </c>
    </row>
    <row r="119" customFormat="false" ht="12.75" hidden="false" customHeight="false" outlineLevel="0" collapsed="false">
      <c r="A119" s="1" t="n">
        <v>23815</v>
      </c>
      <c r="B119" s="1" t="n">
        <v>154</v>
      </c>
      <c r="C119" s="1" t="n">
        <v>9992877</v>
      </c>
      <c r="D119" s="5" t="n">
        <v>36970</v>
      </c>
      <c r="E119" s="5" t="n">
        <v>37257</v>
      </c>
      <c r="F119" s="1" t="s">
        <v>36</v>
      </c>
      <c r="G119" s="1" t="n">
        <v>50</v>
      </c>
      <c r="H119" s="1" t="n">
        <v>17600</v>
      </c>
      <c r="I119" s="1" t="n">
        <v>17514.61</v>
      </c>
      <c r="J119" s="6" t="n">
        <v>48.4</v>
      </c>
      <c r="K119" s="6" t="n">
        <v>28.26</v>
      </c>
      <c r="L119" s="2" t="n">
        <f aca="false">(+K119-J119)*H119</f>
        <v>-354464</v>
      </c>
      <c r="M119" s="3" t="n">
        <f aca="false">(+K119-J119)*I119</f>
        <v>-352744.2454</v>
      </c>
      <c r="N119" s="1" t="s">
        <v>22</v>
      </c>
      <c r="O119" s="1" t="s">
        <v>23</v>
      </c>
      <c r="P119" s="1" t="s">
        <v>34</v>
      </c>
      <c r="Q119" s="1" t="s">
        <v>25</v>
      </c>
      <c r="R119" s="1" t="s">
        <v>26</v>
      </c>
      <c r="S119" s="1" t="s">
        <v>34</v>
      </c>
      <c r="T119" s="1" t="s">
        <v>30</v>
      </c>
      <c r="U119" s="1" t="s">
        <v>28</v>
      </c>
    </row>
    <row r="120" customFormat="false" ht="12.75" hidden="false" customHeight="false" outlineLevel="0" collapsed="false">
      <c r="A120" s="1" t="n">
        <v>25091</v>
      </c>
      <c r="B120" s="1" t="n">
        <v>354</v>
      </c>
      <c r="C120" s="1" t="n">
        <v>9993926</v>
      </c>
      <c r="D120" s="5" t="n">
        <v>37048</v>
      </c>
      <c r="E120" s="5" t="n">
        <v>37257</v>
      </c>
      <c r="F120" s="1" t="s">
        <v>36</v>
      </c>
      <c r="G120" s="1" t="n">
        <v>50</v>
      </c>
      <c r="H120" s="1" t="n">
        <v>17600</v>
      </c>
      <c r="I120" s="1" t="n">
        <v>17514.61</v>
      </c>
      <c r="J120" s="6" t="n">
        <v>36.5</v>
      </c>
      <c r="K120" s="6" t="n">
        <v>28.26</v>
      </c>
      <c r="L120" s="2" t="n">
        <f aca="false">(+K120-J120)*H120</f>
        <v>-145024</v>
      </c>
      <c r="M120" s="3" t="n">
        <f aca="false">(+K120-J120)*I120</f>
        <v>-144320.3864</v>
      </c>
      <c r="N120" s="1" t="s">
        <v>22</v>
      </c>
      <c r="O120" s="1" t="s">
        <v>23</v>
      </c>
      <c r="P120" s="1" t="s">
        <v>34</v>
      </c>
      <c r="Q120" s="1" t="s">
        <v>25</v>
      </c>
      <c r="R120" s="1" t="s">
        <v>26</v>
      </c>
      <c r="S120" s="1" t="s">
        <v>34</v>
      </c>
      <c r="T120" s="1" t="s">
        <v>30</v>
      </c>
      <c r="U120" s="1" t="s">
        <v>28</v>
      </c>
    </row>
    <row r="121" customFormat="false" ht="12.75" hidden="false" customHeight="false" outlineLevel="0" collapsed="false">
      <c r="A121" s="1" t="n">
        <v>28300</v>
      </c>
      <c r="B121" s="1" t="n">
        <v>532</v>
      </c>
      <c r="C121" s="1" t="n">
        <v>9996816</v>
      </c>
      <c r="D121" s="5" t="n">
        <v>37158</v>
      </c>
      <c r="E121" s="5" t="n">
        <v>37257</v>
      </c>
      <c r="F121" s="1" t="s">
        <v>36</v>
      </c>
      <c r="G121" s="1" t="n">
        <v>50</v>
      </c>
      <c r="H121" s="1" t="n">
        <v>-17600</v>
      </c>
      <c r="I121" s="1" t="n">
        <v>-17514.61</v>
      </c>
      <c r="J121" s="6" t="n">
        <v>27.8</v>
      </c>
      <c r="K121" s="6" t="n">
        <v>25.9</v>
      </c>
      <c r="L121" s="2" t="n">
        <f aca="false">(+K121-J121)*H121</f>
        <v>33440</v>
      </c>
      <c r="M121" s="3" t="n">
        <f aca="false">(+K121-J121)*I121</f>
        <v>33277.759</v>
      </c>
      <c r="N121" s="1" t="s">
        <v>22</v>
      </c>
      <c r="O121" s="1" t="s">
        <v>23</v>
      </c>
      <c r="P121" s="1" t="s">
        <v>34</v>
      </c>
      <c r="Q121" s="1" t="s">
        <v>25</v>
      </c>
      <c r="R121" s="1" t="s">
        <v>26</v>
      </c>
      <c r="S121" s="1" t="s">
        <v>34</v>
      </c>
      <c r="T121" s="1" t="s">
        <v>27</v>
      </c>
      <c r="U121" s="1" t="s">
        <v>28</v>
      </c>
    </row>
    <row r="122" customFormat="false" ht="12.75" hidden="false" customHeight="false" outlineLevel="0" collapsed="false">
      <c r="A122" s="1" t="n">
        <v>28424</v>
      </c>
      <c r="B122" s="1" t="n">
        <v>552</v>
      </c>
      <c r="C122" s="1" t="n">
        <v>9996914</v>
      </c>
      <c r="D122" s="5" t="n">
        <v>37176</v>
      </c>
      <c r="E122" s="5" t="n">
        <v>37257</v>
      </c>
      <c r="F122" s="1" t="s">
        <v>36</v>
      </c>
      <c r="G122" s="1" t="n">
        <v>50</v>
      </c>
      <c r="H122" s="1" t="n">
        <v>-17600</v>
      </c>
      <c r="I122" s="1" t="n">
        <v>-17514.61</v>
      </c>
      <c r="J122" s="6" t="n">
        <v>27.5</v>
      </c>
      <c r="K122" s="6" t="n">
        <v>25.9</v>
      </c>
      <c r="L122" s="2" t="n">
        <f aca="false">(+K122-J122)*H122</f>
        <v>28160</v>
      </c>
      <c r="M122" s="3" t="n">
        <f aca="false">(+K122-J122)*I122</f>
        <v>28023.376</v>
      </c>
      <c r="N122" s="1" t="s">
        <v>22</v>
      </c>
      <c r="O122" s="1" t="s">
        <v>23</v>
      </c>
      <c r="P122" s="1" t="s">
        <v>34</v>
      </c>
      <c r="Q122" s="1" t="s">
        <v>25</v>
      </c>
      <c r="R122" s="1" t="s">
        <v>26</v>
      </c>
      <c r="S122" s="1" t="s">
        <v>34</v>
      </c>
      <c r="T122" s="1" t="s">
        <v>27</v>
      </c>
      <c r="U122" s="1" t="s">
        <v>28</v>
      </c>
    </row>
    <row r="123" customFormat="false" ht="12.75" hidden="false" customHeight="false" outlineLevel="0" collapsed="false">
      <c r="A123" s="1" t="n">
        <v>29008</v>
      </c>
      <c r="B123" s="1" t="n">
        <v>591</v>
      </c>
      <c r="C123" s="1" t="n">
        <v>9997386</v>
      </c>
      <c r="D123" s="5" t="n">
        <v>37223</v>
      </c>
      <c r="E123" s="5" t="n">
        <v>37257</v>
      </c>
      <c r="F123" s="1" t="s">
        <v>36</v>
      </c>
      <c r="G123" s="1" t="n">
        <v>25</v>
      </c>
      <c r="H123" s="1" t="n">
        <v>-8800</v>
      </c>
      <c r="I123" s="1" t="n">
        <v>-8757.31</v>
      </c>
      <c r="J123" s="6" t="n">
        <v>28.5</v>
      </c>
      <c r="K123" s="6" t="n">
        <v>25.9</v>
      </c>
      <c r="L123" s="2" t="n">
        <f aca="false">(+K123-J123)*H123</f>
        <v>22880</v>
      </c>
      <c r="M123" s="3" t="n">
        <f aca="false">(+K123-J123)*I123</f>
        <v>22769.006</v>
      </c>
      <c r="N123" s="1" t="s">
        <v>22</v>
      </c>
      <c r="O123" s="1" t="s">
        <v>23</v>
      </c>
      <c r="P123" s="1" t="s">
        <v>34</v>
      </c>
      <c r="Q123" s="1" t="s">
        <v>25</v>
      </c>
      <c r="R123" s="1" t="s">
        <v>31</v>
      </c>
      <c r="S123" s="1" t="s">
        <v>31</v>
      </c>
      <c r="T123" s="1" t="s">
        <v>27</v>
      </c>
      <c r="U123" s="1" t="s">
        <v>28</v>
      </c>
    </row>
    <row r="124" customFormat="false" ht="12.75" hidden="false" customHeight="false" outlineLevel="0" collapsed="false">
      <c r="A124" s="1" t="n">
        <v>23815</v>
      </c>
      <c r="B124" s="1" t="n">
        <v>154</v>
      </c>
      <c r="C124" s="1" t="n">
        <v>9992877</v>
      </c>
      <c r="D124" s="5" t="n">
        <v>36970</v>
      </c>
      <c r="E124" s="5" t="n">
        <v>37288</v>
      </c>
      <c r="F124" s="1" t="s">
        <v>36</v>
      </c>
      <c r="G124" s="1" t="n">
        <v>50</v>
      </c>
      <c r="H124" s="1" t="n">
        <v>16000</v>
      </c>
      <c r="I124" s="1" t="n">
        <v>15898.96</v>
      </c>
      <c r="J124" s="6" t="n">
        <v>48.4</v>
      </c>
      <c r="K124" s="6" t="n">
        <v>27.63</v>
      </c>
      <c r="L124" s="2" t="n">
        <f aca="false">(+K124-J124)*H124</f>
        <v>-332320</v>
      </c>
      <c r="M124" s="3" t="n">
        <f aca="false">(+K124-J124)*I124</f>
        <v>-330221.3992</v>
      </c>
      <c r="N124" s="1" t="s">
        <v>22</v>
      </c>
      <c r="O124" s="1" t="s">
        <v>23</v>
      </c>
      <c r="P124" s="1" t="s">
        <v>34</v>
      </c>
      <c r="Q124" s="1" t="s">
        <v>25</v>
      </c>
      <c r="R124" s="1" t="s">
        <v>26</v>
      </c>
      <c r="S124" s="1" t="s">
        <v>34</v>
      </c>
      <c r="T124" s="1" t="s">
        <v>30</v>
      </c>
      <c r="U124" s="1" t="s">
        <v>28</v>
      </c>
    </row>
    <row r="125" customFormat="false" ht="12.75" hidden="false" customHeight="false" outlineLevel="0" collapsed="false">
      <c r="A125" s="1" t="n">
        <v>25091</v>
      </c>
      <c r="B125" s="1" t="n">
        <v>354</v>
      </c>
      <c r="C125" s="1" t="n">
        <v>9993926</v>
      </c>
      <c r="D125" s="5" t="n">
        <v>37048</v>
      </c>
      <c r="E125" s="5" t="n">
        <v>37288</v>
      </c>
      <c r="F125" s="1" t="s">
        <v>36</v>
      </c>
      <c r="G125" s="1" t="n">
        <v>50</v>
      </c>
      <c r="H125" s="1" t="n">
        <v>16000</v>
      </c>
      <c r="I125" s="1" t="n">
        <v>15898.96</v>
      </c>
      <c r="J125" s="6" t="n">
        <v>36.5</v>
      </c>
      <c r="K125" s="6" t="n">
        <v>27.63</v>
      </c>
      <c r="L125" s="2" t="n">
        <f aca="false">(+K125-J125)*H125</f>
        <v>-141920</v>
      </c>
      <c r="M125" s="3" t="n">
        <f aca="false">(+K125-J125)*I125</f>
        <v>-141023.7752</v>
      </c>
      <c r="N125" s="1" t="s">
        <v>22</v>
      </c>
      <c r="O125" s="1" t="s">
        <v>23</v>
      </c>
      <c r="P125" s="1" t="s">
        <v>34</v>
      </c>
      <c r="Q125" s="1" t="s">
        <v>25</v>
      </c>
      <c r="R125" s="1" t="s">
        <v>26</v>
      </c>
      <c r="S125" s="1" t="s">
        <v>34</v>
      </c>
      <c r="T125" s="1" t="s">
        <v>30</v>
      </c>
      <c r="U125" s="1" t="s">
        <v>28</v>
      </c>
    </row>
    <row r="126" customFormat="false" ht="12.75" hidden="false" customHeight="false" outlineLevel="0" collapsed="false">
      <c r="A126" s="1" t="n">
        <v>28300</v>
      </c>
      <c r="B126" s="1" t="n">
        <v>532</v>
      </c>
      <c r="C126" s="1" t="n">
        <v>9996816</v>
      </c>
      <c r="D126" s="5" t="n">
        <v>37158</v>
      </c>
      <c r="E126" s="5" t="n">
        <v>37288</v>
      </c>
      <c r="F126" s="1" t="s">
        <v>36</v>
      </c>
      <c r="G126" s="1" t="n">
        <v>50</v>
      </c>
      <c r="H126" s="1" t="n">
        <v>-16000</v>
      </c>
      <c r="I126" s="1" t="n">
        <v>-15898.96</v>
      </c>
      <c r="J126" s="6" t="n">
        <v>27.8</v>
      </c>
      <c r="K126" s="6" t="n">
        <v>25.33</v>
      </c>
      <c r="L126" s="2" t="n">
        <f aca="false">(+K126-J126)*H126</f>
        <v>39520</v>
      </c>
      <c r="M126" s="3" t="n">
        <f aca="false">(+K126-J126)*I126</f>
        <v>39270.4312</v>
      </c>
      <c r="N126" s="1" t="s">
        <v>22</v>
      </c>
      <c r="O126" s="1" t="s">
        <v>23</v>
      </c>
      <c r="P126" s="1" t="s">
        <v>34</v>
      </c>
      <c r="Q126" s="1" t="s">
        <v>25</v>
      </c>
      <c r="R126" s="1" t="s">
        <v>26</v>
      </c>
      <c r="S126" s="1" t="s">
        <v>34</v>
      </c>
      <c r="T126" s="1" t="s">
        <v>27</v>
      </c>
      <c r="U126" s="1" t="s">
        <v>28</v>
      </c>
    </row>
    <row r="127" customFormat="false" ht="12.75" hidden="false" customHeight="false" outlineLevel="0" collapsed="false">
      <c r="A127" s="1" t="n">
        <v>28424</v>
      </c>
      <c r="B127" s="1" t="n">
        <v>552</v>
      </c>
      <c r="C127" s="1" t="n">
        <v>9996914</v>
      </c>
      <c r="D127" s="5" t="n">
        <v>37176</v>
      </c>
      <c r="E127" s="5" t="n">
        <v>37288</v>
      </c>
      <c r="F127" s="1" t="s">
        <v>36</v>
      </c>
      <c r="G127" s="1" t="n">
        <v>50</v>
      </c>
      <c r="H127" s="1" t="n">
        <v>-16000</v>
      </c>
      <c r="I127" s="1" t="n">
        <v>-15898.96</v>
      </c>
      <c r="J127" s="6" t="n">
        <v>27.5</v>
      </c>
      <c r="K127" s="6" t="n">
        <v>25.33</v>
      </c>
      <c r="L127" s="2" t="n">
        <f aca="false">(+K127-J127)*H127</f>
        <v>34720</v>
      </c>
      <c r="M127" s="3" t="n">
        <f aca="false">(+K127-J127)*I127</f>
        <v>34500.7432</v>
      </c>
      <c r="N127" s="1" t="s">
        <v>22</v>
      </c>
      <c r="O127" s="1" t="s">
        <v>23</v>
      </c>
      <c r="P127" s="1" t="s">
        <v>34</v>
      </c>
      <c r="Q127" s="1" t="s">
        <v>25</v>
      </c>
      <c r="R127" s="1" t="s">
        <v>26</v>
      </c>
      <c r="S127" s="1" t="s">
        <v>34</v>
      </c>
      <c r="T127" s="1" t="s">
        <v>27</v>
      </c>
      <c r="U127" s="1" t="s">
        <v>28</v>
      </c>
    </row>
    <row r="128" customFormat="false" ht="12.75" hidden="false" customHeight="false" outlineLevel="0" collapsed="false">
      <c r="A128" s="1" t="n">
        <v>29008</v>
      </c>
      <c r="B128" s="1" t="n">
        <v>591</v>
      </c>
      <c r="C128" s="1" t="n">
        <v>9997386</v>
      </c>
      <c r="D128" s="5" t="n">
        <v>37223</v>
      </c>
      <c r="E128" s="5" t="n">
        <v>37288</v>
      </c>
      <c r="F128" s="1" t="s">
        <v>36</v>
      </c>
      <c r="G128" s="1" t="n">
        <v>25</v>
      </c>
      <c r="H128" s="1" t="n">
        <v>-8000</v>
      </c>
      <c r="I128" s="1" t="n">
        <v>-7949.48</v>
      </c>
      <c r="J128" s="6" t="n">
        <v>28.5</v>
      </c>
      <c r="K128" s="6" t="n">
        <v>25.33</v>
      </c>
      <c r="L128" s="2" t="n">
        <f aca="false">(+K128-J128)*H128</f>
        <v>25360</v>
      </c>
      <c r="M128" s="3" t="n">
        <f aca="false">(+K128-J128)*I128</f>
        <v>25199.8516</v>
      </c>
      <c r="N128" s="1" t="s">
        <v>22</v>
      </c>
      <c r="O128" s="1" t="s">
        <v>23</v>
      </c>
      <c r="P128" s="1" t="s">
        <v>34</v>
      </c>
      <c r="Q128" s="1" t="s">
        <v>25</v>
      </c>
      <c r="R128" s="1" t="s">
        <v>31</v>
      </c>
      <c r="S128" s="1" t="s">
        <v>31</v>
      </c>
      <c r="T128" s="1" t="s">
        <v>27</v>
      </c>
      <c r="U128" s="1" t="s">
        <v>28</v>
      </c>
    </row>
    <row r="129" customFormat="false" ht="12.75" hidden="false" customHeight="false" outlineLevel="0" collapsed="false">
      <c r="A129" s="1" t="n">
        <v>23815</v>
      </c>
      <c r="B129" s="1" t="n">
        <v>154</v>
      </c>
      <c r="C129" s="1" t="n">
        <v>9992877</v>
      </c>
      <c r="D129" s="5" t="n">
        <v>36970</v>
      </c>
      <c r="E129" s="5" t="n">
        <v>37316</v>
      </c>
      <c r="F129" s="1" t="s">
        <v>36</v>
      </c>
      <c r="G129" s="1" t="n">
        <v>50</v>
      </c>
      <c r="H129" s="1" t="n">
        <v>16800</v>
      </c>
      <c r="I129" s="1" t="n">
        <v>16666.49</v>
      </c>
      <c r="J129" s="6" t="n">
        <v>48.4</v>
      </c>
      <c r="K129" s="6" t="n">
        <v>26.14</v>
      </c>
      <c r="L129" s="2" t="n">
        <f aca="false">(+K129-J129)*H129</f>
        <v>-373968</v>
      </c>
      <c r="M129" s="3" t="n">
        <f aca="false">(+K129-J129)*I129</f>
        <v>-370996.0674</v>
      </c>
      <c r="N129" s="1" t="s">
        <v>22</v>
      </c>
      <c r="O129" s="1" t="s">
        <v>23</v>
      </c>
      <c r="P129" s="1" t="s">
        <v>34</v>
      </c>
      <c r="Q129" s="1" t="s">
        <v>25</v>
      </c>
      <c r="R129" s="1" t="s">
        <v>26</v>
      </c>
      <c r="S129" s="1" t="s">
        <v>34</v>
      </c>
      <c r="T129" s="1" t="s">
        <v>30</v>
      </c>
      <c r="U129" s="1" t="s">
        <v>28</v>
      </c>
    </row>
    <row r="130" customFormat="false" ht="12.75" hidden="false" customHeight="false" outlineLevel="0" collapsed="false">
      <c r="A130" s="1" t="n">
        <v>28300</v>
      </c>
      <c r="B130" s="1" t="n">
        <v>532</v>
      </c>
      <c r="C130" s="1" t="n">
        <v>9996816</v>
      </c>
      <c r="D130" s="5" t="n">
        <v>37158</v>
      </c>
      <c r="E130" s="5" t="n">
        <v>37316</v>
      </c>
      <c r="F130" s="1" t="s">
        <v>36</v>
      </c>
      <c r="G130" s="1" t="n">
        <v>50</v>
      </c>
      <c r="H130" s="1" t="n">
        <v>-16800</v>
      </c>
      <c r="I130" s="1" t="n">
        <v>-16666.49</v>
      </c>
      <c r="J130" s="6" t="n">
        <v>27.8</v>
      </c>
      <c r="K130" s="6" t="n">
        <v>23.97</v>
      </c>
      <c r="L130" s="2" t="n">
        <f aca="false">(+K130-J130)*H130</f>
        <v>64344</v>
      </c>
      <c r="M130" s="3" t="n">
        <f aca="false">(+K130-J130)*I130</f>
        <v>63832.6567</v>
      </c>
      <c r="N130" s="1" t="s">
        <v>22</v>
      </c>
      <c r="O130" s="1" t="s">
        <v>23</v>
      </c>
      <c r="P130" s="1" t="s">
        <v>34</v>
      </c>
      <c r="Q130" s="1" t="s">
        <v>25</v>
      </c>
      <c r="R130" s="1" t="s">
        <v>26</v>
      </c>
      <c r="S130" s="1" t="s">
        <v>34</v>
      </c>
      <c r="T130" s="1" t="s">
        <v>27</v>
      </c>
      <c r="U130" s="1" t="s">
        <v>28</v>
      </c>
    </row>
    <row r="131" customFormat="false" ht="12.75" hidden="false" customHeight="false" outlineLevel="0" collapsed="false">
      <c r="A131" s="1" t="n">
        <v>28424</v>
      </c>
      <c r="B131" s="1" t="n">
        <v>552</v>
      </c>
      <c r="C131" s="1" t="n">
        <v>9996914</v>
      </c>
      <c r="D131" s="5" t="n">
        <v>37176</v>
      </c>
      <c r="E131" s="5" t="n">
        <v>37316</v>
      </c>
      <c r="F131" s="1" t="s">
        <v>36</v>
      </c>
      <c r="G131" s="1" t="n">
        <v>50</v>
      </c>
      <c r="H131" s="1" t="n">
        <v>-16800</v>
      </c>
      <c r="I131" s="1" t="n">
        <v>-16666.49</v>
      </c>
      <c r="J131" s="6" t="n">
        <v>27.5</v>
      </c>
      <c r="K131" s="6" t="n">
        <v>23.97</v>
      </c>
      <c r="L131" s="2" t="n">
        <f aca="false">(+K131-J131)*H131</f>
        <v>59304</v>
      </c>
      <c r="M131" s="3" t="n">
        <f aca="false">(+K131-J131)*I131</f>
        <v>58832.7097</v>
      </c>
      <c r="N131" s="1" t="s">
        <v>22</v>
      </c>
      <c r="O131" s="1" t="s">
        <v>23</v>
      </c>
      <c r="P131" s="1" t="s">
        <v>34</v>
      </c>
      <c r="Q131" s="1" t="s">
        <v>25</v>
      </c>
      <c r="R131" s="1" t="s">
        <v>26</v>
      </c>
      <c r="S131" s="1" t="s">
        <v>34</v>
      </c>
      <c r="T131" s="1" t="s">
        <v>27</v>
      </c>
      <c r="U131" s="1" t="s">
        <v>28</v>
      </c>
    </row>
    <row r="132" customFormat="false" ht="12.75" hidden="false" customHeight="false" outlineLevel="0" collapsed="false">
      <c r="A132" s="1" t="n">
        <v>29008</v>
      </c>
      <c r="B132" s="1" t="n">
        <v>591</v>
      </c>
      <c r="C132" s="1" t="n">
        <v>9997386</v>
      </c>
      <c r="D132" s="5" t="n">
        <v>37223</v>
      </c>
      <c r="E132" s="5" t="n">
        <v>37316</v>
      </c>
      <c r="F132" s="1" t="s">
        <v>36</v>
      </c>
      <c r="G132" s="1" t="n">
        <v>25</v>
      </c>
      <c r="H132" s="1" t="n">
        <v>-8400</v>
      </c>
      <c r="I132" s="1" t="n">
        <v>-8333.24</v>
      </c>
      <c r="J132" s="6" t="n">
        <v>28.5</v>
      </c>
      <c r="K132" s="6" t="n">
        <v>23.97</v>
      </c>
      <c r="L132" s="2" t="n">
        <f aca="false">(+K132-J132)*H132</f>
        <v>38052</v>
      </c>
      <c r="M132" s="3" t="n">
        <f aca="false">(+K132-J132)*I132</f>
        <v>37749.5772</v>
      </c>
      <c r="N132" s="1" t="s">
        <v>22</v>
      </c>
      <c r="O132" s="1" t="s">
        <v>23</v>
      </c>
      <c r="P132" s="1" t="s">
        <v>34</v>
      </c>
      <c r="Q132" s="1" t="s">
        <v>25</v>
      </c>
      <c r="R132" s="1" t="s">
        <v>31</v>
      </c>
      <c r="S132" s="1" t="s">
        <v>31</v>
      </c>
      <c r="T132" s="1" t="s">
        <v>27</v>
      </c>
      <c r="U132" s="1" t="s">
        <v>28</v>
      </c>
    </row>
    <row r="133" customFormat="false" ht="12.75" hidden="false" customHeight="false" outlineLevel="0" collapsed="false">
      <c r="A133" s="1" t="n">
        <v>23815</v>
      </c>
      <c r="B133" s="1" t="n">
        <v>154</v>
      </c>
      <c r="C133" s="1" t="n">
        <v>9992877</v>
      </c>
      <c r="D133" s="5" t="n">
        <v>36970</v>
      </c>
      <c r="E133" s="5" t="n">
        <v>37347</v>
      </c>
      <c r="F133" s="1" t="s">
        <v>36</v>
      </c>
      <c r="G133" s="1" t="n">
        <v>50</v>
      </c>
      <c r="H133" s="1" t="n">
        <v>17600</v>
      </c>
      <c r="I133" s="1" t="n">
        <v>17436.51</v>
      </c>
      <c r="J133" s="6" t="n">
        <v>48.4</v>
      </c>
      <c r="K133" s="6" t="n">
        <v>25.19</v>
      </c>
      <c r="L133" s="2" t="n">
        <f aca="false">(+K133-J133)*H133</f>
        <v>-408496</v>
      </c>
      <c r="M133" s="3" t="n">
        <f aca="false">(+K133-J133)*I133</f>
        <v>-404701.3971</v>
      </c>
      <c r="N133" s="1" t="s">
        <v>22</v>
      </c>
      <c r="O133" s="1" t="s">
        <v>23</v>
      </c>
      <c r="P133" s="1" t="s">
        <v>34</v>
      </c>
      <c r="Q133" s="1" t="s">
        <v>25</v>
      </c>
      <c r="R133" s="1" t="s">
        <v>26</v>
      </c>
      <c r="S133" s="1" t="s">
        <v>34</v>
      </c>
      <c r="T133" s="1" t="s">
        <v>30</v>
      </c>
      <c r="U133" s="1" t="s">
        <v>28</v>
      </c>
    </row>
    <row r="134" customFormat="false" ht="12.75" hidden="false" customHeight="false" outlineLevel="0" collapsed="false">
      <c r="A134" s="1" t="n">
        <v>28300</v>
      </c>
      <c r="B134" s="1" t="n">
        <v>532</v>
      </c>
      <c r="C134" s="1" t="n">
        <v>9996816</v>
      </c>
      <c r="D134" s="5" t="n">
        <v>37158</v>
      </c>
      <c r="E134" s="5" t="n">
        <v>37347</v>
      </c>
      <c r="F134" s="1" t="s">
        <v>36</v>
      </c>
      <c r="G134" s="1" t="n">
        <v>50</v>
      </c>
      <c r="H134" s="1" t="n">
        <v>-17600</v>
      </c>
      <c r="I134" s="1" t="n">
        <v>-17436.51</v>
      </c>
      <c r="J134" s="6" t="n">
        <v>27.8</v>
      </c>
      <c r="K134" s="6" t="n">
        <v>23.09</v>
      </c>
      <c r="L134" s="2" t="n">
        <f aca="false">(+K134-J134)*H134</f>
        <v>82896</v>
      </c>
      <c r="M134" s="3" t="n">
        <f aca="false">(+K134-J134)*I134</f>
        <v>82125.9621</v>
      </c>
      <c r="N134" s="1" t="s">
        <v>22</v>
      </c>
      <c r="O134" s="1" t="s">
        <v>23</v>
      </c>
      <c r="P134" s="1" t="s">
        <v>34</v>
      </c>
      <c r="Q134" s="1" t="s">
        <v>25</v>
      </c>
      <c r="R134" s="1" t="s">
        <v>26</v>
      </c>
      <c r="S134" s="1" t="s">
        <v>34</v>
      </c>
      <c r="T134" s="1" t="s">
        <v>27</v>
      </c>
      <c r="U134" s="1" t="s">
        <v>28</v>
      </c>
    </row>
    <row r="135" customFormat="false" ht="12.75" hidden="false" customHeight="false" outlineLevel="0" collapsed="false">
      <c r="A135" s="1" t="n">
        <v>28424</v>
      </c>
      <c r="B135" s="1" t="n">
        <v>552</v>
      </c>
      <c r="C135" s="1" t="n">
        <v>9996914</v>
      </c>
      <c r="D135" s="5" t="n">
        <v>37176</v>
      </c>
      <c r="E135" s="5" t="n">
        <v>37347</v>
      </c>
      <c r="F135" s="1" t="s">
        <v>36</v>
      </c>
      <c r="G135" s="1" t="n">
        <v>50</v>
      </c>
      <c r="H135" s="1" t="n">
        <v>-17600</v>
      </c>
      <c r="I135" s="1" t="n">
        <v>-17436.51</v>
      </c>
      <c r="J135" s="6" t="n">
        <v>27.5</v>
      </c>
      <c r="K135" s="6" t="n">
        <v>23.09</v>
      </c>
      <c r="L135" s="2" t="n">
        <f aca="false">(+K135-J135)*H135</f>
        <v>77616</v>
      </c>
      <c r="M135" s="3" t="n">
        <f aca="false">(+K135-J135)*I135</f>
        <v>76895.0091</v>
      </c>
      <c r="N135" s="1" t="s">
        <v>22</v>
      </c>
      <c r="O135" s="1" t="s">
        <v>23</v>
      </c>
      <c r="P135" s="1" t="s">
        <v>34</v>
      </c>
      <c r="Q135" s="1" t="s">
        <v>25</v>
      </c>
      <c r="R135" s="1" t="s">
        <v>26</v>
      </c>
      <c r="S135" s="1" t="s">
        <v>34</v>
      </c>
      <c r="T135" s="1" t="s">
        <v>27</v>
      </c>
      <c r="U135" s="1" t="s">
        <v>28</v>
      </c>
    </row>
    <row r="136" customFormat="false" ht="12.75" hidden="false" customHeight="false" outlineLevel="0" collapsed="false">
      <c r="A136" s="1" t="n">
        <v>29008</v>
      </c>
      <c r="B136" s="1" t="n">
        <v>591</v>
      </c>
      <c r="C136" s="1" t="n">
        <v>9997386</v>
      </c>
      <c r="D136" s="5" t="n">
        <v>37223</v>
      </c>
      <c r="E136" s="5" t="n">
        <v>37347</v>
      </c>
      <c r="F136" s="1" t="s">
        <v>36</v>
      </c>
      <c r="G136" s="1" t="n">
        <v>25</v>
      </c>
      <c r="H136" s="1" t="n">
        <v>-8800</v>
      </c>
      <c r="I136" s="1" t="n">
        <v>-8718.26</v>
      </c>
      <c r="J136" s="6" t="n">
        <v>28.5</v>
      </c>
      <c r="K136" s="6" t="n">
        <v>23.09</v>
      </c>
      <c r="L136" s="2" t="n">
        <f aca="false">(+K136-J136)*H136</f>
        <v>47608</v>
      </c>
      <c r="M136" s="3" t="n">
        <f aca="false">(+K136-J136)*I136</f>
        <v>47165.7866</v>
      </c>
      <c r="N136" s="1" t="s">
        <v>22</v>
      </c>
      <c r="O136" s="1" t="s">
        <v>23</v>
      </c>
      <c r="P136" s="1" t="s">
        <v>34</v>
      </c>
      <c r="Q136" s="1" t="s">
        <v>25</v>
      </c>
      <c r="R136" s="1" t="s">
        <v>31</v>
      </c>
      <c r="S136" s="1" t="s">
        <v>31</v>
      </c>
      <c r="T136" s="1" t="s">
        <v>27</v>
      </c>
      <c r="U136" s="1" t="s">
        <v>28</v>
      </c>
    </row>
    <row r="137" customFormat="false" ht="12.75" hidden="false" customHeight="false" outlineLevel="0" collapsed="false">
      <c r="A137" s="1" t="n">
        <v>23815</v>
      </c>
      <c r="B137" s="1" t="n">
        <v>154</v>
      </c>
      <c r="C137" s="1" t="n">
        <v>9992877</v>
      </c>
      <c r="D137" s="5" t="n">
        <v>36970</v>
      </c>
      <c r="E137" s="5" t="n">
        <v>37377</v>
      </c>
      <c r="F137" s="1" t="s">
        <v>36</v>
      </c>
      <c r="G137" s="1" t="n">
        <v>50</v>
      </c>
      <c r="H137" s="1" t="n">
        <v>17600</v>
      </c>
      <c r="I137" s="1" t="n">
        <v>17405.87</v>
      </c>
      <c r="J137" s="6" t="n">
        <v>48.4</v>
      </c>
      <c r="K137" s="6" t="n">
        <v>26.4</v>
      </c>
      <c r="L137" s="2" t="n">
        <f aca="false">(+K137-J137)*H137</f>
        <v>-387200</v>
      </c>
      <c r="M137" s="3" t="n">
        <f aca="false">(+K137-J137)*I137</f>
        <v>-382929.14</v>
      </c>
      <c r="N137" s="1" t="s">
        <v>22</v>
      </c>
      <c r="O137" s="1" t="s">
        <v>23</v>
      </c>
      <c r="P137" s="1" t="s">
        <v>34</v>
      </c>
      <c r="Q137" s="1" t="s">
        <v>25</v>
      </c>
      <c r="R137" s="1" t="s">
        <v>26</v>
      </c>
      <c r="S137" s="1" t="s">
        <v>34</v>
      </c>
      <c r="T137" s="1" t="s">
        <v>30</v>
      </c>
      <c r="U137" s="1" t="s">
        <v>28</v>
      </c>
    </row>
    <row r="138" customFormat="false" ht="12.75" hidden="false" customHeight="false" outlineLevel="0" collapsed="false">
      <c r="A138" s="1" t="n">
        <v>28300</v>
      </c>
      <c r="B138" s="1" t="n">
        <v>532</v>
      </c>
      <c r="C138" s="1" t="n">
        <v>9996816</v>
      </c>
      <c r="D138" s="5" t="n">
        <v>37158</v>
      </c>
      <c r="E138" s="5" t="n">
        <v>37377</v>
      </c>
      <c r="F138" s="1" t="s">
        <v>36</v>
      </c>
      <c r="G138" s="1" t="n">
        <v>50</v>
      </c>
      <c r="H138" s="1" t="n">
        <v>-17600</v>
      </c>
      <c r="I138" s="1" t="n">
        <v>-17405.87</v>
      </c>
      <c r="J138" s="6" t="n">
        <v>27.8</v>
      </c>
      <c r="K138" s="6" t="n">
        <v>24.2</v>
      </c>
      <c r="L138" s="2" t="n">
        <f aca="false">(+K138-J138)*H138</f>
        <v>63360</v>
      </c>
      <c r="M138" s="3" t="n">
        <f aca="false">(+K138-J138)*I138</f>
        <v>62661.132</v>
      </c>
      <c r="N138" s="1" t="s">
        <v>22</v>
      </c>
      <c r="O138" s="1" t="s">
        <v>23</v>
      </c>
      <c r="P138" s="1" t="s">
        <v>34</v>
      </c>
      <c r="Q138" s="1" t="s">
        <v>25</v>
      </c>
      <c r="R138" s="1" t="s">
        <v>26</v>
      </c>
      <c r="S138" s="1" t="s">
        <v>34</v>
      </c>
      <c r="T138" s="1" t="s">
        <v>27</v>
      </c>
      <c r="U138" s="1" t="s">
        <v>28</v>
      </c>
    </row>
    <row r="139" customFormat="false" ht="12.75" hidden="false" customHeight="false" outlineLevel="0" collapsed="false">
      <c r="A139" s="1" t="n">
        <v>28424</v>
      </c>
      <c r="B139" s="1" t="n">
        <v>552</v>
      </c>
      <c r="C139" s="1" t="n">
        <v>9996914</v>
      </c>
      <c r="D139" s="5" t="n">
        <v>37176</v>
      </c>
      <c r="E139" s="5" t="n">
        <v>37377</v>
      </c>
      <c r="F139" s="1" t="s">
        <v>36</v>
      </c>
      <c r="G139" s="1" t="n">
        <v>50</v>
      </c>
      <c r="H139" s="1" t="n">
        <v>-17600</v>
      </c>
      <c r="I139" s="1" t="n">
        <v>-17405.87</v>
      </c>
      <c r="J139" s="6" t="n">
        <v>27.5</v>
      </c>
      <c r="K139" s="6" t="n">
        <v>24.2</v>
      </c>
      <c r="L139" s="2" t="n">
        <f aca="false">(+K139-J139)*H139</f>
        <v>58080</v>
      </c>
      <c r="M139" s="3" t="n">
        <f aca="false">(+K139-J139)*I139</f>
        <v>57439.371</v>
      </c>
      <c r="N139" s="1" t="s">
        <v>22</v>
      </c>
      <c r="O139" s="1" t="s">
        <v>23</v>
      </c>
      <c r="P139" s="1" t="s">
        <v>34</v>
      </c>
      <c r="Q139" s="1" t="s">
        <v>25</v>
      </c>
      <c r="R139" s="1" t="s">
        <v>26</v>
      </c>
      <c r="S139" s="1" t="s">
        <v>34</v>
      </c>
      <c r="T139" s="1" t="s">
        <v>27</v>
      </c>
      <c r="U139" s="1" t="s">
        <v>28</v>
      </c>
    </row>
    <row r="140" customFormat="false" ht="12.75" hidden="false" customHeight="false" outlineLevel="0" collapsed="false">
      <c r="A140" s="1" t="n">
        <v>29008</v>
      </c>
      <c r="B140" s="1" t="n">
        <v>591</v>
      </c>
      <c r="C140" s="1" t="n">
        <v>9997386</v>
      </c>
      <c r="D140" s="5" t="n">
        <v>37223</v>
      </c>
      <c r="E140" s="5" t="n">
        <v>37377</v>
      </c>
      <c r="F140" s="1" t="s">
        <v>36</v>
      </c>
      <c r="G140" s="1" t="n">
        <v>25</v>
      </c>
      <c r="H140" s="1" t="n">
        <v>-8800</v>
      </c>
      <c r="I140" s="1" t="n">
        <v>-8702.93</v>
      </c>
      <c r="J140" s="6" t="n">
        <v>28.5</v>
      </c>
      <c r="K140" s="6" t="n">
        <v>24.2</v>
      </c>
      <c r="L140" s="2" t="n">
        <f aca="false">(+K140-J140)*H140</f>
        <v>37840</v>
      </c>
      <c r="M140" s="3" t="n">
        <f aca="false">(+K140-J140)*I140</f>
        <v>37422.599</v>
      </c>
      <c r="N140" s="1" t="s">
        <v>22</v>
      </c>
      <c r="O140" s="1" t="s">
        <v>23</v>
      </c>
      <c r="P140" s="1" t="s">
        <v>34</v>
      </c>
      <c r="Q140" s="1" t="s">
        <v>25</v>
      </c>
      <c r="R140" s="1" t="s">
        <v>31</v>
      </c>
      <c r="S140" s="1" t="s">
        <v>31</v>
      </c>
      <c r="T140" s="1" t="s">
        <v>27</v>
      </c>
      <c r="U140" s="1" t="s">
        <v>28</v>
      </c>
    </row>
    <row r="141" customFormat="false" ht="12.75" hidden="false" customHeight="false" outlineLevel="0" collapsed="false">
      <c r="A141" s="1" t="n">
        <v>23815</v>
      </c>
      <c r="B141" s="1" t="n">
        <v>154</v>
      </c>
      <c r="C141" s="1" t="n">
        <v>9992877</v>
      </c>
      <c r="D141" s="5" t="n">
        <v>36970</v>
      </c>
      <c r="E141" s="5" t="n">
        <v>37408</v>
      </c>
      <c r="F141" s="1" t="s">
        <v>36</v>
      </c>
      <c r="G141" s="1" t="n">
        <v>50</v>
      </c>
      <c r="H141" s="1" t="n">
        <v>16000</v>
      </c>
      <c r="I141" s="1" t="n">
        <v>15796.21</v>
      </c>
      <c r="J141" s="6" t="n">
        <v>48.4</v>
      </c>
      <c r="K141" s="6" t="n">
        <v>29.25</v>
      </c>
      <c r="L141" s="2" t="n">
        <f aca="false">(+K141-J141)*H141</f>
        <v>-306400</v>
      </c>
      <c r="M141" s="3" t="n">
        <f aca="false">(+K141-J141)*I141</f>
        <v>-302497.4215</v>
      </c>
      <c r="N141" s="1" t="s">
        <v>22</v>
      </c>
      <c r="O141" s="1" t="s">
        <v>23</v>
      </c>
      <c r="P141" s="1" t="s">
        <v>34</v>
      </c>
      <c r="Q141" s="1" t="s">
        <v>25</v>
      </c>
      <c r="R141" s="1" t="s">
        <v>26</v>
      </c>
      <c r="S141" s="1" t="s">
        <v>34</v>
      </c>
      <c r="T141" s="1" t="s">
        <v>30</v>
      </c>
      <c r="U141" s="1" t="s">
        <v>28</v>
      </c>
    </row>
    <row r="142" customFormat="false" ht="12.75" hidden="false" customHeight="false" outlineLevel="0" collapsed="false">
      <c r="A142" s="1" t="n">
        <v>28300</v>
      </c>
      <c r="B142" s="1" t="n">
        <v>532</v>
      </c>
      <c r="C142" s="1" t="n">
        <v>9996816</v>
      </c>
      <c r="D142" s="5" t="n">
        <v>37158</v>
      </c>
      <c r="E142" s="5" t="n">
        <v>37408</v>
      </c>
      <c r="F142" s="1" t="s">
        <v>36</v>
      </c>
      <c r="G142" s="1" t="n">
        <v>50</v>
      </c>
      <c r="H142" s="1" t="n">
        <v>-16000</v>
      </c>
      <c r="I142" s="1" t="n">
        <v>-15796.21</v>
      </c>
      <c r="J142" s="6" t="n">
        <v>27.8</v>
      </c>
      <c r="K142" s="6" t="n">
        <v>26.81</v>
      </c>
      <c r="L142" s="2" t="n">
        <f aca="false">(+K142-J142)*H142</f>
        <v>15840</v>
      </c>
      <c r="M142" s="3" t="n">
        <f aca="false">(+K142-J142)*I142</f>
        <v>15638.2479</v>
      </c>
      <c r="N142" s="1" t="s">
        <v>22</v>
      </c>
      <c r="O142" s="1" t="s">
        <v>23</v>
      </c>
      <c r="P142" s="1" t="s">
        <v>34</v>
      </c>
      <c r="Q142" s="1" t="s">
        <v>25</v>
      </c>
      <c r="R142" s="1" t="s">
        <v>26</v>
      </c>
      <c r="S142" s="1" t="s">
        <v>34</v>
      </c>
      <c r="T142" s="1" t="s">
        <v>27</v>
      </c>
      <c r="U142" s="1" t="s">
        <v>28</v>
      </c>
    </row>
    <row r="143" customFormat="false" ht="12.75" hidden="false" customHeight="false" outlineLevel="0" collapsed="false">
      <c r="A143" s="1" t="n">
        <v>28424</v>
      </c>
      <c r="B143" s="1" t="n">
        <v>552</v>
      </c>
      <c r="C143" s="1" t="n">
        <v>9996914</v>
      </c>
      <c r="D143" s="5" t="n">
        <v>37176</v>
      </c>
      <c r="E143" s="5" t="n">
        <v>37408</v>
      </c>
      <c r="F143" s="1" t="s">
        <v>36</v>
      </c>
      <c r="G143" s="1" t="n">
        <v>50</v>
      </c>
      <c r="H143" s="1" t="n">
        <v>-16000</v>
      </c>
      <c r="I143" s="1" t="n">
        <v>-15796.21</v>
      </c>
      <c r="J143" s="6" t="n">
        <v>27.5</v>
      </c>
      <c r="K143" s="6" t="n">
        <v>26.81</v>
      </c>
      <c r="L143" s="2" t="n">
        <f aca="false">(+K143-J143)*H143</f>
        <v>11040</v>
      </c>
      <c r="M143" s="3" t="n">
        <f aca="false">(+K143-J143)*I143</f>
        <v>10899.3849</v>
      </c>
      <c r="N143" s="1" t="s">
        <v>22</v>
      </c>
      <c r="O143" s="1" t="s">
        <v>23</v>
      </c>
      <c r="P143" s="1" t="s">
        <v>34</v>
      </c>
      <c r="Q143" s="1" t="s">
        <v>25</v>
      </c>
      <c r="R143" s="1" t="s">
        <v>26</v>
      </c>
      <c r="S143" s="1" t="s">
        <v>34</v>
      </c>
      <c r="T143" s="1" t="s">
        <v>27</v>
      </c>
      <c r="U143" s="1" t="s">
        <v>28</v>
      </c>
    </row>
    <row r="144" customFormat="false" ht="12.75" hidden="false" customHeight="false" outlineLevel="0" collapsed="false">
      <c r="A144" s="1" t="n">
        <v>29008</v>
      </c>
      <c r="B144" s="1" t="n">
        <v>591</v>
      </c>
      <c r="C144" s="1" t="n">
        <v>9997386</v>
      </c>
      <c r="D144" s="5" t="n">
        <v>37223</v>
      </c>
      <c r="E144" s="5" t="n">
        <v>37408</v>
      </c>
      <c r="F144" s="1" t="s">
        <v>36</v>
      </c>
      <c r="G144" s="1" t="n">
        <v>25</v>
      </c>
      <c r="H144" s="1" t="n">
        <v>-8000</v>
      </c>
      <c r="I144" s="1" t="n">
        <v>-7898.11</v>
      </c>
      <c r="J144" s="6" t="n">
        <v>28.5</v>
      </c>
      <c r="K144" s="6" t="n">
        <v>26.81</v>
      </c>
      <c r="L144" s="2" t="n">
        <f aca="false">(+K144-J144)*H144</f>
        <v>13520</v>
      </c>
      <c r="M144" s="3" t="n">
        <f aca="false">(+K144-J144)*I144</f>
        <v>13347.8059</v>
      </c>
      <c r="N144" s="1" t="s">
        <v>22</v>
      </c>
      <c r="O144" s="1" t="s">
        <v>23</v>
      </c>
      <c r="P144" s="1" t="s">
        <v>34</v>
      </c>
      <c r="Q144" s="1" t="s">
        <v>25</v>
      </c>
      <c r="R144" s="1" t="s">
        <v>31</v>
      </c>
      <c r="S144" s="1" t="s">
        <v>31</v>
      </c>
      <c r="T144" s="1" t="s">
        <v>27</v>
      </c>
      <c r="U144" s="1" t="s">
        <v>28</v>
      </c>
    </row>
    <row r="145" customFormat="false" ht="12.75" hidden="false" customHeight="false" outlineLevel="0" collapsed="false">
      <c r="A145" s="1" t="n">
        <v>23815</v>
      </c>
      <c r="B145" s="1" t="n">
        <v>154</v>
      </c>
      <c r="C145" s="1" t="n">
        <v>9992877</v>
      </c>
      <c r="D145" s="5" t="n">
        <v>36970</v>
      </c>
      <c r="E145" s="5" t="n">
        <v>37438</v>
      </c>
      <c r="F145" s="1" t="s">
        <v>36</v>
      </c>
      <c r="G145" s="1" t="n">
        <v>50</v>
      </c>
      <c r="H145" s="1" t="n">
        <v>17600</v>
      </c>
      <c r="I145" s="1" t="n">
        <v>17342.67</v>
      </c>
      <c r="J145" s="6" t="n">
        <v>48.4</v>
      </c>
      <c r="K145" s="6" t="n">
        <v>36.02</v>
      </c>
      <c r="L145" s="2" t="n">
        <f aca="false">(+K145-J145)*H145</f>
        <v>-217888</v>
      </c>
      <c r="M145" s="3" t="n">
        <f aca="false">(+K145-J145)*I145</f>
        <v>-214702.2546</v>
      </c>
      <c r="N145" s="1" t="s">
        <v>22</v>
      </c>
      <c r="O145" s="1" t="s">
        <v>23</v>
      </c>
      <c r="P145" s="1" t="s">
        <v>34</v>
      </c>
      <c r="Q145" s="1" t="s">
        <v>25</v>
      </c>
      <c r="R145" s="1" t="s">
        <v>26</v>
      </c>
      <c r="S145" s="1" t="s">
        <v>34</v>
      </c>
      <c r="T145" s="1" t="s">
        <v>30</v>
      </c>
      <c r="U145" s="1" t="s">
        <v>28</v>
      </c>
    </row>
    <row r="146" customFormat="false" ht="12.75" hidden="false" customHeight="false" outlineLevel="0" collapsed="false">
      <c r="A146" s="1" t="n">
        <v>28300</v>
      </c>
      <c r="B146" s="1" t="n">
        <v>532</v>
      </c>
      <c r="C146" s="1" t="n">
        <v>9996816</v>
      </c>
      <c r="D146" s="5" t="n">
        <v>37158</v>
      </c>
      <c r="E146" s="5" t="n">
        <v>37438</v>
      </c>
      <c r="F146" s="1" t="s">
        <v>36</v>
      </c>
      <c r="G146" s="1" t="n">
        <v>50</v>
      </c>
      <c r="H146" s="1" t="n">
        <v>-17600</v>
      </c>
      <c r="I146" s="1" t="n">
        <v>-17342.67</v>
      </c>
      <c r="J146" s="6" t="n">
        <v>27.8</v>
      </c>
      <c r="K146" s="6" t="n">
        <v>33.02</v>
      </c>
      <c r="L146" s="2" t="n">
        <f aca="false">(+K146-J146)*H146</f>
        <v>-91872</v>
      </c>
      <c r="M146" s="3" t="n">
        <f aca="false">(+K146-J146)*I146</f>
        <v>-90528.7374</v>
      </c>
      <c r="N146" s="1" t="s">
        <v>22</v>
      </c>
      <c r="O146" s="1" t="s">
        <v>23</v>
      </c>
      <c r="P146" s="1" t="s">
        <v>34</v>
      </c>
      <c r="Q146" s="1" t="s">
        <v>25</v>
      </c>
      <c r="R146" s="1" t="s">
        <v>26</v>
      </c>
      <c r="S146" s="1" t="s">
        <v>34</v>
      </c>
      <c r="T146" s="1" t="s">
        <v>27</v>
      </c>
      <c r="U146" s="1" t="s">
        <v>28</v>
      </c>
    </row>
    <row r="147" customFormat="false" ht="12.75" hidden="false" customHeight="false" outlineLevel="0" collapsed="false">
      <c r="A147" s="1" t="n">
        <v>28424</v>
      </c>
      <c r="B147" s="1" t="n">
        <v>552</v>
      </c>
      <c r="C147" s="1" t="n">
        <v>9996914</v>
      </c>
      <c r="D147" s="5" t="n">
        <v>37176</v>
      </c>
      <c r="E147" s="5" t="n">
        <v>37438</v>
      </c>
      <c r="F147" s="1" t="s">
        <v>36</v>
      </c>
      <c r="G147" s="1" t="n">
        <v>50</v>
      </c>
      <c r="H147" s="1" t="n">
        <v>-17600</v>
      </c>
      <c r="I147" s="1" t="n">
        <v>-17342.67</v>
      </c>
      <c r="J147" s="6" t="n">
        <v>27.5</v>
      </c>
      <c r="K147" s="6" t="n">
        <v>33.02</v>
      </c>
      <c r="L147" s="2" t="n">
        <f aca="false">(+K147-J147)*H147</f>
        <v>-97152.0000000001</v>
      </c>
      <c r="M147" s="3" t="n">
        <f aca="false">(+K147-J147)*I147</f>
        <v>-95731.5384000001</v>
      </c>
      <c r="N147" s="1" t="s">
        <v>22</v>
      </c>
      <c r="O147" s="1" t="s">
        <v>23</v>
      </c>
      <c r="P147" s="1" t="s">
        <v>34</v>
      </c>
      <c r="Q147" s="1" t="s">
        <v>25</v>
      </c>
      <c r="R147" s="1" t="s">
        <v>26</v>
      </c>
      <c r="S147" s="1" t="s">
        <v>34</v>
      </c>
      <c r="T147" s="1" t="s">
        <v>27</v>
      </c>
      <c r="U147" s="1" t="s">
        <v>28</v>
      </c>
    </row>
    <row r="148" customFormat="false" ht="12.75" hidden="false" customHeight="false" outlineLevel="0" collapsed="false">
      <c r="A148" s="1" t="n">
        <v>29008</v>
      </c>
      <c r="B148" s="1" t="n">
        <v>591</v>
      </c>
      <c r="C148" s="1" t="n">
        <v>9997386</v>
      </c>
      <c r="D148" s="5" t="n">
        <v>37223</v>
      </c>
      <c r="E148" s="5" t="n">
        <v>37438</v>
      </c>
      <c r="F148" s="1" t="s">
        <v>36</v>
      </c>
      <c r="G148" s="1" t="n">
        <v>25</v>
      </c>
      <c r="H148" s="1" t="n">
        <v>-8800</v>
      </c>
      <c r="I148" s="1" t="n">
        <v>-8671.34</v>
      </c>
      <c r="J148" s="6" t="n">
        <v>28.5</v>
      </c>
      <c r="K148" s="6" t="n">
        <v>33.02</v>
      </c>
      <c r="L148" s="2" t="n">
        <f aca="false">(+K148-J148)*H148</f>
        <v>-39776</v>
      </c>
      <c r="M148" s="3" t="n">
        <f aca="false">(+K148-J148)*I148</f>
        <v>-39194.4568</v>
      </c>
      <c r="N148" s="1" t="s">
        <v>22</v>
      </c>
      <c r="O148" s="1" t="s">
        <v>23</v>
      </c>
      <c r="P148" s="1" t="s">
        <v>34</v>
      </c>
      <c r="Q148" s="1" t="s">
        <v>25</v>
      </c>
      <c r="R148" s="1" t="s">
        <v>31</v>
      </c>
      <c r="S148" s="1" t="s">
        <v>31</v>
      </c>
      <c r="T148" s="1" t="s">
        <v>27</v>
      </c>
      <c r="U148" s="1" t="s">
        <v>28</v>
      </c>
    </row>
    <row r="149" customFormat="false" ht="12.75" hidden="false" customHeight="false" outlineLevel="0" collapsed="false">
      <c r="A149" s="1" t="n">
        <v>23815</v>
      </c>
      <c r="B149" s="1" t="n">
        <v>154</v>
      </c>
      <c r="C149" s="1" t="n">
        <v>9992877</v>
      </c>
      <c r="D149" s="5" t="n">
        <v>36970</v>
      </c>
      <c r="E149" s="5" t="n">
        <v>37469</v>
      </c>
      <c r="F149" s="1" t="s">
        <v>36</v>
      </c>
      <c r="G149" s="1" t="n">
        <v>50</v>
      </c>
      <c r="H149" s="1" t="n">
        <v>17600</v>
      </c>
      <c r="I149" s="1" t="n">
        <v>17305.22</v>
      </c>
      <c r="J149" s="6" t="n">
        <v>48.4</v>
      </c>
      <c r="K149" s="6" t="n">
        <v>36.02</v>
      </c>
      <c r="L149" s="2" t="n">
        <f aca="false">(+K149-J149)*H149</f>
        <v>-217888</v>
      </c>
      <c r="M149" s="3" t="n">
        <f aca="false">(+K149-J149)*I149</f>
        <v>-214238.6236</v>
      </c>
      <c r="N149" s="1" t="s">
        <v>22</v>
      </c>
      <c r="O149" s="1" t="s">
        <v>23</v>
      </c>
      <c r="P149" s="1" t="s">
        <v>34</v>
      </c>
      <c r="Q149" s="1" t="s">
        <v>25</v>
      </c>
      <c r="R149" s="1" t="s">
        <v>26</v>
      </c>
      <c r="S149" s="1" t="s">
        <v>34</v>
      </c>
      <c r="T149" s="1" t="s">
        <v>30</v>
      </c>
      <c r="U149" s="1" t="s">
        <v>28</v>
      </c>
    </row>
    <row r="150" customFormat="false" ht="12.75" hidden="false" customHeight="false" outlineLevel="0" collapsed="false">
      <c r="A150" s="1" t="n">
        <v>28300</v>
      </c>
      <c r="B150" s="1" t="n">
        <v>532</v>
      </c>
      <c r="C150" s="1" t="n">
        <v>9996816</v>
      </c>
      <c r="D150" s="5" t="n">
        <v>37158</v>
      </c>
      <c r="E150" s="5" t="n">
        <v>37469</v>
      </c>
      <c r="F150" s="1" t="s">
        <v>36</v>
      </c>
      <c r="G150" s="1" t="n">
        <v>50</v>
      </c>
      <c r="H150" s="1" t="n">
        <v>-17600</v>
      </c>
      <c r="I150" s="1" t="n">
        <v>-17305.22</v>
      </c>
      <c r="J150" s="6" t="n">
        <v>27.8</v>
      </c>
      <c r="K150" s="6" t="n">
        <v>33.02</v>
      </c>
      <c r="L150" s="2" t="n">
        <f aca="false">(+K150-J150)*H150</f>
        <v>-91872</v>
      </c>
      <c r="M150" s="3" t="n">
        <f aca="false">(+K150-J150)*I150</f>
        <v>-90333.2484000001</v>
      </c>
      <c r="N150" s="1" t="s">
        <v>22</v>
      </c>
      <c r="O150" s="1" t="s">
        <v>23</v>
      </c>
      <c r="P150" s="1" t="s">
        <v>34</v>
      </c>
      <c r="Q150" s="1" t="s">
        <v>25</v>
      </c>
      <c r="R150" s="1" t="s">
        <v>26</v>
      </c>
      <c r="S150" s="1" t="s">
        <v>34</v>
      </c>
      <c r="T150" s="1" t="s">
        <v>27</v>
      </c>
      <c r="U150" s="1" t="s">
        <v>28</v>
      </c>
    </row>
    <row r="151" customFormat="false" ht="12.75" hidden="false" customHeight="false" outlineLevel="0" collapsed="false">
      <c r="A151" s="1" t="n">
        <v>28424</v>
      </c>
      <c r="B151" s="1" t="n">
        <v>552</v>
      </c>
      <c r="C151" s="1" t="n">
        <v>9996914</v>
      </c>
      <c r="D151" s="5" t="n">
        <v>37176</v>
      </c>
      <c r="E151" s="5" t="n">
        <v>37469</v>
      </c>
      <c r="F151" s="1" t="s">
        <v>36</v>
      </c>
      <c r="G151" s="1" t="n">
        <v>50</v>
      </c>
      <c r="H151" s="1" t="n">
        <v>-17600</v>
      </c>
      <c r="I151" s="1" t="n">
        <v>-17305.22</v>
      </c>
      <c r="J151" s="6" t="n">
        <v>27.5</v>
      </c>
      <c r="K151" s="6" t="n">
        <v>33.02</v>
      </c>
      <c r="L151" s="2" t="n">
        <f aca="false">(+K151-J151)*H151</f>
        <v>-97152.0000000001</v>
      </c>
      <c r="M151" s="3" t="n">
        <f aca="false">(+K151-J151)*I151</f>
        <v>-95524.8144000001</v>
      </c>
      <c r="N151" s="1" t="s">
        <v>22</v>
      </c>
      <c r="O151" s="1" t="s">
        <v>23</v>
      </c>
      <c r="P151" s="1" t="s">
        <v>34</v>
      </c>
      <c r="Q151" s="1" t="s">
        <v>25</v>
      </c>
      <c r="R151" s="1" t="s">
        <v>26</v>
      </c>
      <c r="S151" s="1" t="s">
        <v>34</v>
      </c>
      <c r="T151" s="1" t="s">
        <v>27</v>
      </c>
      <c r="U151" s="1" t="s">
        <v>28</v>
      </c>
    </row>
    <row r="152" customFormat="false" ht="12.75" hidden="false" customHeight="false" outlineLevel="0" collapsed="false">
      <c r="A152" s="1" t="n">
        <v>29008</v>
      </c>
      <c r="B152" s="1" t="n">
        <v>591</v>
      </c>
      <c r="C152" s="1" t="n">
        <v>9997386</v>
      </c>
      <c r="D152" s="5" t="n">
        <v>37223</v>
      </c>
      <c r="E152" s="5" t="n">
        <v>37469</v>
      </c>
      <c r="F152" s="1" t="s">
        <v>36</v>
      </c>
      <c r="G152" s="1" t="n">
        <v>25</v>
      </c>
      <c r="H152" s="1" t="n">
        <v>-8800</v>
      </c>
      <c r="I152" s="1" t="n">
        <v>-8652.61</v>
      </c>
      <c r="J152" s="6" t="n">
        <v>28.5</v>
      </c>
      <c r="K152" s="6" t="n">
        <v>33.02</v>
      </c>
      <c r="L152" s="2" t="n">
        <f aca="false">(+K152-J152)*H152</f>
        <v>-39776</v>
      </c>
      <c r="M152" s="3" t="n">
        <f aca="false">(+K152-J152)*I152</f>
        <v>-39109.7972</v>
      </c>
      <c r="N152" s="1" t="s">
        <v>22</v>
      </c>
      <c r="O152" s="1" t="s">
        <v>23</v>
      </c>
      <c r="P152" s="1" t="s">
        <v>34</v>
      </c>
      <c r="Q152" s="1" t="s">
        <v>25</v>
      </c>
      <c r="R152" s="1" t="s">
        <v>31</v>
      </c>
      <c r="S152" s="1" t="s">
        <v>31</v>
      </c>
      <c r="T152" s="1" t="s">
        <v>27</v>
      </c>
      <c r="U152" s="1" t="s">
        <v>28</v>
      </c>
    </row>
    <row r="153" customFormat="false" ht="12.75" hidden="false" customHeight="false" outlineLevel="0" collapsed="false">
      <c r="A153" s="1" t="n">
        <v>23815</v>
      </c>
      <c r="B153" s="1" t="n">
        <v>154</v>
      </c>
      <c r="C153" s="1" t="n">
        <v>9992877</v>
      </c>
      <c r="D153" s="5" t="n">
        <v>36970</v>
      </c>
      <c r="E153" s="5" t="n">
        <v>37500</v>
      </c>
      <c r="F153" s="1" t="s">
        <v>36</v>
      </c>
      <c r="G153" s="1" t="n">
        <v>50</v>
      </c>
      <c r="H153" s="1" t="n">
        <v>16000</v>
      </c>
      <c r="I153" s="1" t="n">
        <v>15697.57</v>
      </c>
      <c r="J153" s="6" t="n">
        <v>48.4</v>
      </c>
      <c r="K153" s="6" t="n">
        <v>23.37</v>
      </c>
      <c r="L153" s="2" t="n">
        <f aca="false">(+K153-J153)*H153</f>
        <v>-400480</v>
      </c>
      <c r="M153" s="3" t="n">
        <f aca="false">(+K153-J153)*I153</f>
        <v>-392910.1771</v>
      </c>
      <c r="N153" s="1" t="s">
        <v>22</v>
      </c>
      <c r="O153" s="1" t="s">
        <v>23</v>
      </c>
      <c r="P153" s="1" t="s">
        <v>34</v>
      </c>
      <c r="Q153" s="1" t="s">
        <v>25</v>
      </c>
      <c r="R153" s="1" t="s">
        <v>26</v>
      </c>
      <c r="S153" s="1" t="s">
        <v>34</v>
      </c>
      <c r="T153" s="1" t="s">
        <v>30</v>
      </c>
      <c r="U153" s="1" t="s">
        <v>28</v>
      </c>
    </row>
    <row r="154" customFormat="false" ht="12.75" hidden="false" customHeight="false" outlineLevel="0" collapsed="false">
      <c r="A154" s="1" t="n">
        <v>28300</v>
      </c>
      <c r="B154" s="1" t="n">
        <v>532</v>
      </c>
      <c r="C154" s="1" t="n">
        <v>9996816</v>
      </c>
      <c r="D154" s="5" t="n">
        <v>37158</v>
      </c>
      <c r="E154" s="5" t="n">
        <v>37500</v>
      </c>
      <c r="F154" s="1" t="s">
        <v>36</v>
      </c>
      <c r="G154" s="1" t="n">
        <v>50</v>
      </c>
      <c r="H154" s="1" t="n">
        <v>-16000</v>
      </c>
      <c r="I154" s="1" t="n">
        <v>-15697.57</v>
      </c>
      <c r="J154" s="6" t="n">
        <v>27.8</v>
      </c>
      <c r="K154" s="6" t="n">
        <v>21.42</v>
      </c>
      <c r="L154" s="2" t="n">
        <f aca="false">(+K154-J154)*H154</f>
        <v>102080</v>
      </c>
      <c r="M154" s="3" t="n">
        <f aca="false">(+K154-J154)*I154</f>
        <v>100150.4966</v>
      </c>
      <c r="N154" s="1" t="s">
        <v>22</v>
      </c>
      <c r="O154" s="1" t="s">
        <v>23</v>
      </c>
      <c r="P154" s="1" t="s">
        <v>34</v>
      </c>
      <c r="Q154" s="1" t="s">
        <v>25</v>
      </c>
      <c r="R154" s="1" t="s">
        <v>26</v>
      </c>
      <c r="S154" s="1" t="s">
        <v>34</v>
      </c>
      <c r="T154" s="1" t="s">
        <v>27</v>
      </c>
      <c r="U154" s="1" t="s">
        <v>28</v>
      </c>
    </row>
    <row r="155" customFormat="false" ht="12.75" hidden="false" customHeight="false" outlineLevel="0" collapsed="false">
      <c r="A155" s="1" t="n">
        <v>28424</v>
      </c>
      <c r="B155" s="1" t="n">
        <v>552</v>
      </c>
      <c r="C155" s="1" t="n">
        <v>9996914</v>
      </c>
      <c r="D155" s="5" t="n">
        <v>37176</v>
      </c>
      <c r="E155" s="5" t="n">
        <v>37500</v>
      </c>
      <c r="F155" s="1" t="s">
        <v>36</v>
      </c>
      <c r="G155" s="1" t="n">
        <v>50</v>
      </c>
      <c r="H155" s="1" t="n">
        <v>-16000</v>
      </c>
      <c r="I155" s="1" t="n">
        <v>-15697.57</v>
      </c>
      <c r="J155" s="6" t="n">
        <v>27.5</v>
      </c>
      <c r="K155" s="6" t="n">
        <v>21.42</v>
      </c>
      <c r="L155" s="2" t="n">
        <f aca="false">(+K155-J155)*H155</f>
        <v>97280</v>
      </c>
      <c r="M155" s="3" t="n">
        <f aca="false">(+K155-J155)*I155</f>
        <v>95441.2256</v>
      </c>
      <c r="N155" s="1" t="s">
        <v>22</v>
      </c>
      <c r="O155" s="1" t="s">
        <v>23</v>
      </c>
      <c r="P155" s="1" t="s">
        <v>34</v>
      </c>
      <c r="Q155" s="1" t="s">
        <v>25</v>
      </c>
      <c r="R155" s="1" t="s">
        <v>26</v>
      </c>
      <c r="S155" s="1" t="s">
        <v>34</v>
      </c>
      <c r="T155" s="1" t="s">
        <v>27</v>
      </c>
      <c r="U155" s="1" t="s">
        <v>28</v>
      </c>
    </row>
    <row r="156" customFormat="false" ht="12.75" hidden="false" customHeight="false" outlineLevel="0" collapsed="false">
      <c r="A156" s="1" t="n">
        <v>29008</v>
      </c>
      <c r="B156" s="1" t="n">
        <v>591</v>
      </c>
      <c r="C156" s="1" t="n">
        <v>9997386</v>
      </c>
      <c r="D156" s="5" t="n">
        <v>37223</v>
      </c>
      <c r="E156" s="5" t="n">
        <v>37500</v>
      </c>
      <c r="F156" s="1" t="s">
        <v>36</v>
      </c>
      <c r="G156" s="1" t="n">
        <v>25</v>
      </c>
      <c r="H156" s="1" t="n">
        <v>-8000</v>
      </c>
      <c r="I156" s="1" t="n">
        <v>-7848.78</v>
      </c>
      <c r="J156" s="6" t="n">
        <v>28.5</v>
      </c>
      <c r="K156" s="6" t="n">
        <v>21.42</v>
      </c>
      <c r="L156" s="2" t="n">
        <f aca="false">(+K156-J156)*H156</f>
        <v>56640</v>
      </c>
      <c r="M156" s="3" t="n">
        <f aca="false">(+K156-J156)*I156</f>
        <v>55569.3624</v>
      </c>
      <c r="N156" s="1" t="s">
        <v>22</v>
      </c>
      <c r="O156" s="1" t="s">
        <v>23</v>
      </c>
      <c r="P156" s="1" t="s">
        <v>34</v>
      </c>
      <c r="Q156" s="1" t="s">
        <v>25</v>
      </c>
      <c r="R156" s="1" t="s">
        <v>31</v>
      </c>
      <c r="S156" s="1" t="s">
        <v>31</v>
      </c>
      <c r="T156" s="1" t="s">
        <v>27</v>
      </c>
      <c r="U156" s="1" t="s">
        <v>28</v>
      </c>
    </row>
    <row r="157" customFormat="false" ht="12.75" hidden="false" customHeight="false" outlineLevel="0" collapsed="false">
      <c r="A157" s="1" t="n">
        <v>23815</v>
      </c>
      <c r="B157" s="1" t="n">
        <v>154</v>
      </c>
      <c r="C157" s="1" t="n">
        <v>9992877</v>
      </c>
      <c r="D157" s="5" t="n">
        <v>36970</v>
      </c>
      <c r="E157" s="5" t="n">
        <v>37530</v>
      </c>
      <c r="F157" s="1" t="s">
        <v>36</v>
      </c>
      <c r="G157" s="1" t="n">
        <v>50</v>
      </c>
      <c r="H157" s="1" t="n">
        <v>18400</v>
      </c>
      <c r="I157" s="1" t="n">
        <v>18008.86</v>
      </c>
      <c r="J157" s="6" t="n">
        <v>48.4</v>
      </c>
      <c r="K157" s="6" t="n">
        <v>21.88</v>
      </c>
      <c r="L157" s="2" t="n">
        <f aca="false">(+K157-J157)*H157</f>
        <v>-487968</v>
      </c>
      <c r="M157" s="3" t="n">
        <f aca="false">(+K157-J157)*I157</f>
        <v>-477594.9672</v>
      </c>
      <c r="N157" s="1" t="s">
        <v>22</v>
      </c>
      <c r="O157" s="1" t="s">
        <v>23</v>
      </c>
      <c r="P157" s="1" t="s">
        <v>34</v>
      </c>
      <c r="Q157" s="1" t="s">
        <v>25</v>
      </c>
      <c r="R157" s="1" t="s">
        <v>26</v>
      </c>
      <c r="S157" s="1" t="s">
        <v>34</v>
      </c>
      <c r="T157" s="1" t="s">
        <v>30</v>
      </c>
      <c r="U157" s="1" t="s">
        <v>28</v>
      </c>
    </row>
    <row r="158" customFormat="false" ht="12.75" hidden="false" customHeight="false" outlineLevel="0" collapsed="false">
      <c r="A158" s="1" t="n">
        <v>28300</v>
      </c>
      <c r="B158" s="1" t="n">
        <v>532</v>
      </c>
      <c r="C158" s="1" t="n">
        <v>9996816</v>
      </c>
      <c r="D158" s="5" t="n">
        <v>37158</v>
      </c>
      <c r="E158" s="5" t="n">
        <v>37530</v>
      </c>
      <c r="F158" s="1" t="s">
        <v>36</v>
      </c>
      <c r="G158" s="1" t="n">
        <v>50</v>
      </c>
      <c r="H158" s="1" t="n">
        <v>-18400</v>
      </c>
      <c r="I158" s="1" t="n">
        <v>-18008.86</v>
      </c>
      <c r="J158" s="6" t="n">
        <v>27.8</v>
      </c>
      <c r="K158" s="6" t="n">
        <v>20.06</v>
      </c>
      <c r="L158" s="2" t="n">
        <f aca="false">(+K158-J158)*H158</f>
        <v>142416</v>
      </c>
      <c r="M158" s="3" t="n">
        <f aca="false">(+K158-J158)*I158</f>
        <v>139388.5764</v>
      </c>
      <c r="N158" s="1" t="s">
        <v>22</v>
      </c>
      <c r="O158" s="1" t="s">
        <v>23</v>
      </c>
      <c r="P158" s="1" t="s">
        <v>34</v>
      </c>
      <c r="Q158" s="1" t="s">
        <v>25</v>
      </c>
      <c r="R158" s="1" t="s">
        <v>26</v>
      </c>
      <c r="S158" s="1" t="s">
        <v>34</v>
      </c>
      <c r="T158" s="1" t="s">
        <v>27</v>
      </c>
      <c r="U158" s="1" t="s">
        <v>28</v>
      </c>
    </row>
    <row r="159" customFormat="false" ht="12.75" hidden="false" customHeight="false" outlineLevel="0" collapsed="false">
      <c r="A159" s="1" t="n">
        <v>28424</v>
      </c>
      <c r="B159" s="1" t="n">
        <v>552</v>
      </c>
      <c r="C159" s="1" t="n">
        <v>9996914</v>
      </c>
      <c r="D159" s="5" t="n">
        <v>37176</v>
      </c>
      <c r="E159" s="5" t="n">
        <v>37530</v>
      </c>
      <c r="F159" s="1" t="s">
        <v>36</v>
      </c>
      <c r="G159" s="1" t="n">
        <v>50</v>
      </c>
      <c r="H159" s="1" t="n">
        <v>-18400</v>
      </c>
      <c r="I159" s="1" t="n">
        <v>-18008.86</v>
      </c>
      <c r="J159" s="6" t="n">
        <v>27.5</v>
      </c>
      <c r="K159" s="6" t="n">
        <v>20.06</v>
      </c>
      <c r="L159" s="2" t="n">
        <f aca="false">(+K159-J159)*H159</f>
        <v>136896</v>
      </c>
      <c r="M159" s="3" t="n">
        <f aca="false">(+K159-J159)*I159</f>
        <v>133985.9184</v>
      </c>
      <c r="N159" s="1" t="s">
        <v>22</v>
      </c>
      <c r="O159" s="1" t="s">
        <v>23</v>
      </c>
      <c r="P159" s="1" t="s">
        <v>34</v>
      </c>
      <c r="Q159" s="1" t="s">
        <v>25</v>
      </c>
      <c r="R159" s="1" t="s">
        <v>26</v>
      </c>
      <c r="S159" s="1" t="s">
        <v>34</v>
      </c>
      <c r="T159" s="1" t="s">
        <v>27</v>
      </c>
      <c r="U159" s="1" t="s">
        <v>28</v>
      </c>
    </row>
    <row r="160" customFormat="false" ht="12.75" hidden="false" customHeight="false" outlineLevel="0" collapsed="false">
      <c r="A160" s="1" t="n">
        <v>29008</v>
      </c>
      <c r="B160" s="1" t="n">
        <v>591</v>
      </c>
      <c r="C160" s="1" t="n">
        <v>9997386</v>
      </c>
      <c r="D160" s="5" t="n">
        <v>37223</v>
      </c>
      <c r="E160" s="5" t="n">
        <v>37530</v>
      </c>
      <c r="F160" s="1" t="s">
        <v>36</v>
      </c>
      <c r="G160" s="1" t="n">
        <v>25</v>
      </c>
      <c r="H160" s="1" t="n">
        <v>-9200</v>
      </c>
      <c r="I160" s="1" t="n">
        <v>-9004.43</v>
      </c>
      <c r="J160" s="6" t="n">
        <v>28.5</v>
      </c>
      <c r="K160" s="6" t="n">
        <v>20.06</v>
      </c>
      <c r="L160" s="2" t="n">
        <f aca="false">(+K160-J160)*H160</f>
        <v>77648</v>
      </c>
      <c r="M160" s="3" t="n">
        <f aca="false">(+K160-J160)*I160</f>
        <v>75997.3892</v>
      </c>
      <c r="N160" s="1" t="s">
        <v>22</v>
      </c>
      <c r="O160" s="1" t="s">
        <v>23</v>
      </c>
      <c r="P160" s="1" t="s">
        <v>34</v>
      </c>
      <c r="Q160" s="1" t="s">
        <v>25</v>
      </c>
      <c r="R160" s="1" t="s">
        <v>31</v>
      </c>
      <c r="S160" s="1" t="s">
        <v>31</v>
      </c>
      <c r="T160" s="1" t="s">
        <v>27</v>
      </c>
      <c r="U160" s="1" t="s">
        <v>28</v>
      </c>
    </row>
    <row r="161" customFormat="false" ht="12.75" hidden="false" customHeight="false" outlineLevel="0" collapsed="false">
      <c r="A161" s="1" t="n">
        <v>23815</v>
      </c>
      <c r="B161" s="1" t="n">
        <v>154</v>
      </c>
      <c r="C161" s="1" t="n">
        <v>9992877</v>
      </c>
      <c r="D161" s="5" t="n">
        <v>36970</v>
      </c>
      <c r="E161" s="5" t="n">
        <v>37561</v>
      </c>
      <c r="F161" s="1" t="s">
        <v>36</v>
      </c>
      <c r="G161" s="1" t="n">
        <v>50</v>
      </c>
      <c r="H161" s="1" t="n">
        <v>16000</v>
      </c>
      <c r="I161" s="1" t="n">
        <v>15619.43</v>
      </c>
      <c r="J161" s="6" t="n">
        <v>48.4</v>
      </c>
      <c r="K161" s="6" t="n">
        <v>21.99</v>
      </c>
      <c r="L161" s="2" t="n">
        <f aca="false">(+K161-J161)*H161</f>
        <v>-422560</v>
      </c>
      <c r="M161" s="3" t="n">
        <f aca="false">(+K161-J161)*I161</f>
        <v>-412509.1463</v>
      </c>
      <c r="N161" s="1" t="s">
        <v>22</v>
      </c>
      <c r="O161" s="1" t="s">
        <v>23</v>
      </c>
      <c r="P161" s="1" t="s">
        <v>34</v>
      </c>
      <c r="Q161" s="1" t="s">
        <v>25</v>
      </c>
      <c r="R161" s="1" t="s">
        <v>26</v>
      </c>
      <c r="S161" s="1" t="s">
        <v>34</v>
      </c>
      <c r="T161" s="1" t="s">
        <v>30</v>
      </c>
      <c r="U161" s="1" t="s">
        <v>28</v>
      </c>
    </row>
    <row r="162" customFormat="false" ht="12.75" hidden="false" customHeight="false" outlineLevel="0" collapsed="false">
      <c r="A162" s="1" t="n">
        <v>28300</v>
      </c>
      <c r="B162" s="1" t="n">
        <v>532</v>
      </c>
      <c r="C162" s="1" t="n">
        <v>9996816</v>
      </c>
      <c r="D162" s="5" t="n">
        <v>37158</v>
      </c>
      <c r="E162" s="5" t="n">
        <v>37561</v>
      </c>
      <c r="F162" s="1" t="s">
        <v>36</v>
      </c>
      <c r="G162" s="1" t="n">
        <v>50</v>
      </c>
      <c r="H162" s="1" t="n">
        <v>-16000</v>
      </c>
      <c r="I162" s="1" t="n">
        <v>-15619.43</v>
      </c>
      <c r="J162" s="6" t="n">
        <v>27.8</v>
      </c>
      <c r="K162" s="6" t="n">
        <v>20.16</v>
      </c>
      <c r="L162" s="2" t="n">
        <f aca="false">(+K162-J162)*H162</f>
        <v>122240</v>
      </c>
      <c r="M162" s="3" t="n">
        <f aca="false">(+K162-J162)*I162</f>
        <v>119332.4452</v>
      </c>
      <c r="N162" s="1" t="s">
        <v>22</v>
      </c>
      <c r="O162" s="1" t="s">
        <v>23</v>
      </c>
      <c r="P162" s="1" t="s">
        <v>34</v>
      </c>
      <c r="Q162" s="1" t="s">
        <v>25</v>
      </c>
      <c r="R162" s="1" t="s">
        <v>26</v>
      </c>
      <c r="S162" s="1" t="s">
        <v>34</v>
      </c>
      <c r="T162" s="1" t="s">
        <v>27</v>
      </c>
      <c r="U162" s="1" t="s">
        <v>28</v>
      </c>
    </row>
    <row r="163" customFormat="false" ht="12.75" hidden="false" customHeight="false" outlineLevel="0" collapsed="false">
      <c r="A163" s="1" t="n">
        <v>28424</v>
      </c>
      <c r="B163" s="1" t="n">
        <v>552</v>
      </c>
      <c r="C163" s="1" t="n">
        <v>9996914</v>
      </c>
      <c r="D163" s="5" t="n">
        <v>37176</v>
      </c>
      <c r="E163" s="5" t="n">
        <v>37561</v>
      </c>
      <c r="F163" s="1" t="s">
        <v>36</v>
      </c>
      <c r="G163" s="1" t="n">
        <v>50</v>
      </c>
      <c r="H163" s="1" t="n">
        <v>-16000</v>
      </c>
      <c r="I163" s="1" t="n">
        <v>-15619.43</v>
      </c>
      <c r="J163" s="6" t="n">
        <v>27.5</v>
      </c>
      <c r="K163" s="6" t="n">
        <v>20.16</v>
      </c>
      <c r="L163" s="2" t="n">
        <f aca="false">(+K163-J163)*H163</f>
        <v>117440</v>
      </c>
      <c r="M163" s="3" t="n">
        <f aca="false">(+K163-J163)*I163</f>
        <v>114646.6162</v>
      </c>
      <c r="N163" s="1" t="s">
        <v>22</v>
      </c>
      <c r="O163" s="1" t="s">
        <v>23</v>
      </c>
      <c r="P163" s="1" t="s">
        <v>34</v>
      </c>
      <c r="Q163" s="1" t="s">
        <v>25</v>
      </c>
      <c r="R163" s="1" t="s">
        <v>26</v>
      </c>
      <c r="S163" s="1" t="s">
        <v>34</v>
      </c>
      <c r="T163" s="1" t="s">
        <v>27</v>
      </c>
      <c r="U163" s="1" t="s">
        <v>28</v>
      </c>
    </row>
    <row r="164" customFormat="false" ht="12.75" hidden="false" customHeight="false" outlineLevel="0" collapsed="false">
      <c r="A164" s="1" t="n">
        <v>29008</v>
      </c>
      <c r="B164" s="1" t="n">
        <v>591</v>
      </c>
      <c r="C164" s="1" t="n">
        <v>9997386</v>
      </c>
      <c r="D164" s="5" t="n">
        <v>37223</v>
      </c>
      <c r="E164" s="5" t="n">
        <v>37561</v>
      </c>
      <c r="F164" s="1" t="s">
        <v>36</v>
      </c>
      <c r="G164" s="1" t="n">
        <v>25</v>
      </c>
      <c r="H164" s="1" t="n">
        <v>-8000</v>
      </c>
      <c r="I164" s="1" t="n">
        <v>-7809.71</v>
      </c>
      <c r="J164" s="6" t="n">
        <v>28.5</v>
      </c>
      <c r="K164" s="6" t="n">
        <v>20.16</v>
      </c>
      <c r="L164" s="2" t="n">
        <f aca="false">(+K164-J164)*H164</f>
        <v>66720</v>
      </c>
      <c r="M164" s="3" t="n">
        <f aca="false">(+K164-J164)*I164</f>
        <v>65132.9814</v>
      </c>
      <c r="N164" s="1" t="s">
        <v>22</v>
      </c>
      <c r="O164" s="1" t="s">
        <v>23</v>
      </c>
      <c r="P164" s="1" t="s">
        <v>34</v>
      </c>
      <c r="Q164" s="1" t="s">
        <v>25</v>
      </c>
      <c r="R164" s="1" t="s">
        <v>31</v>
      </c>
      <c r="S164" s="1" t="s">
        <v>31</v>
      </c>
      <c r="T164" s="1" t="s">
        <v>27</v>
      </c>
      <c r="U164" s="1" t="s">
        <v>28</v>
      </c>
    </row>
    <row r="165" customFormat="false" ht="12.75" hidden="false" customHeight="false" outlineLevel="0" collapsed="false">
      <c r="A165" s="1" t="n">
        <v>23815</v>
      </c>
      <c r="B165" s="1" t="n">
        <v>154</v>
      </c>
      <c r="C165" s="1" t="n">
        <v>9992877</v>
      </c>
      <c r="D165" s="5" t="n">
        <v>36970</v>
      </c>
      <c r="E165" s="5" t="n">
        <v>37591</v>
      </c>
      <c r="F165" s="1" t="s">
        <v>36</v>
      </c>
      <c r="G165" s="1" t="n">
        <v>50</v>
      </c>
      <c r="H165" s="1" t="n">
        <v>16800</v>
      </c>
      <c r="I165" s="1" t="n">
        <v>16355.46</v>
      </c>
      <c r="J165" s="6" t="n">
        <v>48.4</v>
      </c>
      <c r="K165" s="6" t="n">
        <v>21.85</v>
      </c>
      <c r="L165" s="2" t="n">
        <f aca="false">(+K165-J165)*H165</f>
        <v>-446040</v>
      </c>
      <c r="M165" s="3" t="n">
        <f aca="false">(+K165-J165)*I165</f>
        <v>-434237.463</v>
      </c>
      <c r="N165" s="1" t="s">
        <v>22</v>
      </c>
      <c r="O165" s="1" t="s">
        <v>23</v>
      </c>
      <c r="P165" s="1" t="s">
        <v>34</v>
      </c>
      <c r="Q165" s="1" t="s">
        <v>25</v>
      </c>
      <c r="R165" s="1" t="s">
        <v>26</v>
      </c>
      <c r="S165" s="1" t="s">
        <v>34</v>
      </c>
      <c r="T165" s="1" t="s">
        <v>30</v>
      </c>
      <c r="U165" s="1" t="s">
        <v>28</v>
      </c>
    </row>
    <row r="166" customFormat="false" ht="12.75" hidden="false" customHeight="false" outlineLevel="0" collapsed="false">
      <c r="A166" s="1" t="n">
        <v>28300</v>
      </c>
      <c r="B166" s="1" t="n">
        <v>532</v>
      </c>
      <c r="C166" s="1" t="n">
        <v>9996816</v>
      </c>
      <c r="D166" s="5" t="n">
        <v>37158</v>
      </c>
      <c r="E166" s="5" t="n">
        <v>37591</v>
      </c>
      <c r="F166" s="1" t="s">
        <v>36</v>
      </c>
      <c r="G166" s="1" t="n">
        <v>50</v>
      </c>
      <c r="H166" s="1" t="n">
        <v>-16800</v>
      </c>
      <c r="I166" s="1" t="n">
        <v>-16355.46</v>
      </c>
      <c r="J166" s="6" t="n">
        <v>27.8</v>
      </c>
      <c r="K166" s="6" t="n">
        <v>20.03</v>
      </c>
      <c r="L166" s="2" t="n">
        <f aca="false">(+K166-J166)*H166</f>
        <v>130536</v>
      </c>
      <c r="M166" s="3" t="n">
        <f aca="false">(+K166-J166)*I166</f>
        <v>127081.9242</v>
      </c>
      <c r="N166" s="1" t="s">
        <v>22</v>
      </c>
      <c r="O166" s="1" t="s">
        <v>23</v>
      </c>
      <c r="P166" s="1" t="s">
        <v>34</v>
      </c>
      <c r="Q166" s="1" t="s">
        <v>25</v>
      </c>
      <c r="R166" s="1" t="s">
        <v>26</v>
      </c>
      <c r="S166" s="1" t="s">
        <v>34</v>
      </c>
      <c r="T166" s="1" t="s">
        <v>27</v>
      </c>
      <c r="U166" s="1" t="s">
        <v>28</v>
      </c>
    </row>
    <row r="167" customFormat="false" ht="12.75" hidden="false" customHeight="false" outlineLevel="0" collapsed="false">
      <c r="A167" s="1" t="n">
        <v>28424</v>
      </c>
      <c r="B167" s="1" t="n">
        <v>552</v>
      </c>
      <c r="C167" s="1" t="n">
        <v>9996914</v>
      </c>
      <c r="D167" s="5" t="n">
        <v>37176</v>
      </c>
      <c r="E167" s="5" t="n">
        <v>37591</v>
      </c>
      <c r="F167" s="1" t="s">
        <v>36</v>
      </c>
      <c r="G167" s="1" t="n">
        <v>50</v>
      </c>
      <c r="H167" s="1" t="n">
        <v>-16800</v>
      </c>
      <c r="I167" s="1" t="n">
        <v>-16355.46</v>
      </c>
      <c r="J167" s="6" t="n">
        <v>27.5</v>
      </c>
      <c r="K167" s="6" t="n">
        <v>20.03</v>
      </c>
      <c r="L167" s="2" t="n">
        <f aca="false">(+K167-J167)*H167</f>
        <v>125496</v>
      </c>
      <c r="M167" s="3" t="n">
        <f aca="false">(+K167-J167)*I167</f>
        <v>122175.2862</v>
      </c>
      <c r="N167" s="1" t="s">
        <v>22</v>
      </c>
      <c r="O167" s="1" t="s">
        <v>23</v>
      </c>
      <c r="P167" s="1" t="s">
        <v>34</v>
      </c>
      <c r="Q167" s="1" t="s">
        <v>25</v>
      </c>
      <c r="R167" s="1" t="s">
        <v>26</v>
      </c>
      <c r="S167" s="1" t="s">
        <v>34</v>
      </c>
      <c r="T167" s="1" t="s">
        <v>27</v>
      </c>
      <c r="U167" s="1" t="s">
        <v>28</v>
      </c>
    </row>
    <row r="168" customFormat="false" ht="12.75" hidden="false" customHeight="false" outlineLevel="0" collapsed="false">
      <c r="A168" s="1" t="n">
        <v>29008</v>
      </c>
      <c r="B168" s="1" t="n">
        <v>591</v>
      </c>
      <c r="C168" s="1" t="n">
        <v>9997386</v>
      </c>
      <c r="D168" s="5" t="n">
        <v>37223</v>
      </c>
      <c r="E168" s="5" t="n">
        <v>37591</v>
      </c>
      <c r="F168" s="1" t="s">
        <v>36</v>
      </c>
      <c r="G168" s="1" t="n">
        <v>25</v>
      </c>
      <c r="H168" s="1" t="n">
        <v>-8400</v>
      </c>
      <c r="I168" s="1" t="n">
        <v>-8177.73</v>
      </c>
      <c r="J168" s="6" t="n">
        <v>28.5</v>
      </c>
      <c r="K168" s="6" t="n">
        <v>20.03</v>
      </c>
      <c r="L168" s="2" t="n">
        <f aca="false">(+K168-J168)*H168</f>
        <v>71148</v>
      </c>
      <c r="M168" s="3" t="n">
        <f aca="false">(+K168-J168)*I168</f>
        <v>69265.3731</v>
      </c>
      <c r="N168" s="1" t="s">
        <v>22</v>
      </c>
      <c r="O168" s="1" t="s">
        <v>23</v>
      </c>
      <c r="P168" s="1" t="s">
        <v>34</v>
      </c>
      <c r="Q168" s="1" t="s">
        <v>25</v>
      </c>
      <c r="R168" s="1" t="s">
        <v>31</v>
      </c>
      <c r="S168" s="1" t="s">
        <v>31</v>
      </c>
      <c r="T168" s="1" t="s">
        <v>27</v>
      </c>
      <c r="U168" s="1" t="s">
        <v>28</v>
      </c>
    </row>
    <row r="169" customFormat="false" ht="12.75" hidden="false" customHeight="false" outlineLevel="0" collapsed="false">
      <c r="A169" s="1" t="n">
        <v>23814</v>
      </c>
      <c r="B169" s="1" t="n">
        <v>155</v>
      </c>
      <c r="C169" s="1" t="n">
        <v>9992876</v>
      </c>
      <c r="D169" s="5" t="n">
        <v>36970</v>
      </c>
      <c r="E169" s="5" t="n">
        <v>37622</v>
      </c>
      <c r="F169" s="1" t="s">
        <v>36</v>
      </c>
      <c r="G169" s="1" t="n">
        <v>50</v>
      </c>
      <c r="H169" s="1" t="n">
        <v>17600</v>
      </c>
      <c r="I169" s="1" t="n">
        <v>17083.53</v>
      </c>
      <c r="J169" s="6" t="n">
        <v>46.6</v>
      </c>
      <c r="K169" s="6" t="n">
        <v>32.44</v>
      </c>
      <c r="L169" s="2" t="n">
        <f aca="false">(+K169-J169)*H169</f>
        <v>-249216</v>
      </c>
      <c r="M169" s="3" t="n">
        <f aca="false">(+K169-J169)*I169</f>
        <v>-241902.7848</v>
      </c>
      <c r="N169" s="1" t="s">
        <v>22</v>
      </c>
      <c r="O169" s="1" t="s">
        <v>23</v>
      </c>
      <c r="P169" s="1" t="s">
        <v>34</v>
      </c>
      <c r="Q169" s="1" t="s">
        <v>25</v>
      </c>
      <c r="R169" s="1" t="s">
        <v>26</v>
      </c>
      <c r="S169" s="1" t="s">
        <v>34</v>
      </c>
      <c r="T169" s="1" t="s">
        <v>30</v>
      </c>
      <c r="U169" s="1" t="s">
        <v>28</v>
      </c>
    </row>
    <row r="170" customFormat="false" ht="12.75" hidden="false" customHeight="false" outlineLevel="0" collapsed="false">
      <c r="A170" s="1" t="n">
        <v>28299</v>
      </c>
      <c r="B170" s="1" t="n">
        <v>531</v>
      </c>
      <c r="C170" s="1" t="n">
        <v>9996815</v>
      </c>
      <c r="D170" s="5" t="n">
        <v>37158</v>
      </c>
      <c r="E170" s="5" t="n">
        <v>37622</v>
      </c>
      <c r="F170" s="1" t="s">
        <v>36</v>
      </c>
      <c r="G170" s="1" t="n">
        <v>50</v>
      </c>
      <c r="H170" s="1" t="n">
        <v>-17600</v>
      </c>
      <c r="I170" s="1" t="n">
        <v>-17083.53</v>
      </c>
      <c r="J170" s="6" t="n">
        <v>30</v>
      </c>
      <c r="K170" s="6" t="n">
        <v>31.66</v>
      </c>
      <c r="L170" s="2" t="n">
        <f aca="false">(+K170-J170)*H170</f>
        <v>-29216</v>
      </c>
      <c r="M170" s="3" t="n">
        <f aca="false">(+K170-J170)*I170</f>
        <v>-28358.6598</v>
      </c>
      <c r="N170" s="1" t="s">
        <v>22</v>
      </c>
      <c r="O170" s="1" t="s">
        <v>23</v>
      </c>
      <c r="P170" s="1" t="s">
        <v>34</v>
      </c>
      <c r="Q170" s="1" t="s">
        <v>25</v>
      </c>
      <c r="R170" s="1" t="s">
        <v>26</v>
      </c>
      <c r="S170" s="1" t="s">
        <v>34</v>
      </c>
      <c r="T170" s="1" t="s">
        <v>27</v>
      </c>
      <c r="U170" s="1" t="s">
        <v>28</v>
      </c>
    </row>
    <row r="171" customFormat="false" ht="12.75" hidden="false" customHeight="false" outlineLevel="0" collapsed="false">
      <c r="A171" s="1" t="n">
        <v>28489</v>
      </c>
      <c r="B171" s="1" t="n">
        <v>572</v>
      </c>
      <c r="C171" s="1" t="n">
        <v>9996964</v>
      </c>
      <c r="D171" s="5" t="n">
        <v>37187</v>
      </c>
      <c r="E171" s="5" t="n">
        <v>37622</v>
      </c>
      <c r="F171" s="1" t="s">
        <v>36</v>
      </c>
      <c r="G171" s="1" t="n">
        <v>50</v>
      </c>
      <c r="H171" s="1" t="n">
        <v>-17600</v>
      </c>
      <c r="I171" s="1" t="n">
        <v>-17083.53</v>
      </c>
      <c r="J171" s="6" t="n">
        <v>33.25</v>
      </c>
      <c r="K171" s="6" t="n">
        <v>31.66</v>
      </c>
      <c r="L171" s="2" t="n">
        <f aca="false">(+K171-J171)*H171</f>
        <v>27984</v>
      </c>
      <c r="M171" s="3" t="n">
        <f aca="false">(+K171-J171)*I171</f>
        <v>27162.8127</v>
      </c>
      <c r="N171" s="1" t="s">
        <v>22</v>
      </c>
      <c r="O171" s="1" t="s">
        <v>23</v>
      </c>
      <c r="P171" s="1" t="s">
        <v>34</v>
      </c>
      <c r="Q171" s="1" t="s">
        <v>25</v>
      </c>
      <c r="R171" s="1" t="s">
        <v>26</v>
      </c>
      <c r="S171" s="1" t="s">
        <v>34</v>
      </c>
      <c r="T171" s="1" t="s">
        <v>27</v>
      </c>
      <c r="U171" s="1" t="s">
        <v>28</v>
      </c>
    </row>
    <row r="172" customFormat="false" ht="12.75" hidden="false" customHeight="false" outlineLevel="0" collapsed="false">
      <c r="A172" s="1" t="n">
        <v>29010</v>
      </c>
      <c r="B172" s="1" t="n">
        <v>593</v>
      </c>
      <c r="C172" s="1" t="n">
        <v>9997390</v>
      </c>
      <c r="D172" s="5" t="n">
        <v>37224</v>
      </c>
      <c r="E172" s="5" t="n">
        <v>37622</v>
      </c>
      <c r="F172" s="1" t="s">
        <v>36</v>
      </c>
      <c r="G172" s="1" t="n">
        <v>25</v>
      </c>
      <c r="H172" s="1" t="n">
        <v>-8800</v>
      </c>
      <c r="I172" s="1" t="n">
        <v>-8541.76</v>
      </c>
      <c r="J172" s="6" t="n">
        <v>31.4</v>
      </c>
      <c r="K172" s="6" t="n">
        <v>31.66</v>
      </c>
      <c r="L172" s="2" t="n">
        <f aca="false">(+K172-J172)*H172</f>
        <v>-2288.00000000001</v>
      </c>
      <c r="M172" s="3" t="n">
        <f aca="false">(+K172-J172)*I172</f>
        <v>-2220.85760000001</v>
      </c>
      <c r="N172" s="1" t="s">
        <v>22</v>
      </c>
      <c r="O172" s="1" t="s">
        <v>23</v>
      </c>
      <c r="P172" s="1" t="s">
        <v>34</v>
      </c>
      <c r="Q172" s="1" t="s">
        <v>25</v>
      </c>
      <c r="R172" s="1" t="s">
        <v>31</v>
      </c>
      <c r="S172" s="1" t="s">
        <v>31</v>
      </c>
      <c r="T172" s="1" t="s">
        <v>27</v>
      </c>
      <c r="U172" s="1" t="s">
        <v>28</v>
      </c>
    </row>
    <row r="173" customFormat="false" ht="12.75" hidden="false" customHeight="false" outlineLevel="0" collapsed="false">
      <c r="A173" s="1" t="n">
        <v>23814</v>
      </c>
      <c r="B173" s="1" t="n">
        <v>155</v>
      </c>
      <c r="C173" s="1" t="n">
        <v>9992876</v>
      </c>
      <c r="D173" s="5" t="n">
        <v>36970</v>
      </c>
      <c r="E173" s="5" t="n">
        <v>37653</v>
      </c>
      <c r="F173" s="1" t="s">
        <v>36</v>
      </c>
      <c r="G173" s="1" t="n">
        <v>50</v>
      </c>
      <c r="H173" s="1" t="n">
        <v>16000</v>
      </c>
      <c r="I173" s="1" t="n">
        <v>15484.11</v>
      </c>
      <c r="J173" s="6" t="n">
        <v>46.6</v>
      </c>
      <c r="K173" s="6" t="n">
        <v>31.73</v>
      </c>
      <c r="L173" s="2" t="n">
        <f aca="false">(+K173-J173)*H173</f>
        <v>-237920</v>
      </c>
      <c r="M173" s="3" t="n">
        <f aca="false">(+K173-J173)*I173</f>
        <v>-230248.7157</v>
      </c>
      <c r="N173" s="1" t="s">
        <v>22</v>
      </c>
      <c r="O173" s="1" t="s">
        <v>23</v>
      </c>
      <c r="P173" s="1" t="s">
        <v>34</v>
      </c>
      <c r="Q173" s="1" t="s">
        <v>25</v>
      </c>
      <c r="R173" s="1" t="s">
        <v>26</v>
      </c>
      <c r="S173" s="1" t="s">
        <v>34</v>
      </c>
      <c r="T173" s="1" t="s">
        <v>30</v>
      </c>
      <c r="U173" s="1" t="s">
        <v>28</v>
      </c>
    </row>
    <row r="174" customFormat="false" ht="12.75" hidden="false" customHeight="false" outlineLevel="0" collapsed="false">
      <c r="A174" s="1" t="n">
        <v>28299</v>
      </c>
      <c r="B174" s="1" t="n">
        <v>531</v>
      </c>
      <c r="C174" s="1" t="n">
        <v>9996815</v>
      </c>
      <c r="D174" s="5" t="n">
        <v>37158</v>
      </c>
      <c r="E174" s="5" t="n">
        <v>37653</v>
      </c>
      <c r="F174" s="1" t="s">
        <v>36</v>
      </c>
      <c r="G174" s="1" t="n">
        <v>50</v>
      </c>
      <c r="H174" s="1" t="n">
        <v>-16000</v>
      </c>
      <c r="I174" s="1" t="n">
        <v>-15484.11</v>
      </c>
      <c r="J174" s="6" t="n">
        <v>30</v>
      </c>
      <c r="K174" s="6" t="n">
        <v>30.96</v>
      </c>
      <c r="L174" s="2" t="n">
        <f aca="false">(+K174-J174)*H174</f>
        <v>-15360</v>
      </c>
      <c r="M174" s="3" t="n">
        <f aca="false">(+K174-J174)*I174</f>
        <v>-14864.7456</v>
      </c>
      <c r="N174" s="1" t="s">
        <v>22</v>
      </c>
      <c r="O174" s="1" t="s">
        <v>23</v>
      </c>
      <c r="P174" s="1" t="s">
        <v>34</v>
      </c>
      <c r="Q174" s="1" t="s">
        <v>25</v>
      </c>
      <c r="R174" s="1" t="s">
        <v>26</v>
      </c>
      <c r="S174" s="1" t="s">
        <v>34</v>
      </c>
      <c r="T174" s="1" t="s">
        <v>27</v>
      </c>
      <c r="U174" s="1" t="s">
        <v>28</v>
      </c>
    </row>
    <row r="175" customFormat="false" ht="12.75" hidden="false" customHeight="false" outlineLevel="0" collapsed="false">
      <c r="A175" s="1" t="n">
        <v>28489</v>
      </c>
      <c r="B175" s="1" t="n">
        <v>572</v>
      </c>
      <c r="C175" s="1" t="n">
        <v>9996964</v>
      </c>
      <c r="D175" s="5" t="n">
        <v>37187</v>
      </c>
      <c r="E175" s="5" t="n">
        <v>37653</v>
      </c>
      <c r="F175" s="1" t="s">
        <v>36</v>
      </c>
      <c r="G175" s="1" t="n">
        <v>50</v>
      </c>
      <c r="H175" s="1" t="n">
        <v>-16000</v>
      </c>
      <c r="I175" s="1" t="n">
        <v>-15484.11</v>
      </c>
      <c r="J175" s="6" t="n">
        <v>33.25</v>
      </c>
      <c r="K175" s="6" t="n">
        <v>30.96</v>
      </c>
      <c r="L175" s="2" t="n">
        <f aca="false">(+K175-J175)*H175</f>
        <v>36640</v>
      </c>
      <c r="M175" s="3" t="n">
        <f aca="false">(+K175-J175)*I175</f>
        <v>35458.6119</v>
      </c>
      <c r="N175" s="1" t="s">
        <v>22</v>
      </c>
      <c r="O175" s="1" t="s">
        <v>23</v>
      </c>
      <c r="P175" s="1" t="s">
        <v>34</v>
      </c>
      <c r="Q175" s="1" t="s">
        <v>25</v>
      </c>
      <c r="R175" s="1" t="s">
        <v>26</v>
      </c>
      <c r="S175" s="1" t="s">
        <v>34</v>
      </c>
      <c r="T175" s="1" t="s">
        <v>27</v>
      </c>
      <c r="U175" s="1" t="s">
        <v>28</v>
      </c>
    </row>
    <row r="176" customFormat="false" ht="12.75" hidden="false" customHeight="false" outlineLevel="0" collapsed="false">
      <c r="A176" s="1" t="n">
        <v>29010</v>
      </c>
      <c r="B176" s="1" t="n">
        <v>593</v>
      </c>
      <c r="C176" s="1" t="n">
        <v>9997390</v>
      </c>
      <c r="D176" s="5" t="n">
        <v>37224</v>
      </c>
      <c r="E176" s="5" t="n">
        <v>37653</v>
      </c>
      <c r="F176" s="1" t="s">
        <v>36</v>
      </c>
      <c r="G176" s="1" t="n">
        <v>25</v>
      </c>
      <c r="H176" s="1" t="n">
        <v>-8000</v>
      </c>
      <c r="I176" s="1" t="n">
        <v>-7742.06</v>
      </c>
      <c r="J176" s="6" t="n">
        <v>31.4</v>
      </c>
      <c r="K176" s="6" t="n">
        <v>30.96</v>
      </c>
      <c r="L176" s="2" t="n">
        <f aca="false">(+K176-J176)*H176</f>
        <v>3519.99999999998</v>
      </c>
      <c r="M176" s="3" t="n">
        <f aca="false">(+K176-J176)*I176</f>
        <v>3406.50639999998</v>
      </c>
      <c r="N176" s="1" t="s">
        <v>22</v>
      </c>
      <c r="O176" s="1" t="s">
        <v>23</v>
      </c>
      <c r="P176" s="1" t="s">
        <v>34</v>
      </c>
      <c r="Q176" s="1" t="s">
        <v>25</v>
      </c>
      <c r="R176" s="1" t="s">
        <v>31</v>
      </c>
      <c r="S176" s="1" t="s">
        <v>31</v>
      </c>
      <c r="T176" s="1" t="s">
        <v>27</v>
      </c>
      <c r="U176" s="1" t="s">
        <v>28</v>
      </c>
    </row>
    <row r="177" customFormat="false" ht="12.75" hidden="false" customHeight="false" outlineLevel="0" collapsed="false">
      <c r="A177" s="1" t="n">
        <v>23814</v>
      </c>
      <c r="B177" s="1" t="n">
        <v>155</v>
      </c>
      <c r="C177" s="1" t="n">
        <v>9992876</v>
      </c>
      <c r="D177" s="5" t="n">
        <v>36970</v>
      </c>
      <c r="E177" s="5" t="n">
        <v>37681</v>
      </c>
      <c r="F177" s="1" t="s">
        <v>36</v>
      </c>
      <c r="G177" s="1" t="n">
        <v>50</v>
      </c>
      <c r="H177" s="1" t="n">
        <v>16800</v>
      </c>
      <c r="I177" s="1" t="n">
        <v>16206.04</v>
      </c>
      <c r="J177" s="6" t="n">
        <v>46.6</v>
      </c>
      <c r="K177" s="6" t="n">
        <v>30.02</v>
      </c>
      <c r="L177" s="2" t="n">
        <f aca="false">(+K177-J177)*H177</f>
        <v>-278544</v>
      </c>
      <c r="M177" s="3" t="n">
        <f aca="false">(+K177-J177)*I177</f>
        <v>-268696.1432</v>
      </c>
      <c r="N177" s="1" t="s">
        <v>22</v>
      </c>
      <c r="O177" s="1" t="s">
        <v>23</v>
      </c>
      <c r="P177" s="1" t="s">
        <v>34</v>
      </c>
      <c r="Q177" s="1" t="s">
        <v>25</v>
      </c>
      <c r="R177" s="1" t="s">
        <v>26</v>
      </c>
      <c r="S177" s="1" t="s">
        <v>34</v>
      </c>
      <c r="T177" s="1" t="s">
        <v>30</v>
      </c>
      <c r="U177" s="1" t="s">
        <v>28</v>
      </c>
    </row>
    <row r="178" customFormat="false" ht="12.75" hidden="false" customHeight="false" outlineLevel="0" collapsed="false">
      <c r="A178" s="1" t="n">
        <v>28299</v>
      </c>
      <c r="B178" s="1" t="n">
        <v>531</v>
      </c>
      <c r="C178" s="1" t="n">
        <v>9996815</v>
      </c>
      <c r="D178" s="5" t="n">
        <v>37158</v>
      </c>
      <c r="E178" s="5" t="n">
        <v>37681</v>
      </c>
      <c r="F178" s="1" t="s">
        <v>36</v>
      </c>
      <c r="G178" s="1" t="n">
        <v>50</v>
      </c>
      <c r="H178" s="1" t="n">
        <v>-16800</v>
      </c>
      <c r="I178" s="1" t="n">
        <v>-16206.04</v>
      </c>
      <c r="J178" s="6" t="n">
        <v>30</v>
      </c>
      <c r="K178" s="6" t="n">
        <v>29.29</v>
      </c>
      <c r="L178" s="2" t="n">
        <f aca="false">(+K178-J178)*H178</f>
        <v>11928</v>
      </c>
      <c r="M178" s="3" t="n">
        <f aca="false">(+K178-J178)*I178</f>
        <v>11506.2884</v>
      </c>
      <c r="N178" s="1" t="s">
        <v>22</v>
      </c>
      <c r="O178" s="1" t="s">
        <v>23</v>
      </c>
      <c r="P178" s="1" t="s">
        <v>34</v>
      </c>
      <c r="Q178" s="1" t="s">
        <v>25</v>
      </c>
      <c r="R178" s="1" t="s">
        <v>26</v>
      </c>
      <c r="S178" s="1" t="s">
        <v>34</v>
      </c>
      <c r="T178" s="1" t="s">
        <v>27</v>
      </c>
      <c r="U178" s="1" t="s">
        <v>28</v>
      </c>
    </row>
    <row r="179" customFormat="false" ht="12.75" hidden="false" customHeight="false" outlineLevel="0" collapsed="false">
      <c r="A179" s="1" t="n">
        <v>28489</v>
      </c>
      <c r="B179" s="1" t="n">
        <v>572</v>
      </c>
      <c r="C179" s="1" t="n">
        <v>9996964</v>
      </c>
      <c r="D179" s="5" t="n">
        <v>37187</v>
      </c>
      <c r="E179" s="5" t="n">
        <v>37681</v>
      </c>
      <c r="F179" s="1" t="s">
        <v>36</v>
      </c>
      <c r="G179" s="1" t="n">
        <v>50</v>
      </c>
      <c r="H179" s="1" t="n">
        <v>-16800</v>
      </c>
      <c r="I179" s="1" t="n">
        <v>-16206.04</v>
      </c>
      <c r="J179" s="6" t="n">
        <v>33.25</v>
      </c>
      <c r="K179" s="6" t="n">
        <v>29.29</v>
      </c>
      <c r="L179" s="2" t="n">
        <f aca="false">(+K179-J179)*H179</f>
        <v>66528</v>
      </c>
      <c r="M179" s="3" t="n">
        <f aca="false">(+K179-J179)*I179</f>
        <v>64175.9184</v>
      </c>
      <c r="N179" s="1" t="s">
        <v>22</v>
      </c>
      <c r="O179" s="1" t="s">
        <v>23</v>
      </c>
      <c r="P179" s="1" t="s">
        <v>34</v>
      </c>
      <c r="Q179" s="1" t="s">
        <v>25</v>
      </c>
      <c r="R179" s="1" t="s">
        <v>26</v>
      </c>
      <c r="S179" s="1" t="s">
        <v>34</v>
      </c>
      <c r="T179" s="1" t="s">
        <v>27</v>
      </c>
      <c r="U179" s="1" t="s">
        <v>28</v>
      </c>
    </row>
    <row r="180" customFormat="false" ht="12.75" hidden="false" customHeight="false" outlineLevel="0" collapsed="false">
      <c r="A180" s="1" t="n">
        <v>29010</v>
      </c>
      <c r="B180" s="1" t="n">
        <v>593</v>
      </c>
      <c r="C180" s="1" t="n">
        <v>9997390</v>
      </c>
      <c r="D180" s="5" t="n">
        <v>37224</v>
      </c>
      <c r="E180" s="5" t="n">
        <v>37681</v>
      </c>
      <c r="F180" s="1" t="s">
        <v>36</v>
      </c>
      <c r="G180" s="1" t="n">
        <v>25</v>
      </c>
      <c r="H180" s="1" t="n">
        <v>-8400</v>
      </c>
      <c r="I180" s="1" t="n">
        <v>-8103.02</v>
      </c>
      <c r="J180" s="6" t="n">
        <v>31.4</v>
      </c>
      <c r="K180" s="6" t="n">
        <v>29.29</v>
      </c>
      <c r="L180" s="2" t="n">
        <f aca="false">(+K180-J180)*H180</f>
        <v>17724</v>
      </c>
      <c r="M180" s="3" t="n">
        <f aca="false">(+K180-J180)*I180</f>
        <v>17097.3722</v>
      </c>
      <c r="N180" s="1" t="s">
        <v>22</v>
      </c>
      <c r="O180" s="1" t="s">
        <v>23</v>
      </c>
      <c r="P180" s="1" t="s">
        <v>34</v>
      </c>
      <c r="Q180" s="1" t="s">
        <v>25</v>
      </c>
      <c r="R180" s="1" t="s">
        <v>31</v>
      </c>
      <c r="S180" s="1" t="s">
        <v>31</v>
      </c>
      <c r="T180" s="1" t="s">
        <v>27</v>
      </c>
      <c r="U180" s="1" t="s">
        <v>28</v>
      </c>
    </row>
    <row r="181" customFormat="false" ht="12.75" hidden="false" customHeight="false" outlineLevel="0" collapsed="false">
      <c r="A181" s="1" t="n">
        <v>23814</v>
      </c>
      <c r="B181" s="1" t="n">
        <v>155</v>
      </c>
      <c r="C181" s="1" t="n">
        <v>9992876</v>
      </c>
      <c r="D181" s="5" t="n">
        <v>36970</v>
      </c>
      <c r="E181" s="5" t="n">
        <v>37712</v>
      </c>
      <c r="F181" s="1" t="s">
        <v>36</v>
      </c>
      <c r="G181" s="1" t="n">
        <v>50</v>
      </c>
      <c r="H181" s="1" t="n">
        <v>17600</v>
      </c>
      <c r="I181" s="1" t="n">
        <v>16920.19</v>
      </c>
      <c r="J181" s="6" t="n">
        <v>46.6</v>
      </c>
      <c r="K181" s="6" t="n">
        <v>28.92</v>
      </c>
      <c r="L181" s="2" t="n">
        <f aca="false">(+K181-J181)*H181</f>
        <v>-311168</v>
      </c>
      <c r="M181" s="3" t="n">
        <f aca="false">(+K181-J181)*I181</f>
        <v>-299148.9592</v>
      </c>
      <c r="N181" s="1" t="s">
        <v>22</v>
      </c>
      <c r="O181" s="1" t="s">
        <v>23</v>
      </c>
      <c r="P181" s="1" t="s">
        <v>34</v>
      </c>
      <c r="Q181" s="1" t="s">
        <v>25</v>
      </c>
      <c r="R181" s="1" t="s">
        <v>26</v>
      </c>
      <c r="S181" s="1" t="s">
        <v>34</v>
      </c>
      <c r="T181" s="1" t="s">
        <v>30</v>
      </c>
      <c r="U181" s="1" t="s">
        <v>28</v>
      </c>
    </row>
    <row r="182" customFormat="false" ht="12.75" hidden="false" customHeight="false" outlineLevel="0" collapsed="false">
      <c r="A182" s="1" t="n">
        <v>28299</v>
      </c>
      <c r="B182" s="1" t="n">
        <v>531</v>
      </c>
      <c r="C182" s="1" t="n">
        <v>9996815</v>
      </c>
      <c r="D182" s="5" t="n">
        <v>37158</v>
      </c>
      <c r="E182" s="5" t="n">
        <v>37712</v>
      </c>
      <c r="F182" s="1" t="s">
        <v>36</v>
      </c>
      <c r="G182" s="1" t="n">
        <v>50</v>
      </c>
      <c r="H182" s="1" t="n">
        <v>-17600</v>
      </c>
      <c r="I182" s="1" t="n">
        <v>-16920.19</v>
      </c>
      <c r="J182" s="6" t="n">
        <v>30</v>
      </c>
      <c r="K182" s="6" t="n">
        <v>28.22</v>
      </c>
      <c r="L182" s="2" t="n">
        <f aca="false">(+K182-J182)*H182</f>
        <v>31328</v>
      </c>
      <c r="M182" s="3" t="n">
        <f aca="false">(+K182-J182)*I182</f>
        <v>30117.9382</v>
      </c>
      <c r="N182" s="1" t="s">
        <v>22</v>
      </c>
      <c r="O182" s="1" t="s">
        <v>23</v>
      </c>
      <c r="P182" s="1" t="s">
        <v>34</v>
      </c>
      <c r="Q182" s="1" t="s">
        <v>25</v>
      </c>
      <c r="R182" s="1" t="s">
        <v>26</v>
      </c>
      <c r="S182" s="1" t="s">
        <v>34</v>
      </c>
      <c r="T182" s="1" t="s">
        <v>27</v>
      </c>
      <c r="U182" s="1" t="s">
        <v>28</v>
      </c>
    </row>
    <row r="183" customFormat="false" ht="12.75" hidden="false" customHeight="false" outlineLevel="0" collapsed="false">
      <c r="A183" s="1" t="n">
        <v>28489</v>
      </c>
      <c r="B183" s="1" t="n">
        <v>572</v>
      </c>
      <c r="C183" s="1" t="n">
        <v>9996964</v>
      </c>
      <c r="D183" s="5" t="n">
        <v>37187</v>
      </c>
      <c r="E183" s="5" t="n">
        <v>37712</v>
      </c>
      <c r="F183" s="1" t="s">
        <v>36</v>
      </c>
      <c r="G183" s="1" t="n">
        <v>50</v>
      </c>
      <c r="H183" s="1" t="n">
        <v>-17600</v>
      </c>
      <c r="I183" s="1" t="n">
        <v>-16920.19</v>
      </c>
      <c r="J183" s="6" t="n">
        <v>33.25</v>
      </c>
      <c r="K183" s="6" t="n">
        <v>28.22</v>
      </c>
      <c r="L183" s="2" t="n">
        <f aca="false">(+K183-J183)*H183</f>
        <v>88528</v>
      </c>
      <c r="M183" s="3" t="n">
        <f aca="false">(+K183-J183)*I183</f>
        <v>85108.5557</v>
      </c>
      <c r="N183" s="1" t="s">
        <v>22</v>
      </c>
      <c r="O183" s="1" t="s">
        <v>23</v>
      </c>
      <c r="P183" s="1" t="s">
        <v>34</v>
      </c>
      <c r="Q183" s="1" t="s">
        <v>25</v>
      </c>
      <c r="R183" s="1" t="s">
        <v>26</v>
      </c>
      <c r="S183" s="1" t="s">
        <v>34</v>
      </c>
      <c r="T183" s="1" t="s">
        <v>27</v>
      </c>
      <c r="U183" s="1" t="s">
        <v>28</v>
      </c>
    </row>
    <row r="184" customFormat="false" ht="12.75" hidden="false" customHeight="false" outlineLevel="0" collapsed="false">
      <c r="A184" s="1" t="n">
        <v>29010</v>
      </c>
      <c r="B184" s="1" t="n">
        <v>593</v>
      </c>
      <c r="C184" s="1" t="n">
        <v>9997390</v>
      </c>
      <c r="D184" s="5" t="n">
        <v>37224</v>
      </c>
      <c r="E184" s="5" t="n">
        <v>37712</v>
      </c>
      <c r="F184" s="1" t="s">
        <v>36</v>
      </c>
      <c r="G184" s="1" t="n">
        <v>25</v>
      </c>
      <c r="H184" s="1" t="n">
        <v>-8800</v>
      </c>
      <c r="I184" s="1" t="n">
        <v>-8460.1</v>
      </c>
      <c r="J184" s="6" t="n">
        <v>31.4</v>
      </c>
      <c r="K184" s="6" t="n">
        <v>28.22</v>
      </c>
      <c r="L184" s="2" t="n">
        <f aca="false">(+K184-J184)*H184</f>
        <v>27984</v>
      </c>
      <c r="M184" s="3" t="n">
        <f aca="false">(+K184-J184)*I184</f>
        <v>26903.118</v>
      </c>
      <c r="N184" s="1" t="s">
        <v>22</v>
      </c>
      <c r="O184" s="1" t="s">
        <v>23</v>
      </c>
      <c r="P184" s="1" t="s">
        <v>34</v>
      </c>
      <c r="Q184" s="1" t="s">
        <v>25</v>
      </c>
      <c r="R184" s="1" t="s">
        <v>31</v>
      </c>
      <c r="S184" s="1" t="s">
        <v>31</v>
      </c>
      <c r="T184" s="1" t="s">
        <v>27</v>
      </c>
      <c r="U184" s="1" t="s">
        <v>28</v>
      </c>
    </row>
    <row r="185" customFormat="false" ht="12.75" hidden="false" customHeight="false" outlineLevel="0" collapsed="false">
      <c r="A185" s="1" t="n">
        <v>23814</v>
      </c>
      <c r="B185" s="1" t="n">
        <v>155</v>
      </c>
      <c r="C185" s="1" t="n">
        <v>9992876</v>
      </c>
      <c r="D185" s="5" t="n">
        <v>36970</v>
      </c>
      <c r="E185" s="5" t="n">
        <v>37742</v>
      </c>
      <c r="F185" s="1" t="s">
        <v>36</v>
      </c>
      <c r="G185" s="1" t="n">
        <v>50</v>
      </c>
      <c r="H185" s="1" t="n">
        <v>16800</v>
      </c>
      <c r="I185" s="1" t="n">
        <v>16093.94</v>
      </c>
      <c r="J185" s="6" t="n">
        <v>46.6</v>
      </c>
      <c r="K185" s="6" t="n">
        <v>30.32</v>
      </c>
      <c r="L185" s="2" t="n">
        <f aca="false">(+K185-J185)*H185</f>
        <v>-273504</v>
      </c>
      <c r="M185" s="3" t="n">
        <f aca="false">(+K185-J185)*I185</f>
        <v>-262009.3432</v>
      </c>
      <c r="N185" s="1" t="s">
        <v>22</v>
      </c>
      <c r="O185" s="1" t="s">
        <v>23</v>
      </c>
      <c r="P185" s="1" t="s">
        <v>34</v>
      </c>
      <c r="Q185" s="1" t="s">
        <v>25</v>
      </c>
      <c r="R185" s="1" t="s">
        <v>26</v>
      </c>
      <c r="S185" s="1" t="s">
        <v>34</v>
      </c>
      <c r="T185" s="1" t="s">
        <v>30</v>
      </c>
      <c r="U185" s="1" t="s">
        <v>28</v>
      </c>
    </row>
    <row r="186" customFormat="false" ht="12.75" hidden="false" customHeight="false" outlineLevel="0" collapsed="false">
      <c r="A186" s="1" t="n">
        <v>28299</v>
      </c>
      <c r="B186" s="1" t="n">
        <v>531</v>
      </c>
      <c r="C186" s="1" t="n">
        <v>9996815</v>
      </c>
      <c r="D186" s="5" t="n">
        <v>37158</v>
      </c>
      <c r="E186" s="5" t="n">
        <v>37742</v>
      </c>
      <c r="F186" s="1" t="s">
        <v>36</v>
      </c>
      <c r="G186" s="1" t="n">
        <v>50</v>
      </c>
      <c r="H186" s="1" t="n">
        <v>-16800</v>
      </c>
      <c r="I186" s="1" t="n">
        <v>-16093.94</v>
      </c>
      <c r="J186" s="6" t="n">
        <v>30</v>
      </c>
      <c r="K186" s="6" t="n">
        <v>29.58</v>
      </c>
      <c r="L186" s="2" t="n">
        <f aca="false">(+K186-J186)*H186</f>
        <v>7056.00000000003</v>
      </c>
      <c r="M186" s="3" t="n">
        <f aca="false">(+K186-J186)*I186</f>
        <v>6759.45480000003</v>
      </c>
      <c r="N186" s="1" t="s">
        <v>22</v>
      </c>
      <c r="O186" s="1" t="s">
        <v>23</v>
      </c>
      <c r="P186" s="1" t="s">
        <v>34</v>
      </c>
      <c r="Q186" s="1" t="s">
        <v>25</v>
      </c>
      <c r="R186" s="1" t="s">
        <v>26</v>
      </c>
      <c r="S186" s="1" t="s">
        <v>34</v>
      </c>
      <c r="T186" s="1" t="s">
        <v>27</v>
      </c>
      <c r="U186" s="1" t="s">
        <v>28</v>
      </c>
    </row>
    <row r="187" customFormat="false" ht="12.75" hidden="false" customHeight="false" outlineLevel="0" collapsed="false">
      <c r="A187" s="1" t="n">
        <v>28489</v>
      </c>
      <c r="B187" s="1" t="n">
        <v>572</v>
      </c>
      <c r="C187" s="1" t="n">
        <v>9996964</v>
      </c>
      <c r="D187" s="5" t="n">
        <v>37187</v>
      </c>
      <c r="E187" s="5" t="n">
        <v>37742</v>
      </c>
      <c r="F187" s="1" t="s">
        <v>36</v>
      </c>
      <c r="G187" s="1" t="n">
        <v>50</v>
      </c>
      <c r="H187" s="1" t="n">
        <v>-16800</v>
      </c>
      <c r="I187" s="1" t="n">
        <v>-16093.94</v>
      </c>
      <c r="J187" s="6" t="n">
        <v>33.25</v>
      </c>
      <c r="K187" s="6" t="n">
        <v>29.58</v>
      </c>
      <c r="L187" s="2" t="n">
        <f aca="false">(+K187-J187)*H187</f>
        <v>61656</v>
      </c>
      <c r="M187" s="3" t="n">
        <f aca="false">(+K187-J187)*I187</f>
        <v>59064.7598</v>
      </c>
      <c r="N187" s="1" t="s">
        <v>22</v>
      </c>
      <c r="O187" s="1" t="s">
        <v>23</v>
      </c>
      <c r="P187" s="1" t="s">
        <v>34</v>
      </c>
      <c r="Q187" s="1" t="s">
        <v>25</v>
      </c>
      <c r="R187" s="1" t="s">
        <v>26</v>
      </c>
      <c r="S187" s="1" t="s">
        <v>34</v>
      </c>
      <c r="T187" s="1" t="s">
        <v>27</v>
      </c>
      <c r="U187" s="1" t="s">
        <v>28</v>
      </c>
    </row>
    <row r="188" customFormat="false" ht="12.75" hidden="false" customHeight="false" outlineLevel="0" collapsed="false">
      <c r="A188" s="1" t="n">
        <v>29010</v>
      </c>
      <c r="B188" s="1" t="n">
        <v>593</v>
      </c>
      <c r="C188" s="1" t="n">
        <v>9997390</v>
      </c>
      <c r="D188" s="5" t="n">
        <v>37224</v>
      </c>
      <c r="E188" s="5" t="n">
        <v>37742</v>
      </c>
      <c r="F188" s="1" t="s">
        <v>36</v>
      </c>
      <c r="G188" s="1" t="n">
        <v>25</v>
      </c>
      <c r="H188" s="1" t="n">
        <v>-8400</v>
      </c>
      <c r="I188" s="1" t="n">
        <v>-8046.97</v>
      </c>
      <c r="J188" s="6" t="n">
        <v>31.4</v>
      </c>
      <c r="K188" s="6" t="n">
        <v>29.58</v>
      </c>
      <c r="L188" s="2" t="n">
        <f aca="false">(+K188-J188)*H188</f>
        <v>15288</v>
      </c>
      <c r="M188" s="3" t="n">
        <f aca="false">(+K188-J188)*I188</f>
        <v>14645.4854</v>
      </c>
      <c r="N188" s="1" t="s">
        <v>22</v>
      </c>
      <c r="O188" s="1" t="s">
        <v>23</v>
      </c>
      <c r="P188" s="1" t="s">
        <v>34</v>
      </c>
      <c r="Q188" s="1" t="s">
        <v>25</v>
      </c>
      <c r="R188" s="1" t="s">
        <v>31</v>
      </c>
      <c r="S188" s="1" t="s">
        <v>31</v>
      </c>
      <c r="T188" s="1" t="s">
        <v>27</v>
      </c>
      <c r="U188" s="1" t="s">
        <v>28</v>
      </c>
    </row>
    <row r="189" customFormat="false" ht="12.75" hidden="false" customHeight="false" outlineLevel="0" collapsed="false">
      <c r="A189" s="1" t="n">
        <v>23814</v>
      </c>
      <c r="B189" s="1" t="n">
        <v>155</v>
      </c>
      <c r="C189" s="1" t="n">
        <v>9992876</v>
      </c>
      <c r="D189" s="5" t="n">
        <v>36970</v>
      </c>
      <c r="E189" s="5" t="n">
        <v>37773</v>
      </c>
      <c r="F189" s="1" t="s">
        <v>36</v>
      </c>
      <c r="G189" s="1" t="n">
        <v>50</v>
      </c>
      <c r="H189" s="1" t="n">
        <v>16800</v>
      </c>
      <c r="I189" s="1" t="n">
        <v>16035.32</v>
      </c>
      <c r="J189" s="6" t="n">
        <v>46.6</v>
      </c>
      <c r="K189" s="6" t="n">
        <v>33.58</v>
      </c>
      <c r="L189" s="2" t="n">
        <f aca="false">(+K189-J189)*H189</f>
        <v>-218736</v>
      </c>
      <c r="M189" s="3" t="n">
        <f aca="false">(+K189-J189)*I189</f>
        <v>-208779.8664</v>
      </c>
      <c r="N189" s="1" t="s">
        <v>22</v>
      </c>
      <c r="O189" s="1" t="s">
        <v>23</v>
      </c>
      <c r="P189" s="1" t="s">
        <v>34</v>
      </c>
      <c r="Q189" s="1" t="s">
        <v>25</v>
      </c>
      <c r="R189" s="1" t="s">
        <v>26</v>
      </c>
      <c r="S189" s="1" t="s">
        <v>34</v>
      </c>
      <c r="T189" s="1" t="s">
        <v>30</v>
      </c>
      <c r="U189" s="1" t="s">
        <v>28</v>
      </c>
    </row>
    <row r="190" customFormat="false" ht="12.75" hidden="false" customHeight="false" outlineLevel="0" collapsed="false">
      <c r="A190" s="1" t="n">
        <v>28299</v>
      </c>
      <c r="B190" s="1" t="n">
        <v>531</v>
      </c>
      <c r="C190" s="1" t="n">
        <v>9996815</v>
      </c>
      <c r="D190" s="5" t="n">
        <v>37158</v>
      </c>
      <c r="E190" s="5" t="n">
        <v>37773</v>
      </c>
      <c r="F190" s="1" t="s">
        <v>36</v>
      </c>
      <c r="G190" s="1" t="n">
        <v>50</v>
      </c>
      <c r="H190" s="1" t="n">
        <v>-16800</v>
      </c>
      <c r="I190" s="1" t="n">
        <v>-16035.32</v>
      </c>
      <c r="J190" s="6" t="n">
        <v>30</v>
      </c>
      <c r="K190" s="6" t="n">
        <v>32.77</v>
      </c>
      <c r="L190" s="2" t="n">
        <f aca="false">(+K190-J190)*H190</f>
        <v>-46536.0000000001</v>
      </c>
      <c r="M190" s="3" t="n">
        <f aca="false">(+K190-J190)*I190</f>
        <v>-44417.8364000001</v>
      </c>
      <c r="N190" s="1" t="s">
        <v>22</v>
      </c>
      <c r="O190" s="1" t="s">
        <v>23</v>
      </c>
      <c r="P190" s="1" t="s">
        <v>34</v>
      </c>
      <c r="Q190" s="1" t="s">
        <v>25</v>
      </c>
      <c r="R190" s="1" t="s">
        <v>26</v>
      </c>
      <c r="S190" s="1" t="s">
        <v>34</v>
      </c>
      <c r="T190" s="1" t="s">
        <v>27</v>
      </c>
      <c r="U190" s="1" t="s">
        <v>28</v>
      </c>
    </row>
    <row r="191" customFormat="false" ht="12.75" hidden="false" customHeight="false" outlineLevel="0" collapsed="false">
      <c r="A191" s="1" t="n">
        <v>28489</v>
      </c>
      <c r="B191" s="1" t="n">
        <v>572</v>
      </c>
      <c r="C191" s="1" t="n">
        <v>9996964</v>
      </c>
      <c r="D191" s="5" t="n">
        <v>37187</v>
      </c>
      <c r="E191" s="5" t="n">
        <v>37773</v>
      </c>
      <c r="F191" s="1" t="s">
        <v>36</v>
      </c>
      <c r="G191" s="1" t="n">
        <v>50</v>
      </c>
      <c r="H191" s="1" t="n">
        <v>-16800</v>
      </c>
      <c r="I191" s="1" t="n">
        <v>-16035.32</v>
      </c>
      <c r="J191" s="6" t="n">
        <v>33.25</v>
      </c>
      <c r="K191" s="6" t="n">
        <v>32.77</v>
      </c>
      <c r="L191" s="2" t="n">
        <f aca="false">(+K191-J191)*H191</f>
        <v>8063.99999999995</v>
      </c>
      <c r="M191" s="3" t="n">
        <f aca="false">(+K191-J191)*I191</f>
        <v>7696.95359999995</v>
      </c>
      <c r="N191" s="1" t="s">
        <v>22</v>
      </c>
      <c r="O191" s="1" t="s">
        <v>23</v>
      </c>
      <c r="P191" s="1" t="s">
        <v>34</v>
      </c>
      <c r="Q191" s="1" t="s">
        <v>25</v>
      </c>
      <c r="R191" s="1" t="s">
        <v>26</v>
      </c>
      <c r="S191" s="1" t="s">
        <v>34</v>
      </c>
      <c r="T191" s="1" t="s">
        <v>27</v>
      </c>
      <c r="U191" s="1" t="s">
        <v>28</v>
      </c>
    </row>
    <row r="192" customFormat="false" ht="12.75" hidden="false" customHeight="false" outlineLevel="0" collapsed="false">
      <c r="A192" s="1" t="n">
        <v>29010</v>
      </c>
      <c r="B192" s="1" t="n">
        <v>593</v>
      </c>
      <c r="C192" s="1" t="n">
        <v>9997390</v>
      </c>
      <c r="D192" s="5" t="n">
        <v>37224</v>
      </c>
      <c r="E192" s="5" t="n">
        <v>37773</v>
      </c>
      <c r="F192" s="1" t="s">
        <v>36</v>
      </c>
      <c r="G192" s="1" t="n">
        <v>25</v>
      </c>
      <c r="H192" s="1" t="n">
        <v>-8400</v>
      </c>
      <c r="I192" s="1" t="n">
        <v>-8017.66</v>
      </c>
      <c r="J192" s="6" t="n">
        <v>31.4</v>
      </c>
      <c r="K192" s="6" t="n">
        <v>32.77</v>
      </c>
      <c r="L192" s="2" t="n">
        <f aca="false">(+K192-J192)*H192</f>
        <v>-11508</v>
      </c>
      <c r="M192" s="3" t="n">
        <f aca="false">(+K192-J192)*I192</f>
        <v>-10984.1942</v>
      </c>
      <c r="N192" s="1" t="s">
        <v>22</v>
      </c>
      <c r="O192" s="1" t="s">
        <v>23</v>
      </c>
      <c r="P192" s="1" t="s">
        <v>34</v>
      </c>
      <c r="Q192" s="1" t="s">
        <v>25</v>
      </c>
      <c r="R192" s="1" t="s">
        <v>31</v>
      </c>
      <c r="S192" s="1" t="s">
        <v>31</v>
      </c>
      <c r="T192" s="1" t="s">
        <v>27</v>
      </c>
      <c r="U192" s="1" t="s">
        <v>28</v>
      </c>
    </row>
    <row r="193" customFormat="false" ht="12.75" hidden="false" customHeight="false" outlineLevel="0" collapsed="false">
      <c r="A193" s="1" t="n">
        <v>23814</v>
      </c>
      <c r="B193" s="1" t="n">
        <v>155</v>
      </c>
      <c r="C193" s="1" t="n">
        <v>9992876</v>
      </c>
      <c r="D193" s="5" t="n">
        <v>36970</v>
      </c>
      <c r="E193" s="5" t="n">
        <v>37803</v>
      </c>
      <c r="F193" s="1" t="s">
        <v>36</v>
      </c>
      <c r="G193" s="1" t="n">
        <v>50</v>
      </c>
      <c r="H193" s="1" t="n">
        <v>17600</v>
      </c>
      <c r="I193" s="1" t="n">
        <v>16735.18</v>
      </c>
      <c r="J193" s="6" t="n">
        <v>46.6</v>
      </c>
      <c r="K193" s="6" t="n">
        <v>41.35</v>
      </c>
      <c r="L193" s="2" t="n">
        <f aca="false">(+K193-J193)*H193</f>
        <v>-92400</v>
      </c>
      <c r="M193" s="3" t="n">
        <f aca="false">(+K193-J193)*I193</f>
        <v>-87859.695</v>
      </c>
      <c r="N193" s="1" t="s">
        <v>22</v>
      </c>
      <c r="O193" s="1" t="s">
        <v>23</v>
      </c>
      <c r="P193" s="1" t="s">
        <v>34</v>
      </c>
      <c r="Q193" s="1" t="s">
        <v>25</v>
      </c>
      <c r="R193" s="1" t="s">
        <v>26</v>
      </c>
      <c r="S193" s="1" t="s">
        <v>34</v>
      </c>
      <c r="T193" s="1" t="s">
        <v>30</v>
      </c>
      <c r="U193" s="1" t="s">
        <v>28</v>
      </c>
    </row>
    <row r="194" customFormat="false" ht="12.75" hidden="false" customHeight="false" outlineLevel="0" collapsed="false">
      <c r="A194" s="1" t="n">
        <v>28299</v>
      </c>
      <c r="B194" s="1" t="n">
        <v>531</v>
      </c>
      <c r="C194" s="1" t="n">
        <v>9996815</v>
      </c>
      <c r="D194" s="5" t="n">
        <v>37158</v>
      </c>
      <c r="E194" s="5" t="n">
        <v>37803</v>
      </c>
      <c r="F194" s="1" t="s">
        <v>36</v>
      </c>
      <c r="G194" s="1" t="n">
        <v>50</v>
      </c>
      <c r="H194" s="1" t="n">
        <v>-17600</v>
      </c>
      <c r="I194" s="1" t="n">
        <v>-16735.18</v>
      </c>
      <c r="J194" s="6" t="n">
        <v>30</v>
      </c>
      <c r="K194" s="6" t="n">
        <v>40.35</v>
      </c>
      <c r="L194" s="2" t="n">
        <f aca="false">(+K194-J194)*H194</f>
        <v>-182160</v>
      </c>
      <c r="M194" s="3" t="n">
        <f aca="false">(+K194-J194)*I194</f>
        <v>-173209.113</v>
      </c>
      <c r="N194" s="1" t="s">
        <v>22</v>
      </c>
      <c r="O194" s="1" t="s">
        <v>23</v>
      </c>
      <c r="P194" s="1" t="s">
        <v>34</v>
      </c>
      <c r="Q194" s="1" t="s">
        <v>25</v>
      </c>
      <c r="R194" s="1" t="s">
        <v>26</v>
      </c>
      <c r="S194" s="1" t="s">
        <v>34</v>
      </c>
      <c r="T194" s="1" t="s">
        <v>27</v>
      </c>
      <c r="U194" s="1" t="s">
        <v>28</v>
      </c>
    </row>
    <row r="195" customFormat="false" ht="12.75" hidden="false" customHeight="false" outlineLevel="0" collapsed="false">
      <c r="A195" s="1" t="n">
        <v>28489</v>
      </c>
      <c r="B195" s="1" t="n">
        <v>572</v>
      </c>
      <c r="C195" s="1" t="n">
        <v>9996964</v>
      </c>
      <c r="D195" s="5" t="n">
        <v>37187</v>
      </c>
      <c r="E195" s="5" t="n">
        <v>37803</v>
      </c>
      <c r="F195" s="1" t="s">
        <v>36</v>
      </c>
      <c r="G195" s="1" t="n">
        <v>50</v>
      </c>
      <c r="H195" s="1" t="n">
        <v>-17600</v>
      </c>
      <c r="I195" s="1" t="n">
        <v>-16735.18</v>
      </c>
      <c r="J195" s="6" t="n">
        <v>33.25</v>
      </c>
      <c r="K195" s="6" t="n">
        <v>40.35</v>
      </c>
      <c r="L195" s="2" t="n">
        <f aca="false">(+K195-J195)*H195</f>
        <v>-124960</v>
      </c>
      <c r="M195" s="3" t="n">
        <f aca="false">(+K195-J195)*I195</f>
        <v>-118819.778</v>
      </c>
      <c r="N195" s="1" t="s">
        <v>22</v>
      </c>
      <c r="O195" s="1" t="s">
        <v>23</v>
      </c>
      <c r="P195" s="1" t="s">
        <v>34</v>
      </c>
      <c r="Q195" s="1" t="s">
        <v>25</v>
      </c>
      <c r="R195" s="1" t="s">
        <v>26</v>
      </c>
      <c r="S195" s="1" t="s">
        <v>34</v>
      </c>
      <c r="T195" s="1" t="s">
        <v>27</v>
      </c>
      <c r="U195" s="1" t="s">
        <v>28</v>
      </c>
    </row>
    <row r="196" customFormat="false" ht="12.75" hidden="false" customHeight="false" outlineLevel="0" collapsed="false">
      <c r="A196" s="1" t="n">
        <v>29010</v>
      </c>
      <c r="B196" s="1" t="n">
        <v>593</v>
      </c>
      <c r="C196" s="1" t="n">
        <v>9997390</v>
      </c>
      <c r="D196" s="5" t="n">
        <v>37224</v>
      </c>
      <c r="E196" s="5" t="n">
        <v>37803</v>
      </c>
      <c r="F196" s="1" t="s">
        <v>36</v>
      </c>
      <c r="G196" s="1" t="n">
        <v>25</v>
      </c>
      <c r="H196" s="1" t="n">
        <v>-8800</v>
      </c>
      <c r="I196" s="1" t="n">
        <v>-8367.59</v>
      </c>
      <c r="J196" s="6" t="n">
        <v>31.4</v>
      </c>
      <c r="K196" s="6" t="n">
        <v>40.35</v>
      </c>
      <c r="L196" s="2" t="n">
        <f aca="false">(+K196-J196)*H196</f>
        <v>-78760</v>
      </c>
      <c r="M196" s="3" t="n">
        <f aca="false">(+K196-J196)*I196</f>
        <v>-74889.9305</v>
      </c>
      <c r="N196" s="1" t="s">
        <v>22</v>
      </c>
      <c r="O196" s="1" t="s">
        <v>23</v>
      </c>
      <c r="P196" s="1" t="s">
        <v>34</v>
      </c>
      <c r="Q196" s="1" t="s">
        <v>25</v>
      </c>
      <c r="R196" s="1" t="s">
        <v>31</v>
      </c>
      <c r="S196" s="1" t="s">
        <v>31</v>
      </c>
      <c r="T196" s="1" t="s">
        <v>27</v>
      </c>
      <c r="U196" s="1" t="s">
        <v>28</v>
      </c>
    </row>
    <row r="197" customFormat="false" ht="12.75" hidden="false" customHeight="false" outlineLevel="0" collapsed="false">
      <c r="A197" s="1" t="n">
        <v>23814</v>
      </c>
      <c r="B197" s="1" t="n">
        <v>155</v>
      </c>
      <c r="C197" s="1" t="n">
        <v>9992876</v>
      </c>
      <c r="D197" s="5" t="n">
        <v>36970</v>
      </c>
      <c r="E197" s="5" t="n">
        <v>37834</v>
      </c>
      <c r="F197" s="1" t="s">
        <v>36</v>
      </c>
      <c r="G197" s="1" t="n">
        <v>50</v>
      </c>
      <c r="H197" s="1" t="n">
        <v>16800</v>
      </c>
      <c r="I197" s="1" t="n">
        <v>15911.43</v>
      </c>
      <c r="J197" s="6" t="n">
        <v>46.6</v>
      </c>
      <c r="K197" s="6" t="n">
        <v>41.35</v>
      </c>
      <c r="L197" s="2" t="n">
        <f aca="false">(+K197-J197)*H197</f>
        <v>-88200</v>
      </c>
      <c r="M197" s="3" t="n">
        <f aca="false">(+K197-J197)*I197</f>
        <v>-83535.0075</v>
      </c>
      <c r="N197" s="1" t="s">
        <v>22</v>
      </c>
      <c r="O197" s="1" t="s">
        <v>23</v>
      </c>
      <c r="P197" s="1" t="s">
        <v>34</v>
      </c>
      <c r="Q197" s="1" t="s">
        <v>25</v>
      </c>
      <c r="R197" s="1" t="s">
        <v>26</v>
      </c>
      <c r="S197" s="1" t="s">
        <v>34</v>
      </c>
      <c r="T197" s="1" t="s">
        <v>30</v>
      </c>
      <c r="U197" s="1" t="s">
        <v>28</v>
      </c>
    </row>
    <row r="198" customFormat="false" ht="12.75" hidden="false" customHeight="false" outlineLevel="0" collapsed="false">
      <c r="A198" s="1" t="n">
        <v>28299</v>
      </c>
      <c r="B198" s="1" t="n">
        <v>531</v>
      </c>
      <c r="C198" s="1" t="n">
        <v>9996815</v>
      </c>
      <c r="D198" s="5" t="n">
        <v>37158</v>
      </c>
      <c r="E198" s="5" t="n">
        <v>37834</v>
      </c>
      <c r="F198" s="1" t="s">
        <v>36</v>
      </c>
      <c r="G198" s="1" t="n">
        <v>50</v>
      </c>
      <c r="H198" s="1" t="n">
        <v>-16800</v>
      </c>
      <c r="I198" s="1" t="n">
        <v>-15911.43</v>
      </c>
      <c r="J198" s="6" t="n">
        <v>30</v>
      </c>
      <c r="K198" s="6" t="n">
        <v>40.35</v>
      </c>
      <c r="L198" s="2" t="n">
        <f aca="false">(+K198-J198)*H198</f>
        <v>-173880</v>
      </c>
      <c r="M198" s="3" t="n">
        <f aca="false">(+K198-J198)*I198</f>
        <v>-164683.3005</v>
      </c>
      <c r="N198" s="1" t="s">
        <v>22</v>
      </c>
      <c r="O198" s="1" t="s">
        <v>23</v>
      </c>
      <c r="P198" s="1" t="s">
        <v>34</v>
      </c>
      <c r="Q198" s="1" t="s">
        <v>25</v>
      </c>
      <c r="R198" s="1" t="s">
        <v>26</v>
      </c>
      <c r="S198" s="1" t="s">
        <v>34</v>
      </c>
      <c r="T198" s="1" t="s">
        <v>27</v>
      </c>
      <c r="U198" s="1" t="s">
        <v>28</v>
      </c>
    </row>
    <row r="199" customFormat="false" ht="12.75" hidden="false" customHeight="false" outlineLevel="0" collapsed="false">
      <c r="A199" s="1" t="n">
        <v>28489</v>
      </c>
      <c r="B199" s="1" t="n">
        <v>572</v>
      </c>
      <c r="C199" s="1" t="n">
        <v>9996964</v>
      </c>
      <c r="D199" s="5" t="n">
        <v>37187</v>
      </c>
      <c r="E199" s="5" t="n">
        <v>37834</v>
      </c>
      <c r="F199" s="1" t="s">
        <v>36</v>
      </c>
      <c r="G199" s="1" t="n">
        <v>50</v>
      </c>
      <c r="H199" s="1" t="n">
        <v>-16800</v>
      </c>
      <c r="I199" s="1" t="n">
        <v>-15911.43</v>
      </c>
      <c r="J199" s="6" t="n">
        <v>33.25</v>
      </c>
      <c r="K199" s="6" t="n">
        <v>40.35</v>
      </c>
      <c r="L199" s="2" t="n">
        <f aca="false">(+K199-J199)*H199</f>
        <v>-119280</v>
      </c>
      <c r="M199" s="3" t="n">
        <f aca="false">(+K199-J199)*I199</f>
        <v>-112971.153</v>
      </c>
      <c r="N199" s="1" t="s">
        <v>22</v>
      </c>
      <c r="O199" s="1" t="s">
        <v>23</v>
      </c>
      <c r="P199" s="1" t="s">
        <v>34</v>
      </c>
      <c r="Q199" s="1" t="s">
        <v>25</v>
      </c>
      <c r="R199" s="1" t="s">
        <v>26</v>
      </c>
      <c r="S199" s="1" t="s">
        <v>34</v>
      </c>
      <c r="T199" s="1" t="s">
        <v>27</v>
      </c>
      <c r="U199" s="1" t="s">
        <v>28</v>
      </c>
    </row>
    <row r="200" customFormat="false" ht="12.75" hidden="false" customHeight="false" outlineLevel="0" collapsed="false">
      <c r="A200" s="1" t="n">
        <v>29010</v>
      </c>
      <c r="B200" s="1" t="n">
        <v>593</v>
      </c>
      <c r="C200" s="1" t="n">
        <v>9997390</v>
      </c>
      <c r="D200" s="5" t="n">
        <v>37224</v>
      </c>
      <c r="E200" s="5" t="n">
        <v>37834</v>
      </c>
      <c r="F200" s="1" t="s">
        <v>36</v>
      </c>
      <c r="G200" s="1" t="n">
        <v>25</v>
      </c>
      <c r="H200" s="1" t="n">
        <v>-8400</v>
      </c>
      <c r="I200" s="1" t="n">
        <v>-7955.72</v>
      </c>
      <c r="J200" s="6" t="n">
        <v>31.4</v>
      </c>
      <c r="K200" s="6" t="n">
        <v>40.35</v>
      </c>
      <c r="L200" s="2" t="n">
        <f aca="false">(+K200-J200)*H200</f>
        <v>-75180</v>
      </c>
      <c r="M200" s="3" t="n">
        <f aca="false">(+K200-J200)*I200</f>
        <v>-71203.694</v>
      </c>
      <c r="N200" s="1" t="s">
        <v>22</v>
      </c>
      <c r="O200" s="1" t="s">
        <v>23</v>
      </c>
      <c r="P200" s="1" t="s">
        <v>34</v>
      </c>
      <c r="Q200" s="1" t="s">
        <v>25</v>
      </c>
      <c r="R200" s="1" t="s">
        <v>31</v>
      </c>
      <c r="S200" s="1" t="s">
        <v>31</v>
      </c>
      <c r="T200" s="1" t="s">
        <v>27</v>
      </c>
      <c r="U200" s="1" t="s">
        <v>28</v>
      </c>
    </row>
    <row r="201" customFormat="false" ht="12.75" hidden="false" customHeight="false" outlineLevel="0" collapsed="false">
      <c r="A201" s="1" t="n">
        <v>23814</v>
      </c>
      <c r="B201" s="1" t="n">
        <v>155</v>
      </c>
      <c r="C201" s="1" t="n">
        <v>9992876</v>
      </c>
      <c r="D201" s="5" t="n">
        <v>36970</v>
      </c>
      <c r="E201" s="5" t="n">
        <v>37865</v>
      </c>
      <c r="F201" s="1" t="s">
        <v>36</v>
      </c>
      <c r="G201" s="1" t="n">
        <v>50</v>
      </c>
      <c r="H201" s="1" t="n">
        <v>16800</v>
      </c>
      <c r="I201" s="1" t="n">
        <v>15847.79</v>
      </c>
      <c r="J201" s="6" t="n">
        <v>46.6</v>
      </c>
      <c r="K201" s="6" t="n">
        <v>26.83</v>
      </c>
      <c r="L201" s="2" t="n">
        <f aca="false">(+K201-J201)*H201</f>
        <v>-332136</v>
      </c>
      <c r="M201" s="3" t="n">
        <f aca="false">(+K201-J201)*I201</f>
        <v>-313310.8083</v>
      </c>
      <c r="N201" s="1" t="s">
        <v>22</v>
      </c>
      <c r="O201" s="1" t="s">
        <v>23</v>
      </c>
      <c r="P201" s="1" t="s">
        <v>34</v>
      </c>
      <c r="Q201" s="1" t="s">
        <v>25</v>
      </c>
      <c r="R201" s="1" t="s">
        <v>26</v>
      </c>
      <c r="S201" s="1" t="s">
        <v>34</v>
      </c>
      <c r="T201" s="1" t="s">
        <v>30</v>
      </c>
      <c r="U201" s="1" t="s">
        <v>28</v>
      </c>
    </row>
    <row r="202" customFormat="false" ht="12.75" hidden="false" customHeight="false" outlineLevel="0" collapsed="false">
      <c r="A202" s="1" t="n">
        <v>28299</v>
      </c>
      <c r="B202" s="1" t="n">
        <v>531</v>
      </c>
      <c r="C202" s="1" t="n">
        <v>9996815</v>
      </c>
      <c r="D202" s="5" t="n">
        <v>37158</v>
      </c>
      <c r="E202" s="5" t="n">
        <v>37865</v>
      </c>
      <c r="F202" s="1" t="s">
        <v>36</v>
      </c>
      <c r="G202" s="1" t="n">
        <v>50</v>
      </c>
      <c r="H202" s="1" t="n">
        <v>-16800</v>
      </c>
      <c r="I202" s="1" t="n">
        <v>-15847.79</v>
      </c>
      <c r="J202" s="6" t="n">
        <v>30</v>
      </c>
      <c r="K202" s="6" t="n">
        <v>26.18</v>
      </c>
      <c r="L202" s="2" t="n">
        <f aca="false">(+K202-J202)*H202</f>
        <v>64176</v>
      </c>
      <c r="M202" s="3" t="n">
        <f aca="false">(+K202-J202)*I202</f>
        <v>60538.5578</v>
      </c>
      <c r="N202" s="1" t="s">
        <v>22</v>
      </c>
      <c r="O202" s="1" t="s">
        <v>23</v>
      </c>
      <c r="P202" s="1" t="s">
        <v>34</v>
      </c>
      <c r="Q202" s="1" t="s">
        <v>25</v>
      </c>
      <c r="R202" s="1" t="s">
        <v>26</v>
      </c>
      <c r="S202" s="1" t="s">
        <v>34</v>
      </c>
      <c r="T202" s="1" t="s">
        <v>27</v>
      </c>
      <c r="U202" s="1" t="s">
        <v>28</v>
      </c>
    </row>
    <row r="203" customFormat="false" ht="12.75" hidden="false" customHeight="false" outlineLevel="0" collapsed="false">
      <c r="A203" s="1" t="n">
        <v>28489</v>
      </c>
      <c r="B203" s="1" t="n">
        <v>572</v>
      </c>
      <c r="C203" s="1" t="n">
        <v>9996964</v>
      </c>
      <c r="D203" s="5" t="n">
        <v>37187</v>
      </c>
      <c r="E203" s="5" t="n">
        <v>37865</v>
      </c>
      <c r="F203" s="1" t="s">
        <v>36</v>
      </c>
      <c r="G203" s="1" t="n">
        <v>50</v>
      </c>
      <c r="H203" s="1" t="n">
        <v>-16800</v>
      </c>
      <c r="I203" s="1" t="n">
        <v>-15847.79</v>
      </c>
      <c r="J203" s="6" t="n">
        <v>33.25</v>
      </c>
      <c r="K203" s="6" t="n">
        <v>26.18</v>
      </c>
      <c r="L203" s="2" t="n">
        <f aca="false">(+K203-J203)*H203</f>
        <v>118776</v>
      </c>
      <c r="M203" s="3" t="n">
        <f aca="false">(+K203-J203)*I203</f>
        <v>112043.8753</v>
      </c>
      <c r="N203" s="1" t="s">
        <v>22</v>
      </c>
      <c r="O203" s="1" t="s">
        <v>23</v>
      </c>
      <c r="P203" s="1" t="s">
        <v>34</v>
      </c>
      <c r="Q203" s="1" t="s">
        <v>25</v>
      </c>
      <c r="R203" s="1" t="s">
        <v>26</v>
      </c>
      <c r="S203" s="1" t="s">
        <v>34</v>
      </c>
      <c r="T203" s="1" t="s">
        <v>27</v>
      </c>
      <c r="U203" s="1" t="s">
        <v>28</v>
      </c>
    </row>
    <row r="204" customFormat="false" ht="12.75" hidden="false" customHeight="false" outlineLevel="0" collapsed="false">
      <c r="A204" s="1" t="n">
        <v>29010</v>
      </c>
      <c r="B204" s="1" t="n">
        <v>593</v>
      </c>
      <c r="C204" s="1" t="n">
        <v>9997390</v>
      </c>
      <c r="D204" s="5" t="n">
        <v>37224</v>
      </c>
      <c r="E204" s="5" t="n">
        <v>37865</v>
      </c>
      <c r="F204" s="1" t="s">
        <v>36</v>
      </c>
      <c r="G204" s="1" t="n">
        <v>25</v>
      </c>
      <c r="H204" s="1" t="n">
        <v>-8400</v>
      </c>
      <c r="I204" s="1" t="n">
        <v>-7923.89</v>
      </c>
      <c r="J204" s="6" t="n">
        <v>31.4</v>
      </c>
      <c r="K204" s="6" t="n">
        <v>26.18</v>
      </c>
      <c r="L204" s="2" t="n">
        <f aca="false">(+K204-J204)*H204</f>
        <v>43848</v>
      </c>
      <c r="M204" s="3" t="n">
        <f aca="false">(+K204-J204)*I204</f>
        <v>41362.7058</v>
      </c>
      <c r="N204" s="1" t="s">
        <v>22</v>
      </c>
      <c r="O204" s="1" t="s">
        <v>23</v>
      </c>
      <c r="P204" s="1" t="s">
        <v>34</v>
      </c>
      <c r="Q204" s="1" t="s">
        <v>25</v>
      </c>
      <c r="R204" s="1" t="s">
        <v>31</v>
      </c>
      <c r="S204" s="1" t="s">
        <v>31</v>
      </c>
      <c r="T204" s="1" t="s">
        <v>27</v>
      </c>
      <c r="U204" s="1" t="s">
        <v>28</v>
      </c>
    </row>
    <row r="205" customFormat="false" ht="12.75" hidden="false" customHeight="false" outlineLevel="0" collapsed="false">
      <c r="A205" s="1" t="n">
        <v>23814</v>
      </c>
      <c r="B205" s="1" t="n">
        <v>155</v>
      </c>
      <c r="C205" s="1" t="n">
        <v>9992876</v>
      </c>
      <c r="D205" s="5" t="n">
        <v>36970</v>
      </c>
      <c r="E205" s="5" t="n">
        <v>37895</v>
      </c>
      <c r="F205" s="1" t="s">
        <v>36</v>
      </c>
      <c r="G205" s="1" t="n">
        <v>50</v>
      </c>
      <c r="H205" s="1" t="n">
        <v>18400</v>
      </c>
      <c r="I205" s="1" t="n">
        <v>17285.74</v>
      </c>
      <c r="J205" s="6" t="n">
        <v>46.6</v>
      </c>
      <c r="K205" s="6" t="n">
        <v>25.12</v>
      </c>
      <c r="L205" s="2" t="n">
        <f aca="false">(+K205-J205)*H205</f>
        <v>-395232</v>
      </c>
      <c r="M205" s="3" t="n">
        <f aca="false">(+K205-J205)*I205</f>
        <v>-371297.6952</v>
      </c>
      <c r="N205" s="1" t="s">
        <v>22</v>
      </c>
      <c r="O205" s="1" t="s">
        <v>23</v>
      </c>
      <c r="P205" s="1" t="s">
        <v>34</v>
      </c>
      <c r="Q205" s="1" t="s">
        <v>25</v>
      </c>
      <c r="R205" s="1" t="s">
        <v>26</v>
      </c>
      <c r="S205" s="1" t="s">
        <v>34</v>
      </c>
      <c r="T205" s="1" t="s">
        <v>30</v>
      </c>
      <c r="U205" s="1" t="s">
        <v>28</v>
      </c>
    </row>
    <row r="206" customFormat="false" ht="12.75" hidden="false" customHeight="false" outlineLevel="0" collapsed="false">
      <c r="A206" s="1" t="n">
        <v>28299</v>
      </c>
      <c r="B206" s="1" t="n">
        <v>531</v>
      </c>
      <c r="C206" s="1" t="n">
        <v>9996815</v>
      </c>
      <c r="D206" s="5" t="n">
        <v>37158</v>
      </c>
      <c r="E206" s="5" t="n">
        <v>37895</v>
      </c>
      <c r="F206" s="1" t="s">
        <v>36</v>
      </c>
      <c r="G206" s="1" t="n">
        <v>50</v>
      </c>
      <c r="H206" s="1" t="n">
        <v>-18400</v>
      </c>
      <c r="I206" s="1" t="n">
        <v>-17285.74</v>
      </c>
      <c r="J206" s="6" t="n">
        <v>30</v>
      </c>
      <c r="K206" s="6" t="n">
        <v>24.52</v>
      </c>
      <c r="L206" s="2" t="n">
        <f aca="false">(+K206-J206)*H206</f>
        <v>100832</v>
      </c>
      <c r="M206" s="3" t="n">
        <f aca="false">(+K206-J206)*I206</f>
        <v>94725.8552</v>
      </c>
      <c r="N206" s="1" t="s">
        <v>22</v>
      </c>
      <c r="O206" s="1" t="s">
        <v>23</v>
      </c>
      <c r="P206" s="1" t="s">
        <v>34</v>
      </c>
      <c r="Q206" s="1" t="s">
        <v>25</v>
      </c>
      <c r="R206" s="1" t="s">
        <v>26</v>
      </c>
      <c r="S206" s="1" t="s">
        <v>34</v>
      </c>
      <c r="T206" s="1" t="s">
        <v>27</v>
      </c>
      <c r="U206" s="1" t="s">
        <v>28</v>
      </c>
    </row>
    <row r="207" customFormat="false" ht="12.75" hidden="false" customHeight="false" outlineLevel="0" collapsed="false">
      <c r="A207" s="1" t="n">
        <v>28489</v>
      </c>
      <c r="B207" s="1" t="n">
        <v>572</v>
      </c>
      <c r="C207" s="1" t="n">
        <v>9996964</v>
      </c>
      <c r="D207" s="5" t="n">
        <v>37187</v>
      </c>
      <c r="E207" s="5" t="n">
        <v>37895</v>
      </c>
      <c r="F207" s="1" t="s">
        <v>36</v>
      </c>
      <c r="G207" s="1" t="n">
        <v>50</v>
      </c>
      <c r="H207" s="1" t="n">
        <v>-18400</v>
      </c>
      <c r="I207" s="1" t="n">
        <v>-17285.74</v>
      </c>
      <c r="J207" s="6" t="n">
        <v>33.25</v>
      </c>
      <c r="K207" s="6" t="n">
        <v>24.52</v>
      </c>
      <c r="L207" s="2" t="n">
        <f aca="false">(+K207-J207)*H207</f>
        <v>160632</v>
      </c>
      <c r="M207" s="3" t="n">
        <f aca="false">(+K207-J207)*I207</f>
        <v>150904.5102</v>
      </c>
      <c r="N207" s="1" t="s">
        <v>22</v>
      </c>
      <c r="O207" s="1" t="s">
        <v>23</v>
      </c>
      <c r="P207" s="1" t="s">
        <v>34</v>
      </c>
      <c r="Q207" s="1" t="s">
        <v>25</v>
      </c>
      <c r="R207" s="1" t="s">
        <v>26</v>
      </c>
      <c r="S207" s="1" t="s">
        <v>34</v>
      </c>
      <c r="T207" s="1" t="s">
        <v>27</v>
      </c>
      <c r="U207" s="1" t="s">
        <v>28</v>
      </c>
    </row>
    <row r="208" customFormat="false" ht="12.75" hidden="false" customHeight="false" outlineLevel="0" collapsed="false">
      <c r="A208" s="1" t="n">
        <v>29010</v>
      </c>
      <c r="B208" s="1" t="n">
        <v>593</v>
      </c>
      <c r="C208" s="1" t="n">
        <v>9997390</v>
      </c>
      <c r="D208" s="5" t="n">
        <v>37224</v>
      </c>
      <c r="E208" s="5" t="n">
        <v>37895</v>
      </c>
      <c r="F208" s="1" t="s">
        <v>36</v>
      </c>
      <c r="G208" s="1" t="n">
        <v>25</v>
      </c>
      <c r="H208" s="1" t="n">
        <v>-9200</v>
      </c>
      <c r="I208" s="1" t="n">
        <v>-8642.87</v>
      </c>
      <c r="J208" s="6" t="n">
        <v>31.4</v>
      </c>
      <c r="K208" s="6" t="n">
        <v>24.52</v>
      </c>
      <c r="L208" s="2" t="n">
        <f aca="false">(+K208-J208)*H208</f>
        <v>63296</v>
      </c>
      <c r="M208" s="3" t="n">
        <f aca="false">(+K208-J208)*I208</f>
        <v>59462.9456</v>
      </c>
      <c r="N208" s="1" t="s">
        <v>22</v>
      </c>
      <c r="O208" s="1" t="s">
        <v>23</v>
      </c>
      <c r="P208" s="1" t="s">
        <v>34</v>
      </c>
      <c r="Q208" s="1" t="s">
        <v>25</v>
      </c>
      <c r="R208" s="1" t="s">
        <v>31</v>
      </c>
      <c r="S208" s="1" t="s">
        <v>31</v>
      </c>
      <c r="T208" s="1" t="s">
        <v>27</v>
      </c>
      <c r="U208" s="1" t="s">
        <v>28</v>
      </c>
    </row>
    <row r="209" customFormat="false" ht="12.75" hidden="false" customHeight="false" outlineLevel="0" collapsed="false">
      <c r="A209" s="1" t="n">
        <v>23814</v>
      </c>
      <c r="B209" s="1" t="n">
        <v>155</v>
      </c>
      <c r="C209" s="1" t="n">
        <v>9992876</v>
      </c>
      <c r="D209" s="5" t="n">
        <v>36970</v>
      </c>
      <c r="E209" s="5" t="n">
        <v>37926</v>
      </c>
      <c r="F209" s="1" t="s">
        <v>36</v>
      </c>
      <c r="G209" s="1" t="n">
        <v>50</v>
      </c>
      <c r="H209" s="1" t="n">
        <v>15200</v>
      </c>
      <c r="I209" s="1" t="n">
        <v>14220.57</v>
      </c>
      <c r="J209" s="6" t="n">
        <v>46.6</v>
      </c>
      <c r="K209" s="6" t="n">
        <v>25.25</v>
      </c>
      <c r="L209" s="2" t="n">
        <f aca="false">(+K209-J209)*H209</f>
        <v>-324520</v>
      </c>
      <c r="M209" s="3" t="n">
        <f aca="false">(+K209-J209)*I209</f>
        <v>-303609.1695</v>
      </c>
      <c r="N209" s="1" t="s">
        <v>22</v>
      </c>
      <c r="O209" s="1" t="s">
        <v>23</v>
      </c>
      <c r="P209" s="1" t="s">
        <v>34</v>
      </c>
      <c r="Q209" s="1" t="s">
        <v>25</v>
      </c>
      <c r="R209" s="1" t="s">
        <v>26</v>
      </c>
      <c r="S209" s="1" t="s">
        <v>34</v>
      </c>
      <c r="T209" s="1" t="s">
        <v>30</v>
      </c>
      <c r="U209" s="1" t="s">
        <v>28</v>
      </c>
    </row>
    <row r="210" customFormat="false" ht="12.75" hidden="false" customHeight="false" outlineLevel="0" collapsed="false">
      <c r="A210" s="1" t="n">
        <v>28299</v>
      </c>
      <c r="B210" s="1" t="n">
        <v>531</v>
      </c>
      <c r="C210" s="1" t="n">
        <v>9996815</v>
      </c>
      <c r="D210" s="5" t="n">
        <v>37158</v>
      </c>
      <c r="E210" s="5" t="n">
        <v>37926</v>
      </c>
      <c r="F210" s="1" t="s">
        <v>36</v>
      </c>
      <c r="G210" s="1" t="n">
        <v>50</v>
      </c>
      <c r="H210" s="1" t="n">
        <v>-15200</v>
      </c>
      <c r="I210" s="1" t="n">
        <v>-14220.57</v>
      </c>
      <c r="J210" s="6" t="n">
        <v>30</v>
      </c>
      <c r="K210" s="6" t="n">
        <v>24.64</v>
      </c>
      <c r="L210" s="2" t="n">
        <f aca="false">(+K210-J210)*H210</f>
        <v>81472</v>
      </c>
      <c r="M210" s="3" t="n">
        <f aca="false">(+K210-J210)*I210</f>
        <v>76222.2552</v>
      </c>
      <c r="N210" s="1" t="s">
        <v>22</v>
      </c>
      <c r="O210" s="1" t="s">
        <v>23</v>
      </c>
      <c r="P210" s="1" t="s">
        <v>34</v>
      </c>
      <c r="Q210" s="1" t="s">
        <v>25</v>
      </c>
      <c r="R210" s="1" t="s">
        <v>26</v>
      </c>
      <c r="S210" s="1" t="s">
        <v>34</v>
      </c>
      <c r="T210" s="1" t="s">
        <v>27</v>
      </c>
      <c r="U210" s="1" t="s">
        <v>28</v>
      </c>
    </row>
    <row r="211" customFormat="false" ht="12.75" hidden="false" customHeight="false" outlineLevel="0" collapsed="false">
      <c r="A211" s="1" t="n">
        <v>28489</v>
      </c>
      <c r="B211" s="1" t="n">
        <v>572</v>
      </c>
      <c r="C211" s="1" t="n">
        <v>9996964</v>
      </c>
      <c r="D211" s="5" t="n">
        <v>37187</v>
      </c>
      <c r="E211" s="5" t="n">
        <v>37926</v>
      </c>
      <c r="F211" s="1" t="s">
        <v>36</v>
      </c>
      <c r="G211" s="1" t="n">
        <v>50</v>
      </c>
      <c r="H211" s="1" t="n">
        <v>-15200</v>
      </c>
      <c r="I211" s="1" t="n">
        <v>-14220.57</v>
      </c>
      <c r="J211" s="6" t="n">
        <v>33.25</v>
      </c>
      <c r="K211" s="6" t="n">
        <v>24.64</v>
      </c>
      <c r="L211" s="2" t="n">
        <f aca="false">(+K211-J211)*H211</f>
        <v>130872</v>
      </c>
      <c r="M211" s="3" t="n">
        <f aca="false">(+K211-J211)*I211</f>
        <v>122439.1077</v>
      </c>
      <c r="N211" s="1" t="s">
        <v>22</v>
      </c>
      <c r="O211" s="1" t="s">
        <v>23</v>
      </c>
      <c r="P211" s="1" t="s">
        <v>34</v>
      </c>
      <c r="Q211" s="1" t="s">
        <v>25</v>
      </c>
      <c r="R211" s="1" t="s">
        <v>26</v>
      </c>
      <c r="S211" s="1" t="s">
        <v>34</v>
      </c>
      <c r="T211" s="1" t="s">
        <v>27</v>
      </c>
      <c r="U211" s="1" t="s">
        <v>28</v>
      </c>
    </row>
    <row r="212" customFormat="false" ht="12.75" hidden="false" customHeight="false" outlineLevel="0" collapsed="false">
      <c r="A212" s="1" t="n">
        <v>29010</v>
      </c>
      <c r="B212" s="1" t="n">
        <v>593</v>
      </c>
      <c r="C212" s="1" t="n">
        <v>9997390</v>
      </c>
      <c r="D212" s="5" t="n">
        <v>37224</v>
      </c>
      <c r="E212" s="5" t="n">
        <v>37926</v>
      </c>
      <c r="F212" s="1" t="s">
        <v>36</v>
      </c>
      <c r="G212" s="1" t="n">
        <v>25</v>
      </c>
      <c r="H212" s="1" t="n">
        <v>-7600</v>
      </c>
      <c r="I212" s="1" t="n">
        <v>-7110.29</v>
      </c>
      <c r="J212" s="6" t="n">
        <v>31.4</v>
      </c>
      <c r="K212" s="6" t="n">
        <v>24.64</v>
      </c>
      <c r="L212" s="2" t="n">
        <f aca="false">(+K212-J212)*H212</f>
        <v>51376</v>
      </c>
      <c r="M212" s="3" t="n">
        <f aca="false">(+K212-J212)*I212</f>
        <v>48065.5604</v>
      </c>
      <c r="N212" s="1" t="s">
        <v>22</v>
      </c>
      <c r="O212" s="1" t="s">
        <v>23</v>
      </c>
      <c r="P212" s="1" t="s">
        <v>34</v>
      </c>
      <c r="Q212" s="1" t="s">
        <v>25</v>
      </c>
      <c r="R212" s="1" t="s">
        <v>31</v>
      </c>
      <c r="S212" s="1" t="s">
        <v>31</v>
      </c>
      <c r="T212" s="1" t="s">
        <v>27</v>
      </c>
      <c r="U212" s="1" t="s">
        <v>28</v>
      </c>
    </row>
    <row r="213" customFormat="false" ht="12.75" hidden="false" customHeight="false" outlineLevel="0" collapsed="false">
      <c r="A213" s="1" t="n">
        <v>23814</v>
      </c>
      <c r="B213" s="1" t="n">
        <v>155</v>
      </c>
      <c r="C213" s="1" t="n">
        <v>9992876</v>
      </c>
      <c r="D213" s="5" t="n">
        <v>36970</v>
      </c>
      <c r="E213" s="5" t="n">
        <v>37956</v>
      </c>
      <c r="F213" s="1" t="s">
        <v>36</v>
      </c>
      <c r="G213" s="1" t="n">
        <v>50</v>
      </c>
      <c r="H213" s="1" t="n">
        <v>17600</v>
      </c>
      <c r="I213" s="1" t="n">
        <v>16395.3</v>
      </c>
      <c r="J213" s="6" t="n">
        <v>46.6</v>
      </c>
      <c r="K213" s="6" t="n">
        <v>25.09</v>
      </c>
      <c r="L213" s="2" t="n">
        <f aca="false">(+K213-J213)*H213</f>
        <v>-378576</v>
      </c>
      <c r="M213" s="3" t="n">
        <f aca="false">(+K213-J213)*I213</f>
        <v>-352662.903</v>
      </c>
      <c r="N213" s="1" t="s">
        <v>22</v>
      </c>
      <c r="O213" s="1" t="s">
        <v>23</v>
      </c>
      <c r="P213" s="1" t="s">
        <v>34</v>
      </c>
      <c r="Q213" s="1" t="s">
        <v>25</v>
      </c>
      <c r="R213" s="1" t="s">
        <v>26</v>
      </c>
      <c r="S213" s="1" t="s">
        <v>34</v>
      </c>
      <c r="T213" s="1" t="s">
        <v>30</v>
      </c>
      <c r="U213" s="1" t="s">
        <v>28</v>
      </c>
    </row>
    <row r="214" customFormat="false" ht="12.75" hidden="false" customHeight="false" outlineLevel="0" collapsed="false">
      <c r="A214" s="1" t="n">
        <v>28299</v>
      </c>
      <c r="B214" s="1" t="n">
        <v>531</v>
      </c>
      <c r="C214" s="1" t="n">
        <v>9996815</v>
      </c>
      <c r="D214" s="5" t="n">
        <v>37158</v>
      </c>
      <c r="E214" s="5" t="n">
        <v>37956</v>
      </c>
      <c r="F214" s="1" t="s">
        <v>36</v>
      </c>
      <c r="G214" s="1" t="n">
        <v>50</v>
      </c>
      <c r="H214" s="1" t="n">
        <v>-17600</v>
      </c>
      <c r="I214" s="1" t="n">
        <v>-16395.3</v>
      </c>
      <c r="J214" s="6" t="n">
        <v>30</v>
      </c>
      <c r="K214" s="6" t="n">
        <v>24.48</v>
      </c>
      <c r="L214" s="2" t="n">
        <f aca="false">(+K214-J214)*H214</f>
        <v>97152</v>
      </c>
      <c r="M214" s="3" t="n">
        <f aca="false">(+K214-J214)*I214</f>
        <v>90502.056</v>
      </c>
      <c r="N214" s="1" t="s">
        <v>22</v>
      </c>
      <c r="O214" s="1" t="s">
        <v>23</v>
      </c>
      <c r="P214" s="1" t="s">
        <v>34</v>
      </c>
      <c r="Q214" s="1" t="s">
        <v>25</v>
      </c>
      <c r="R214" s="1" t="s">
        <v>26</v>
      </c>
      <c r="S214" s="1" t="s">
        <v>34</v>
      </c>
      <c r="T214" s="1" t="s">
        <v>27</v>
      </c>
      <c r="U214" s="1" t="s">
        <v>28</v>
      </c>
    </row>
    <row r="215" customFormat="false" ht="12.75" hidden="false" customHeight="false" outlineLevel="0" collapsed="false">
      <c r="A215" s="1" t="n">
        <v>28489</v>
      </c>
      <c r="B215" s="1" t="n">
        <v>572</v>
      </c>
      <c r="C215" s="1" t="n">
        <v>9996964</v>
      </c>
      <c r="D215" s="5" t="n">
        <v>37187</v>
      </c>
      <c r="E215" s="5" t="n">
        <v>37956</v>
      </c>
      <c r="F215" s="1" t="s">
        <v>36</v>
      </c>
      <c r="G215" s="1" t="n">
        <v>50</v>
      </c>
      <c r="H215" s="1" t="n">
        <v>-17600</v>
      </c>
      <c r="I215" s="1" t="n">
        <v>-16395.3</v>
      </c>
      <c r="J215" s="6" t="n">
        <v>33.25</v>
      </c>
      <c r="K215" s="6" t="n">
        <v>24.48</v>
      </c>
      <c r="L215" s="2" t="n">
        <f aca="false">(+K215-J215)*H215</f>
        <v>154352</v>
      </c>
      <c r="M215" s="3" t="n">
        <f aca="false">(+K215-J215)*I215</f>
        <v>143786.781</v>
      </c>
      <c r="N215" s="1" t="s">
        <v>22</v>
      </c>
      <c r="O215" s="1" t="s">
        <v>23</v>
      </c>
      <c r="P215" s="1" t="s">
        <v>34</v>
      </c>
      <c r="Q215" s="1" t="s">
        <v>25</v>
      </c>
      <c r="R215" s="1" t="s">
        <v>26</v>
      </c>
      <c r="S215" s="1" t="s">
        <v>34</v>
      </c>
      <c r="T215" s="1" t="s">
        <v>27</v>
      </c>
      <c r="U215" s="1" t="s">
        <v>28</v>
      </c>
    </row>
    <row r="216" customFormat="false" ht="12.75" hidden="false" customHeight="false" outlineLevel="0" collapsed="false">
      <c r="A216" s="1" t="n">
        <v>29010</v>
      </c>
      <c r="B216" s="1" t="n">
        <v>593</v>
      </c>
      <c r="C216" s="1" t="n">
        <v>9997390</v>
      </c>
      <c r="D216" s="5" t="n">
        <v>37224</v>
      </c>
      <c r="E216" s="5" t="n">
        <v>37956</v>
      </c>
      <c r="F216" s="1" t="s">
        <v>36</v>
      </c>
      <c r="G216" s="1" t="n">
        <v>25</v>
      </c>
      <c r="H216" s="1" t="n">
        <v>-8800</v>
      </c>
      <c r="I216" s="1" t="n">
        <v>-8197.65</v>
      </c>
      <c r="J216" s="6" t="n">
        <v>31.4</v>
      </c>
      <c r="K216" s="6" t="n">
        <v>24.48</v>
      </c>
      <c r="L216" s="2" t="n">
        <f aca="false">(+K216-J216)*H216</f>
        <v>60896</v>
      </c>
      <c r="M216" s="3" t="n">
        <f aca="false">(+K216-J216)*I216</f>
        <v>56727.738</v>
      </c>
      <c r="N216" s="1" t="s">
        <v>22</v>
      </c>
      <c r="O216" s="1" t="s">
        <v>23</v>
      </c>
      <c r="P216" s="1" t="s">
        <v>34</v>
      </c>
      <c r="Q216" s="1" t="s">
        <v>25</v>
      </c>
      <c r="R216" s="1" t="s">
        <v>31</v>
      </c>
      <c r="S216" s="1" t="s">
        <v>31</v>
      </c>
      <c r="T216" s="1" t="s">
        <v>27</v>
      </c>
      <c r="U216" s="1" t="s">
        <v>28</v>
      </c>
    </row>
    <row r="217" customFormat="false" ht="12.75" hidden="false" customHeight="false" outlineLevel="0" collapsed="false">
      <c r="A217" s="1" t="n">
        <v>28360</v>
      </c>
      <c r="B217" s="1" t="n">
        <v>547</v>
      </c>
      <c r="C217" s="1" t="n">
        <v>9996869</v>
      </c>
      <c r="D217" s="5" t="n">
        <v>37166</v>
      </c>
      <c r="E217" s="5" t="n">
        <v>37226</v>
      </c>
      <c r="F217" s="1" t="s">
        <v>37</v>
      </c>
      <c r="G217" s="1" t="n">
        <v>50</v>
      </c>
      <c r="H217" s="1" t="n">
        <v>16000</v>
      </c>
      <c r="I217" s="1" t="n">
        <v>15950.53</v>
      </c>
      <c r="J217" s="6" t="n">
        <v>25.4</v>
      </c>
      <c r="K217" s="6" t="n">
        <v>22.5</v>
      </c>
      <c r="L217" s="2" t="n">
        <f aca="false">(+K217-J217)*H217</f>
        <v>-46400</v>
      </c>
      <c r="M217" s="3" t="n">
        <f aca="false">(+K217-J217)*I217</f>
        <v>-46256.537</v>
      </c>
      <c r="N217" s="1" t="s">
        <v>22</v>
      </c>
      <c r="O217" s="1" t="s">
        <v>23</v>
      </c>
      <c r="P217" s="1" t="s">
        <v>34</v>
      </c>
      <c r="Q217" s="1" t="s">
        <v>25</v>
      </c>
      <c r="R217" s="1" t="s">
        <v>26</v>
      </c>
      <c r="S217" s="1" t="s">
        <v>34</v>
      </c>
      <c r="T217" s="1" t="s">
        <v>30</v>
      </c>
      <c r="U217" s="1" t="s">
        <v>28</v>
      </c>
    </row>
    <row r="218" customFormat="false" ht="12.75" hidden="false" customHeight="false" outlineLevel="0" collapsed="false">
      <c r="A218" s="1" t="n">
        <v>29009</v>
      </c>
      <c r="B218" s="1" t="n">
        <v>592</v>
      </c>
      <c r="C218" s="1" t="n">
        <v>9997389</v>
      </c>
      <c r="D218" s="5" t="n">
        <v>37224</v>
      </c>
      <c r="E218" s="5" t="n">
        <v>37257</v>
      </c>
      <c r="F218" s="1" t="s">
        <v>37</v>
      </c>
      <c r="G218" s="1" t="n">
        <v>25</v>
      </c>
      <c r="H218" s="1" t="n">
        <v>8800</v>
      </c>
      <c r="I218" s="1" t="n">
        <v>8757.31</v>
      </c>
      <c r="J218" s="6" t="n">
        <v>33.65</v>
      </c>
      <c r="K218" s="6" t="n">
        <v>32.7</v>
      </c>
      <c r="L218" s="2" t="n">
        <f aca="false">(+K218-J218)*H218</f>
        <v>-8359.99999999996</v>
      </c>
      <c r="M218" s="3" t="n">
        <f aca="false">(+K218-J218)*I218</f>
        <v>-8319.44449999996</v>
      </c>
      <c r="N218" s="1" t="s">
        <v>22</v>
      </c>
      <c r="O218" s="1" t="s">
        <v>23</v>
      </c>
      <c r="P218" s="1" t="s">
        <v>34</v>
      </c>
      <c r="Q218" s="1" t="s">
        <v>25</v>
      </c>
      <c r="R218" s="1" t="s">
        <v>31</v>
      </c>
      <c r="S218" s="1" t="s">
        <v>31</v>
      </c>
      <c r="T218" s="1" t="s">
        <v>30</v>
      </c>
      <c r="U218" s="1" t="s">
        <v>28</v>
      </c>
    </row>
    <row r="219" customFormat="false" ht="12.75" hidden="false" customHeight="false" outlineLevel="0" collapsed="false">
      <c r="A219" s="1" t="n">
        <v>29009</v>
      </c>
      <c r="B219" s="1" t="n">
        <v>592</v>
      </c>
      <c r="C219" s="1" t="n">
        <v>9997389</v>
      </c>
      <c r="D219" s="5" t="n">
        <v>37224</v>
      </c>
      <c r="E219" s="5" t="n">
        <v>37288</v>
      </c>
      <c r="F219" s="1" t="s">
        <v>37</v>
      </c>
      <c r="G219" s="1" t="n">
        <v>25</v>
      </c>
      <c r="H219" s="1" t="n">
        <v>8000</v>
      </c>
      <c r="I219" s="1" t="n">
        <v>7949.48</v>
      </c>
      <c r="J219" s="6" t="n">
        <v>33.65</v>
      </c>
      <c r="K219" s="6" t="n">
        <v>31.98</v>
      </c>
      <c r="L219" s="2" t="n">
        <f aca="false">(+K219-J219)*H219</f>
        <v>-13360</v>
      </c>
      <c r="M219" s="3" t="n">
        <f aca="false">(+K219-J219)*I219</f>
        <v>-13275.6316</v>
      </c>
      <c r="N219" s="1" t="s">
        <v>22</v>
      </c>
      <c r="O219" s="1" t="s">
        <v>23</v>
      </c>
      <c r="P219" s="1" t="s">
        <v>34</v>
      </c>
      <c r="Q219" s="1" t="s">
        <v>25</v>
      </c>
      <c r="R219" s="1" t="s">
        <v>31</v>
      </c>
      <c r="S219" s="1" t="s">
        <v>31</v>
      </c>
      <c r="T219" s="1" t="s">
        <v>30</v>
      </c>
      <c r="U219" s="1" t="s">
        <v>28</v>
      </c>
    </row>
    <row r="220" customFormat="false" ht="12.75" hidden="false" customHeight="false" outlineLevel="0" collapsed="false">
      <c r="A220" s="1" t="n">
        <v>29009</v>
      </c>
      <c r="B220" s="1" t="n">
        <v>592</v>
      </c>
      <c r="C220" s="1" t="n">
        <v>9997389</v>
      </c>
      <c r="D220" s="5" t="n">
        <v>37224</v>
      </c>
      <c r="E220" s="5" t="n">
        <v>37316</v>
      </c>
      <c r="F220" s="1" t="s">
        <v>37</v>
      </c>
      <c r="G220" s="1" t="n">
        <v>25</v>
      </c>
      <c r="H220" s="1" t="n">
        <v>8400</v>
      </c>
      <c r="I220" s="1" t="n">
        <v>8333.24</v>
      </c>
      <c r="J220" s="6" t="n">
        <v>33.65</v>
      </c>
      <c r="K220" s="6" t="n">
        <v>30.26</v>
      </c>
      <c r="L220" s="2" t="n">
        <f aca="false">(+K220-J220)*H220</f>
        <v>-28476</v>
      </c>
      <c r="M220" s="3" t="n">
        <f aca="false">(+K220-J220)*I220</f>
        <v>-28249.6836</v>
      </c>
      <c r="N220" s="1" t="s">
        <v>22</v>
      </c>
      <c r="O220" s="1" t="s">
        <v>23</v>
      </c>
      <c r="P220" s="1" t="s">
        <v>34</v>
      </c>
      <c r="Q220" s="1" t="s">
        <v>25</v>
      </c>
      <c r="R220" s="1" t="s">
        <v>31</v>
      </c>
      <c r="S220" s="1" t="s">
        <v>31</v>
      </c>
      <c r="T220" s="1" t="s">
        <v>30</v>
      </c>
      <c r="U220" s="1" t="s">
        <v>28</v>
      </c>
    </row>
    <row r="221" customFormat="false" ht="12.75" hidden="false" customHeight="false" outlineLevel="0" collapsed="false">
      <c r="A221" s="1" t="n">
        <v>29009</v>
      </c>
      <c r="B221" s="1" t="n">
        <v>592</v>
      </c>
      <c r="C221" s="1" t="n">
        <v>9997389</v>
      </c>
      <c r="D221" s="5" t="n">
        <v>37224</v>
      </c>
      <c r="E221" s="5" t="n">
        <v>37347</v>
      </c>
      <c r="F221" s="1" t="s">
        <v>37</v>
      </c>
      <c r="G221" s="1" t="n">
        <v>25</v>
      </c>
      <c r="H221" s="1" t="n">
        <v>8800</v>
      </c>
      <c r="I221" s="1" t="n">
        <v>8718.26</v>
      </c>
      <c r="J221" s="6" t="n">
        <v>33.65</v>
      </c>
      <c r="K221" s="6" t="n">
        <v>29.15</v>
      </c>
      <c r="L221" s="2" t="n">
        <f aca="false">(+K221-J221)*H221</f>
        <v>-39600</v>
      </c>
      <c r="M221" s="3" t="n">
        <f aca="false">(+K221-J221)*I221</f>
        <v>-39232.17</v>
      </c>
      <c r="N221" s="1" t="s">
        <v>22</v>
      </c>
      <c r="O221" s="1" t="s">
        <v>23</v>
      </c>
      <c r="P221" s="1" t="s">
        <v>34</v>
      </c>
      <c r="Q221" s="1" t="s">
        <v>25</v>
      </c>
      <c r="R221" s="1" t="s">
        <v>31</v>
      </c>
      <c r="S221" s="1" t="s">
        <v>31</v>
      </c>
      <c r="T221" s="1" t="s">
        <v>30</v>
      </c>
      <c r="U221" s="1" t="s">
        <v>28</v>
      </c>
    </row>
    <row r="222" customFormat="false" ht="12.75" hidden="false" customHeight="false" outlineLevel="0" collapsed="false">
      <c r="A222" s="1" t="n">
        <v>29009</v>
      </c>
      <c r="B222" s="1" t="n">
        <v>592</v>
      </c>
      <c r="C222" s="1" t="n">
        <v>9997389</v>
      </c>
      <c r="D222" s="5" t="n">
        <v>37224</v>
      </c>
      <c r="E222" s="5" t="n">
        <v>37377</v>
      </c>
      <c r="F222" s="1" t="s">
        <v>37</v>
      </c>
      <c r="G222" s="1" t="n">
        <v>25</v>
      </c>
      <c r="H222" s="1" t="n">
        <v>8800</v>
      </c>
      <c r="I222" s="1" t="n">
        <v>8702.93</v>
      </c>
      <c r="J222" s="6" t="n">
        <v>33.65</v>
      </c>
      <c r="K222" s="6" t="n">
        <v>30.56</v>
      </c>
      <c r="L222" s="2" t="n">
        <f aca="false">(+K222-J222)*H222</f>
        <v>-27192</v>
      </c>
      <c r="M222" s="3" t="n">
        <f aca="false">(+K222-J222)*I222</f>
        <v>-26892.0537</v>
      </c>
      <c r="N222" s="1" t="s">
        <v>22</v>
      </c>
      <c r="O222" s="1" t="s">
        <v>23</v>
      </c>
      <c r="P222" s="1" t="s">
        <v>34</v>
      </c>
      <c r="Q222" s="1" t="s">
        <v>25</v>
      </c>
      <c r="R222" s="1" t="s">
        <v>31</v>
      </c>
      <c r="S222" s="1" t="s">
        <v>31</v>
      </c>
      <c r="T222" s="1" t="s">
        <v>30</v>
      </c>
      <c r="U222" s="1" t="s">
        <v>28</v>
      </c>
    </row>
    <row r="223" customFormat="false" ht="12.75" hidden="false" customHeight="false" outlineLevel="0" collapsed="false">
      <c r="A223" s="1" t="n">
        <v>29009</v>
      </c>
      <c r="B223" s="1" t="n">
        <v>592</v>
      </c>
      <c r="C223" s="1" t="n">
        <v>9997389</v>
      </c>
      <c r="D223" s="5" t="n">
        <v>37224</v>
      </c>
      <c r="E223" s="5" t="n">
        <v>37408</v>
      </c>
      <c r="F223" s="1" t="s">
        <v>37</v>
      </c>
      <c r="G223" s="1" t="n">
        <v>25</v>
      </c>
      <c r="H223" s="1" t="n">
        <v>8000</v>
      </c>
      <c r="I223" s="1" t="n">
        <v>7898.11</v>
      </c>
      <c r="J223" s="6" t="n">
        <v>33.65</v>
      </c>
      <c r="K223" s="6" t="n">
        <v>33.85</v>
      </c>
      <c r="L223" s="2" t="n">
        <f aca="false">(+K223-J223)*H223</f>
        <v>1600.00000000002</v>
      </c>
      <c r="M223" s="3" t="n">
        <f aca="false">(+K223-J223)*I223</f>
        <v>1579.62200000002</v>
      </c>
      <c r="N223" s="1" t="s">
        <v>22</v>
      </c>
      <c r="O223" s="1" t="s">
        <v>23</v>
      </c>
      <c r="P223" s="1" t="s">
        <v>34</v>
      </c>
      <c r="Q223" s="1" t="s">
        <v>25</v>
      </c>
      <c r="R223" s="1" t="s">
        <v>31</v>
      </c>
      <c r="S223" s="1" t="s">
        <v>31</v>
      </c>
      <c r="T223" s="1" t="s">
        <v>30</v>
      </c>
      <c r="U223" s="1" t="s">
        <v>28</v>
      </c>
    </row>
    <row r="224" customFormat="false" ht="12.75" hidden="false" customHeight="false" outlineLevel="0" collapsed="false">
      <c r="A224" s="1" t="n">
        <v>29009</v>
      </c>
      <c r="B224" s="1" t="n">
        <v>592</v>
      </c>
      <c r="C224" s="1" t="n">
        <v>9997389</v>
      </c>
      <c r="D224" s="5" t="n">
        <v>37224</v>
      </c>
      <c r="E224" s="5" t="n">
        <v>37438</v>
      </c>
      <c r="F224" s="1" t="s">
        <v>37</v>
      </c>
      <c r="G224" s="1" t="n">
        <v>25</v>
      </c>
      <c r="H224" s="1" t="n">
        <v>8800</v>
      </c>
      <c r="I224" s="1" t="n">
        <v>8671.34</v>
      </c>
      <c r="J224" s="6" t="n">
        <v>33.65</v>
      </c>
      <c r="K224" s="6" t="n">
        <v>41.69</v>
      </c>
      <c r="L224" s="2" t="n">
        <f aca="false">(+K224-J224)*H224</f>
        <v>70752</v>
      </c>
      <c r="M224" s="3" t="n">
        <f aca="false">(+K224-J224)*I224</f>
        <v>69717.5736</v>
      </c>
      <c r="N224" s="1" t="s">
        <v>22</v>
      </c>
      <c r="O224" s="1" t="s">
        <v>23</v>
      </c>
      <c r="P224" s="1" t="s">
        <v>34</v>
      </c>
      <c r="Q224" s="1" t="s">
        <v>25</v>
      </c>
      <c r="R224" s="1" t="s">
        <v>31</v>
      </c>
      <c r="S224" s="1" t="s">
        <v>31</v>
      </c>
      <c r="T224" s="1" t="s">
        <v>30</v>
      </c>
      <c r="U224" s="1" t="s">
        <v>28</v>
      </c>
    </row>
    <row r="225" customFormat="false" ht="12.75" hidden="false" customHeight="false" outlineLevel="0" collapsed="false">
      <c r="A225" s="1" t="n">
        <v>29009</v>
      </c>
      <c r="B225" s="1" t="n">
        <v>592</v>
      </c>
      <c r="C225" s="1" t="n">
        <v>9997389</v>
      </c>
      <c r="D225" s="5" t="n">
        <v>37224</v>
      </c>
      <c r="E225" s="5" t="n">
        <v>37469</v>
      </c>
      <c r="F225" s="1" t="s">
        <v>37</v>
      </c>
      <c r="G225" s="1" t="n">
        <v>25</v>
      </c>
      <c r="H225" s="1" t="n">
        <v>8800</v>
      </c>
      <c r="I225" s="1" t="n">
        <v>8652.61</v>
      </c>
      <c r="J225" s="6" t="n">
        <v>33.65</v>
      </c>
      <c r="K225" s="6" t="n">
        <v>41.69</v>
      </c>
      <c r="L225" s="2" t="n">
        <f aca="false">(+K225-J225)*H225</f>
        <v>70752</v>
      </c>
      <c r="M225" s="3" t="n">
        <f aca="false">(+K225-J225)*I225</f>
        <v>69566.9844</v>
      </c>
      <c r="N225" s="1" t="s">
        <v>22</v>
      </c>
      <c r="O225" s="1" t="s">
        <v>23</v>
      </c>
      <c r="P225" s="1" t="s">
        <v>34</v>
      </c>
      <c r="Q225" s="1" t="s">
        <v>25</v>
      </c>
      <c r="R225" s="1" t="s">
        <v>31</v>
      </c>
      <c r="S225" s="1" t="s">
        <v>31</v>
      </c>
      <c r="T225" s="1" t="s">
        <v>30</v>
      </c>
      <c r="U225" s="1" t="s">
        <v>28</v>
      </c>
    </row>
    <row r="226" customFormat="false" ht="12.75" hidden="false" customHeight="false" outlineLevel="0" collapsed="false">
      <c r="A226" s="1" t="n">
        <v>29009</v>
      </c>
      <c r="B226" s="1" t="n">
        <v>592</v>
      </c>
      <c r="C226" s="1" t="n">
        <v>9997389</v>
      </c>
      <c r="D226" s="5" t="n">
        <v>37224</v>
      </c>
      <c r="E226" s="5" t="n">
        <v>37500</v>
      </c>
      <c r="F226" s="1" t="s">
        <v>37</v>
      </c>
      <c r="G226" s="1" t="n">
        <v>25</v>
      </c>
      <c r="H226" s="1" t="n">
        <v>8000</v>
      </c>
      <c r="I226" s="1" t="n">
        <v>7848.78</v>
      </c>
      <c r="J226" s="6" t="n">
        <v>33.65</v>
      </c>
      <c r="K226" s="6" t="n">
        <v>27.05</v>
      </c>
      <c r="L226" s="2" t="n">
        <f aca="false">(+K226-J226)*H226</f>
        <v>-52800</v>
      </c>
      <c r="M226" s="3" t="n">
        <f aca="false">(+K226-J226)*I226</f>
        <v>-51801.948</v>
      </c>
      <c r="N226" s="1" t="s">
        <v>22</v>
      </c>
      <c r="O226" s="1" t="s">
        <v>23</v>
      </c>
      <c r="P226" s="1" t="s">
        <v>34</v>
      </c>
      <c r="Q226" s="1" t="s">
        <v>25</v>
      </c>
      <c r="R226" s="1" t="s">
        <v>31</v>
      </c>
      <c r="S226" s="1" t="s">
        <v>31</v>
      </c>
      <c r="T226" s="1" t="s">
        <v>30</v>
      </c>
      <c r="U226" s="1" t="s">
        <v>28</v>
      </c>
    </row>
    <row r="227" customFormat="false" ht="12.75" hidden="false" customHeight="false" outlineLevel="0" collapsed="false">
      <c r="A227" s="1" t="n">
        <v>29009</v>
      </c>
      <c r="B227" s="1" t="n">
        <v>592</v>
      </c>
      <c r="C227" s="1" t="n">
        <v>9997389</v>
      </c>
      <c r="D227" s="5" t="n">
        <v>37224</v>
      </c>
      <c r="E227" s="5" t="n">
        <v>37530</v>
      </c>
      <c r="F227" s="1" t="s">
        <v>37</v>
      </c>
      <c r="G227" s="1" t="n">
        <v>25</v>
      </c>
      <c r="H227" s="1" t="n">
        <v>9200</v>
      </c>
      <c r="I227" s="1" t="n">
        <v>9004.43</v>
      </c>
      <c r="J227" s="6" t="n">
        <v>33.65</v>
      </c>
      <c r="K227" s="6" t="n">
        <v>25.33</v>
      </c>
      <c r="L227" s="2" t="n">
        <f aca="false">(+K227-J227)*H227</f>
        <v>-76544</v>
      </c>
      <c r="M227" s="3" t="n">
        <f aca="false">(+K227-J227)*I227</f>
        <v>-74916.8576</v>
      </c>
      <c r="N227" s="1" t="s">
        <v>22</v>
      </c>
      <c r="O227" s="1" t="s">
        <v>23</v>
      </c>
      <c r="P227" s="1" t="s">
        <v>34</v>
      </c>
      <c r="Q227" s="1" t="s">
        <v>25</v>
      </c>
      <c r="R227" s="1" t="s">
        <v>31</v>
      </c>
      <c r="S227" s="1" t="s">
        <v>31</v>
      </c>
      <c r="T227" s="1" t="s">
        <v>30</v>
      </c>
      <c r="U227" s="1" t="s">
        <v>28</v>
      </c>
    </row>
    <row r="228" customFormat="false" ht="12.75" hidden="false" customHeight="false" outlineLevel="0" collapsed="false">
      <c r="A228" s="1" t="n">
        <v>29009</v>
      </c>
      <c r="B228" s="1" t="n">
        <v>592</v>
      </c>
      <c r="C228" s="1" t="n">
        <v>9997389</v>
      </c>
      <c r="D228" s="5" t="n">
        <v>37224</v>
      </c>
      <c r="E228" s="5" t="n">
        <v>37561</v>
      </c>
      <c r="F228" s="1" t="s">
        <v>37</v>
      </c>
      <c r="G228" s="1" t="n">
        <v>25</v>
      </c>
      <c r="H228" s="1" t="n">
        <v>8000</v>
      </c>
      <c r="I228" s="1" t="n">
        <v>7809.71</v>
      </c>
      <c r="J228" s="6" t="n">
        <v>33.65</v>
      </c>
      <c r="K228" s="6" t="n">
        <v>25.45</v>
      </c>
      <c r="L228" s="2" t="n">
        <f aca="false">(+K228-J228)*H228</f>
        <v>-65600</v>
      </c>
      <c r="M228" s="3" t="n">
        <f aca="false">(+K228-J228)*I228</f>
        <v>-64039.622</v>
      </c>
      <c r="N228" s="1" t="s">
        <v>22</v>
      </c>
      <c r="O228" s="1" t="s">
        <v>23</v>
      </c>
      <c r="P228" s="1" t="s">
        <v>34</v>
      </c>
      <c r="Q228" s="1" t="s">
        <v>25</v>
      </c>
      <c r="R228" s="1" t="s">
        <v>31</v>
      </c>
      <c r="S228" s="1" t="s">
        <v>31</v>
      </c>
      <c r="T228" s="1" t="s">
        <v>30</v>
      </c>
      <c r="U228" s="1" t="s">
        <v>28</v>
      </c>
    </row>
    <row r="229" customFormat="false" ht="12.75" hidden="false" customHeight="false" outlineLevel="0" collapsed="false">
      <c r="A229" s="1" t="n">
        <v>29009</v>
      </c>
      <c r="B229" s="1" t="n">
        <v>592</v>
      </c>
      <c r="C229" s="1" t="n">
        <v>9997389</v>
      </c>
      <c r="D229" s="5" t="n">
        <v>37224</v>
      </c>
      <c r="E229" s="5" t="n">
        <v>37591</v>
      </c>
      <c r="F229" s="1" t="s">
        <v>37</v>
      </c>
      <c r="G229" s="1" t="n">
        <v>25</v>
      </c>
      <c r="H229" s="1" t="n">
        <v>8400</v>
      </c>
      <c r="I229" s="1" t="n">
        <v>8177.73</v>
      </c>
      <c r="J229" s="6" t="n">
        <v>33.65</v>
      </c>
      <c r="K229" s="6" t="n">
        <v>25.29</v>
      </c>
      <c r="L229" s="2" t="n">
        <f aca="false">(+K229-J229)*H229</f>
        <v>-70224</v>
      </c>
      <c r="M229" s="3" t="n">
        <f aca="false">(+K229-J229)*I229</f>
        <v>-68365.8228</v>
      </c>
      <c r="N229" s="1" t="s">
        <v>22</v>
      </c>
      <c r="O229" s="1" t="s">
        <v>23</v>
      </c>
      <c r="P229" s="1" t="s">
        <v>34</v>
      </c>
      <c r="Q229" s="1" t="s">
        <v>25</v>
      </c>
      <c r="R229" s="1" t="s">
        <v>31</v>
      </c>
      <c r="S229" s="1" t="s">
        <v>31</v>
      </c>
      <c r="T229" s="1" t="s">
        <v>30</v>
      </c>
      <c r="U229" s="1" t="s">
        <v>28</v>
      </c>
    </row>
    <row r="230" customFormat="false" ht="12.75" hidden="false" customHeight="false" outlineLevel="0" collapsed="false">
      <c r="A230" s="1" t="n">
        <v>29011</v>
      </c>
      <c r="B230" s="1" t="n">
        <v>594</v>
      </c>
      <c r="C230" s="1" t="n">
        <v>9997391</v>
      </c>
      <c r="D230" s="5" t="n">
        <v>37224</v>
      </c>
      <c r="E230" s="5" t="n">
        <v>37622</v>
      </c>
      <c r="F230" s="1" t="s">
        <v>37</v>
      </c>
      <c r="G230" s="1" t="n">
        <v>25</v>
      </c>
      <c r="H230" s="1" t="n">
        <v>8800</v>
      </c>
      <c r="I230" s="1" t="n">
        <v>8541.76</v>
      </c>
      <c r="J230" s="6" t="n">
        <v>36.55</v>
      </c>
      <c r="K230" s="6" t="n">
        <v>39.24</v>
      </c>
      <c r="L230" s="2" t="n">
        <f aca="false">(+K230-J230)*H230</f>
        <v>23672</v>
      </c>
      <c r="M230" s="3" t="n">
        <f aca="false">(+K230-J230)*I230</f>
        <v>22977.3344</v>
      </c>
      <c r="N230" s="1" t="s">
        <v>22</v>
      </c>
      <c r="O230" s="1" t="s">
        <v>23</v>
      </c>
      <c r="P230" s="1" t="s">
        <v>34</v>
      </c>
      <c r="Q230" s="1" t="s">
        <v>25</v>
      </c>
      <c r="R230" s="1" t="s">
        <v>31</v>
      </c>
      <c r="S230" s="1" t="s">
        <v>31</v>
      </c>
      <c r="T230" s="1" t="s">
        <v>30</v>
      </c>
      <c r="U230" s="1" t="s">
        <v>28</v>
      </c>
    </row>
    <row r="231" customFormat="false" ht="12.75" hidden="false" customHeight="false" outlineLevel="0" collapsed="false">
      <c r="A231" s="1" t="n">
        <v>29011</v>
      </c>
      <c r="B231" s="1" t="n">
        <v>594</v>
      </c>
      <c r="C231" s="1" t="n">
        <v>9997391</v>
      </c>
      <c r="D231" s="5" t="n">
        <v>37224</v>
      </c>
      <c r="E231" s="5" t="n">
        <v>37653</v>
      </c>
      <c r="F231" s="1" t="s">
        <v>37</v>
      </c>
      <c r="G231" s="1" t="n">
        <v>25</v>
      </c>
      <c r="H231" s="1" t="n">
        <v>8000</v>
      </c>
      <c r="I231" s="1" t="n">
        <v>7742.06</v>
      </c>
      <c r="J231" s="6" t="n">
        <v>36.55</v>
      </c>
      <c r="K231" s="6" t="n">
        <v>38.38</v>
      </c>
      <c r="L231" s="2" t="n">
        <f aca="false">(+K231-J231)*H231</f>
        <v>14640</v>
      </c>
      <c r="M231" s="3" t="n">
        <f aca="false">(+K231-J231)*I231</f>
        <v>14167.9698</v>
      </c>
      <c r="N231" s="1" t="s">
        <v>22</v>
      </c>
      <c r="O231" s="1" t="s">
        <v>23</v>
      </c>
      <c r="P231" s="1" t="s">
        <v>34</v>
      </c>
      <c r="Q231" s="1" t="s">
        <v>25</v>
      </c>
      <c r="R231" s="1" t="s">
        <v>31</v>
      </c>
      <c r="S231" s="1" t="s">
        <v>31</v>
      </c>
      <c r="T231" s="1" t="s">
        <v>30</v>
      </c>
      <c r="U231" s="1" t="s">
        <v>28</v>
      </c>
    </row>
    <row r="232" customFormat="false" ht="12.75" hidden="false" customHeight="false" outlineLevel="0" collapsed="false">
      <c r="A232" s="1" t="n">
        <v>29011</v>
      </c>
      <c r="B232" s="1" t="n">
        <v>594</v>
      </c>
      <c r="C232" s="1" t="n">
        <v>9997391</v>
      </c>
      <c r="D232" s="5" t="n">
        <v>37224</v>
      </c>
      <c r="E232" s="5" t="n">
        <v>37681</v>
      </c>
      <c r="F232" s="1" t="s">
        <v>37</v>
      </c>
      <c r="G232" s="1" t="n">
        <v>25</v>
      </c>
      <c r="H232" s="1" t="n">
        <v>8400</v>
      </c>
      <c r="I232" s="1" t="n">
        <v>8103.02</v>
      </c>
      <c r="J232" s="6" t="n">
        <v>36.55</v>
      </c>
      <c r="K232" s="6" t="n">
        <v>36.31</v>
      </c>
      <c r="L232" s="2" t="n">
        <f aca="false">(+K232-J232)*H232</f>
        <v>-2015.99999999996</v>
      </c>
      <c r="M232" s="3" t="n">
        <f aca="false">(+K232-J232)*I232</f>
        <v>-1944.72479999996</v>
      </c>
      <c r="N232" s="1" t="s">
        <v>22</v>
      </c>
      <c r="O232" s="1" t="s">
        <v>23</v>
      </c>
      <c r="P232" s="1" t="s">
        <v>34</v>
      </c>
      <c r="Q232" s="1" t="s">
        <v>25</v>
      </c>
      <c r="R232" s="1" t="s">
        <v>31</v>
      </c>
      <c r="S232" s="1" t="s">
        <v>31</v>
      </c>
      <c r="T232" s="1" t="s">
        <v>30</v>
      </c>
      <c r="U232" s="1" t="s">
        <v>28</v>
      </c>
    </row>
    <row r="233" customFormat="false" ht="12.75" hidden="false" customHeight="false" outlineLevel="0" collapsed="false">
      <c r="A233" s="1" t="n">
        <v>29011</v>
      </c>
      <c r="B233" s="1" t="n">
        <v>594</v>
      </c>
      <c r="C233" s="1" t="n">
        <v>9997391</v>
      </c>
      <c r="D233" s="5" t="n">
        <v>37224</v>
      </c>
      <c r="E233" s="5" t="n">
        <v>37712</v>
      </c>
      <c r="F233" s="1" t="s">
        <v>37</v>
      </c>
      <c r="G233" s="1" t="n">
        <v>25</v>
      </c>
      <c r="H233" s="1" t="n">
        <v>8800</v>
      </c>
      <c r="I233" s="1" t="n">
        <v>8460.1</v>
      </c>
      <c r="J233" s="6" t="n">
        <v>36.55</v>
      </c>
      <c r="K233" s="6" t="n">
        <v>34.98</v>
      </c>
      <c r="L233" s="2" t="n">
        <f aca="false">(+K233-J233)*H233</f>
        <v>-13816</v>
      </c>
      <c r="M233" s="3" t="n">
        <f aca="false">(+K233-J233)*I233</f>
        <v>-13282.357</v>
      </c>
      <c r="N233" s="1" t="s">
        <v>22</v>
      </c>
      <c r="O233" s="1" t="s">
        <v>23</v>
      </c>
      <c r="P233" s="1" t="s">
        <v>34</v>
      </c>
      <c r="Q233" s="1" t="s">
        <v>25</v>
      </c>
      <c r="R233" s="1" t="s">
        <v>31</v>
      </c>
      <c r="S233" s="1" t="s">
        <v>31</v>
      </c>
      <c r="T233" s="1" t="s">
        <v>30</v>
      </c>
      <c r="U233" s="1" t="s">
        <v>28</v>
      </c>
    </row>
    <row r="234" customFormat="false" ht="12.75" hidden="false" customHeight="false" outlineLevel="0" collapsed="false">
      <c r="A234" s="1" t="n">
        <v>29011</v>
      </c>
      <c r="B234" s="1" t="n">
        <v>594</v>
      </c>
      <c r="C234" s="1" t="n">
        <v>9997391</v>
      </c>
      <c r="D234" s="5" t="n">
        <v>37224</v>
      </c>
      <c r="E234" s="5" t="n">
        <v>37742</v>
      </c>
      <c r="F234" s="1" t="s">
        <v>37</v>
      </c>
      <c r="G234" s="1" t="n">
        <v>25</v>
      </c>
      <c r="H234" s="1" t="n">
        <v>8400</v>
      </c>
      <c r="I234" s="1" t="n">
        <v>8046.97</v>
      </c>
      <c r="J234" s="6" t="n">
        <v>36.55</v>
      </c>
      <c r="K234" s="6" t="n">
        <v>36.67</v>
      </c>
      <c r="L234" s="2" t="n">
        <f aca="false">(+K234-J234)*H234</f>
        <v>1008.00000000004</v>
      </c>
      <c r="M234" s="3" t="n">
        <f aca="false">(+K234-J234)*I234</f>
        <v>965.636400000037</v>
      </c>
      <c r="N234" s="1" t="s">
        <v>22</v>
      </c>
      <c r="O234" s="1" t="s">
        <v>23</v>
      </c>
      <c r="P234" s="1" t="s">
        <v>34</v>
      </c>
      <c r="Q234" s="1" t="s">
        <v>25</v>
      </c>
      <c r="R234" s="1" t="s">
        <v>31</v>
      </c>
      <c r="S234" s="1" t="s">
        <v>31</v>
      </c>
      <c r="T234" s="1" t="s">
        <v>30</v>
      </c>
      <c r="U234" s="1" t="s">
        <v>28</v>
      </c>
    </row>
    <row r="235" customFormat="false" ht="12.75" hidden="false" customHeight="false" outlineLevel="0" collapsed="false">
      <c r="A235" s="1" t="n">
        <v>29011</v>
      </c>
      <c r="B235" s="1" t="n">
        <v>594</v>
      </c>
      <c r="C235" s="1" t="n">
        <v>9997391</v>
      </c>
      <c r="D235" s="5" t="n">
        <v>37224</v>
      </c>
      <c r="E235" s="5" t="n">
        <v>37773</v>
      </c>
      <c r="F235" s="1" t="s">
        <v>37</v>
      </c>
      <c r="G235" s="1" t="n">
        <v>25</v>
      </c>
      <c r="H235" s="1" t="n">
        <v>8400</v>
      </c>
      <c r="I235" s="1" t="n">
        <v>8017.66</v>
      </c>
      <c r="J235" s="6" t="n">
        <v>36.55</v>
      </c>
      <c r="K235" s="6" t="n">
        <v>40.62</v>
      </c>
      <c r="L235" s="2" t="n">
        <f aca="false">(+K235-J235)*H235</f>
        <v>34188</v>
      </c>
      <c r="M235" s="3" t="n">
        <f aca="false">(+K235-J235)*I235</f>
        <v>32631.8762</v>
      </c>
      <c r="N235" s="1" t="s">
        <v>22</v>
      </c>
      <c r="O235" s="1" t="s">
        <v>23</v>
      </c>
      <c r="P235" s="1" t="s">
        <v>34</v>
      </c>
      <c r="Q235" s="1" t="s">
        <v>25</v>
      </c>
      <c r="R235" s="1" t="s">
        <v>31</v>
      </c>
      <c r="S235" s="1" t="s">
        <v>31</v>
      </c>
      <c r="T235" s="1" t="s">
        <v>30</v>
      </c>
      <c r="U235" s="1" t="s">
        <v>28</v>
      </c>
    </row>
    <row r="236" customFormat="false" ht="12.75" hidden="false" customHeight="false" outlineLevel="0" collapsed="false">
      <c r="A236" s="1" t="n">
        <v>29011</v>
      </c>
      <c r="B236" s="1" t="n">
        <v>594</v>
      </c>
      <c r="C236" s="1" t="n">
        <v>9997391</v>
      </c>
      <c r="D236" s="5" t="n">
        <v>37224</v>
      </c>
      <c r="E236" s="5" t="n">
        <v>37803</v>
      </c>
      <c r="F236" s="1" t="s">
        <v>37</v>
      </c>
      <c r="G236" s="1" t="n">
        <v>25</v>
      </c>
      <c r="H236" s="1" t="n">
        <v>8800</v>
      </c>
      <c r="I236" s="1" t="n">
        <v>8367.59</v>
      </c>
      <c r="J236" s="6" t="n">
        <v>36.55</v>
      </c>
      <c r="K236" s="6" t="n">
        <v>50.02</v>
      </c>
      <c r="L236" s="2" t="n">
        <f aca="false">(+K236-J236)*H236</f>
        <v>118536</v>
      </c>
      <c r="M236" s="3" t="n">
        <f aca="false">(+K236-J236)*I236</f>
        <v>112711.4373</v>
      </c>
      <c r="N236" s="1" t="s">
        <v>22</v>
      </c>
      <c r="O236" s="1" t="s">
        <v>23</v>
      </c>
      <c r="P236" s="1" t="s">
        <v>34</v>
      </c>
      <c r="Q236" s="1" t="s">
        <v>25</v>
      </c>
      <c r="R236" s="1" t="s">
        <v>31</v>
      </c>
      <c r="S236" s="1" t="s">
        <v>31</v>
      </c>
      <c r="T236" s="1" t="s">
        <v>30</v>
      </c>
      <c r="U236" s="1" t="s">
        <v>28</v>
      </c>
    </row>
    <row r="237" customFormat="false" ht="12.75" hidden="false" customHeight="false" outlineLevel="0" collapsed="false">
      <c r="A237" s="1" t="n">
        <v>29011</v>
      </c>
      <c r="B237" s="1" t="n">
        <v>594</v>
      </c>
      <c r="C237" s="1" t="n">
        <v>9997391</v>
      </c>
      <c r="D237" s="5" t="n">
        <v>37224</v>
      </c>
      <c r="E237" s="5" t="n">
        <v>37834</v>
      </c>
      <c r="F237" s="1" t="s">
        <v>37</v>
      </c>
      <c r="G237" s="1" t="n">
        <v>25</v>
      </c>
      <c r="H237" s="1" t="n">
        <v>8400</v>
      </c>
      <c r="I237" s="1" t="n">
        <v>7955.72</v>
      </c>
      <c r="J237" s="6" t="n">
        <v>36.55</v>
      </c>
      <c r="K237" s="6" t="n">
        <v>50.02</v>
      </c>
      <c r="L237" s="2" t="n">
        <f aca="false">(+K237-J237)*H237</f>
        <v>113148</v>
      </c>
      <c r="M237" s="3" t="n">
        <f aca="false">(+K237-J237)*I237</f>
        <v>107163.5484</v>
      </c>
      <c r="N237" s="1" t="s">
        <v>22</v>
      </c>
      <c r="O237" s="1" t="s">
        <v>23</v>
      </c>
      <c r="P237" s="1" t="s">
        <v>34</v>
      </c>
      <c r="Q237" s="1" t="s">
        <v>25</v>
      </c>
      <c r="R237" s="1" t="s">
        <v>31</v>
      </c>
      <c r="S237" s="1" t="s">
        <v>31</v>
      </c>
      <c r="T237" s="1" t="s">
        <v>30</v>
      </c>
      <c r="U237" s="1" t="s">
        <v>28</v>
      </c>
    </row>
    <row r="238" customFormat="false" ht="12.75" hidden="false" customHeight="false" outlineLevel="0" collapsed="false">
      <c r="A238" s="1" t="n">
        <v>29011</v>
      </c>
      <c r="B238" s="1" t="n">
        <v>594</v>
      </c>
      <c r="C238" s="1" t="n">
        <v>9997391</v>
      </c>
      <c r="D238" s="5" t="n">
        <v>37224</v>
      </c>
      <c r="E238" s="5" t="n">
        <v>37865</v>
      </c>
      <c r="F238" s="1" t="s">
        <v>37</v>
      </c>
      <c r="G238" s="1" t="n">
        <v>25</v>
      </c>
      <c r="H238" s="1" t="n">
        <v>8400</v>
      </c>
      <c r="I238" s="1" t="n">
        <v>7923.89</v>
      </c>
      <c r="J238" s="6" t="n">
        <v>36.55</v>
      </c>
      <c r="K238" s="6" t="n">
        <v>32.46</v>
      </c>
      <c r="L238" s="2" t="n">
        <f aca="false">(+K238-J238)*H238</f>
        <v>-34356</v>
      </c>
      <c r="M238" s="3" t="n">
        <f aca="false">(+K238-J238)*I238</f>
        <v>-32408.7101</v>
      </c>
      <c r="N238" s="1" t="s">
        <v>22</v>
      </c>
      <c r="O238" s="1" t="s">
        <v>23</v>
      </c>
      <c r="P238" s="1" t="s">
        <v>34</v>
      </c>
      <c r="Q238" s="1" t="s">
        <v>25</v>
      </c>
      <c r="R238" s="1" t="s">
        <v>31</v>
      </c>
      <c r="S238" s="1" t="s">
        <v>31</v>
      </c>
      <c r="T238" s="1" t="s">
        <v>30</v>
      </c>
      <c r="U238" s="1" t="s">
        <v>28</v>
      </c>
    </row>
    <row r="239" customFormat="false" ht="12.75" hidden="false" customHeight="false" outlineLevel="0" collapsed="false">
      <c r="A239" s="1" t="n">
        <v>29011</v>
      </c>
      <c r="B239" s="1" t="n">
        <v>594</v>
      </c>
      <c r="C239" s="1" t="n">
        <v>9997391</v>
      </c>
      <c r="D239" s="5" t="n">
        <v>37224</v>
      </c>
      <c r="E239" s="5" t="n">
        <v>37895</v>
      </c>
      <c r="F239" s="1" t="s">
        <v>37</v>
      </c>
      <c r="G239" s="1" t="n">
        <v>25</v>
      </c>
      <c r="H239" s="1" t="n">
        <v>9200</v>
      </c>
      <c r="I239" s="1" t="n">
        <v>8642.87</v>
      </c>
      <c r="J239" s="6" t="n">
        <v>36.55</v>
      </c>
      <c r="K239" s="6" t="n">
        <v>30.39</v>
      </c>
      <c r="L239" s="2" t="n">
        <f aca="false">(+K239-J239)*H239</f>
        <v>-56672</v>
      </c>
      <c r="M239" s="3" t="n">
        <f aca="false">(+K239-J239)*I239</f>
        <v>-53240.0792</v>
      </c>
      <c r="N239" s="1" t="s">
        <v>22</v>
      </c>
      <c r="O239" s="1" t="s">
        <v>23</v>
      </c>
      <c r="P239" s="1" t="s">
        <v>34</v>
      </c>
      <c r="Q239" s="1" t="s">
        <v>25</v>
      </c>
      <c r="R239" s="1" t="s">
        <v>31</v>
      </c>
      <c r="S239" s="1" t="s">
        <v>31</v>
      </c>
      <c r="T239" s="1" t="s">
        <v>30</v>
      </c>
      <c r="U239" s="1" t="s">
        <v>28</v>
      </c>
    </row>
    <row r="240" customFormat="false" ht="12.75" hidden="false" customHeight="false" outlineLevel="0" collapsed="false">
      <c r="A240" s="1" t="n">
        <v>29011</v>
      </c>
      <c r="B240" s="1" t="n">
        <v>594</v>
      </c>
      <c r="C240" s="1" t="n">
        <v>9997391</v>
      </c>
      <c r="D240" s="5" t="n">
        <v>37224</v>
      </c>
      <c r="E240" s="5" t="n">
        <v>37926</v>
      </c>
      <c r="F240" s="1" t="s">
        <v>37</v>
      </c>
      <c r="G240" s="1" t="n">
        <v>25</v>
      </c>
      <c r="H240" s="1" t="n">
        <v>7600</v>
      </c>
      <c r="I240" s="1" t="n">
        <v>7110.29</v>
      </c>
      <c r="J240" s="6" t="n">
        <v>36.55</v>
      </c>
      <c r="K240" s="6" t="n">
        <v>30.54</v>
      </c>
      <c r="L240" s="2" t="n">
        <f aca="false">(+K240-J240)*H240</f>
        <v>-45676</v>
      </c>
      <c r="M240" s="3" t="n">
        <f aca="false">(+K240-J240)*I240</f>
        <v>-42732.8429</v>
      </c>
      <c r="N240" s="1" t="s">
        <v>22</v>
      </c>
      <c r="O240" s="1" t="s">
        <v>23</v>
      </c>
      <c r="P240" s="1" t="s">
        <v>34</v>
      </c>
      <c r="Q240" s="1" t="s">
        <v>25</v>
      </c>
      <c r="R240" s="1" t="s">
        <v>31</v>
      </c>
      <c r="S240" s="1" t="s">
        <v>31</v>
      </c>
      <c r="T240" s="1" t="s">
        <v>30</v>
      </c>
      <c r="U240" s="1" t="s">
        <v>28</v>
      </c>
    </row>
    <row r="241" customFormat="false" ht="12.75" hidden="false" customHeight="false" outlineLevel="0" collapsed="false">
      <c r="A241" s="1" t="n">
        <v>29011</v>
      </c>
      <c r="B241" s="1" t="n">
        <v>594</v>
      </c>
      <c r="C241" s="1" t="n">
        <v>9997391</v>
      </c>
      <c r="D241" s="5" t="n">
        <v>37224</v>
      </c>
      <c r="E241" s="5" t="n">
        <v>37956</v>
      </c>
      <c r="F241" s="1" t="s">
        <v>37</v>
      </c>
      <c r="G241" s="1" t="n">
        <v>25</v>
      </c>
      <c r="H241" s="1" t="n">
        <v>8800</v>
      </c>
      <c r="I241" s="1" t="n">
        <v>8197.65</v>
      </c>
      <c r="J241" s="6" t="n">
        <v>36.55</v>
      </c>
      <c r="K241" s="6" t="n">
        <v>30.35</v>
      </c>
      <c r="L241" s="2" t="n">
        <f aca="false">(+K241-J241)*H241</f>
        <v>-54560</v>
      </c>
      <c r="M241" s="3" t="n">
        <f aca="false">(+K241-J241)*I241</f>
        <v>-50825.43</v>
      </c>
      <c r="N241" s="1" t="s">
        <v>22</v>
      </c>
      <c r="O241" s="1" t="s">
        <v>23</v>
      </c>
      <c r="P241" s="1" t="s">
        <v>34</v>
      </c>
      <c r="Q241" s="1" t="s">
        <v>25</v>
      </c>
      <c r="R241" s="1" t="s">
        <v>31</v>
      </c>
      <c r="S241" s="1" t="s">
        <v>31</v>
      </c>
      <c r="T241" s="1" t="s">
        <v>30</v>
      </c>
      <c r="U241" s="1" t="s">
        <v>28</v>
      </c>
    </row>
    <row r="242" customFormat="false" ht="15" hidden="false" customHeight="true" outlineLevel="0" collapsed="false">
      <c r="A242" s="1" t="n">
        <v>28324</v>
      </c>
      <c r="B242" s="1" t="n">
        <v>537</v>
      </c>
      <c r="C242" s="1" t="n">
        <v>9996837</v>
      </c>
      <c r="D242" s="5" t="n">
        <v>37160</v>
      </c>
      <c r="E242" s="5" t="n">
        <v>37226</v>
      </c>
      <c r="F242" s="1" t="s">
        <v>36</v>
      </c>
      <c r="G242" s="1" t="n">
        <v>50</v>
      </c>
      <c r="H242" s="1" t="n">
        <v>-16000</v>
      </c>
      <c r="I242" s="1" t="n">
        <v>-15950.53</v>
      </c>
      <c r="J242" s="1" t="n">
        <v>24.35</v>
      </c>
      <c r="K242" s="1" t="n">
        <v>22.75</v>
      </c>
      <c r="L242" s="2" t="n">
        <f aca="false">(+K242-J242)*H242</f>
        <v>25600</v>
      </c>
      <c r="M242" s="3" t="n">
        <f aca="false">(+K242-J242)*I242</f>
        <v>25520.848</v>
      </c>
      <c r="N242" s="1" t="s">
        <v>22</v>
      </c>
      <c r="O242" s="1" t="s">
        <v>23</v>
      </c>
      <c r="P242" s="1" t="s">
        <v>38</v>
      </c>
      <c r="Q242" s="1" t="s">
        <v>25</v>
      </c>
      <c r="R242" s="1" t="s">
        <v>26</v>
      </c>
      <c r="S242" s="1" t="s">
        <v>38</v>
      </c>
      <c r="T242" s="1" t="s">
        <v>27</v>
      </c>
      <c r="U242" s="1" t="s">
        <v>28</v>
      </c>
    </row>
    <row r="243" customFormat="false" ht="15" hidden="false" customHeight="true" outlineLevel="0" collapsed="false">
      <c r="A243" s="1" t="n">
        <v>24913</v>
      </c>
      <c r="B243" s="1" t="n">
        <v>309</v>
      </c>
      <c r="C243" s="1" t="n">
        <v>9993788</v>
      </c>
      <c r="D243" s="5" t="n">
        <v>37040</v>
      </c>
      <c r="E243" s="5" t="n">
        <v>37257</v>
      </c>
      <c r="F243" s="1" t="s">
        <v>36</v>
      </c>
      <c r="G243" s="1" t="n">
        <v>50</v>
      </c>
      <c r="H243" s="1" t="n">
        <v>17600</v>
      </c>
      <c r="I243" s="1" t="n">
        <v>17514.61</v>
      </c>
      <c r="J243" s="1" t="n">
        <v>39</v>
      </c>
      <c r="K243" s="1" t="n">
        <v>26.25</v>
      </c>
      <c r="L243" s="2" t="n">
        <f aca="false">(+K243-J243)*H243</f>
        <v>-224400</v>
      </c>
      <c r="M243" s="3" t="n">
        <f aca="false">(+K243-J243)*I243</f>
        <v>-223311.2775</v>
      </c>
      <c r="N243" s="1" t="s">
        <v>22</v>
      </c>
      <c r="O243" s="1" t="s">
        <v>23</v>
      </c>
      <c r="P243" s="1" t="s">
        <v>38</v>
      </c>
      <c r="Q243" s="1" t="s">
        <v>25</v>
      </c>
      <c r="R243" s="1" t="s">
        <v>26</v>
      </c>
      <c r="S243" s="1" t="s">
        <v>38</v>
      </c>
      <c r="T243" s="1" t="s">
        <v>30</v>
      </c>
      <c r="U243" s="1" t="s">
        <v>28</v>
      </c>
    </row>
    <row r="244" customFormat="false" ht="15" hidden="false" customHeight="true" outlineLevel="0" collapsed="false">
      <c r="A244" s="1" t="n">
        <v>24913</v>
      </c>
      <c r="B244" s="1" t="n">
        <v>309</v>
      </c>
      <c r="C244" s="1" t="n">
        <v>9993788</v>
      </c>
      <c r="D244" s="5" t="n">
        <v>37040</v>
      </c>
      <c r="E244" s="5" t="n">
        <v>37288</v>
      </c>
      <c r="F244" s="1" t="s">
        <v>36</v>
      </c>
      <c r="G244" s="1" t="n">
        <v>50</v>
      </c>
      <c r="H244" s="1" t="n">
        <v>16000</v>
      </c>
      <c r="I244" s="1" t="n">
        <v>15898.96</v>
      </c>
      <c r="J244" s="1" t="n">
        <v>39</v>
      </c>
      <c r="K244" s="1" t="n">
        <v>26.25</v>
      </c>
      <c r="L244" s="2" t="n">
        <f aca="false">(+K244-J244)*H244</f>
        <v>-204000</v>
      </c>
      <c r="M244" s="3" t="n">
        <f aca="false">(+K244-J244)*I244</f>
        <v>-202711.74</v>
      </c>
      <c r="N244" s="1" t="s">
        <v>22</v>
      </c>
      <c r="O244" s="1" t="s">
        <v>23</v>
      </c>
      <c r="P244" s="1" t="s">
        <v>38</v>
      </c>
      <c r="Q244" s="1" t="s">
        <v>25</v>
      </c>
      <c r="R244" s="1" t="s">
        <v>26</v>
      </c>
      <c r="S244" s="1" t="s">
        <v>38</v>
      </c>
      <c r="T244" s="1" t="s">
        <v>30</v>
      </c>
      <c r="U244" s="1" t="s">
        <v>28</v>
      </c>
    </row>
    <row r="245" customFormat="false" ht="12.75" hidden="false" customHeight="false" outlineLevel="0" collapsed="false">
      <c r="A245" s="1" t="n">
        <v>24880</v>
      </c>
      <c r="B245" s="1" t="n">
        <v>298</v>
      </c>
      <c r="C245" s="1" t="n">
        <v>9993761</v>
      </c>
      <c r="D245" s="5" t="n">
        <v>37035</v>
      </c>
      <c r="E245" s="5" t="n">
        <v>37438</v>
      </c>
      <c r="F245" s="1" t="s">
        <v>36</v>
      </c>
      <c r="G245" s="1" t="n">
        <v>50</v>
      </c>
      <c r="H245" s="1" t="n">
        <v>-17600</v>
      </c>
      <c r="I245" s="1" t="n">
        <v>-17342.67</v>
      </c>
      <c r="J245" s="1" t="n">
        <v>75.25</v>
      </c>
      <c r="K245" s="1" t="n">
        <v>45.5</v>
      </c>
      <c r="L245" s="2" t="n">
        <f aca="false">(+K245-J245)*H245</f>
        <v>523600</v>
      </c>
      <c r="M245" s="3" t="n">
        <f aca="false">(+K245-J245)*I245</f>
        <v>515944.4325</v>
      </c>
      <c r="N245" s="1" t="s">
        <v>22</v>
      </c>
      <c r="O245" s="1" t="s">
        <v>23</v>
      </c>
      <c r="P245" s="1" t="s">
        <v>38</v>
      </c>
      <c r="Q245" s="1" t="s">
        <v>25</v>
      </c>
      <c r="R245" s="1" t="s">
        <v>26</v>
      </c>
      <c r="S245" s="1" t="s">
        <v>38</v>
      </c>
      <c r="T245" s="1" t="s">
        <v>27</v>
      </c>
      <c r="U245" s="1" t="s">
        <v>28</v>
      </c>
    </row>
    <row r="246" customFormat="false" ht="12.75" hidden="false" customHeight="false" outlineLevel="0" collapsed="false">
      <c r="A246" s="1" t="n">
        <v>24880</v>
      </c>
      <c r="B246" s="1" t="n">
        <v>298</v>
      </c>
      <c r="C246" s="1" t="n">
        <v>9993761</v>
      </c>
      <c r="D246" s="5" t="n">
        <v>37035</v>
      </c>
      <c r="E246" s="5" t="n">
        <v>37469</v>
      </c>
      <c r="F246" s="1" t="s">
        <v>36</v>
      </c>
      <c r="G246" s="1" t="n">
        <v>50</v>
      </c>
      <c r="H246" s="1" t="n">
        <v>-17600</v>
      </c>
      <c r="I246" s="1" t="n">
        <v>-17305.22</v>
      </c>
      <c r="J246" s="1" t="n">
        <v>75.25</v>
      </c>
      <c r="K246" s="1" t="n">
        <v>45.5</v>
      </c>
      <c r="L246" s="2" t="n">
        <f aca="false">(+K246-J246)*H246</f>
        <v>523600</v>
      </c>
      <c r="M246" s="3" t="n">
        <f aca="false">(+K246-J246)*I246</f>
        <v>514830.295</v>
      </c>
      <c r="N246" s="1" t="s">
        <v>22</v>
      </c>
      <c r="O246" s="1" t="s">
        <v>23</v>
      </c>
      <c r="P246" s="1" t="s">
        <v>38</v>
      </c>
      <c r="Q246" s="1" t="s">
        <v>25</v>
      </c>
      <c r="R246" s="1" t="s">
        <v>26</v>
      </c>
      <c r="S246" s="1" t="s">
        <v>38</v>
      </c>
      <c r="T246" s="1" t="s">
        <v>27</v>
      </c>
      <c r="U246" s="1" t="s">
        <v>28</v>
      </c>
    </row>
    <row r="247" customFormat="false" ht="12.75" hidden="false" customHeight="false" outlineLevel="0" collapsed="false">
      <c r="A247" s="1" t="n">
        <v>28451</v>
      </c>
      <c r="B247" s="1" t="n">
        <v>551</v>
      </c>
      <c r="C247" s="1" t="n">
        <v>9996897</v>
      </c>
      <c r="D247" s="5" t="n">
        <v>37180</v>
      </c>
      <c r="E247" s="5" t="n">
        <v>37226</v>
      </c>
      <c r="F247" s="1" t="s">
        <v>39</v>
      </c>
      <c r="G247" s="1" t="n">
        <v>5</v>
      </c>
      <c r="H247" s="1" t="n">
        <v>-3720</v>
      </c>
      <c r="I247" s="1" t="n">
        <v>-3708.5</v>
      </c>
      <c r="J247" s="1" t="n">
        <v>19.5</v>
      </c>
      <c r="K247" s="1" t="n">
        <v>19.5</v>
      </c>
      <c r="L247" s="2" t="n">
        <f aca="false">+J247*-H247</f>
        <v>72540</v>
      </c>
      <c r="M247" s="3" t="n">
        <f aca="false">-I247*J247</f>
        <v>72315.75</v>
      </c>
      <c r="N247" s="1" t="s">
        <v>22</v>
      </c>
      <c r="O247" s="1" t="s">
        <v>23</v>
      </c>
      <c r="P247" s="1" t="s">
        <v>40</v>
      </c>
      <c r="Q247" s="1" t="s">
        <v>25</v>
      </c>
      <c r="R247" s="1" t="s">
        <v>26</v>
      </c>
      <c r="S247" s="1" t="s">
        <v>40</v>
      </c>
      <c r="T247" s="1" t="s">
        <v>27</v>
      </c>
      <c r="U247" s="1" t="s">
        <v>28</v>
      </c>
    </row>
    <row r="248" customFormat="false" ht="12.75" hidden="false" customHeight="false" outlineLevel="0" collapsed="false">
      <c r="A248" s="1" t="n">
        <v>24881</v>
      </c>
      <c r="B248" s="1" t="n">
        <v>300</v>
      </c>
      <c r="C248" s="1" t="n">
        <v>9993762</v>
      </c>
      <c r="D248" s="5" t="n">
        <v>37036</v>
      </c>
      <c r="E248" s="5" t="n">
        <v>37226</v>
      </c>
      <c r="F248" s="1" t="s">
        <v>29</v>
      </c>
      <c r="G248" s="1" t="n">
        <v>50</v>
      </c>
      <c r="H248" s="1" t="n">
        <v>16000</v>
      </c>
      <c r="I248" s="1" t="n">
        <v>15950.53</v>
      </c>
      <c r="J248" s="1" t="n">
        <v>54</v>
      </c>
      <c r="K248" s="1" t="n">
        <v>34.7</v>
      </c>
      <c r="L248" s="2" t="n">
        <f aca="false">(+K248-J248)*H248</f>
        <v>-308800</v>
      </c>
      <c r="M248" s="3" t="n">
        <f aca="false">(+K248-J248)*I248</f>
        <v>-307845.229</v>
      </c>
      <c r="N248" s="1" t="s">
        <v>22</v>
      </c>
      <c r="O248" s="1" t="s">
        <v>23</v>
      </c>
      <c r="P248" s="1" t="s">
        <v>41</v>
      </c>
      <c r="Q248" s="1" t="s">
        <v>25</v>
      </c>
      <c r="R248" s="1" t="s">
        <v>26</v>
      </c>
      <c r="S248" s="1" t="s">
        <v>41</v>
      </c>
      <c r="T248" s="1" t="s">
        <v>30</v>
      </c>
      <c r="U248" s="1" t="s">
        <v>28</v>
      </c>
    </row>
    <row r="249" customFormat="false" ht="12.75" hidden="false" customHeight="false" outlineLevel="0" collapsed="false">
      <c r="A249" s="1" t="n">
        <v>25052</v>
      </c>
      <c r="B249" s="1" t="n">
        <v>340</v>
      </c>
      <c r="C249" s="1" t="n">
        <v>9993903</v>
      </c>
      <c r="D249" s="5" t="n">
        <v>37048</v>
      </c>
      <c r="E249" s="5" t="n">
        <v>37226</v>
      </c>
      <c r="F249" s="1" t="s">
        <v>29</v>
      </c>
      <c r="G249" s="1" t="n">
        <v>50</v>
      </c>
      <c r="H249" s="1" t="n">
        <v>16000</v>
      </c>
      <c r="I249" s="1" t="n">
        <v>15950.53</v>
      </c>
      <c r="J249" s="1" t="n">
        <v>49</v>
      </c>
      <c r="K249" s="1" t="n">
        <v>34.7</v>
      </c>
      <c r="L249" s="2" t="n">
        <f aca="false">(+K249-J249)*H249</f>
        <v>-228800</v>
      </c>
      <c r="M249" s="3" t="n">
        <f aca="false">(+K249-J249)*I249</f>
        <v>-228092.579</v>
      </c>
      <c r="N249" s="1" t="s">
        <v>22</v>
      </c>
      <c r="O249" s="1" t="s">
        <v>23</v>
      </c>
      <c r="P249" s="1" t="s">
        <v>41</v>
      </c>
      <c r="Q249" s="1" t="s">
        <v>25</v>
      </c>
      <c r="R249" s="1" t="s">
        <v>26</v>
      </c>
      <c r="S249" s="1" t="s">
        <v>41</v>
      </c>
      <c r="T249" s="1" t="s">
        <v>30</v>
      </c>
      <c r="U249" s="1" t="s">
        <v>28</v>
      </c>
    </row>
    <row r="250" customFormat="false" ht="12.75" hidden="false" customHeight="false" outlineLevel="0" collapsed="false">
      <c r="A250" s="1" t="n">
        <v>24876</v>
      </c>
      <c r="B250" s="1" t="n">
        <v>297</v>
      </c>
      <c r="C250" s="1" t="n">
        <v>9993758</v>
      </c>
      <c r="D250" s="5" t="n">
        <v>37035</v>
      </c>
      <c r="E250" s="5" t="n">
        <v>37226</v>
      </c>
      <c r="F250" s="1" t="s">
        <v>29</v>
      </c>
      <c r="G250" s="1" t="n">
        <v>50</v>
      </c>
      <c r="H250" s="1" t="n">
        <v>-16000</v>
      </c>
      <c r="I250" s="1" t="n">
        <v>-15950.53</v>
      </c>
      <c r="J250" s="1" t="n">
        <v>55.25</v>
      </c>
      <c r="K250" s="1" t="n">
        <v>34.2</v>
      </c>
      <c r="L250" s="2" t="n">
        <f aca="false">(+K250-J250)*H250</f>
        <v>336800</v>
      </c>
      <c r="M250" s="3" t="n">
        <f aca="false">(+K250-J250)*I250</f>
        <v>335758.6565</v>
      </c>
      <c r="N250" s="1" t="s">
        <v>22</v>
      </c>
      <c r="O250" s="1" t="s">
        <v>23</v>
      </c>
      <c r="P250" s="1" t="s">
        <v>41</v>
      </c>
      <c r="Q250" s="1" t="s">
        <v>25</v>
      </c>
      <c r="R250" s="1" t="s">
        <v>26</v>
      </c>
      <c r="S250" s="1" t="s">
        <v>41</v>
      </c>
      <c r="T250" s="1" t="s">
        <v>27</v>
      </c>
      <c r="U250" s="1" t="s">
        <v>28</v>
      </c>
    </row>
    <row r="251" customFormat="false" ht="12.75" hidden="false" customHeight="false" outlineLevel="0" collapsed="false">
      <c r="A251" s="1" t="n">
        <v>25021</v>
      </c>
      <c r="B251" s="1" t="n">
        <v>337</v>
      </c>
      <c r="C251" s="1" t="n">
        <v>9993885</v>
      </c>
      <c r="D251" s="5" t="n">
        <v>37043</v>
      </c>
      <c r="E251" s="5" t="n">
        <v>37226</v>
      </c>
      <c r="F251" s="1" t="s">
        <v>29</v>
      </c>
      <c r="G251" s="1" t="n">
        <v>50</v>
      </c>
      <c r="H251" s="1" t="n">
        <v>-16000</v>
      </c>
      <c r="I251" s="1" t="n">
        <v>-15950.53</v>
      </c>
      <c r="J251" s="1" t="n">
        <v>50</v>
      </c>
      <c r="K251" s="1" t="n">
        <v>34.2</v>
      </c>
      <c r="L251" s="2" t="n">
        <f aca="false">(+K251-J251)*H251</f>
        <v>252800</v>
      </c>
      <c r="M251" s="3" t="n">
        <f aca="false">(+K251-J251)*I251</f>
        <v>252018.374</v>
      </c>
      <c r="N251" s="1" t="s">
        <v>22</v>
      </c>
      <c r="O251" s="1" t="s">
        <v>23</v>
      </c>
      <c r="P251" s="1" t="s">
        <v>41</v>
      </c>
      <c r="Q251" s="1" t="s">
        <v>25</v>
      </c>
      <c r="R251" s="1" t="s">
        <v>26</v>
      </c>
      <c r="S251" s="1" t="s">
        <v>41</v>
      </c>
      <c r="T251" s="1" t="s">
        <v>27</v>
      </c>
      <c r="U251" s="1" t="s">
        <v>28</v>
      </c>
    </row>
    <row r="252" customFormat="false" ht="12.75" hidden="false" customHeight="false" outlineLevel="0" collapsed="false">
      <c r="A252" s="1" t="n">
        <v>25073</v>
      </c>
      <c r="B252" s="1" t="n">
        <v>341</v>
      </c>
      <c r="C252" s="1" t="n">
        <v>9993908</v>
      </c>
      <c r="D252" s="5" t="n">
        <v>37048</v>
      </c>
      <c r="E252" s="5" t="n">
        <v>37257</v>
      </c>
      <c r="F252" s="1" t="s">
        <v>29</v>
      </c>
      <c r="G252" s="1" t="n">
        <v>50</v>
      </c>
      <c r="H252" s="1" t="n">
        <v>17600</v>
      </c>
      <c r="I252" s="1" t="n">
        <v>17514.61</v>
      </c>
      <c r="J252" s="1" t="n">
        <v>59</v>
      </c>
      <c r="K252" s="1" t="n">
        <v>40.75</v>
      </c>
      <c r="L252" s="2" t="n">
        <f aca="false">(+K252-J252)*H252</f>
        <v>-321200</v>
      </c>
      <c r="M252" s="3" t="n">
        <f aca="false">(+K252-J252)*I252</f>
        <v>-319641.6325</v>
      </c>
      <c r="N252" s="1" t="s">
        <v>22</v>
      </c>
      <c r="O252" s="1" t="s">
        <v>23</v>
      </c>
      <c r="P252" s="1" t="s">
        <v>41</v>
      </c>
      <c r="Q252" s="1" t="s">
        <v>25</v>
      </c>
      <c r="R252" s="1" t="s">
        <v>26</v>
      </c>
      <c r="S252" s="1" t="s">
        <v>41</v>
      </c>
      <c r="T252" s="1" t="s">
        <v>30</v>
      </c>
      <c r="U252" s="1" t="s">
        <v>28</v>
      </c>
    </row>
    <row r="253" customFormat="false" ht="12.75" hidden="false" customHeight="false" outlineLevel="0" collapsed="false">
      <c r="A253" s="1" t="n">
        <v>25020</v>
      </c>
      <c r="B253" s="1" t="n">
        <v>336</v>
      </c>
      <c r="C253" s="1" t="n">
        <v>9993884</v>
      </c>
      <c r="D253" s="5" t="n">
        <v>37043</v>
      </c>
      <c r="E253" s="5" t="n">
        <v>37257</v>
      </c>
      <c r="F253" s="1" t="s">
        <v>29</v>
      </c>
      <c r="G253" s="1" t="n">
        <v>50</v>
      </c>
      <c r="H253" s="1" t="n">
        <v>-17600</v>
      </c>
      <c r="I253" s="1" t="n">
        <v>-17514.61</v>
      </c>
      <c r="J253" s="1" t="n">
        <v>60</v>
      </c>
      <c r="K253" s="1" t="n">
        <v>40.25</v>
      </c>
      <c r="L253" s="2" t="n">
        <f aca="false">(+K253-J253)*H253</f>
        <v>347600</v>
      </c>
      <c r="M253" s="3" t="n">
        <f aca="false">(+K253-J253)*I253</f>
        <v>345913.5475</v>
      </c>
      <c r="N253" s="1" t="s">
        <v>22</v>
      </c>
      <c r="O253" s="1" t="s">
        <v>23</v>
      </c>
      <c r="P253" s="1" t="s">
        <v>41</v>
      </c>
      <c r="Q253" s="1" t="s">
        <v>25</v>
      </c>
      <c r="R253" s="1" t="s">
        <v>26</v>
      </c>
      <c r="S253" s="1" t="s">
        <v>41</v>
      </c>
      <c r="T253" s="1" t="s">
        <v>27</v>
      </c>
      <c r="U253" s="1" t="s">
        <v>28</v>
      </c>
    </row>
    <row r="254" customFormat="false" ht="12.75" hidden="false" customHeight="false" outlineLevel="0" collapsed="false">
      <c r="A254" s="1" t="n">
        <v>25073</v>
      </c>
      <c r="B254" s="1" t="n">
        <v>341</v>
      </c>
      <c r="C254" s="1" t="n">
        <v>9993908</v>
      </c>
      <c r="D254" s="5" t="n">
        <v>37048</v>
      </c>
      <c r="E254" s="5" t="n">
        <v>37288</v>
      </c>
      <c r="F254" s="1" t="s">
        <v>29</v>
      </c>
      <c r="G254" s="1" t="n">
        <v>50</v>
      </c>
      <c r="H254" s="1" t="n">
        <v>16000</v>
      </c>
      <c r="I254" s="1" t="n">
        <v>15898.96</v>
      </c>
      <c r="J254" s="1" t="n">
        <v>59</v>
      </c>
      <c r="K254" s="1" t="n">
        <v>40.75</v>
      </c>
      <c r="L254" s="2" t="n">
        <f aca="false">(+K254-J254)*H254</f>
        <v>-292000</v>
      </c>
      <c r="M254" s="3" t="n">
        <f aca="false">(+K254-J254)*I254</f>
        <v>-290156.02</v>
      </c>
      <c r="N254" s="1" t="s">
        <v>22</v>
      </c>
      <c r="O254" s="1" t="s">
        <v>23</v>
      </c>
      <c r="P254" s="1" t="s">
        <v>41</v>
      </c>
      <c r="Q254" s="1" t="s">
        <v>25</v>
      </c>
      <c r="R254" s="1" t="s">
        <v>26</v>
      </c>
      <c r="S254" s="1" t="s">
        <v>41</v>
      </c>
      <c r="T254" s="1" t="s">
        <v>30</v>
      </c>
      <c r="U254" s="1" t="s">
        <v>28</v>
      </c>
    </row>
    <row r="255" customFormat="false" ht="12.75" hidden="false" customHeight="false" outlineLevel="0" collapsed="false">
      <c r="A255" s="1" t="n">
        <v>25020</v>
      </c>
      <c r="B255" s="1" t="n">
        <v>336</v>
      </c>
      <c r="C255" s="1" t="n">
        <v>9993884</v>
      </c>
      <c r="D255" s="5" t="n">
        <v>37043</v>
      </c>
      <c r="E255" s="5" t="n">
        <v>37288</v>
      </c>
      <c r="F255" s="1" t="s">
        <v>29</v>
      </c>
      <c r="G255" s="1" t="n">
        <v>50</v>
      </c>
      <c r="H255" s="1" t="n">
        <v>-16000</v>
      </c>
      <c r="I255" s="1" t="n">
        <v>-15898.96</v>
      </c>
      <c r="J255" s="1" t="n">
        <v>60</v>
      </c>
      <c r="K255" s="1" t="n">
        <v>40.25</v>
      </c>
      <c r="L255" s="2" t="n">
        <f aca="false">(+K255-J255)*H255</f>
        <v>316000</v>
      </c>
      <c r="M255" s="3" t="n">
        <f aca="false">(+K255-J255)*I255</f>
        <v>314004.46</v>
      </c>
      <c r="N255" s="1" t="s">
        <v>22</v>
      </c>
      <c r="O255" s="1" t="s">
        <v>23</v>
      </c>
      <c r="P255" s="1" t="s">
        <v>41</v>
      </c>
      <c r="Q255" s="1" t="s">
        <v>25</v>
      </c>
      <c r="R255" s="1" t="s">
        <v>26</v>
      </c>
      <c r="S255" s="1" t="s">
        <v>41</v>
      </c>
      <c r="T255" s="1" t="s">
        <v>27</v>
      </c>
      <c r="U255" s="1" t="s">
        <v>28</v>
      </c>
    </row>
    <row r="256" customFormat="false" ht="12.75" hidden="false" customHeight="false" outlineLevel="0" collapsed="false">
      <c r="A256" s="1" t="n">
        <v>24982</v>
      </c>
      <c r="B256" s="1" t="n">
        <v>313</v>
      </c>
      <c r="C256" s="1" t="n">
        <v>9993852</v>
      </c>
      <c r="D256" s="5" t="n">
        <v>37043</v>
      </c>
      <c r="E256" s="5" t="n">
        <v>37408</v>
      </c>
      <c r="F256" s="1" t="s">
        <v>29</v>
      </c>
      <c r="G256" s="1" t="n">
        <v>50</v>
      </c>
      <c r="H256" s="1" t="n">
        <v>16000</v>
      </c>
      <c r="I256" s="1" t="n">
        <v>15796.21</v>
      </c>
      <c r="J256" s="1" t="n">
        <v>53.5</v>
      </c>
      <c r="K256" s="1" t="n">
        <v>42.25</v>
      </c>
      <c r="L256" s="2" t="n">
        <f aca="false">(+K256-J256)*H256</f>
        <v>-180000</v>
      </c>
      <c r="M256" s="3" t="n">
        <f aca="false">(+K256-J256)*I256</f>
        <v>-177707.3625</v>
      </c>
      <c r="N256" s="1" t="s">
        <v>22</v>
      </c>
      <c r="O256" s="1" t="s">
        <v>23</v>
      </c>
      <c r="P256" s="1" t="s">
        <v>41</v>
      </c>
      <c r="Q256" s="1" t="s">
        <v>25</v>
      </c>
      <c r="R256" s="1" t="s">
        <v>26</v>
      </c>
      <c r="S256" s="1" t="s">
        <v>41</v>
      </c>
      <c r="T256" s="1" t="s">
        <v>30</v>
      </c>
      <c r="U256" s="1" t="s">
        <v>28</v>
      </c>
    </row>
    <row r="257" customFormat="false" ht="12.75" hidden="false" customHeight="false" outlineLevel="0" collapsed="false">
      <c r="A257" s="1" t="n">
        <v>24980</v>
      </c>
      <c r="B257" s="1" t="n">
        <v>306</v>
      </c>
      <c r="C257" s="1" t="n">
        <v>9993851</v>
      </c>
      <c r="D257" s="5" t="n">
        <v>37043</v>
      </c>
      <c r="E257" s="5" t="n">
        <v>37408</v>
      </c>
      <c r="F257" s="1" t="s">
        <v>29</v>
      </c>
      <c r="G257" s="1" t="n">
        <v>50</v>
      </c>
      <c r="H257" s="1" t="n">
        <v>-16000</v>
      </c>
      <c r="I257" s="1" t="n">
        <v>-15796.21</v>
      </c>
      <c r="J257" s="1" t="n">
        <v>56.5</v>
      </c>
      <c r="K257" s="1" t="n">
        <v>41.75</v>
      </c>
      <c r="L257" s="2" t="n">
        <f aca="false">(+K257-J257)*H257</f>
        <v>236000</v>
      </c>
      <c r="M257" s="3" t="n">
        <f aca="false">(+K257-J257)*I257</f>
        <v>232994.0975</v>
      </c>
      <c r="N257" s="1" t="s">
        <v>22</v>
      </c>
      <c r="O257" s="1" t="s">
        <v>23</v>
      </c>
      <c r="P257" s="1" t="s">
        <v>41</v>
      </c>
      <c r="Q257" s="1" t="s">
        <v>25</v>
      </c>
      <c r="R257" s="1" t="s">
        <v>26</v>
      </c>
      <c r="S257" s="1" t="s">
        <v>41</v>
      </c>
      <c r="T257" s="1" t="s">
        <v>27</v>
      </c>
      <c r="U257" s="1" t="s">
        <v>28</v>
      </c>
    </row>
    <row r="258" customFormat="false" ht="12.75" hidden="false" customHeight="false" outlineLevel="0" collapsed="false">
      <c r="A258" s="1" t="n">
        <v>25109</v>
      </c>
      <c r="B258" s="1" t="n">
        <v>364</v>
      </c>
      <c r="C258" s="1" t="n">
        <v>9993943</v>
      </c>
      <c r="D258" s="5" t="n">
        <v>37050</v>
      </c>
      <c r="E258" s="5" t="n">
        <v>37438</v>
      </c>
      <c r="F258" s="1" t="s">
        <v>29</v>
      </c>
      <c r="G258" s="1" t="n">
        <v>50</v>
      </c>
      <c r="H258" s="1" t="n">
        <v>17600</v>
      </c>
      <c r="I258" s="1" t="n">
        <v>17342.67</v>
      </c>
      <c r="J258" s="1" t="n">
        <v>63.5</v>
      </c>
      <c r="K258" s="1" t="n">
        <v>53.25</v>
      </c>
      <c r="L258" s="2" t="n">
        <f aca="false">(+K258-J258)*H258</f>
        <v>-180400</v>
      </c>
      <c r="M258" s="3" t="n">
        <f aca="false">(+K258-J258)*I258</f>
        <v>-177762.3675</v>
      </c>
      <c r="N258" s="1" t="s">
        <v>22</v>
      </c>
      <c r="O258" s="1" t="s">
        <v>23</v>
      </c>
      <c r="P258" s="1" t="s">
        <v>41</v>
      </c>
      <c r="Q258" s="1" t="s">
        <v>25</v>
      </c>
      <c r="R258" s="1" t="s">
        <v>26</v>
      </c>
      <c r="S258" s="1" t="s">
        <v>41</v>
      </c>
      <c r="T258" s="1" t="s">
        <v>30</v>
      </c>
      <c r="U258" s="1" t="s">
        <v>28</v>
      </c>
    </row>
    <row r="259" customFormat="false" ht="12.75" hidden="false" customHeight="false" outlineLevel="0" collapsed="false">
      <c r="A259" s="1" t="n">
        <v>25109</v>
      </c>
      <c r="B259" s="1" t="n">
        <v>364</v>
      </c>
      <c r="C259" s="1" t="n">
        <v>9993943</v>
      </c>
      <c r="D259" s="5" t="n">
        <v>37050</v>
      </c>
      <c r="E259" s="5" t="n">
        <v>37469</v>
      </c>
      <c r="F259" s="1" t="s">
        <v>29</v>
      </c>
      <c r="G259" s="1" t="n">
        <v>50</v>
      </c>
      <c r="H259" s="1" t="n">
        <v>17600</v>
      </c>
      <c r="I259" s="1" t="n">
        <v>17305.22</v>
      </c>
      <c r="J259" s="1" t="n">
        <v>63.5</v>
      </c>
      <c r="K259" s="1" t="n">
        <v>53.25</v>
      </c>
      <c r="L259" s="2" t="n">
        <f aca="false">(+K259-J259)*H259</f>
        <v>-180400</v>
      </c>
      <c r="M259" s="3" t="n">
        <f aca="false">(+K259-J259)*I259</f>
        <v>-177378.505</v>
      </c>
      <c r="N259" s="1" t="s">
        <v>22</v>
      </c>
      <c r="O259" s="1" t="s">
        <v>23</v>
      </c>
      <c r="P259" s="1" t="s">
        <v>41</v>
      </c>
      <c r="Q259" s="1" t="s">
        <v>25</v>
      </c>
      <c r="R259" s="1" t="s">
        <v>26</v>
      </c>
      <c r="S259" s="1" t="s">
        <v>41</v>
      </c>
      <c r="T259" s="1" t="s">
        <v>30</v>
      </c>
      <c r="U259" s="1" t="s">
        <v>28</v>
      </c>
    </row>
    <row r="260" customFormat="false" ht="12.75" hidden="false" customHeight="false" outlineLevel="0" collapsed="false">
      <c r="A260" s="1" t="n">
        <v>25372</v>
      </c>
      <c r="B260" s="1" t="n">
        <v>424</v>
      </c>
      <c r="C260" s="1" t="n">
        <v>9994168</v>
      </c>
      <c r="D260" s="5" t="n">
        <v>37068</v>
      </c>
      <c r="E260" s="5" t="n">
        <v>37226</v>
      </c>
      <c r="F260" s="1" t="s">
        <v>42</v>
      </c>
      <c r="G260" s="1" t="n">
        <v>25</v>
      </c>
      <c r="H260" s="1" t="n">
        <v>-8600</v>
      </c>
      <c r="I260" s="1" t="n">
        <v>-8573.41</v>
      </c>
      <c r="J260" s="1" t="n">
        <v>33</v>
      </c>
      <c r="K260" s="7" t="n">
        <v>19.5</v>
      </c>
      <c r="L260" s="2" t="n">
        <f aca="false">-H260*J260</f>
        <v>283800</v>
      </c>
      <c r="M260" s="3" t="n">
        <f aca="false">-I260*J260</f>
        <v>282922.53</v>
      </c>
      <c r="N260" s="1" t="s">
        <v>22</v>
      </c>
      <c r="O260" s="1" t="s">
        <v>23</v>
      </c>
      <c r="P260" s="1" t="s">
        <v>43</v>
      </c>
      <c r="Q260" s="1" t="s">
        <v>25</v>
      </c>
      <c r="R260" s="1" t="s">
        <v>26</v>
      </c>
      <c r="S260" s="1" t="s">
        <v>43</v>
      </c>
      <c r="T260" s="1" t="s">
        <v>27</v>
      </c>
      <c r="U260" s="1" t="s">
        <v>28</v>
      </c>
    </row>
    <row r="262" customFormat="false" ht="12.75" hidden="false" customHeight="false" outlineLevel="0" collapsed="false">
      <c r="M262" s="3" t="n">
        <f aca="false">SUM(M2:M260)</f>
        <v>-1479726.9225</v>
      </c>
    </row>
    <row r="264" customFormat="false" ht="12.75" hidden="false" customHeight="false" outlineLevel="0" collapsed="false">
      <c r="A264" s="1" t="s">
        <v>44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&amp;LTAB1 - EPMI&amp;CLiquidation Value&amp;RPage &amp;P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K96"/>
  <sheetViews>
    <sheetView showFormulas="false" showGridLines="true" showRowColHeaders="true" showZeros="true" rightToLeft="false" tabSelected="false" showOutlineSymbols="true" defaultGridColor="true" view="normal" topLeftCell="A86" colorId="64" zoomScale="100" zoomScaleNormal="100" zoomScalePageLayoutView="100" workbookViewId="0">
      <selection pane="topLeft" activeCell="E93" activeCellId="0" sqref="E9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4.13"/>
    <col collapsed="false" customWidth="true" hidden="false" outlineLevel="0" max="4" min="4" style="0" width="22.28"/>
    <col collapsed="false" customWidth="true" hidden="false" outlineLevel="0" max="5" min="5" style="0" width="14.41"/>
    <col collapsed="false" customWidth="true" hidden="false" outlineLevel="0" max="7" min="6" style="0" width="12.85"/>
    <col collapsed="false" customWidth="true" hidden="false" outlineLevel="0" max="10" min="8" style="0" width="14.41"/>
    <col collapsed="false" customWidth="true" hidden="false" outlineLevel="0" max="11" min="11" style="0" width="12.85"/>
    <col collapsed="false" customWidth="true" hidden="false" outlineLevel="0" max="29" min="12" style="0" width="14.41"/>
    <col collapsed="false" customWidth="true" hidden="false" outlineLevel="0" max="30" min="30" style="0" width="14.99"/>
  </cols>
  <sheetData>
    <row r="1" customFormat="false" ht="15.75" hidden="false" customHeight="false" outlineLevel="0" collapsed="false">
      <c r="A1" s="8" t="s">
        <v>44</v>
      </c>
    </row>
    <row r="3" customFormat="false" ht="12.75" hidden="false" customHeight="false" outlineLevel="0" collapsed="false">
      <c r="B3" s="9" t="s">
        <v>45</v>
      </c>
      <c r="C3" s="10"/>
      <c r="D3" s="10"/>
      <c r="E3" s="11" t="s">
        <v>4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2"/>
    </row>
    <row r="4" customFormat="false" ht="12.75" hidden="false" customHeight="false" outlineLevel="0" collapsed="false">
      <c r="B4" s="11" t="s">
        <v>15</v>
      </c>
      <c r="C4" s="11" t="s">
        <v>14</v>
      </c>
      <c r="D4" s="11" t="s">
        <v>5</v>
      </c>
      <c r="E4" s="13" t="n">
        <v>37226</v>
      </c>
      <c r="F4" s="14" t="n">
        <v>37257</v>
      </c>
      <c r="G4" s="14" t="n">
        <v>37288</v>
      </c>
      <c r="H4" s="14" t="n">
        <v>37316</v>
      </c>
      <c r="I4" s="14" t="n">
        <v>37347</v>
      </c>
      <c r="J4" s="14" t="n">
        <v>37377</v>
      </c>
      <c r="K4" s="14" t="n">
        <v>37408</v>
      </c>
      <c r="L4" s="14" t="n">
        <v>37438</v>
      </c>
      <c r="M4" s="14" t="n">
        <v>37469</v>
      </c>
      <c r="N4" s="14" t="n">
        <v>37500</v>
      </c>
      <c r="O4" s="14" t="n">
        <v>37530</v>
      </c>
      <c r="P4" s="14" t="n">
        <v>37561</v>
      </c>
      <c r="Q4" s="14" t="n">
        <v>37591</v>
      </c>
      <c r="R4" s="14" t="n">
        <v>37622</v>
      </c>
      <c r="S4" s="14" t="n">
        <v>37653</v>
      </c>
      <c r="T4" s="14" t="n">
        <v>37681</v>
      </c>
      <c r="U4" s="14" t="n">
        <v>37712</v>
      </c>
      <c r="V4" s="14" t="n">
        <v>37742</v>
      </c>
      <c r="W4" s="14" t="n">
        <v>37773</v>
      </c>
      <c r="X4" s="14" t="n">
        <v>37803</v>
      </c>
      <c r="Y4" s="14" t="n">
        <v>37834</v>
      </c>
      <c r="Z4" s="14" t="n">
        <v>37865</v>
      </c>
      <c r="AA4" s="14" t="n">
        <v>37895</v>
      </c>
      <c r="AB4" s="14" t="n">
        <v>37926</v>
      </c>
      <c r="AC4" s="14" t="n">
        <v>37956</v>
      </c>
      <c r="AD4" s="15" t="s">
        <v>46</v>
      </c>
    </row>
    <row r="5" customFormat="false" ht="12.75" hidden="false" customHeight="false" outlineLevel="0" collapsed="false">
      <c r="A5" s="16"/>
      <c r="B5" s="17" t="s">
        <v>38</v>
      </c>
      <c r="C5" s="17" t="s">
        <v>23</v>
      </c>
      <c r="D5" s="17" t="s">
        <v>36</v>
      </c>
      <c r="E5" s="17" t="n">
        <v>-16000</v>
      </c>
      <c r="F5" s="18" t="n">
        <v>17600</v>
      </c>
      <c r="G5" s="18" t="n">
        <v>16000</v>
      </c>
      <c r="H5" s="18"/>
      <c r="I5" s="18"/>
      <c r="J5" s="18"/>
      <c r="K5" s="18"/>
      <c r="L5" s="18" t="n">
        <v>-17600</v>
      </c>
      <c r="M5" s="18" t="n">
        <v>-17600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9" t="n">
        <v>-17600</v>
      </c>
    </row>
    <row r="6" customFormat="false" ht="12.75" hidden="false" customHeight="false" outlineLevel="0" collapsed="false">
      <c r="A6" s="16"/>
      <c r="B6" s="20"/>
      <c r="C6" s="17" t="s">
        <v>47</v>
      </c>
      <c r="D6" s="21"/>
      <c r="E6" s="17" t="n">
        <v>-16000</v>
      </c>
      <c r="F6" s="18" t="n">
        <v>17600</v>
      </c>
      <c r="G6" s="18" t="n">
        <v>16000</v>
      </c>
      <c r="H6" s="18"/>
      <c r="I6" s="18"/>
      <c r="J6" s="18"/>
      <c r="K6" s="18"/>
      <c r="L6" s="18" t="n">
        <v>-17600</v>
      </c>
      <c r="M6" s="18" t="n">
        <v>-17600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9" t="n">
        <v>-17600</v>
      </c>
    </row>
    <row r="7" customFormat="false" ht="12.75" hidden="false" customHeight="false" outlineLevel="0" collapsed="false">
      <c r="A7" s="16"/>
      <c r="B7" s="17" t="s">
        <v>48</v>
      </c>
      <c r="C7" s="21"/>
      <c r="D7" s="21"/>
      <c r="E7" s="17" t="n">
        <v>-16000</v>
      </c>
      <c r="F7" s="18" t="n">
        <v>17600</v>
      </c>
      <c r="G7" s="18" t="n">
        <v>16000</v>
      </c>
      <c r="H7" s="18"/>
      <c r="I7" s="18"/>
      <c r="J7" s="18"/>
      <c r="K7" s="18"/>
      <c r="L7" s="18" t="n">
        <v>-17600</v>
      </c>
      <c r="M7" s="18" t="n">
        <v>-17600</v>
      </c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9" t="n">
        <v>-17600</v>
      </c>
    </row>
    <row r="8" customFormat="false" ht="12.75" hidden="false" customHeight="false" outlineLevel="0" collapsed="false">
      <c r="A8" s="16"/>
      <c r="B8" s="17" t="s">
        <v>40</v>
      </c>
      <c r="C8" s="17" t="s">
        <v>23</v>
      </c>
      <c r="D8" s="17" t="s">
        <v>39</v>
      </c>
      <c r="E8" s="17" t="n">
        <v>-3720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9" t="n">
        <v>-3720</v>
      </c>
    </row>
    <row r="9" customFormat="false" ht="12.75" hidden="false" customHeight="false" outlineLevel="0" collapsed="false">
      <c r="A9" s="16"/>
      <c r="B9" s="20"/>
      <c r="C9" s="17" t="s">
        <v>47</v>
      </c>
      <c r="D9" s="21"/>
      <c r="E9" s="17" t="n">
        <v>-3720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9" t="n">
        <v>-3720</v>
      </c>
    </row>
    <row r="10" customFormat="false" ht="12.75" hidden="false" customHeight="false" outlineLevel="0" collapsed="false">
      <c r="A10" s="16"/>
      <c r="B10" s="17" t="s">
        <v>49</v>
      </c>
      <c r="C10" s="21"/>
      <c r="D10" s="21"/>
      <c r="E10" s="17" t="n">
        <v>-3720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9" t="n">
        <v>-3720</v>
      </c>
    </row>
    <row r="11" customFormat="false" ht="12.75" hidden="false" customHeight="false" outlineLevel="0" collapsed="false">
      <c r="A11" s="16"/>
      <c r="B11" s="17" t="s">
        <v>34</v>
      </c>
      <c r="C11" s="17" t="s">
        <v>23</v>
      </c>
      <c r="D11" s="17" t="s">
        <v>33</v>
      </c>
      <c r="E11" s="17"/>
      <c r="F11" s="18" t="n">
        <v>-19600</v>
      </c>
      <c r="G11" s="18" t="n">
        <v>-17600</v>
      </c>
      <c r="H11" s="18" t="n">
        <v>-20400</v>
      </c>
      <c r="I11" s="18" t="n">
        <v>-18400</v>
      </c>
      <c r="J11" s="18" t="n">
        <v>-19600</v>
      </c>
      <c r="K11" s="18" t="n">
        <v>-20000</v>
      </c>
      <c r="L11" s="18" t="n">
        <v>-19600</v>
      </c>
      <c r="M11" s="18" t="n">
        <v>-19600</v>
      </c>
      <c r="N11" s="18" t="n">
        <v>-20000</v>
      </c>
      <c r="O11" s="18" t="n">
        <v>-18800</v>
      </c>
      <c r="P11" s="18" t="n">
        <v>-20000</v>
      </c>
      <c r="Q11" s="18" t="n">
        <v>-20400</v>
      </c>
      <c r="R11" s="18" t="n">
        <v>-39200</v>
      </c>
      <c r="S11" s="18" t="n">
        <v>-35200</v>
      </c>
      <c r="T11" s="18" t="n">
        <v>-40800</v>
      </c>
      <c r="U11" s="18" t="n">
        <v>-36800</v>
      </c>
      <c r="V11" s="18" t="n">
        <v>-40800</v>
      </c>
      <c r="W11" s="18" t="n">
        <v>-38400</v>
      </c>
      <c r="X11" s="18" t="n">
        <v>-39200</v>
      </c>
      <c r="Y11" s="18" t="n">
        <v>-40800</v>
      </c>
      <c r="Z11" s="18" t="n">
        <v>-38400</v>
      </c>
      <c r="AA11" s="18" t="n">
        <v>-37600</v>
      </c>
      <c r="AB11" s="18" t="n">
        <v>-41600</v>
      </c>
      <c r="AC11" s="18" t="n">
        <v>-39200</v>
      </c>
      <c r="AD11" s="19" t="n">
        <v>-702000</v>
      </c>
    </row>
    <row r="12" customFormat="false" ht="12.75" hidden="false" customHeight="false" outlineLevel="0" collapsed="false">
      <c r="A12" s="16"/>
      <c r="B12" s="20"/>
      <c r="C12" s="20"/>
      <c r="D12" s="22" t="s">
        <v>35</v>
      </c>
      <c r="E12" s="22" t="n">
        <v>21200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23" t="n">
        <v>21200</v>
      </c>
    </row>
    <row r="13" customFormat="false" ht="12.75" hidden="false" customHeight="false" outlineLevel="0" collapsed="false">
      <c r="A13" s="16"/>
      <c r="B13" s="20"/>
      <c r="C13" s="20"/>
      <c r="D13" s="22" t="s">
        <v>36</v>
      </c>
      <c r="E13" s="22"/>
      <c r="F13" s="16" t="n">
        <v>-8800</v>
      </c>
      <c r="G13" s="16" t="n">
        <v>-8000</v>
      </c>
      <c r="H13" s="16" t="n">
        <v>-25200</v>
      </c>
      <c r="I13" s="16" t="n">
        <v>-26400</v>
      </c>
      <c r="J13" s="16" t="n">
        <v>-26400</v>
      </c>
      <c r="K13" s="16" t="n">
        <v>-24000</v>
      </c>
      <c r="L13" s="16" t="n">
        <v>-26400</v>
      </c>
      <c r="M13" s="16" t="n">
        <v>-26400</v>
      </c>
      <c r="N13" s="16" t="n">
        <v>-24000</v>
      </c>
      <c r="O13" s="16" t="n">
        <v>-27600</v>
      </c>
      <c r="P13" s="16" t="n">
        <v>-24000</v>
      </c>
      <c r="Q13" s="16" t="n">
        <v>-25200</v>
      </c>
      <c r="R13" s="16" t="n">
        <v>-26400</v>
      </c>
      <c r="S13" s="16" t="n">
        <v>-24000</v>
      </c>
      <c r="T13" s="16" t="n">
        <v>-25200</v>
      </c>
      <c r="U13" s="16" t="n">
        <v>-26400</v>
      </c>
      <c r="V13" s="16" t="n">
        <v>-25200</v>
      </c>
      <c r="W13" s="16" t="n">
        <v>-25200</v>
      </c>
      <c r="X13" s="16" t="n">
        <v>-26400</v>
      </c>
      <c r="Y13" s="16" t="n">
        <v>-25200</v>
      </c>
      <c r="Z13" s="16" t="n">
        <v>-25200</v>
      </c>
      <c r="AA13" s="16" t="n">
        <v>-27600</v>
      </c>
      <c r="AB13" s="16" t="n">
        <v>-22800</v>
      </c>
      <c r="AC13" s="16" t="n">
        <v>-26400</v>
      </c>
      <c r="AD13" s="23" t="n">
        <v>-578400</v>
      </c>
    </row>
    <row r="14" customFormat="false" ht="12.75" hidden="false" customHeight="false" outlineLevel="0" collapsed="false">
      <c r="A14" s="16"/>
      <c r="B14" s="20"/>
      <c r="C14" s="20"/>
      <c r="D14" s="22" t="s">
        <v>37</v>
      </c>
      <c r="E14" s="22" t="n">
        <v>16000</v>
      </c>
      <c r="F14" s="16" t="n">
        <v>8800</v>
      </c>
      <c r="G14" s="16" t="n">
        <v>8000</v>
      </c>
      <c r="H14" s="16" t="n">
        <v>8400</v>
      </c>
      <c r="I14" s="16" t="n">
        <v>8800</v>
      </c>
      <c r="J14" s="16" t="n">
        <v>8800</v>
      </c>
      <c r="K14" s="16" t="n">
        <v>8000</v>
      </c>
      <c r="L14" s="16" t="n">
        <v>8800</v>
      </c>
      <c r="M14" s="16" t="n">
        <v>8800</v>
      </c>
      <c r="N14" s="16" t="n">
        <v>8000</v>
      </c>
      <c r="O14" s="16" t="n">
        <v>9200</v>
      </c>
      <c r="P14" s="16" t="n">
        <v>8000</v>
      </c>
      <c r="Q14" s="16" t="n">
        <v>8400</v>
      </c>
      <c r="R14" s="16" t="n">
        <v>8800</v>
      </c>
      <c r="S14" s="16" t="n">
        <v>8000</v>
      </c>
      <c r="T14" s="16" t="n">
        <v>8400</v>
      </c>
      <c r="U14" s="16" t="n">
        <v>8800</v>
      </c>
      <c r="V14" s="16" t="n">
        <v>8400</v>
      </c>
      <c r="W14" s="16" t="n">
        <v>8400</v>
      </c>
      <c r="X14" s="16" t="n">
        <v>8800</v>
      </c>
      <c r="Y14" s="16" t="n">
        <v>8400</v>
      </c>
      <c r="Z14" s="16" t="n">
        <v>8400</v>
      </c>
      <c r="AA14" s="16" t="n">
        <v>9200</v>
      </c>
      <c r="AB14" s="16" t="n">
        <v>7600</v>
      </c>
      <c r="AC14" s="16" t="n">
        <v>8800</v>
      </c>
      <c r="AD14" s="23" t="n">
        <v>220000</v>
      </c>
    </row>
    <row r="15" customFormat="false" ht="12.75" hidden="false" customHeight="false" outlineLevel="0" collapsed="false">
      <c r="A15" s="16"/>
      <c r="B15" s="20"/>
      <c r="C15" s="17" t="s">
        <v>47</v>
      </c>
      <c r="D15" s="21"/>
      <c r="E15" s="17" t="n">
        <v>37200</v>
      </c>
      <c r="F15" s="18" t="n">
        <v>-19600</v>
      </c>
      <c r="G15" s="18" t="n">
        <v>-17600</v>
      </c>
      <c r="H15" s="18" t="n">
        <v>-37200</v>
      </c>
      <c r="I15" s="18" t="n">
        <v>-36000</v>
      </c>
      <c r="J15" s="18" t="n">
        <v>-37200</v>
      </c>
      <c r="K15" s="18" t="n">
        <v>-36000</v>
      </c>
      <c r="L15" s="18" t="n">
        <v>-37200</v>
      </c>
      <c r="M15" s="18" t="n">
        <v>-37200</v>
      </c>
      <c r="N15" s="18" t="n">
        <v>-36000</v>
      </c>
      <c r="O15" s="18" t="n">
        <v>-37200</v>
      </c>
      <c r="P15" s="18" t="n">
        <v>-36000</v>
      </c>
      <c r="Q15" s="18" t="n">
        <v>-37200</v>
      </c>
      <c r="R15" s="18" t="n">
        <v>-56800</v>
      </c>
      <c r="S15" s="18" t="n">
        <v>-51200</v>
      </c>
      <c r="T15" s="18" t="n">
        <v>-57600</v>
      </c>
      <c r="U15" s="18" t="n">
        <v>-54400</v>
      </c>
      <c r="V15" s="18" t="n">
        <v>-57600</v>
      </c>
      <c r="W15" s="18" t="n">
        <v>-55200</v>
      </c>
      <c r="X15" s="18" t="n">
        <v>-56800</v>
      </c>
      <c r="Y15" s="18" t="n">
        <v>-57600</v>
      </c>
      <c r="Z15" s="18" t="n">
        <v>-55200</v>
      </c>
      <c r="AA15" s="18" t="n">
        <v>-56000</v>
      </c>
      <c r="AB15" s="18" t="n">
        <v>-56800</v>
      </c>
      <c r="AC15" s="18" t="n">
        <v>-56800</v>
      </c>
      <c r="AD15" s="19" t="n">
        <v>-1039200</v>
      </c>
    </row>
    <row r="16" customFormat="false" ht="12.75" hidden="false" customHeight="false" outlineLevel="0" collapsed="false">
      <c r="A16" s="16"/>
      <c r="B16" s="17" t="s">
        <v>50</v>
      </c>
      <c r="C16" s="21"/>
      <c r="D16" s="21"/>
      <c r="E16" s="17" t="n">
        <v>37200</v>
      </c>
      <c r="F16" s="18" t="n">
        <v>-19600</v>
      </c>
      <c r="G16" s="18" t="n">
        <v>-17600</v>
      </c>
      <c r="H16" s="18" t="n">
        <v>-37200</v>
      </c>
      <c r="I16" s="18" t="n">
        <v>-36000</v>
      </c>
      <c r="J16" s="18" t="n">
        <v>-37200</v>
      </c>
      <c r="K16" s="18" t="n">
        <v>-36000</v>
      </c>
      <c r="L16" s="18" t="n">
        <v>-37200</v>
      </c>
      <c r="M16" s="18" t="n">
        <v>-37200</v>
      </c>
      <c r="N16" s="18" t="n">
        <v>-36000</v>
      </c>
      <c r="O16" s="18" t="n">
        <v>-37200</v>
      </c>
      <c r="P16" s="18" t="n">
        <v>-36000</v>
      </c>
      <c r="Q16" s="18" t="n">
        <v>-37200</v>
      </c>
      <c r="R16" s="18" t="n">
        <v>-56800</v>
      </c>
      <c r="S16" s="18" t="n">
        <v>-51200</v>
      </c>
      <c r="T16" s="18" t="n">
        <v>-57600</v>
      </c>
      <c r="U16" s="18" t="n">
        <v>-54400</v>
      </c>
      <c r="V16" s="18" t="n">
        <v>-57600</v>
      </c>
      <c r="W16" s="18" t="n">
        <v>-55200</v>
      </c>
      <c r="X16" s="18" t="n">
        <v>-56800</v>
      </c>
      <c r="Y16" s="18" t="n">
        <v>-57600</v>
      </c>
      <c r="Z16" s="18" t="n">
        <v>-55200</v>
      </c>
      <c r="AA16" s="18" t="n">
        <v>-56000</v>
      </c>
      <c r="AB16" s="18" t="n">
        <v>-56800</v>
      </c>
      <c r="AC16" s="18" t="n">
        <v>-56800</v>
      </c>
      <c r="AD16" s="19" t="n">
        <v>-1039200</v>
      </c>
    </row>
    <row r="17" customFormat="false" ht="12.75" hidden="false" customHeight="false" outlineLevel="0" collapsed="false">
      <c r="A17" s="16"/>
      <c r="B17" s="17" t="s">
        <v>41</v>
      </c>
      <c r="C17" s="17" t="s">
        <v>23</v>
      </c>
      <c r="D17" s="17" t="s">
        <v>29</v>
      </c>
      <c r="E17" s="17" t="n">
        <v>16000</v>
      </c>
      <c r="F17" s="18" t="n">
        <v>0</v>
      </c>
      <c r="G17" s="18" t="n">
        <v>0</v>
      </c>
      <c r="H17" s="18"/>
      <c r="I17" s="18"/>
      <c r="J17" s="18"/>
      <c r="K17" s="18" t="n">
        <v>0</v>
      </c>
      <c r="L17" s="18" t="n">
        <v>17600</v>
      </c>
      <c r="M17" s="18" t="n">
        <v>17600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9" t="n">
        <v>51200</v>
      </c>
    </row>
    <row r="18" customFormat="false" ht="12.75" hidden="false" customHeight="false" outlineLevel="0" collapsed="false">
      <c r="A18" s="16"/>
      <c r="B18" s="20"/>
      <c r="C18" s="17" t="s">
        <v>47</v>
      </c>
      <c r="D18" s="21"/>
      <c r="E18" s="17" t="n">
        <v>16000</v>
      </c>
      <c r="F18" s="18" t="n">
        <v>0</v>
      </c>
      <c r="G18" s="18" t="n">
        <v>0</v>
      </c>
      <c r="H18" s="18"/>
      <c r="I18" s="18"/>
      <c r="J18" s="18"/>
      <c r="K18" s="18" t="n">
        <v>0</v>
      </c>
      <c r="L18" s="18" t="n">
        <v>17600</v>
      </c>
      <c r="M18" s="18" t="n">
        <v>17600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 t="n">
        <v>51200</v>
      </c>
    </row>
    <row r="19" customFormat="false" ht="12.75" hidden="false" customHeight="false" outlineLevel="0" collapsed="false">
      <c r="A19" s="16"/>
      <c r="B19" s="17" t="s">
        <v>51</v>
      </c>
      <c r="C19" s="21"/>
      <c r="D19" s="21"/>
      <c r="E19" s="17" t="n">
        <v>16000</v>
      </c>
      <c r="F19" s="18" t="n">
        <v>0</v>
      </c>
      <c r="G19" s="18" t="n">
        <v>0</v>
      </c>
      <c r="H19" s="18"/>
      <c r="I19" s="18"/>
      <c r="J19" s="18"/>
      <c r="K19" s="18" t="n">
        <v>0</v>
      </c>
      <c r="L19" s="18" t="n">
        <v>17600</v>
      </c>
      <c r="M19" s="18" t="n">
        <v>17600</v>
      </c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 t="n">
        <v>51200</v>
      </c>
    </row>
    <row r="20" customFormat="false" ht="12.75" hidden="false" customHeight="false" outlineLevel="0" collapsed="false">
      <c r="A20" s="16"/>
      <c r="B20" s="17" t="s">
        <v>43</v>
      </c>
      <c r="C20" s="17" t="s">
        <v>23</v>
      </c>
      <c r="D20" s="17" t="s">
        <v>42</v>
      </c>
      <c r="E20" s="17" t="n">
        <v>-8600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9" t="n">
        <v>-8600</v>
      </c>
    </row>
    <row r="21" customFormat="false" ht="12.75" hidden="false" customHeight="false" outlineLevel="0" collapsed="false">
      <c r="A21" s="16"/>
      <c r="B21" s="20"/>
      <c r="C21" s="17" t="s">
        <v>47</v>
      </c>
      <c r="D21" s="21"/>
      <c r="E21" s="17" t="n">
        <v>-8600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9" t="n">
        <v>-8600</v>
      </c>
    </row>
    <row r="22" customFormat="false" ht="12.75" hidden="false" customHeight="false" outlineLevel="0" collapsed="false">
      <c r="A22" s="16"/>
      <c r="B22" s="17" t="s">
        <v>52</v>
      </c>
      <c r="C22" s="21"/>
      <c r="D22" s="21"/>
      <c r="E22" s="17" t="n">
        <v>-8600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9" t="n">
        <v>-8600</v>
      </c>
    </row>
    <row r="23" customFormat="false" ht="12.75" hidden="false" customHeight="false" outlineLevel="0" collapsed="false">
      <c r="A23" s="16"/>
      <c r="B23" s="17" t="s">
        <v>24</v>
      </c>
      <c r="C23" s="17" t="s">
        <v>23</v>
      </c>
      <c r="D23" s="17" t="s">
        <v>21</v>
      </c>
      <c r="E23" s="17" t="n">
        <v>-63600</v>
      </c>
      <c r="F23" s="18" t="n">
        <v>-19600</v>
      </c>
      <c r="G23" s="18" t="n">
        <v>-17600</v>
      </c>
      <c r="H23" s="18" t="n">
        <v>-20400</v>
      </c>
      <c r="I23" s="18" t="n">
        <v>-18400</v>
      </c>
      <c r="J23" s="18" t="n">
        <v>-19600</v>
      </c>
      <c r="K23" s="18" t="n">
        <v>-20000</v>
      </c>
      <c r="L23" s="18" t="n">
        <v>-19600</v>
      </c>
      <c r="M23" s="18" t="n">
        <v>-19600</v>
      </c>
      <c r="N23" s="18" t="n">
        <v>-20000</v>
      </c>
      <c r="O23" s="18" t="n">
        <v>-18800</v>
      </c>
      <c r="P23" s="18" t="n">
        <v>-20000</v>
      </c>
      <c r="Q23" s="18" t="n">
        <v>-20400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9" t="n">
        <v>-297600</v>
      </c>
    </row>
    <row r="24" customFormat="false" ht="12.75" hidden="false" customHeight="false" outlineLevel="0" collapsed="false">
      <c r="A24" s="16"/>
      <c r="B24" s="20"/>
      <c r="C24" s="20"/>
      <c r="D24" s="22" t="s">
        <v>29</v>
      </c>
      <c r="E24" s="22" t="n">
        <v>-48000</v>
      </c>
      <c r="F24" s="16" t="n">
        <v>-17600</v>
      </c>
      <c r="G24" s="16" t="n">
        <v>-16000</v>
      </c>
      <c r="H24" s="16" t="n">
        <v>-16800</v>
      </c>
      <c r="I24" s="16" t="n">
        <v>-17600</v>
      </c>
      <c r="J24" s="16" t="n">
        <v>-17600</v>
      </c>
      <c r="K24" s="16" t="n">
        <v>16000</v>
      </c>
      <c r="L24" s="16" t="n">
        <v>-17600</v>
      </c>
      <c r="M24" s="16" t="n">
        <v>-17600</v>
      </c>
      <c r="N24" s="16" t="n">
        <v>-16000</v>
      </c>
      <c r="O24" s="16" t="n">
        <v>-18400</v>
      </c>
      <c r="P24" s="16" t="n">
        <v>-16000</v>
      </c>
      <c r="Q24" s="16" t="n">
        <v>-16800</v>
      </c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23" t="n">
        <v>-220000</v>
      </c>
    </row>
    <row r="25" customFormat="false" ht="12.75" hidden="false" customHeight="false" outlineLevel="0" collapsed="false">
      <c r="A25" s="16"/>
      <c r="B25" s="20"/>
      <c r="C25" s="17" t="s">
        <v>47</v>
      </c>
      <c r="D25" s="21"/>
      <c r="E25" s="17" t="n">
        <v>-111600</v>
      </c>
      <c r="F25" s="18" t="n">
        <v>-37200</v>
      </c>
      <c r="G25" s="18" t="n">
        <v>-33600</v>
      </c>
      <c r="H25" s="18" t="n">
        <v>-37200</v>
      </c>
      <c r="I25" s="18" t="n">
        <v>-36000</v>
      </c>
      <c r="J25" s="18" t="n">
        <v>-37200</v>
      </c>
      <c r="K25" s="18" t="n">
        <v>-4000</v>
      </c>
      <c r="L25" s="18" t="n">
        <v>-37200</v>
      </c>
      <c r="M25" s="18" t="n">
        <v>-37200</v>
      </c>
      <c r="N25" s="18" t="n">
        <v>-36000</v>
      </c>
      <c r="O25" s="18" t="n">
        <v>-37200</v>
      </c>
      <c r="P25" s="18" t="n">
        <v>-36000</v>
      </c>
      <c r="Q25" s="18" t="n">
        <v>-37200</v>
      </c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 t="n">
        <v>-517600</v>
      </c>
    </row>
    <row r="26" customFormat="false" ht="12.75" hidden="false" customHeight="false" outlineLevel="0" collapsed="false">
      <c r="A26" s="16"/>
      <c r="B26" s="20"/>
      <c r="C26" s="17" t="s">
        <v>32</v>
      </c>
      <c r="D26" s="17" t="s">
        <v>31</v>
      </c>
      <c r="E26" s="17" t="n">
        <v>6200</v>
      </c>
      <c r="F26" s="18" t="n">
        <v>775</v>
      </c>
      <c r="G26" s="18" t="n">
        <v>700</v>
      </c>
      <c r="H26" s="18" t="n">
        <v>775</v>
      </c>
      <c r="I26" s="18" t="n">
        <v>750</v>
      </c>
      <c r="J26" s="18" t="n">
        <v>775</v>
      </c>
      <c r="K26" s="18" t="n">
        <v>750</v>
      </c>
      <c r="L26" s="18" t="n">
        <v>775</v>
      </c>
      <c r="M26" s="18" t="n">
        <v>775</v>
      </c>
      <c r="N26" s="18" t="n">
        <v>750</v>
      </c>
      <c r="O26" s="18" t="n">
        <v>1147</v>
      </c>
      <c r="P26" s="18" t="n">
        <v>1110</v>
      </c>
      <c r="Q26" s="18" t="n">
        <v>1147</v>
      </c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9" t="n">
        <v>16429</v>
      </c>
    </row>
    <row r="27" customFormat="false" ht="12.75" hidden="false" customHeight="false" outlineLevel="0" collapsed="false">
      <c r="A27" s="16"/>
      <c r="B27" s="20"/>
      <c r="C27" s="17" t="s">
        <v>53</v>
      </c>
      <c r="D27" s="21"/>
      <c r="E27" s="17" t="n">
        <v>6200</v>
      </c>
      <c r="F27" s="18" t="n">
        <v>775</v>
      </c>
      <c r="G27" s="18" t="n">
        <v>700</v>
      </c>
      <c r="H27" s="18" t="n">
        <v>775</v>
      </c>
      <c r="I27" s="18" t="n">
        <v>750</v>
      </c>
      <c r="J27" s="18" t="n">
        <v>775</v>
      </c>
      <c r="K27" s="18" t="n">
        <v>750</v>
      </c>
      <c r="L27" s="18" t="n">
        <v>775</v>
      </c>
      <c r="M27" s="18" t="n">
        <v>775</v>
      </c>
      <c r="N27" s="18" t="n">
        <v>750</v>
      </c>
      <c r="O27" s="18" t="n">
        <v>1147</v>
      </c>
      <c r="P27" s="18" t="n">
        <v>1110</v>
      </c>
      <c r="Q27" s="18" t="n">
        <v>1147</v>
      </c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9" t="n">
        <v>16429</v>
      </c>
    </row>
    <row r="28" customFormat="false" ht="12.75" hidden="false" customHeight="false" outlineLevel="0" collapsed="false">
      <c r="A28" s="16"/>
      <c r="B28" s="17" t="s">
        <v>54</v>
      </c>
      <c r="C28" s="21"/>
      <c r="D28" s="21"/>
      <c r="E28" s="17" t="n">
        <v>-105400</v>
      </c>
      <c r="F28" s="18" t="n">
        <v>-36425</v>
      </c>
      <c r="G28" s="18" t="n">
        <v>-32900</v>
      </c>
      <c r="H28" s="18" t="n">
        <v>-36425</v>
      </c>
      <c r="I28" s="18" t="n">
        <v>-35250</v>
      </c>
      <c r="J28" s="18" t="n">
        <v>-36425</v>
      </c>
      <c r="K28" s="18" t="n">
        <v>-3250</v>
      </c>
      <c r="L28" s="18" t="n">
        <v>-36425</v>
      </c>
      <c r="M28" s="18" t="n">
        <v>-36425</v>
      </c>
      <c r="N28" s="18" t="n">
        <v>-35250</v>
      </c>
      <c r="O28" s="18" t="n">
        <v>-36053</v>
      </c>
      <c r="P28" s="18" t="n">
        <v>-34890</v>
      </c>
      <c r="Q28" s="18" t="n">
        <v>-36053</v>
      </c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9" t="n">
        <v>-501171</v>
      </c>
    </row>
    <row r="29" customFormat="false" ht="12.75" hidden="false" customHeight="false" outlineLevel="0" collapsed="false">
      <c r="A29" s="16"/>
      <c r="B29" s="24" t="s">
        <v>46</v>
      </c>
      <c r="C29" s="25"/>
      <c r="D29" s="25"/>
      <c r="E29" s="24" t="n">
        <v>-80520</v>
      </c>
      <c r="F29" s="26" t="n">
        <v>-38425</v>
      </c>
      <c r="G29" s="26" t="n">
        <v>-34500</v>
      </c>
      <c r="H29" s="26" t="n">
        <v>-73625</v>
      </c>
      <c r="I29" s="26" t="n">
        <v>-71250</v>
      </c>
      <c r="J29" s="26" t="n">
        <v>-73625</v>
      </c>
      <c r="K29" s="26" t="n">
        <v>-39250</v>
      </c>
      <c r="L29" s="26" t="n">
        <v>-73625</v>
      </c>
      <c r="M29" s="26" t="n">
        <v>-73625</v>
      </c>
      <c r="N29" s="26" t="n">
        <v>-71250</v>
      </c>
      <c r="O29" s="26" t="n">
        <v>-73253</v>
      </c>
      <c r="P29" s="26" t="n">
        <v>-70890</v>
      </c>
      <c r="Q29" s="26" t="n">
        <v>-73253</v>
      </c>
      <c r="R29" s="26" t="n">
        <v>-56800</v>
      </c>
      <c r="S29" s="26" t="n">
        <v>-51200</v>
      </c>
      <c r="T29" s="26" t="n">
        <v>-57600</v>
      </c>
      <c r="U29" s="26" t="n">
        <v>-54400</v>
      </c>
      <c r="V29" s="26" t="n">
        <v>-57600</v>
      </c>
      <c r="W29" s="26" t="n">
        <v>-55200</v>
      </c>
      <c r="X29" s="26" t="n">
        <v>-56800</v>
      </c>
      <c r="Y29" s="26" t="n">
        <v>-57600</v>
      </c>
      <c r="Z29" s="26" t="n">
        <v>-55200</v>
      </c>
      <c r="AA29" s="26" t="n">
        <v>-56000</v>
      </c>
      <c r="AB29" s="26" t="n">
        <v>-56800</v>
      </c>
      <c r="AC29" s="26" t="n">
        <v>-56800</v>
      </c>
      <c r="AD29" s="27" t="n">
        <v>-1519091</v>
      </c>
    </row>
    <row r="30" customFormat="false" ht="12" hidden="false" customHeight="true" outlineLevel="0" collapsed="false"/>
    <row r="31" customFormat="false" ht="12.75" hidden="true" customHeight="false" outlineLevel="0" collapsed="false">
      <c r="A31" s="9" t="s">
        <v>55</v>
      </c>
      <c r="B31" s="10"/>
      <c r="C31" s="10"/>
      <c r="D31" s="10"/>
      <c r="E31" s="11" t="s">
        <v>4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2"/>
    </row>
    <row r="32" customFormat="false" ht="12.75" hidden="true" customHeight="false" outlineLevel="0" collapsed="false">
      <c r="A32" s="11" t="s">
        <v>15</v>
      </c>
      <c r="B32" s="11" t="s">
        <v>14</v>
      </c>
      <c r="C32" s="11" t="s">
        <v>5</v>
      </c>
      <c r="D32" s="11" t="s">
        <v>19</v>
      </c>
      <c r="E32" s="13" t="n">
        <v>37226</v>
      </c>
      <c r="F32" s="14" t="n">
        <v>37257</v>
      </c>
      <c r="G32" s="14" t="n">
        <v>37288</v>
      </c>
      <c r="H32" s="14" t="n">
        <v>37316</v>
      </c>
      <c r="I32" s="14" t="n">
        <v>37347</v>
      </c>
      <c r="J32" s="14" t="n">
        <v>37377</v>
      </c>
      <c r="K32" s="14" t="n">
        <v>37408</v>
      </c>
      <c r="L32" s="14" t="n">
        <v>37438</v>
      </c>
      <c r="M32" s="14" t="n">
        <v>37469</v>
      </c>
      <c r="N32" s="14" t="n">
        <v>37500</v>
      </c>
      <c r="O32" s="14" t="n">
        <v>37530</v>
      </c>
      <c r="P32" s="14" t="n">
        <v>37561</v>
      </c>
      <c r="Q32" s="14" t="n">
        <v>37591</v>
      </c>
      <c r="R32" s="14" t="n">
        <v>37622</v>
      </c>
      <c r="S32" s="14" t="n">
        <v>37653</v>
      </c>
      <c r="T32" s="14" t="n">
        <v>37681</v>
      </c>
      <c r="U32" s="14" t="n">
        <v>37712</v>
      </c>
      <c r="V32" s="14" t="n">
        <v>37742</v>
      </c>
      <c r="W32" s="14" t="n">
        <v>37773</v>
      </c>
      <c r="X32" s="14" t="n">
        <v>37803</v>
      </c>
      <c r="Y32" s="14" t="n">
        <v>37834</v>
      </c>
      <c r="Z32" s="14" t="n">
        <v>37865</v>
      </c>
      <c r="AA32" s="14" t="n">
        <v>37895</v>
      </c>
      <c r="AB32" s="14" t="n">
        <v>37926</v>
      </c>
      <c r="AC32" s="14" t="n">
        <v>37956</v>
      </c>
      <c r="AD32" s="15" t="s">
        <v>46</v>
      </c>
    </row>
    <row r="33" customFormat="false" ht="12.75" hidden="true" customHeight="false" outlineLevel="0" collapsed="false">
      <c r="A33" s="9" t="s">
        <v>38</v>
      </c>
      <c r="B33" s="9" t="s">
        <v>23</v>
      </c>
      <c r="C33" s="9" t="s">
        <v>36</v>
      </c>
      <c r="D33" s="9" t="s">
        <v>30</v>
      </c>
      <c r="E33" s="28"/>
      <c r="F33" s="29" t="n">
        <v>26.25</v>
      </c>
      <c r="G33" s="29" t="n">
        <v>26.25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30" t="n">
        <v>26.25</v>
      </c>
    </row>
    <row r="34" customFormat="false" ht="12.75" hidden="true" customHeight="false" outlineLevel="0" collapsed="false">
      <c r="A34" s="31"/>
      <c r="B34" s="31"/>
      <c r="C34" s="31"/>
      <c r="D34" s="32" t="s">
        <v>27</v>
      </c>
      <c r="E34" s="33" t="n">
        <v>22.75</v>
      </c>
      <c r="F34" s="34"/>
      <c r="G34" s="34"/>
      <c r="H34" s="34"/>
      <c r="I34" s="34"/>
      <c r="J34" s="34"/>
      <c r="K34" s="34"/>
      <c r="L34" s="34" t="n">
        <v>45.5</v>
      </c>
      <c r="M34" s="34" t="n">
        <v>45.5</v>
      </c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5" t="n">
        <v>37.9166666666667</v>
      </c>
    </row>
    <row r="35" customFormat="false" ht="12.75" hidden="true" customHeight="false" outlineLevel="0" collapsed="false">
      <c r="A35" s="31"/>
      <c r="B35" s="31"/>
      <c r="C35" s="9" t="s">
        <v>56</v>
      </c>
      <c r="D35" s="36"/>
      <c r="E35" s="28" t="n">
        <v>22.75</v>
      </c>
      <c r="F35" s="29" t="n">
        <v>26.25</v>
      </c>
      <c r="G35" s="29" t="n">
        <v>26.25</v>
      </c>
      <c r="H35" s="29"/>
      <c r="I35" s="29"/>
      <c r="J35" s="29"/>
      <c r="K35" s="29"/>
      <c r="L35" s="29" t="n">
        <v>45.5</v>
      </c>
      <c r="M35" s="29" t="n">
        <v>45.5</v>
      </c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30" t="n">
        <v>33.25</v>
      </c>
    </row>
    <row r="36" customFormat="false" ht="12.75" hidden="true" customHeight="false" outlineLevel="0" collapsed="false">
      <c r="A36" s="31"/>
      <c r="B36" s="9" t="s">
        <v>47</v>
      </c>
      <c r="C36" s="36"/>
      <c r="D36" s="36"/>
      <c r="E36" s="28" t="n">
        <v>22.75</v>
      </c>
      <c r="F36" s="29" t="n">
        <v>26.25</v>
      </c>
      <c r="G36" s="29" t="n">
        <v>26.25</v>
      </c>
      <c r="H36" s="29"/>
      <c r="I36" s="29"/>
      <c r="J36" s="29"/>
      <c r="K36" s="29"/>
      <c r="L36" s="29" t="n">
        <v>45.5</v>
      </c>
      <c r="M36" s="29" t="n">
        <v>45.5</v>
      </c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30" t="n">
        <v>33.25</v>
      </c>
    </row>
    <row r="37" customFormat="false" ht="12.75" hidden="true" customHeight="false" outlineLevel="0" collapsed="false">
      <c r="A37" s="9" t="s">
        <v>48</v>
      </c>
      <c r="B37" s="36"/>
      <c r="C37" s="36"/>
      <c r="D37" s="36"/>
      <c r="E37" s="28" t="n">
        <v>22.75</v>
      </c>
      <c r="F37" s="29" t="n">
        <v>26.25</v>
      </c>
      <c r="G37" s="29" t="n">
        <v>26.25</v>
      </c>
      <c r="H37" s="29"/>
      <c r="I37" s="29"/>
      <c r="J37" s="29"/>
      <c r="K37" s="29"/>
      <c r="L37" s="29" t="n">
        <v>45.5</v>
      </c>
      <c r="M37" s="29" t="n">
        <v>45.5</v>
      </c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30" t="n">
        <v>33.25</v>
      </c>
    </row>
    <row r="38" customFormat="false" ht="12.75" hidden="true" customHeight="false" outlineLevel="0" collapsed="false">
      <c r="A38" s="9" t="s">
        <v>40</v>
      </c>
      <c r="B38" s="9" t="s">
        <v>23</v>
      </c>
      <c r="C38" s="9" t="s">
        <v>39</v>
      </c>
      <c r="D38" s="9" t="s">
        <v>27</v>
      </c>
      <c r="E38" s="28" t="n">
        <v>19.5</v>
      </c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30" t="n">
        <v>19.5</v>
      </c>
    </row>
    <row r="39" customFormat="false" ht="12.75" hidden="true" customHeight="false" outlineLevel="0" collapsed="false">
      <c r="A39" s="31"/>
      <c r="B39" s="31"/>
      <c r="C39" s="9" t="s">
        <v>57</v>
      </c>
      <c r="D39" s="36"/>
      <c r="E39" s="28" t="n">
        <v>19.5</v>
      </c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30" t="n">
        <v>19.5</v>
      </c>
    </row>
    <row r="40" customFormat="false" ht="12.75" hidden="true" customHeight="false" outlineLevel="0" collapsed="false">
      <c r="A40" s="31"/>
      <c r="B40" s="9" t="s">
        <v>47</v>
      </c>
      <c r="C40" s="36"/>
      <c r="D40" s="36"/>
      <c r="E40" s="28" t="n">
        <v>19.5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30" t="n">
        <v>19.5</v>
      </c>
    </row>
    <row r="41" customFormat="false" ht="12.75" hidden="true" customHeight="false" outlineLevel="0" collapsed="false">
      <c r="A41" s="9" t="s">
        <v>49</v>
      </c>
      <c r="B41" s="36"/>
      <c r="C41" s="36"/>
      <c r="D41" s="36"/>
      <c r="E41" s="28" t="n">
        <v>19.5</v>
      </c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30" t="n">
        <v>19.5</v>
      </c>
    </row>
    <row r="42" customFormat="false" ht="12.75" hidden="true" customHeight="false" outlineLevel="0" collapsed="false">
      <c r="A42" s="9" t="s">
        <v>34</v>
      </c>
      <c r="B42" s="9" t="s">
        <v>23</v>
      </c>
      <c r="C42" s="9" t="s">
        <v>33</v>
      </c>
      <c r="D42" s="9" t="s">
        <v>27</v>
      </c>
      <c r="E42" s="28"/>
      <c r="F42" s="29" t="n">
        <v>18.38</v>
      </c>
      <c r="G42" s="29" t="n">
        <v>17.73</v>
      </c>
      <c r="H42" s="29" t="n">
        <v>15.8</v>
      </c>
      <c r="I42" s="29" t="n">
        <v>15.99</v>
      </c>
      <c r="J42" s="29" t="n">
        <v>17.36</v>
      </c>
      <c r="K42" s="29" t="n">
        <v>19.18</v>
      </c>
      <c r="L42" s="29" t="n">
        <v>22.59</v>
      </c>
      <c r="M42" s="29" t="n">
        <v>22.43</v>
      </c>
      <c r="N42" s="29" t="n">
        <v>17.58</v>
      </c>
      <c r="O42" s="29" t="n">
        <v>15.85</v>
      </c>
      <c r="P42" s="29" t="n">
        <v>15.89</v>
      </c>
      <c r="Q42" s="29" t="n">
        <v>17.21</v>
      </c>
      <c r="R42" s="29" t="n">
        <v>20.42</v>
      </c>
      <c r="S42" s="29" t="n">
        <v>19.7</v>
      </c>
      <c r="T42" s="29" t="n">
        <v>17.56</v>
      </c>
      <c r="U42" s="29" t="n">
        <v>17.77</v>
      </c>
      <c r="V42" s="29" t="n">
        <v>19.29</v>
      </c>
      <c r="W42" s="29" t="n">
        <v>21.31</v>
      </c>
      <c r="X42" s="29" t="n">
        <v>25.1</v>
      </c>
      <c r="Y42" s="29" t="n">
        <v>24.92</v>
      </c>
      <c r="Z42" s="29" t="n">
        <v>19.53</v>
      </c>
      <c r="AA42" s="29" t="n">
        <v>17.62</v>
      </c>
      <c r="AB42" s="29" t="n">
        <v>17.65</v>
      </c>
      <c r="AC42" s="29" t="n">
        <v>19.12</v>
      </c>
      <c r="AD42" s="30" t="n">
        <v>18.9991666666667</v>
      </c>
    </row>
    <row r="43" customFormat="false" ht="12.75" hidden="true" customHeight="false" outlineLevel="0" collapsed="false">
      <c r="A43" s="31"/>
      <c r="B43" s="31"/>
      <c r="C43" s="9" t="s">
        <v>58</v>
      </c>
      <c r="D43" s="36"/>
      <c r="E43" s="28"/>
      <c r="F43" s="29" t="n">
        <v>18.38</v>
      </c>
      <c r="G43" s="29" t="n">
        <v>17.73</v>
      </c>
      <c r="H43" s="29" t="n">
        <v>15.8</v>
      </c>
      <c r="I43" s="29" t="n">
        <v>15.99</v>
      </c>
      <c r="J43" s="29" t="n">
        <v>17.36</v>
      </c>
      <c r="K43" s="29" t="n">
        <v>19.18</v>
      </c>
      <c r="L43" s="29" t="n">
        <v>22.59</v>
      </c>
      <c r="M43" s="29" t="n">
        <v>22.43</v>
      </c>
      <c r="N43" s="29" t="n">
        <v>17.58</v>
      </c>
      <c r="O43" s="29" t="n">
        <v>15.85</v>
      </c>
      <c r="P43" s="29" t="n">
        <v>15.89</v>
      </c>
      <c r="Q43" s="29" t="n">
        <v>17.21</v>
      </c>
      <c r="R43" s="29" t="n">
        <v>20.42</v>
      </c>
      <c r="S43" s="29" t="n">
        <v>19.7</v>
      </c>
      <c r="T43" s="29" t="n">
        <v>17.56</v>
      </c>
      <c r="U43" s="29" t="n">
        <v>17.77</v>
      </c>
      <c r="V43" s="29" t="n">
        <v>19.29</v>
      </c>
      <c r="W43" s="29" t="n">
        <v>21.31</v>
      </c>
      <c r="X43" s="29" t="n">
        <v>25.1</v>
      </c>
      <c r="Y43" s="29" t="n">
        <v>24.92</v>
      </c>
      <c r="Z43" s="29" t="n">
        <v>19.53</v>
      </c>
      <c r="AA43" s="29" t="n">
        <v>17.62</v>
      </c>
      <c r="AB43" s="29" t="n">
        <v>17.65</v>
      </c>
      <c r="AC43" s="29" t="n">
        <v>19.12</v>
      </c>
      <c r="AD43" s="30" t="n">
        <v>18.9991666666667</v>
      </c>
    </row>
    <row r="44" customFormat="false" ht="12.75" hidden="true" customHeight="false" outlineLevel="0" collapsed="false">
      <c r="A44" s="31"/>
      <c r="B44" s="31"/>
      <c r="C44" s="9" t="s">
        <v>35</v>
      </c>
      <c r="D44" s="9" t="s">
        <v>30</v>
      </c>
      <c r="E44" s="28" t="n">
        <v>16.5</v>
      </c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30" t="n">
        <v>16.5</v>
      </c>
    </row>
    <row r="45" customFormat="false" ht="12.75" hidden="true" customHeight="false" outlineLevel="0" collapsed="false">
      <c r="A45" s="31"/>
      <c r="B45" s="31"/>
      <c r="C45" s="9" t="s">
        <v>59</v>
      </c>
      <c r="D45" s="36"/>
      <c r="E45" s="28" t="n">
        <v>16.5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30" t="n">
        <v>16.5</v>
      </c>
    </row>
    <row r="46" customFormat="false" ht="12.75" hidden="true" customHeight="false" outlineLevel="0" collapsed="false">
      <c r="A46" s="37"/>
      <c r="B46" s="37"/>
      <c r="C46" s="38" t="s">
        <v>36</v>
      </c>
      <c r="D46" s="38" t="s">
        <v>30</v>
      </c>
      <c r="E46" s="39"/>
      <c r="F46" s="40" t="n">
        <v>25.9</v>
      </c>
      <c r="G46" s="40" t="n">
        <v>25.33</v>
      </c>
      <c r="H46" s="40" t="n">
        <v>23.97</v>
      </c>
      <c r="I46" s="40" t="n">
        <v>23.09</v>
      </c>
      <c r="J46" s="40" t="n">
        <v>24.2</v>
      </c>
      <c r="K46" s="40" t="n">
        <v>26.81</v>
      </c>
      <c r="L46" s="40" t="n">
        <v>33.02</v>
      </c>
      <c r="M46" s="40" t="n">
        <v>33.02</v>
      </c>
      <c r="N46" s="40" t="n">
        <v>21.42</v>
      </c>
      <c r="O46" s="40" t="n">
        <v>20.06</v>
      </c>
      <c r="P46" s="40" t="n">
        <v>20.16</v>
      </c>
      <c r="Q46" s="40" t="n">
        <v>20.03</v>
      </c>
      <c r="R46" s="40" t="n">
        <v>32.44</v>
      </c>
      <c r="S46" s="40" t="n">
        <v>31.73</v>
      </c>
      <c r="T46" s="40" t="n">
        <v>30.02</v>
      </c>
      <c r="U46" s="40" t="n">
        <v>28.92</v>
      </c>
      <c r="V46" s="40" t="n">
        <v>30.32</v>
      </c>
      <c r="W46" s="40" t="n">
        <v>33.58</v>
      </c>
      <c r="X46" s="40" t="n">
        <v>41.35</v>
      </c>
      <c r="Y46" s="40" t="n">
        <v>41.35</v>
      </c>
      <c r="Z46" s="40" t="n">
        <v>26.83</v>
      </c>
      <c r="AA46" s="40" t="n">
        <v>25.12</v>
      </c>
      <c r="AB46" s="40" t="n">
        <v>25.25</v>
      </c>
      <c r="AC46" s="40" t="n">
        <v>25.09</v>
      </c>
      <c r="AD46" s="41" t="n">
        <v>27.7015384615385</v>
      </c>
    </row>
    <row r="47" customFormat="false" ht="12.75" hidden="true" customHeight="false" outlineLevel="0" collapsed="false">
      <c r="A47" s="37"/>
      <c r="B47" s="37"/>
      <c r="C47" s="37"/>
      <c r="D47" s="42" t="s">
        <v>27</v>
      </c>
      <c r="E47" s="43"/>
      <c r="F47" s="44" t="n">
        <v>28.26</v>
      </c>
      <c r="G47" s="44" t="n">
        <v>27.63</v>
      </c>
      <c r="H47" s="44" t="n">
        <v>26.14</v>
      </c>
      <c r="I47" s="44" t="n">
        <v>25.19</v>
      </c>
      <c r="J47" s="44" t="n">
        <v>26.4</v>
      </c>
      <c r="K47" s="44" t="n">
        <v>29.25</v>
      </c>
      <c r="L47" s="44" t="n">
        <v>36.02</v>
      </c>
      <c r="M47" s="44" t="n">
        <v>36.02</v>
      </c>
      <c r="N47" s="44" t="n">
        <v>23.37</v>
      </c>
      <c r="O47" s="44" t="n">
        <v>21.88</v>
      </c>
      <c r="P47" s="44" t="n">
        <v>21.99</v>
      </c>
      <c r="Q47" s="44" t="n">
        <v>21.85</v>
      </c>
      <c r="R47" s="44" t="n">
        <v>31.66</v>
      </c>
      <c r="S47" s="44" t="n">
        <v>30.96</v>
      </c>
      <c r="T47" s="44" t="n">
        <v>29.29</v>
      </c>
      <c r="U47" s="44" t="n">
        <v>28.22</v>
      </c>
      <c r="V47" s="44" t="n">
        <v>29.58</v>
      </c>
      <c r="W47" s="44" t="n">
        <v>32.77</v>
      </c>
      <c r="X47" s="44" t="n">
        <v>40.35</v>
      </c>
      <c r="Y47" s="44" t="n">
        <v>40.35</v>
      </c>
      <c r="Z47" s="44" t="n">
        <v>26.18</v>
      </c>
      <c r="AA47" s="44" t="n">
        <v>24.52</v>
      </c>
      <c r="AB47" s="44" t="n">
        <v>24.64</v>
      </c>
      <c r="AC47" s="44" t="n">
        <v>24.48</v>
      </c>
      <c r="AD47" s="45" t="n">
        <v>28.625</v>
      </c>
    </row>
    <row r="48" customFormat="false" ht="12.75" hidden="true" customHeight="false" outlineLevel="0" collapsed="false">
      <c r="A48" s="31"/>
      <c r="B48" s="31"/>
      <c r="C48" s="9" t="s">
        <v>56</v>
      </c>
      <c r="D48" s="36"/>
      <c r="E48" s="28"/>
      <c r="F48" s="29" t="n">
        <v>27.316</v>
      </c>
      <c r="G48" s="29" t="n">
        <v>26.71</v>
      </c>
      <c r="H48" s="29" t="n">
        <v>25.5975</v>
      </c>
      <c r="I48" s="29" t="n">
        <v>24.665</v>
      </c>
      <c r="J48" s="29" t="n">
        <v>25.85</v>
      </c>
      <c r="K48" s="29" t="n">
        <v>28.64</v>
      </c>
      <c r="L48" s="29" t="n">
        <v>35.27</v>
      </c>
      <c r="M48" s="29" t="n">
        <v>35.27</v>
      </c>
      <c r="N48" s="29" t="n">
        <v>22.8825</v>
      </c>
      <c r="O48" s="29" t="n">
        <v>21.425</v>
      </c>
      <c r="P48" s="29" t="n">
        <v>21.5325</v>
      </c>
      <c r="Q48" s="29" t="n">
        <v>21.395</v>
      </c>
      <c r="R48" s="29" t="n">
        <v>31.855</v>
      </c>
      <c r="S48" s="29" t="n">
        <v>31.1525</v>
      </c>
      <c r="T48" s="29" t="n">
        <v>29.4725</v>
      </c>
      <c r="U48" s="29" t="n">
        <v>28.395</v>
      </c>
      <c r="V48" s="29" t="n">
        <v>29.765</v>
      </c>
      <c r="W48" s="29" t="n">
        <v>32.9725</v>
      </c>
      <c r="X48" s="29" t="n">
        <v>40.6</v>
      </c>
      <c r="Y48" s="29" t="n">
        <v>40.6</v>
      </c>
      <c r="Z48" s="29" t="n">
        <v>26.3425</v>
      </c>
      <c r="AA48" s="29" t="n">
        <v>24.67</v>
      </c>
      <c r="AB48" s="29" t="n">
        <v>24.7925</v>
      </c>
      <c r="AC48" s="29" t="n">
        <v>24.6325</v>
      </c>
      <c r="AD48" s="30" t="n">
        <v>28.38</v>
      </c>
    </row>
    <row r="49" customFormat="false" ht="12.75" hidden="true" customHeight="false" outlineLevel="0" collapsed="false">
      <c r="A49" s="31"/>
      <c r="B49" s="31"/>
      <c r="C49" s="9" t="s">
        <v>37</v>
      </c>
      <c r="D49" s="9" t="s">
        <v>30</v>
      </c>
      <c r="E49" s="28" t="n">
        <v>22.5</v>
      </c>
      <c r="F49" s="29" t="n">
        <v>32.7</v>
      </c>
      <c r="G49" s="29" t="n">
        <v>31.98</v>
      </c>
      <c r="H49" s="29" t="n">
        <v>30.26</v>
      </c>
      <c r="I49" s="29" t="n">
        <v>29.15</v>
      </c>
      <c r="J49" s="29" t="n">
        <v>30.56</v>
      </c>
      <c r="K49" s="29" t="n">
        <v>33.85</v>
      </c>
      <c r="L49" s="29" t="n">
        <v>41.69</v>
      </c>
      <c r="M49" s="29" t="n">
        <v>41.69</v>
      </c>
      <c r="N49" s="29" t="n">
        <v>27.05</v>
      </c>
      <c r="O49" s="29" t="n">
        <v>25.33</v>
      </c>
      <c r="P49" s="29" t="n">
        <v>25.45</v>
      </c>
      <c r="Q49" s="29" t="n">
        <v>25.29</v>
      </c>
      <c r="R49" s="29" t="n">
        <v>39.24</v>
      </c>
      <c r="S49" s="29" t="n">
        <v>38.38</v>
      </c>
      <c r="T49" s="29" t="n">
        <v>36.31</v>
      </c>
      <c r="U49" s="29" t="n">
        <v>34.98</v>
      </c>
      <c r="V49" s="29" t="n">
        <v>36.67</v>
      </c>
      <c r="W49" s="29" t="n">
        <v>40.62</v>
      </c>
      <c r="X49" s="29" t="n">
        <v>50.02</v>
      </c>
      <c r="Y49" s="29" t="n">
        <v>50.02</v>
      </c>
      <c r="Z49" s="29" t="n">
        <v>32.46</v>
      </c>
      <c r="AA49" s="29" t="n">
        <v>30.39</v>
      </c>
      <c r="AB49" s="29" t="n">
        <v>30.54</v>
      </c>
      <c r="AC49" s="29" t="n">
        <v>30.35</v>
      </c>
      <c r="AD49" s="30" t="n">
        <v>33.8992</v>
      </c>
    </row>
    <row r="50" customFormat="false" ht="12.75" hidden="true" customHeight="false" outlineLevel="0" collapsed="false">
      <c r="A50" s="31"/>
      <c r="B50" s="31"/>
      <c r="C50" s="9" t="s">
        <v>60</v>
      </c>
      <c r="D50" s="36"/>
      <c r="E50" s="28" t="n">
        <v>22.5</v>
      </c>
      <c r="F50" s="29" t="n">
        <v>32.7</v>
      </c>
      <c r="G50" s="29" t="n">
        <v>31.98</v>
      </c>
      <c r="H50" s="29" t="n">
        <v>30.26</v>
      </c>
      <c r="I50" s="29" t="n">
        <v>29.15</v>
      </c>
      <c r="J50" s="29" t="n">
        <v>30.56</v>
      </c>
      <c r="K50" s="29" t="n">
        <v>33.85</v>
      </c>
      <c r="L50" s="29" t="n">
        <v>41.69</v>
      </c>
      <c r="M50" s="29" t="n">
        <v>41.69</v>
      </c>
      <c r="N50" s="29" t="n">
        <v>27.05</v>
      </c>
      <c r="O50" s="29" t="n">
        <v>25.33</v>
      </c>
      <c r="P50" s="29" t="n">
        <v>25.45</v>
      </c>
      <c r="Q50" s="29" t="n">
        <v>25.29</v>
      </c>
      <c r="R50" s="29" t="n">
        <v>39.24</v>
      </c>
      <c r="S50" s="29" t="n">
        <v>38.38</v>
      </c>
      <c r="T50" s="29" t="n">
        <v>36.31</v>
      </c>
      <c r="U50" s="29" t="n">
        <v>34.98</v>
      </c>
      <c r="V50" s="29" t="n">
        <v>36.67</v>
      </c>
      <c r="W50" s="29" t="n">
        <v>40.62</v>
      </c>
      <c r="X50" s="29" t="n">
        <v>50.02</v>
      </c>
      <c r="Y50" s="29" t="n">
        <v>50.02</v>
      </c>
      <c r="Z50" s="29" t="n">
        <v>32.46</v>
      </c>
      <c r="AA50" s="29" t="n">
        <v>30.39</v>
      </c>
      <c r="AB50" s="29" t="n">
        <v>30.54</v>
      </c>
      <c r="AC50" s="29" t="n">
        <v>30.35</v>
      </c>
      <c r="AD50" s="30" t="n">
        <v>33.8992</v>
      </c>
    </row>
    <row r="51" customFormat="false" ht="12.75" hidden="true" customHeight="false" outlineLevel="0" collapsed="false">
      <c r="A51" s="31"/>
      <c r="B51" s="9" t="s">
        <v>47</v>
      </c>
      <c r="C51" s="36"/>
      <c r="D51" s="36"/>
      <c r="E51" s="28" t="n">
        <v>19.5</v>
      </c>
      <c r="F51" s="29" t="n">
        <v>26.8085714285714</v>
      </c>
      <c r="G51" s="29" t="n">
        <v>26.18</v>
      </c>
      <c r="H51" s="29" t="n">
        <v>24.7416666666667</v>
      </c>
      <c r="I51" s="29" t="n">
        <v>23.9666666666667</v>
      </c>
      <c r="J51" s="29" t="n">
        <v>25.22</v>
      </c>
      <c r="K51" s="29" t="n">
        <v>27.9316666666667</v>
      </c>
      <c r="L51" s="29" t="n">
        <v>34.2266666666667</v>
      </c>
      <c r="M51" s="29" t="n">
        <v>34.2</v>
      </c>
      <c r="N51" s="29" t="n">
        <v>22.6933333333333</v>
      </c>
      <c r="O51" s="29" t="n">
        <v>21.1466666666667</v>
      </c>
      <c r="P51" s="29" t="n">
        <v>21.245</v>
      </c>
      <c r="Q51" s="29" t="n">
        <v>21.3466666666667</v>
      </c>
      <c r="R51" s="29" t="n">
        <v>31.18</v>
      </c>
      <c r="S51" s="29" t="n">
        <v>30.4483333333333</v>
      </c>
      <c r="T51" s="29" t="n">
        <v>28.6266666666667</v>
      </c>
      <c r="U51" s="29" t="n">
        <v>27.7216666666667</v>
      </c>
      <c r="V51" s="29" t="n">
        <v>29.17</v>
      </c>
      <c r="W51" s="29" t="n">
        <v>32.3033333333333</v>
      </c>
      <c r="X51" s="29" t="n">
        <v>39.5866666666667</v>
      </c>
      <c r="Y51" s="29" t="n">
        <v>39.5566666666667</v>
      </c>
      <c r="Z51" s="29" t="n">
        <v>26.2266666666667</v>
      </c>
      <c r="AA51" s="29" t="n">
        <v>24.4483333333333</v>
      </c>
      <c r="AB51" s="29" t="n">
        <v>24.56</v>
      </c>
      <c r="AC51" s="29" t="n">
        <v>24.6666666666667</v>
      </c>
      <c r="AD51" s="30" t="n">
        <v>27.7108108108108</v>
      </c>
    </row>
    <row r="52" customFormat="false" ht="12.75" hidden="true" customHeight="false" outlineLevel="0" collapsed="false">
      <c r="A52" s="9" t="s">
        <v>50</v>
      </c>
      <c r="B52" s="36"/>
      <c r="C52" s="36"/>
      <c r="D52" s="36"/>
      <c r="E52" s="28" t="n">
        <v>19.5</v>
      </c>
      <c r="F52" s="29" t="n">
        <v>26.8085714285714</v>
      </c>
      <c r="G52" s="29" t="n">
        <v>26.18</v>
      </c>
      <c r="H52" s="29" t="n">
        <v>24.7416666666667</v>
      </c>
      <c r="I52" s="29" t="n">
        <v>23.9666666666667</v>
      </c>
      <c r="J52" s="29" t="n">
        <v>25.22</v>
      </c>
      <c r="K52" s="29" t="n">
        <v>27.9316666666667</v>
      </c>
      <c r="L52" s="29" t="n">
        <v>34.2266666666667</v>
      </c>
      <c r="M52" s="29" t="n">
        <v>34.2</v>
      </c>
      <c r="N52" s="29" t="n">
        <v>22.6933333333333</v>
      </c>
      <c r="O52" s="29" t="n">
        <v>21.1466666666667</v>
      </c>
      <c r="P52" s="29" t="n">
        <v>21.245</v>
      </c>
      <c r="Q52" s="29" t="n">
        <v>21.3466666666667</v>
      </c>
      <c r="R52" s="29" t="n">
        <v>31.18</v>
      </c>
      <c r="S52" s="29" t="n">
        <v>30.4483333333333</v>
      </c>
      <c r="T52" s="29" t="n">
        <v>28.6266666666667</v>
      </c>
      <c r="U52" s="29" t="n">
        <v>27.7216666666667</v>
      </c>
      <c r="V52" s="29" t="n">
        <v>29.17</v>
      </c>
      <c r="W52" s="29" t="n">
        <v>32.3033333333333</v>
      </c>
      <c r="X52" s="29" t="n">
        <v>39.5866666666667</v>
      </c>
      <c r="Y52" s="29" t="n">
        <v>39.5566666666667</v>
      </c>
      <c r="Z52" s="29" t="n">
        <v>26.2266666666667</v>
      </c>
      <c r="AA52" s="29" t="n">
        <v>24.4483333333333</v>
      </c>
      <c r="AB52" s="29" t="n">
        <v>24.56</v>
      </c>
      <c r="AC52" s="29" t="n">
        <v>24.6666666666667</v>
      </c>
      <c r="AD52" s="30" t="n">
        <v>27.7108108108108</v>
      </c>
    </row>
    <row r="53" customFormat="false" ht="12.75" hidden="true" customHeight="false" outlineLevel="0" collapsed="false">
      <c r="A53" s="9" t="s">
        <v>41</v>
      </c>
      <c r="B53" s="9" t="s">
        <v>23</v>
      </c>
      <c r="C53" s="9" t="s">
        <v>29</v>
      </c>
      <c r="D53" s="9" t="s">
        <v>30</v>
      </c>
      <c r="E53" s="28" t="n">
        <v>34.7</v>
      </c>
      <c r="F53" s="29" t="n">
        <v>40.75</v>
      </c>
      <c r="G53" s="29" t="n">
        <v>40.75</v>
      </c>
      <c r="H53" s="29"/>
      <c r="I53" s="29"/>
      <c r="J53" s="29"/>
      <c r="K53" s="29" t="n">
        <v>42.25</v>
      </c>
      <c r="L53" s="29" t="n">
        <v>53.25</v>
      </c>
      <c r="M53" s="29" t="n">
        <v>53.25</v>
      </c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30" t="n">
        <v>41.79375</v>
      </c>
    </row>
    <row r="54" customFormat="false" ht="12.75" hidden="true" customHeight="false" outlineLevel="0" collapsed="false">
      <c r="A54" s="31"/>
      <c r="B54" s="31"/>
      <c r="C54" s="31"/>
      <c r="D54" s="32" t="s">
        <v>27</v>
      </c>
      <c r="E54" s="33" t="n">
        <v>34.2</v>
      </c>
      <c r="F54" s="34" t="n">
        <v>40.25</v>
      </c>
      <c r="G54" s="34" t="n">
        <v>40.25</v>
      </c>
      <c r="H54" s="34"/>
      <c r="I54" s="34"/>
      <c r="J54" s="34"/>
      <c r="K54" s="34" t="n">
        <v>41.75</v>
      </c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5" t="n">
        <v>38.13</v>
      </c>
    </row>
    <row r="55" customFormat="false" ht="12.75" hidden="true" customHeight="false" outlineLevel="0" collapsed="false">
      <c r="A55" s="31"/>
      <c r="B55" s="31"/>
      <c r="C55" s="9" t="s">
        <v>61</v>
      </c>
      <c r="D55" s="36"/>
      <c r="E55" s="28" t="n">
        <v>34.5</v>
      </c>
      <c r="F55" s="29" t="n">
        <v>40.5</v>
      </c>
      <c r="G55" s="29" t="n">
        <v>40.5</v>
      </c>
      <c r="H55" s="29"/>
      <c r="I55" s="29"/>
      <c r="J55" s="29"/>
      <c r="K55" s="29" t="n">
        <v>42</v>
      </c>
      <c r="L55" s="29" t="n">
        <v>53.25</v>
      </c>
      <c r="M55" s="29" t="n">
        <v>53.25</v>
      </c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30" t="n">
        <v>40.3846153846154</v>
      </c>
    </row>
    <row r="56" customFormat="false" ht="12.75" hidden="true" customHeight="false" outlineLevel="0" collapsed="false">
      <c r="A56" s="31"/>
      <c r="B56" s="9" t="s">
        <v>47</v>
      </c>
      <c r="C56" s="36"/>
      <c r="D56" s="36"/>
      <c r="E56" s="28" t="n">
        <v>34.5</v>
      </c>
      <c r="F56" s="29" t="n">
        <v>40.5</v>
      </c>
      <c r="G56" s="29" t="n">
        <v>40.5</v>
      </c>
      <c r="H56" s="29"/>
      <c r="I56" s="29"/>
      <c r="J56" s="29"/>
      <c r="K56" s="29" t="n">
        <v>42</v>
      </c>
      <c r="L56" s="29" t="n">
        <v>53.25</v>
      </c>
      <c r="M56" s="29" t="n">
        <v>53.25</v>
      </c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30" t="n">
        <v>40.3846153846154</v>
      </c>
    </row>
    <row r="57" customFormat="false" ht="12.75" hidden="true" customHeight="false" outlineLevel="0" collapsed="false">
      <c r="A57" s="9" t="s">
        <v>51</v>
      </c>
      <c r="B57" s="36"/>
      <c r="C57" s="36"/>
      <c r="D57" s="36"/>
      <c r="E57" s="28" t="n">
        <v>34.5</v>
      </c>
      <c r="F57" s="29" t="n">
        <v>40.5</v>
      </c>
      <c r="G57" s="29" t="n">
        <v>40.5</v>
      </c>
      <c r="H57" s="29"/>
      <c r="I57" s="29"/>
      <c r="J57" s="29"/>
      <c r="K57" s="29" t="n">
        <v>42</v>
      </c>
      <c r="L57" s="29" t="n">
        <v>53.25</v>
      </c>
      <c r="M57" s="29" t="n">
        <v>53.25</v>
      </c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30" t="n">
        <v>40.3846153846154</v>
      </c>
    </row>
    <row r="58" customFormat="false" ht="12.75" hidden="true" customHeight="false" outlineLevel="0" collapsed="false">
      <c r="A58" s="9" t="s">
        <v>43</v>
      </c>
      <c r="B58" s="9" t="s">
        <v>23</v>
      </c>
      <c r="C58" s="9" t="s">
        <v>42</v>
      </c>
      <c r="D58" s="9" t="s">
        <v>27</v>
      </c>
      <c r="E58" s="28" t="n">
        <v>19.5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30" t="n">
        <v>19.5</v>
      </c>
    </row>
    <row r="59" customFormat="false" ht="12.75" hidden="true" customHeight="false" outlineLevel="0" collapsed="false">
      <c r="A59" s="31"/>
      <c r="B59" s="31"/>
      <c r="C59" s="9" t="s">
        <v>62</v>
      </c>
      <c r="D59" s="36"/>
      <c r="E59" s="28" t="n">
        <v>19.5</v>
      </c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30" t="n">
        <v>19.5</v>
      </c>
    </row>
    <row r="60" customFormat="false" ht="12.75" hidden="true" customHeight="false" outlineLevel="0" collapsed="false">
      <c r="A60" s="31"/>
      <c r="B60" s="9" t="s">
        <v>47</v>
      </c>
      <c r="C60" s="36"/>
      <c r="D60" s="36"/>
      <c r="E60" s="28" t="n">
        <v>19.5</v>
      </c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30" t="n">
        <v>19.5</v>
      </c>
    </row>
    <row r="61" customFormat="false" ht="12.75" hidden="true" customHeight="false" outlineLevel="0" collapsed="false">
      <c r="A61" s="9" t="s">
        <v>52</v>
      </c>
      <c r="B61" s="36"/>
      <c r="C61" s="36"/>
      <c r="D61" s="36"/>
      <c r="E61" s="28" t="n">
        <v>19.5</v>
      </c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30" t="n">
        <v>19.5</v>
      </c>
    </row>
    <row r="62" customFormat="false" ht="12.75" hidden="true" customHeight="false" outlineLevel="0" collapsed="false">
      <c r="A62" s="9" t="s">
        <v>24</v>
      </c>
      <c r="B62" s="9" t="s">
        <v>23</v>
      </c>
      <c r="C62" s="9" t="s">
        <v>21</v>
      </c>
      <c r="D62" s="9" t="s">
        <v>30</v>
      </c>
      <c r="E62" s="28" t="n">
        <v>17.5</v>
      </c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30" t="n">
        <v>17.5</v>
      </c>
    </row>
    <row r="63" customFormat="false" ht="12.75" hidden="true" customHeight="false" outlineLevel="0" collapsed="false">
      <c r="A63" s="31"/>
      <c r="B63" s="31"/>
      <c r="C63" s="31"/>
      <c r="D63" s="32" t="s">
        <v>27</v>
      </c>
      <c r="E63" s="33" t="n">
        <v>16.5</v>
      </c>
      <c r="F63" s="34" t="n">
        <v>21.52</v>
      </c>
      <c r="G63" s="34" t="n">
        <v>20.86</v>
      </c>
      <c r="H63" s="34" t="n">
        <v>17.75</v>
      </c>
      <c r="I63" s="34" t="n">
        <v>16.05</v>
      </c>
      <c r="J63" s="34" t="n">
        <v>16.35</v>
      </c>
      <c r="K63" s="34" t="n">
        <v>18</v>
      </c>
      <c r="L63" s="34" t="n">
        <v>23.1</v>
      </c>
      <c r="M63" s="34" t="n">
        <v>22.63</v>
      </c>
      <c r="N63" s="34" t="n">
        <v>16.34</v>
      </c>
      <c r="O63" s="34" t="n">
        <v>16.63</v>
      </c>
      <c r="P63" s="34" t="n">
        <v>16.6</v>
      </c>
      <c r="Q63" s="34" t="n">
        <v>16.17</v>
      </c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5" t="n">
        <v>17.9117647058824</v>
      </c>
    </row>
    <row r="64" customFormat="false" ht="12.75" hidden="true" customHeight="false" outlineLevel="0" collapsed="false">
      <c r="A64" s="31"/>
      <c r="B64" s="31"/>
      <c r="C64" s="9" t="s">
        <v>63</v>
      </c>
      <c r="D64" s="36"/>
      <c r="E64" s="28" t="n">
        <v>16.7857142857143</v>
      </c>
      <c r="F64" s="29" t="n">
        <v>21.52</v>
      </c>
      <c r="G64" s="29" t="n">
        <v>20.86</v>
      </c>
      <c r="H64" s="29" t="n">
        <v>17.75</v>
      </c>
      <c r="I64" s="29" t="n">
        <v>16.05</v>
      </c>
      <c r="J64" s="29" t="n">
        <v>16.35</v>
      </c>
      <c r="K64" s="29" t="n">
        <v>18</v>
      </c>
      <c r="L64" s="29" t="n">
        <v>23.1</v>
      </c>
      <c r="M64" s="29" t="n">
        <v>22.63</v>
      </c>
      <c r="N64" s="29" t="n">
        <v>16.34</v>
      </c>
      <c r="O64" s="29" t="n">
        <v>16.63</v>
      </c>
      <c r="P64" s="29" t="n">
        <v>16.6</v>
      </c>
      <c r="Q64" s="29" t="n">
        <v>16.17</v>
      </c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30" t="n">
        <v>17.8684210526316</v>
      </c>
    </row>
    <row r="65" customFormat="false" ht="12.75" hidden="true" customHeight="false" outlineLevel="0" collapsed="false">
      <c r="A65" s="31"/>
      <c r="B65" s="31"/>
      <c r="C65" s="9" t="s">
        <v>29</v>
      </c>
      <c r="D65" s="9" t="s">
        <v>30</v>
      </c>
      <c r="E65" s="28" t="n">
        <v>25.1</v>
      </c>
      <c r="F65" s="29" t="n">
        <v>30.08</v>
      </c>
      <c r="G65" s="29" t="n">
        <v>30.08</v>
      </c>
      <c r="H65" s="29" t="n">
        <v>27.2</v>
      </c>
      <c r="I65" s="29" t="n">
        <v>27.2</v>
      </c>
      <c r="J65" s="29" t="n">
        <v>29.44</v>
      </c>
      <c r="K65" s="29" t="n">
        <v>36.8</v>
      </c>
      <c r="L65" s="29" t="n">
        <v>49.6</v>
      </c>
      <c r="M65" s="29" t="n">
        <v>49.6</v>
      </c>
      <c r="N65" s="29" t="n">
        <v>26.4</v>
      </c>
      <c r="O65" s="29" t="n">
        <v>25.76</v>
      </c>
      <c r="P65" s="29" t="n">
        <v>25.92</v>
      </c>
      <c r="Q65" s="29" t="n">
        <v>25.92</v>
      </c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30" t="n">
        <v>32.7139130434783</v>
      </c>
    </row>
    <row r="66" customFormat="false" ht="12.75" hidden="true" customHeight="false" outlineLevel="0" collapsed="false">
      <c r="A66" s="31"/>
      <c r="B66" s="31"/>
      <c r="C66" s="31"/>
      <c r="D66" s="32" t="s">
        <v>27</v>
      </c>
      <c r="E66" s="33" t="n">
        <v>24.9</v>
      </c>
      <c r="F66" s="34" t="n">
        <v>29.61</v>
      </c>
      <c r="G66" s="34" t="n">
        <v>29.61</v>
      </c>
      <c r="H66" s="34" t="n">
        <v>26.78</v>
      </c>
      <c r="I66" s="34" t="n">
        <v>26.78</v>
      </c>
      <c r="J66" s="34" t="n">
        <v>28.98</v>
      </c>
      <c r="K66" s="34" t="n">
        <v>36.23</v>
      </c>
      <c r="L66" s="34" t="n">
        <v>48.83</v>
      </c>
      <c r="M66" s="34" t="n">
        <v>48.83</v>
      </c>
      <c r="N66" s="34" t="n">
        <v>25.99</v>
      </c>
      <c r="O66" s="34" t="n">
        <v>25.36</v>
      </c>
      <c r="P66" s="34" t="n">
        <v>25.52</v>
      </c>
      <c r="Q66" s="34" t="n">
        <v>25.52</v>
      </c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5" t="n">
        <v>31.155</v>
      </c>
    </row>
    <row r="67" customFormat="false" ht="12.75" hidden="true" customHeight="false" outlineLevel="0" collapsed="false">
      <c r="A67" s="31"/>
      <c r="B67" s="31"/>
      <c r="C67" s="9" t="s">
        <v>61</v>
      </c>
      <c r="D67" s="36"/>
      <c r="E67" s="28" t="n">
        <v>24.9666666666667</v>
      </c>
      <c r="F67" s="29" t="n">
        <v>29.8114285714286</v>
      </c>
      <c r="G67" s="29" t="n">
        <v>29.8114285714286</v>
      </c>
      <c r="H67" s="29" t="n">
        <v>26.92</v>
      </c>
      <c r="I67" s="29" t="n">
        <v>26.92</v>
      </c>
      <c r="J67" s="29" t="n">
        <v>29.1333333333333</v>
      </c>
      <c r="K67" s="29" t="n">
        <v>36.572</v>
      </c>
      <c r="L67" s="29" t="n">
        <v>49.138</v>
      </c>
      <c r="M67" s="29" t="n">
        <v>49.138</v>
      </c>
      <c r="N67" s="29" t="n">
        <v>26.1266666666667</v>
      </c>
      <c r="O67" s="29" t="n">
        <v>25.4933333333333</v>
      </c>
      <c r="P67" s="29" t="n">
        <v>25.6533333333333</v>
      </c>
      <c r="Q67" s="29" t="n">
        <v>25.6533333333333</v>
      </c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30" t="n">
        <v>31.7627118644068</v>
      </c>
    </row>
    <row r="68" customFormat="false" ht="12.75" hidden="true" customHeight="false" outlineLevel="0" collapsed="false">
      <c r="A68" s="31"/>
      <c r="B68" s="9" t="s">
        <v>47</v>
      </c>
      <c r="C68" s="36"/>
      <c r="D68" s="36"/>
      <c r="E68" s="28" t="n">
        <v>21.3875</v>
      </c>
      <c r="F68" s="29" t="n">
        <v>28.775</v>
      </c>
      <c r="G68" s="29" t="n">
        <v>28.6925</v>
      </c>
      <c r="H68" s="29" t="n">
        <v>24.6275</v>
      </c>
      <c r="I68" s="29" t="n">
        <v>24.2025</v>
      </c>
      <c r="J68" s="29" t="n">
        <v>25.9375</v>
      </c>
      <c r="K68" s="29" t="n">
        <v>33.4766666666667</v>
      </c>
      <c r="L68" s="29" t="n">
        <v>44.7983333333333</v>
      </c>
      <c r="M68" s="29" t="n">
        <v>44.72</v>
      </c>
      <c r="N68" s="29" t="n">
        <v>23.68</v>
      </c>
      <c r="O68" s="29" t="n">
        <v>23.2775</v>
      </c>
      <c r="P68" s="29" t="n">
        <v>23.39</v>
      </c>
      <c r="Q68" s="29" t="n">
        <v>23.2825</v>
      </c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30" t="n">
        <v>28.3782051282051</v>
      </c>
    </row>
    <row r="69" customFormat="false" ht="12.75" hidden="true" customHeight="false" outlineLevel="0" collapsed="false">
      <c r="A69" s="31"/>
      <c r="B69" s="9" t="s">
        <v>32</v>
      </c>
      <c r="C69" s="9" t="s">
        <v>31</v>
      </c>
      <c r="D69" s="9" t="s">
        <v>30</v>
      </c>
      <c r="E69" s="28" t="n">
        <v>17.5</v>
      </c>
      <c r="F69" s="29" t="n">
        <v>48.75</v>
      </c>
      <c r="G69" s="29" t="n">
        <v>48.75</v>
      </c>
      <c r="H69" s="29" t="n">
        <v>48.75</v>
      </c>
      <c r="I69" s="29" t="n">
        <v>48.75</v>
      </c>
      <c r="J69" s="29" t="n">
        <v>48.75</v>
      </c>
      <c r="K69" s="29" t="n">
        <v>117</v>
      </c>
      <c r="L69" s="29" t="n">
        <v>123.5</v>
      </c>
      <c r="M69" s="29" t="n">
        <v>120.25</v>
      </c>
      <c r="N69" s="29" t="n">
        <v>78</v>
      </c>
      <c r="O69" s="29" t="n">
        <v>32.5</v>
      </c>
      <c r="P69" s="29" t="n">
        <v>32.5</v>
      </c>
      <c r="Q69" s="29" t="n">
        <v>32.5</v>
      </c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30" t="n">
        <v>55.9375</v>
      </c>
    </row>
    <row r="70" customFormat="false" ht="12.75" hidden="true" customHeight="false" outlineLevel="0" collapsed="false">
      <c r="A70" s="31"/>
      <c r="B70" s="31"/>
      <c r="C70" s="9" t="s">
        <v>64</v>
      </c>
      <c r="D70" s="36"/>
      <c r="E70" s="28" t="n">
        <v>17.5</v>
      </c>
      <c r="F70" s="29" t="n">
        <v>48.75</v>
      </c>
      <c r="G70" s="29" t="n">
        <v>48.75</v>
      </c>
      <c r="H70" s="29" t="n">
        <v>48.75</v>
      </c>
      <c r="I70" s="29" t="n">
        <v>48.75</v>
      </c>
      <c r="J70" s="29" t="n">
        <v>48.75</v>
      </c>
      <c r="K70" s="29" t="n">
        <v>117</v>
      </c>
      <c r="L70" s="29" t="n">
        <v>123.5</v>
      </c>
      <c r="M70" s="29" t="n">
        <v>120.25</v>
      </c>
      <c r="N70" s="29" t="n">
        <v>78</v>
      </c>
      <c r="O70" s="29" t="n">
        <v>32.5</v>
      </c>
      <c r="P70" s="29" t="n">
        <v>32.5</v>
      </c>
      <c r="Q70" s="29" t="n">
        <v>32.5</v>
      </c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30" t="n">
        <v>55.9375</v>
      </c>
    </row>
    <row r="71" customFormat="false" ht="12.75" hidden="true" customHeight="false" outlineLevel="0" collapsed="false">
      <c r="A71" s="31"/>
      <c r="B71" s="9" t="s">
        <v>53</v>
      </c>
      <c r="C71" s="36"/>
      <c r="D71" s="36"/>
      <c r="E71" s="28" t="n">
        <v>17.5</v>
      </c>
      <c r="F71" s="29" t="n">
        <v>48.75</v>
      </c>
      <c r="G71" s="29" t="n">
        <v>48.75</v>
      </c>
      <c r="H71" s="29" t="n">
        <v>48.75</v>
      </c>
      <c r="I71" s="29" t="n">
        <v>48.75</v>
      </c>
      <c r="J71" s="29" t="n">
        <v>48.75</v>
      </c>
      <c r="K71" s="29" t="n">
        <v>117</v>
      </c>
      <c r="L71" s="29" t="n">
        <v>123.5</v>
      </c>
      <c r="M71" s="29" t="n">
        <v>120.25</v>
      </c>
      <c r="N71" s="29" t="n">
        <v>78</v>
      </c>
      <c r="O71" s="29" t="n">
        <v>32.5</v>
      </c>
      <c r="P71" s="29" t="n">
        <v>32.5</v>
      </c>
      <c r="Q71" s="29" t="n">
        <v>32.5</v>
      </c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30" t="n">
        <v>55.9375</v>
      </c>
    </row>
    <row r="72" customFormat="false" ht="12.75" hidden="true" customHeight="false" outlineLevel="0" collapsed="false">
      <c r="A72" s="9" t="s">
        <v>54</v>
      </c>
      <c r="B72" s="36"/>
      <c r="C72" s="36"/>
      <c r="D72" s="36"/>
      <c r="E72" s="28" t="n">
        <v>21.1588235294118</v>
      </c>
      <c r="F72" s="29" t="n">
        <v>30.9944444444445</v>
      </c>
      <c r="G72" s="29" t="n">
        <v>30.9211111111111</v>
      </c>
      <c r="H72" s="29" t="n">
        <v>29.452</v>
      </c>
      <c r="I72" s="29" t="n">
        <v>29.112</v>
      </c>
      <c r="J72" s="29" t="n">
        <v>30.5</v>
      </c>
      <c r="K72" s="29" t="n">
        <v>45.4085714285714</v>
      </c>
      <c r="L72" s="29" t="n">
        <v>56.0414285714286</v>
      </c>
      <c r="M72" s="29" t="n">
        <v>55.51</v>
      </c>
      <c r="N72" s="29" t="n">
        <v>34.544</v>
      </c>
      <c r="O72" s="29" t="n">
        <v>26.3516666666667</v>
      </c>
      <c r="P72" s="29" t="n">
        <v>26.4266666666667</v>
      </c>
      <c r="Q72" s="29" t="n">
        <v>26.355</v>
      </c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30" t="n">
        <v>33.0691489361702</v>
      </c>
    </row>
    <row r="73" customFormat="false" ht="12.75" hidden="true" customHeight="false" outlineLevel="0" collapsed="false">
      <c r="A73" s="46" t="s">
        <v>46</v>
      </c>
      <c r="B73" s="47"/>
      <c r="C73" s="47"/>
      <c r="D73" s="47"/>
      <c r="E73" s="48" t="n">
        <v>23.4425925925926</v>
      </c>
      <c r="F73" s="49" t="n">
        <v>30.2031578947368</v>
      </c>
      <c r="G73" s="49" t="n">
        <v>29.9368421052632</v>
      </c>
      <c r="H73" s="49" t="n">
        <v>26.8827272727273</v>
      </c>
      <c r="I73" s="49" t="n">
        <v>26.3054545454546</v>
      </c>
      <c r="J73" s="49" t="n">
        <v>27.62</v>
      </c>
      <c r="K73" s="49" t="n">
        <v>37.9633333333333</v>
      </c>
      <c r="L73" s="49" t="n">
        <v>46.4266666666667</v>
      </c>
      <c r="M73" s="49" t="n">
        <v>46.168</v>
      </c>
      <c r="N73" s="49" t="n">
        <v>28.08</v>
      </c>
      <c r="O73" s="49" t="n">
        <v>23.7491666666667</v>
      </c>
      <c r="P73" s="49" t="n">
        <v>23.8358333333333</v>
      </c>
      <c r="Q73" s="49" t="n">
        <v>23.8508333333333</v>
      </c>
      <c r="R73" s="49" t="n">
        <v>31.18</v>
      </c>
      <c r="S73" s="49" t="n">
        <v>30.4483333333333</v>
      </c>
      <c r="T73" s="49" t="n">
        <v>28.6266666666667</v>
      </c>
      <c r="U73" s="49" t="n">
        <v>27.7216666666667</v>
      </c>
      <c r="V73" s="49" t="n">
        <v>29.17</v>
      </c>
      <c r="W73" s="49" t="n">
        <v>32.3033333333333</v>
      </c>
      <c r="X73" s="49" t="n">
        <v>39.5866666666667</v>
      </c>
      <c r="Y73" s="49" t="n">
        <v>39.5566666666667</v>
      </c>
      <c r="Z73" s="49" t="n">
        <v>26.2266666666667</v>
      </c>
      <c r="AA73" s="49" t="n">
        <v>24.4483333333333</v>
      </c>
      <c r="AB73" s="49" t="n">
        <v>24.56</v>
      </c>
      <c r="AC73" s="49" t="n">
        <v>24.6666666666667</v>
      </c>
      <c r="AD73" s="50" t="n">
        <v>30.3051526717557</v>
      </c>
    </row>
    <row r="74" customFormat="false" ht="12.75" hidden="false" customHeight="false" outlineLevel="0" collapsed="false">
      <c r="A74" s="51" t="s">
        <v>65</v>
      </c>
      <c r="B74" s="52"/>
      <c r="C74" s="52"/>
      <c r="D74" s="52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</row>
    <row r="75" customFormat="false" ht="12.75" hidden="false" customHeight="false" outlineLevel="0" collapsed="false">
      <c r="A75" s="53"/>
      <c r="B75" s="54" t="s">
        <v>38</v>
      </c>
      <c r="C75" s="54" t="s">
        <v>23</v>
      </c>
      <c r="D75" s="54" t="s">
        <v>36</v>
      </c>
      <c r="E75" s="53" t="n">
        <f aca="false">E5*E34</f>
        <v>-364000</v>
      </c>
      <c r="F75" s="53" t="n">
        <f aca="false">F5*F33</f>
        <v>462000</v>
      </c>
      <c r="G75" s="53" t="n">
        <f aca="false">G5*G33</f>
        <v>420000</v>
      </c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</row>
    <row r="76" customFormat="false" ht="12.75" hidden="false" customHeight="false" outlineLevel="0" collapsed="false">
      <c r="A76" s="53"/>
      <c r="B76" s="54" t="s">
        <v>40</v>
      </c>
      <c r="C76" s="54" t="s">
        <v>23</v>
      </c>
      <c r="D76" s="54" t="s">
        <v>39</v>
      </c>
      <c r="E76" s="53" t="n">
        <f aca="false">E8*E38</f>
        <v>-72540</v>
      </c>
      <c r="F76" s="53" t="n">
        <f aca="false">F8*F38</f>
        <v>0</v>
      </c>
      <c r="G76" s="53" t="n">
        <f aca="false">G8*G38</f>
        <v>0</v>
      </c>
      <c r="H76" s="53" t="n">
        <f aca="false">H8*H38</f>
        <v>0</v>
      </c>
      <c r="I76" s="53" t="n">
        <f aca="false">I8*I38</f>
        <v>0</v>
      </c>
      <c r="J76" s="53" t="n">
        <f aca="false">J8*J38</f>
        <v>0</v>
      </c>
      <c r="K76" s="53" t="n">
        <f aca="false">K8*K38</f>
        <v>0</v>
      </c>
      <c r="L76" s="53" t="n">
        <f aca="false">L8*L38</f>
        <v>0</v>
      </c>
      <c r="M76" s="53" t="n">
        <f aca="false">M8*M38</f>
        <v>0</v>
      </c>
      <c r="N76" s="53" t="n">
        <f aca="false">N8*N38</f>
        <v>0</v>
      </c>
      <c r="O76" s="53" t="n">
        <f aca="false">O8*O38</f>
        <v>0</v>
      </c>
      <c r="P76" s="53" t="n">
        <f aca="false">P8*P38</f>
        <v>0</v>
      </c>
      <c r="Q76" s="53" t="n">
        <f aca="false">Q8*Q38</f>
        <v>0</v>
      </c>
      <c r="R76" s="53" t="n">
        <f aca="false">R8*R38</f>
        <v>0</v>
      </c>
      <c r="S76" s="53" t="n">
        <f aca="false">S8*S38</f>
        <v>0</v>
      </c>
      <c r="T76" s="53" t="n">
        <f aca="false">T8*T38</f>
        <v>0</v>
      </c>
      <c r="U76" s="53" t="n">
        <f aca="false">U8*U38</f>
        <v>0</v>
      </c>
      <c r="V76" s="53" t="n">
        <f aca="false">V8*V38</f>
        <v>0</v>
      </c>
      <c r="W76" s="53" t="n">
        <f aca="false">W8*W38</f>
        <v>0</v>
      </c>
      <c r="X76" s="53" t="n">
        <f aca="false">X8*X38</f>
        <v>0</v>
      </c>
      <c r="Y76" s="53" t="n">
        <f aca="false">Y8*Y38</f>
        <v>0</v>
      </c>
      <c r="Z76" s="53" t="n">
        <f aca="false">Z8*Z38</f>
        <v>0</v>
      </c>
      <c r="AA76" s="53" t="n">
        <f aca="false">AA8*AA38</f>
        <v>0</v>
      </c>
      <c r="AB76" s="53" t="n">
        <f aca="false">AB8*AB38</f>
        <v>0</v>
      </c>
      <c r="AC76" s="53" t="n">
        <f aca="false">AC8*AC38</f>
        <v>0</v>
      </c>
      <c r="AD76" s="53"/>
    </row>
    <row r="77" customFormat="false" ht="12.75" hidden="false" customHeight="false" outlineLevel="0" collapsed="false">
      <c r="A77" s="53"/>
      <c r="B77" s="54" t="s">
        <v>34</v>
      </c>
      <c r="C77" s="54" t="s">
        <v>23</v>
      </c>
      <c r="D77" s="54" t="s">
        <v>33</v>
      </c>
      <c r="E77" s="53" t="n">
        <f aca="false">E11*E42</f>
        <v>0</v>
      </c>
      <c r="F77" s="53" t="n">
        <f aca="false">F11*F42</f>
        <v>-360248</v>
      </c>
      <c r="G77" s="53" t="n">
        <f aca="false">G11*G42</f>
        <v>-312048</v>
      </c>
      <c r="H77" s="53" t="n">
        <f aca="false">H11*H42</f>
        <v>-322320</v>
      </c>
      <c r="I77" s="53" t="n">
        <f aca="false">I11*I42</f>
        <v>-294216</v>
      </c>
      <c r="J77" s="53" t="n">
        <f aca="false">J11*J42</f>
        <v>-340256</v>
      </c>
      <c r="K77" s="53" t="n">
        <f aca="false">K11*K42</f>
        <v>-383600</v>
      </c>
      <c r="L77" s="53" t="n">
        <f aca="false">L11*L42</f>
        <v>-442764</v>
      </c>
      <c r="M77" s="53" t="n">
        <f aca="false">M11*M42</f>
        <v>-439628</v>
      </c>
      <c r="N77" s="53" t="n">
        <f aca="false">N11*N42</f>
        <v>-351600</v>
      </c>
      <c r="O77" s="53" t="n">
        <f aca="false">O11*O42</f>
        <v>-297980</v>
      </c>
      <c r="P77" s="53" t="n">
        <f aca="false">P11*P42</f>
        <v>-317800</v>
      </c>
      <c r="Q77" s="53" t="n">
        <f aca="false">Q11*Q42</f>
        <v>-351084</v>
      </c>
      <c r="R77" s="53" t="n">
        <f aca="false">R11*R42</f>
        <v>-800464</v>
      </c>
      <c r="S77" s="53" t="n">
        <f aca="false">S11*S42</f>
        <v>-693440</v>
      </c>
      <c r="T77" s="53" t="n">
        <f aca="false">T11*T42</f>
        <v>-716448</v>
      </c>
      <c r="U77" s="53" t="n">
        <f aca="false">U11*U42</f>
        <v>-653936</v>
      </c>
      <c r="V77" s="53" t="n">
        <f aca="false">V11*V42</f>
        <v>-787032</v>
      </c>
      <c r="W77" s="53" t="n">
        <f aca="false">W11*W42</f>
        <v>-818304</v>
      </c>
      <c r="X77" s="53" t="n">
        <f aca="false">X11*X42</f>
        <v>-983920</v>
      </c>
      <c r="Y77" s="53" t="n">
        <f aca="false">Y11*Y42</f>
        <v>-1016736</v>
      </c>
      <c r="Z77" s="53" t="n">
        <f aca="false">Z11*Z42</f>
        <v>-749952</v>
      </c>
      <c r="AA77" s="53" t="n">
        <f aca="false">AA11*AA42</f>
        <v>-662512</v>
      </c>
      <c r="AB77" s="53" t="n">
        <f aca="false">AB11*AB42</f>
        <v>-734240</v>
      </c>
      <c r="AC77" s="53" t="n">
        <f aca="false">AC11*AC42</f>
        <v>-749504</v>
      </c>
      <c r="AD77" s="53"/>
    </row>
    <row r="78" customFormat="false" ht="12.75" hidden="false" customHeight="false" outlineLevel="0" collapsed="false">
      <c r="A78" s="53"/>
      <c r="B78" s="55"/>
      <c r="C78" s="55"/>
      <c r="D78" s="56" t="s">
        <v>35</v>
      </c>
      <c r="E78" s="53" t="n">
        <f aca="false">E12*E44</f>
        <v>349800</v>
      </c>
      <c r="F78" s="53" t="n">
        <f aca="false">F12*F44</f>
        <v>0</v>
      </c>
      <c r="G78" s="53" t="n">
        <f aca="false">G12*G44</f>
        <v>0</v>
      </c>
      <c r="H78" s="53" t="n">
        <f aca="false">H12*H44</f>
        <v>0</v>
      </c>
      <c r="I78" s="53" t="n">
        <f aca="false">I12*I44</f>
        <v>0</v>
      </c>
      <c r="J78" s="53" t="n">
        <f aca="false">J12*J44</f>
        <v>0</v>
      </c>
      <c r="K78" s="53" t="n">
        <f aca="false">K12*K44</f>
        <v>0</v>
      </c>
      <c r="L78" s="53" t="n">
        <f aca="false">L12*L44</f>
        <v>0</v>
      </c>
      <c r="M78" s="53" t="n">
        <f aca="false">M12*M44</f>
        <v>0</v>
      </c>
      <c r="N78" s="53" t="n">
        <f aca="false">N12*N44</f>
        <v>0</v>
      </c>
      <c r="O78" s="53" t="n">
        <f aca="false">O12*O44</f>
        <v>0</v>
      </c>
      <c r="P78" s="53" t="n">
        <f aca="false">P12*P44</f>
        <v>0</v>
      </c>
      <c r="Q78" s="53" t="n">
        <f aca="false">Q12*Q44</f>
        <v>0</v>
      </c>
      <c r="R78" s="53" t="n">
        <f aca="false">R12*R44</f>
        <v>0</v>
      </c>
      <c r="S78" s="53" t="n">
        <f aca="false">S12*S44</f>
        <v>0</v>
      </c>
      <c r="T78" s="53" t="n">
        <f aca="false">T12*T44</f>
        <v>0</v>
      </c>
      <c r="U78" s="53" t="n">
        <f aca="false">U12*U44</f>
        <v>0</v>
      </c>
      <c r="V78" s="53" t="n">
        <f aca="false">V12*V44</f>
        <v>0</v>
      </c>
      <c r="W78" s="53" t="n">
        <f aca="false">W12*W44</f>
        <v>0</v>
      </c>
      <c r="X78" s="53" t="n">
        <f aca="false">X12*X44</f>
        <v>0</v>
      </c>
      <c r="Y78" s="53" t="n">
        <f aca="false">Y12*Y44</f>
        <v>0</v>
      </c>
      <c r="Z78" s="53" t="n">
        <f aca="false">Z12*Z44</f>
        <v>0</v>
      </c>
      <c r="AA78" s="53" t="n">
        <f aca="false">AA12*AA44</f>
        <v>0</v>
      </c>
      <c r="AB78" s="53" t="n">
        <f aca="false">AB12*AB44</f>
        <v>0</v>
      </c>
      <c r="AC78" s="53" t="n">
        <f aca="false">AC12*AC44</f>
        <v>0</v>
      </c>
      <c r="AD78" s="53"/>
    </row>
    <row r="79" customFormat="false" ht="12.75" hidden="false" customHeight="false" outlineLevel="0" collapsed="false">
      <c r="A79" s="53"/>
      <c r="B79" s="55"/>
      <c r="C79" s="55"/>
      <c r="D79" s="56" t="s">
        <v>36</v>
      </c>
      <c r="E79" s="53" t="n">
        <f aca="false">E13*E46</f>
        <v>0</v>
      </c>
      <c r="F79" s="53" t="n">
        <f aca="false">F13*F46</f>
        <v>-227920</v>
      </c>
      <c r="G79" s="53" t="n">
        <f aca="false">G13*G46</f>
        <v>-202640</v>
      </c>
      <c r="H79" s="53" t="n">
        <f aca="false">H13*H46</f>
        <v>-604044</v>
      </c>
      <c r="I79" s="53" t="n">
        <f aca="false">I13*I46</f>
        <v>-609576</v>
      </c>
      <c r="J79" s="53" t="n">
        <f aca="false">J13*J46</f>
        <v>-638880</v>
      </c>
      <c r="K79" s="53" t="n">
        <f aca="false">K13*K46</f>
        <v>-643440</v>
      </c>
      <c r="L79" s="53" t="n">
        <f aca="false">L13*L46</f>
        <v>-871728</v>
      </c>
      <c r="M79" s="53" t="n">
        <f aca="false">M13*M46</f>
        <v>-871728</v>
      </c>
      <c r="N79" s="53" t="n">
        <f aca="false">N13*N46</f>
        <v>-514080</v>
      </c>
      <c r="O79" s="53" t="n">
        <f aca="false">O13*O46</f>
        <v>-553656</v>
      </c>
      <c r="P79" s="53" t="n">
        <f aca="false">P13*P46</f>
        <v>-483840</v>
      </c>
      <c r="Q79" s="53" t="n">
        <f aca="false">Q13*Q46</f>
        <v>-504756</v>
      </c>
      <c r="R79" s="53" t="n">
        <f aca="false">R13*R46</f>
        <v>-856416</v>
      </c>
      <c r="S79" s="53" t="n">
        <f aca="false">S13*S46</f>
        <v>-761520</v>
      </c>
      <c r="T79" s="53" t="n">
        <f aca="false">T13*T46</f>
        <v>-756504</v>
      </c>
      <c r="U79" s="53" t="n">
        <f aca="false">U13*U46</f>
        <v>-763488</v>
      </c>
      <c r="V79" s="53" t="n">
        <f aca="false">V13*V46</f>
        <v>-764064</v>
      </c>
      <c r="W79" s="53" t="n">
        <f aca="false">W13*W46</f>
        <v>-846216</v>
      </c>
      <c r="X79" s="53" t="n">
        <f aca="false">X13*X46</f>
        <v>-1091640</v>
      </c>
      <c r="Y79" s="53" t="n">
        <f aca="false">Y13*Y46</f>
        <v>-1042020</v>
      </c>
      <c r="Z79" s="53" t="n">
        <f aca="false">Z13*Z46</f>
        <v>-676116</v>
      </c>
      <c r="AA79" s="53" t="n">
        <f aca="false">AA13*AA46</f>
        <v>-693312</v>
      </c>
      <c r="AB79" s="53" t="n">
        <f aca="false">AB13*AB46</f>
        <v>-575700</v>
      </c>
      <c r="AC79" s="53" t="n">
        <f aca="false">AC13*AC46</f>
        <v>-662376</v>
      </c>
      <c r="AD79" s="53"/>
    </row>
    <row r="80" customFormat="false" ht="12.75" hidden="false" customHeight="false" outlineLevel="0" collapsed="false">
      <c r="A80" s="53"/>
      <c r="B80" s="55"/>
      <c r="C80" s="55"/>
      <c r="D80" s="56" t="s">
        <v>37</v>
      </c>
      <c r="E80" s="53" t="n">
        <f aca="false">E14*E49</f>
        <v>360000</v>
      </c>
      <c r="F80" s="53" t="n">
        <f aca="false">F14*F49</f>
        <v>287760</v>
      </c>
      <c r="G80" s="53" t="n">
        <f aca="false">G14*G49</f>
        <v>255840</v>
      </c>
      <c r="H80" s="53" t="n">
        <f aca="false">H14*H49</f>
        <v>254184</v>
      </c>
      <c r="I80" s="53" t="n">
        <f aca="false">I14*I49</f>
        <v>256520</v>
      </c>
      <c r="J80" s="53" t="n">
        <f aca="false">J14*J49</f>
        <v>268928</v>
      </c>
      <c r="K80" s="53" t="n">
        <f aca="false">K14*K49</f>
        <v>270800</v>
      </c>
      <c r="L80" s="53" t="n">
        <f aca="false">L14*L49</f>
        <v>366872</v>
      </c>
      <c r="M80" s="53" t="n">
        <f aca="false">M14*M49</f>
        <v>366872</v>
      </c>
      <c r="N80" s="53" t="n">
        <f aca="false">N14*N49</f>
        <v>216400</v>
      </c>
      <c r="O80" s="53" t="n">
        <f aca="false">O14*O49</f>
        <v>233036</v>
      </c>
      <c r="P80" s="53" t="n">
        <f aca="false">P14*P49</f>
        <v>203600</v>
      </c>
      <c r="Q80" s="53" t="n">
        <f aca="false">Q14*Q49</f>
        <v>212436</v>
      </c>
      <c r="R80" s="53" t="n">
        <f aca="false">R14*R49</f>
        <v>345312</v>
      </c>
      <c r="S80" s="53" t="n">
        <f aca="false">S14*S49</f>
        <v>307040</v>
      </c>
      <c r="T80" s="53" t="n">
        <f aca="false">T14*T49</f>
        <v>305004</v>
      </c>
      <c r="U80" s="53" t="n">
        <f aca="false">U14*U49</f>
        <v>307824</v>
      </c>
      <c r="V80" s="53" t="n">
        <f aca="false">V14*V49</f>
        <v>308028</v>
      </c>
      <c r="W80" s="53" t="n">
        <f aca="false">W14*W49</f>
        <v>341208</v>
      </c>
      <c r="X80" s="53" t="n">
        <f aca="false">X14*X49</f>
        <v>440176</v>
      </c>
      <c r="Y80" s="53" t="n">
        <f aca="false">Y14*Y49</f>
        <v>420168</v>
      </c>
      <c r="Z80" s="53" t="n">
        <f aca="false">Z14*Z49</f>
        <v>272664</v>
      </c>
      <c r="AA80" s="53" t="n">
        <f aca="false">AA14*AA49</f>
        <v>279588</v>
      </c>
      <c r="AB80" s="53" t="n">
        <f aca="false">AB14*AB49</f>
        <v>232104</v>
      </c>
      <c r="AC80" s="53" t="n">
        <f aca="false">AC14*AC49</f>
        <v>267080</v>
      </c>
      <c r="AD80" s="53"/>
    </row>
    <row r="81" customFormat="false" ht="12.75" hidden="false" customHeight="false" outlineLevel="0" collapsed="false">
      <c r="A81" s="53"/>
      <c r="B81" s="54" t="s">
        <v>41</v>
      </c>
      <c r="C81" s="54" t="s">
        <v>23</v>
      </c>
      <c r="D81" s="54" t="s">
        <v>29</v>
      </c>
      <c r="E81" s="53" t="n">
        <f aca="false">E17*E53</f>
        <v>555200</v>
      </c>
      <c r="F81" s="53" t="n">
        <f aca="false">F17*F53</f>
        <v>0</v>
      </c>
      <c r="G81" s="53" t="n">
        <f aca="false">G17*G53</f>
        <v>0</v>
      </c>
      <c r="H81" s="53" t="n">
        <f aca="false">H17*H53</f>
        <v>0</v>
      </c>
      <c r="I81" s="53" t="n">
        <f aca="false">I17*I53</f>
        <v>0</v>
      </c>
      <c r="J81" s="53" t="n">
        <f aca="false">J17*J53</f>
        <v>0</v>
      </c>
      <c r="K81" s="53" t="n">
        <f aca="false">K17*K53</f>
        <v>0</v>
      </c>
      <c r="L81" s="53" t="n">
        <f aca="false">L17*L53</f>
        <v>937200</v>
      </c>
      <c r="M81" s="53" t="n">
        <f aca="false">M17*M53</f>
        <v>937200</v>
      </c>
      <c r="N81" s="53" t="n">
        <f aca="false">N17*N53</f>
        <v>0</v>
      </c>
      <c r="O81" s="53" t="n">
        <f aca="false">O17*O53</f>
        <v>0</v>
      </c>
      <c r="P81" s="53" t="n">
        <f aca="false">P17*P53</f>
        <v>0</v>
      </c>
      <c r="Q81" s="53" t="n">
        <f aca="false">Q17*Q53</f>
        <v>0</v>
      </c>
      <c r="R81" s="53" t="n">
        <f aca="false">R17*R53</f>
        <v>0</v>
      </c>
      <c r="S81" s="53" t="n">
        <f aca="false">S17*S53</f>
        <v>0</v>
      </c>
      <c r="T81" s="53" t="n">
        <f aca="false">T17*T53</f>
        <v>0</v>
      </c>
      <c r="U81" s="53" t="n">
        <f aca="false">U17*U53</f>
        <v>0</v>
      </c>
      <c r="V81" s="53" t="n">
        <f aca="false">V17*V53</f>
        <v>0</v>
      </c>
      <c r="W81" s="53" t="n">
        <f aca="false">W17*W53</f>
        <v>0</v>
      </c>
      <c r="X81" s="53" t="n">
        <f aca="false">X17*X53</f>
        <v>0</v>
      </c>
      <c r="Y81" s="53" t="n">
        <f aca="false">Y17*Y53</f>
        <v>0</v>
      </c>
      <c r="Z81" s="53" t="n">
        <f aca="false">Z17*Z53</f>
        <v>0</v>
      </c>
      <c r="AA81" s="53" t="n">
        <f aca="false">AA17*AA53</f>
        <v>0</v>
      </c>
      <c r="AB81" s="53" t="n">
        <f aca="false">AB17*AB53</f>
        <v>0</v>
      </c>
      <c r="AC81" s="53" t="n">
        <f aca="false">AC17*AC53</f>
        <v>0</v>
      </c>
      <c r="AD81" s="53"/>
    </row>
    <row r="82" customFormat="false" ht="12.75" hidden="false" customHeight="false" outlineLevel="0" collapsed="false">
      <c r="A82" s="53"/>
      <c r="B82" s="54" t="s">
        <v>43</v>
      </c>
      <c r="C82" s="54" t="s">
        <v>23</v>
      </c>
      <c r="D82" s="54" t="s">
        <v>42</v>
      </c>
      <c r="E82" s="53" t="n">
        <f aca="false">E20*E58</f>
        <v>-167700</v>
      </c>
      <c r="F82" s="53" t="n">
        <f aca="false">F20*F58</f>
        <v>0</v>
      </c>
      <c r="G82" s="53" t="n">
        <f aca="false">G20*G58</f>
        <v>0</v>
      </c>
      <c r="H82" s="53" t="n">
        <f aca="false">H20*H58</f>
        <v>0</v>
      </c>
      <c r="I82" s="53" t="n">
        <f aca="false">I20*I58</f>
        <v>0</v>
      </c>
      <c r="J82" s="53" t="n">
        <f aca="false">J20*J58</f>
        <v>0</v>
      </c>
      <c r="K82" s="53" t="n">
        <f aca="false">K20*K58</f>
        <v>0</v>
      </c>
      <c r="L82" s="53" t="n">
        <f aca="false">L20*L58</f>
        <v>0</v>
      </c>
      <c r="M82" s="53" t="n">
        <f aca="false">M20*M58</f>
        <v>0</v>
      </c>
      <c r="N82" s="53" t="n">
        <f aca="false">N20*N58</f>
        <v>0</v>
      </c>
      <c r="O82" s="53" t="n">
        <f aca="false">O20*O58</f>
        <v>0</v>
      </c>
      <c r="P82" s="53" t="n">
        <f aca="false">P20*P58</f>
        <v>0</v>
      </c>
      <c r="Q82" s="53" t="n">
        <f aca="false">Q20*Q58</f>
        <v>0</v>
      </c>
      <c r="R82" s="53" t="n">
        <f aca="false">R20*R58</f>
        <v>0</v>
      </c>
      <c r="S82" s="53" t="n">
        <f aca="false">S20*S58</f>
        <v>0</v>
      </c>
      <c r="T82" s="53" t="n">
        <f aca="false">T20*T58</f>
        <v>0</v>
      </c>
      <c r="U82" s="53" t="n">
        <f aca="false">U20*U58</f>
        <v>0</v>
      </c>
      <c r="V82" s="53" t="n">
        <f aca="false">V20*V58</f>
        <v>0</v>
      </c>
      <c r="W82" s="53" t="n">
        <f aca="false">W20*W58</f>
        <v>0</v>
      </c>
      <c r="X82" s="53" t="n">
        <f aca="false">X20*X58</f>
        <v>0</v>
      </c>
      <c r="Y82" s="53" t="n">
        <f aca="false">Y20*Y58</f>
        <v>0</v>
      </c>
      <c r="Z82" s="53" t="n">
        <f aca="false">Z20*Z58</f>
        <v>0</v>
      </c>
      <c r="AA82" s="53" t="n">
        <f aca="false">AA20*AA58</f>
        <v>0</v>
      </c>
      <c r="AB82" s="53" t="n">
        <f aca="false">AB20*AB58</f>
        <v>0</v>
      </c>
      <c r="AC82" s="53" t="n">
        <f aca="false">AC20*AC58</f>
        <v>0</v>
      </c>
      <c r="AD82" s="53"/>
    </row>
    <row r="83" customFormat="false" ht="12.75" hidden="false" customHeight="false" outlineLevel="0" collapsed="false">
      <c r="A83" s="53"/>
      <c r="B83" s="54" t="s">
        <v>24</v>
      </c>
      <c r="C83" s="54" t="s">
        <v>23</v>
      </c>
      <c r="D83" s="54" t="s">
        <v>21</v>
      </c>
      <c r="E83" s="53" t="n">
        <f aca="false">E23*E63</f>
        <v>-1049400</v>
      </c>
      <c r="F83" s="53" t="n">
        <f aca="false">F23*F63</f>
        <v>-421792</v>
      </c>
      <c r="G83" s="53" t="n">
        <f aca="false">G23*G63</f>
        <v>-367136</v>
      </c>
      <c r="H83" s="53" t="n">
        <f aca="false">H23*H63</f>
        <v>-362100</v>
      </c>
      <c r="I83" s="53" t="n">
        <f aca="false">I23*I63</f>
        <v>-295320</v>
      </c>
      <c r="J83" s="53" t="n">
        <f aca="false">J23*J63</f>
        <v>-320460</v>
      </c>
      <c r="K83" s="53" t="n">
        <f aca="false">K23*K63</f>
        <v>-360000</v>
      </c>
      <c r="L83" s="53" t="n">
        <f aca="false">L23*L63</f>
        <v>-452760</v>
      </c>
      <c r="M83" s="53" t="n">
        <f aca="false">M23*M63</f>
        <v>-443548</v>
      </c>
      <c r="N83" s="53" t="n">
        <f aca="false">N23*N63</f>
        <v>-326800</v>
      </c>
      <c r="O83" s="53" t="n">
        <f aca="false">O23*O63</f>
        <v>-312644</v>
      </c>
      <c r="P83" s="53" t="n">
        <f aca="false">P23*P63</f>
        <v>-332000</v>
      </c>
      <c r="Q83" s="53" t="n">
        <f aca="false">Q23*Q63</f>
        <v>-329868</v>
      </c>
      <c r="R83" s="53" t="n">
        <f aca="false">R23*R63</f>
        <v>0</v>
      </c>
      <c r="S83" s="53" t="n">
        <f aca="false">S23*S63</f>
        <v>0</v>
      </c>
      <c r="T83" s="53" t="n">
        <f aca="false">T23*T63</f>
        <v>0</v>
      </c>
      <c r="U83" s="53" t="n">
        <f aca="false">U23*U63</f>
        <v>0</v>
      </c>
      <c r="V83" s="53" t="n">
        <f aca="false">V23*V63</f>
        <v>0</v>
      </c>
      <c r="W83" s="53" t="n">
        <f aca="false">W23*W63</f>
        <v>0</v>
      </c>
      <c r="X83" s="53" t="n">
        <f aca="false">X23*X63</f>
        <v>0</v>
      </c>
      <c r="Y83" s="53" t="n">
        <f aca="false">Y23*Y63</f>
        <v>0</v>
      </c>
      <c r="Z83" s="53" t="n">
        <f aca="false">Z23*Z63</f>
        <v>0</v>
      </c>
      <c r="AA83" s="53" t="n">
        <f aca="false">AA23*AA63</f>
        <v>0</v>
      </c>
      <c r="AB83" s="53" t="n">
        <f aca="false">AB23*AB63</f>
        <v>0</v>
      </c>
      <c r="AC83" s="53" t="n">
        <f aca="false">AC23*AC63</f>
        <v>0</v>
      </c>
      <c r="AD83" s="53"/>
    </row>
    <row r="84" customFormat="false" ht="12.75" hidden="false" customHeight="false" outlineLevel="0" collapsed="false">
      <c r="A84" s="53"/>
      <c r="B84" s="55"/>
      <c r="C84" s="55"/>
      <c r="D84" s="56" t="s">
        <v>29</v>
      </c>
      <c r="E84" s="53" t="n">
        <f aca="false">E24*E66</f>
        <v>-1195200</v>
      </c>
      <c r="F84" s="53" t="n">
        <f aca="false">F24*F66</f>
        <v>-521136</v>
      </c>
      <c r="G84" s="53" t="n">
        <f aca="false">G24*G66</f>
        <v>-473760</v>
      </c>
      <c r="H84" s="53" t="n">
        <f aca="false">H24*H66</f>
        <v>-449904</v>
      </c>
      <c r="I84" s="53" t="n">
        <f aca="false">I24*I66</f>
        <v>-471328</v>
      </c>
      <c r="J84" s="53" t="n">
        <f aca="false">J24*J66</f>
        <v>-510048</v>
      </c>
      <c r="K84" s="53" t="n">
        <f aca="false">K24*K66</f>
        <v>579680</v>
      </c>
      <c r="L84" s="53" t="n">
        <f aca="false">L24*L66</f>
        <v>-859408</v>
      </c>
      <c r="M84" s="53" t="n">
        <f aca="false">M24*M66</f>
        <v>-859408</v>
      </c>
      <c r="N84" s="53" t="n">
        <f aca="false">N24*N66</f>
        <v>-415840</v>
      </c>
      <c r="O84" s="53" t="n">
        <f aca="false">O24*O66</f>
        <v>-466624</v>
      </c>
      <c r="P84" s="53" t="n">
        <f aca="false">P24*P66</f>
        <v>-408320</v>
      </c>
      <c r="Q84" s="53" t="n">
        <f aca="false">Q24*Q66</f>
        <v>-428736</v>
      </c>
      <c r="R84" s="53" t="n">
        <f aca="false">R24*R66</f>
        <v>0</v>
      </c>
      <c r="S84" s="53" t="n">
        <f aca="false">S24*S66</f>
        <v>0</v>
      </c>
      <c r="T84" s="53" t="n">
        <f aca="false">T24*T66</f>
        <v>0</v>
      </c>
      <c r="U84" s="53" t="n">
        <f aca="false">U24*U66</f>
        <v>0</v>
      </c>
      <c r="V84" s="53" t="n">
        <f aca="false">V24*V66</f>
        <v>0</v>
      </c>
      <c r="W84" s="53" t="n">
        <f aca="false">W24*W66</f>
        <v>0</v>
      </c>
      <c r="X84" s="53" t="n">
        <f aca="false">X24*X66</f>
        <v>0</v>
      </c>
      <c r="Y84" s="53" t="n">
        <f aca="false">Y24*Y66</f>
        <v>0</v>
      </c>
      <c r="Z84" s="53" t="n">
        <f aca="false">Z24*Z66</f>
        <v>0</v>
      </c>
      <c r="AA84" s="53" t="n">
        <f aca="false">AA24*AA66</f>
        <v>0</v>
      </c>
      <c r="AB84" s="53" t="n">
        <f aca="false">AB24*AB66</f>
        <v>0</v>
      </c>
      <c r="AC84" s="53" t="n">
        <f aca="false">AC24*AC66</f>
        <v>0</v>
      </c>
      <c r="AD84" s="53"/>
    </row>
    <row r="85" customFormat="false" ht="12.75" hidden="false" customHeight="false" outlineLevel="0" collapsed="false">
      <c r="A85" s="53"/>
      <c r="B85" s="55"/>
      <c r="C85" s="54" t="s">
        <v>32</v>
      </c>
      <c r="D85" s="54" t="s">
        <v>31</v>
      </c>
      <c r="E85" s="53" t="n">
        <f aca="false">E26*E69</f>
        <v>108500</v>
      </c>
      <c r="F85" s="53" t="n">
        <f aca="false">F26*F69</f>
        <v>37781.25</v>
      </c>
      <c r="G85" s="53" t="n">
        <f aca="false">G26*G69</f>
        <v>34125</v>
      </c>
      <c r="H85" s="53" t="n">
        <f aca="false">H26*H69</f>
        <v>37781.25</v>
      </c>
      <c r="I85" s="53" t="n">
        <f aca="false">I26*I69</f>
        <v>36562.5</v>
      </c>
      <c r="J85" s="53" t="n">
        <f aca="false">J26*J69</f>
        <v>37781.25</v>
      </c>
      <c r="K85" s="53" t="n">
        <f aca="false">K26*K69</f>
        <v>87750</v>
      </c>
      <c r="L85" s="53" t="n">
        <f aca="false">L26*L69</f>
        <v>95712.5</v>
      </c>
      <c r="M85" s="53" t="n">
        <f aca="false">M26*M69</f>
        <v>93193.75</v>
      </c>
      <c r="N85" s="53" t="n">
        <f aca="false">N26*N69</f>
        <v>58500</v>
      </c>
      <c r="O85" s="53" t="n">
        <f aca="false">O26*O69</f>
        <v>37277.5</v>
      </c>
      <c r="P85" s="53" t="n">
        <f aca="false">P26*P69</f>
        <v>36075</v>
      </c>
      <c r="Q85" s="53" t="n">
        <f aca="false">Q26*Q69</f>
        <v>37277.5</v>
      </c>
      <c r="R85" s="53" t="n">
        <f aca="false">R26*R69</f>
        <v>0</v>
      </c>
      <c r="S85" s="53" t="n">
        <f aca="false">S26*S69</f>
        <v>0</v>
      </c>
      <c r="T85" s="53" t="n">
        <f aca="false">T26*T69</f>
        <v>0</v>
      </c>
      <c r="U85" s="53" t="n">
        <f aca="false">U26*U69</f>
        <v>0</v>
      </c>
      <c r="V85" s="53" t="n">
        <f aca="false">V26*V69</f>
        <v>0</v>
      </c>
      <c r="W85" s="53" t="n">
        <f aca="false">W26*W69</f>
        <v>0</v>
      </c>
      <c r="X85" s="53" t="n">
        <f aca="false">X26*X69</f>
        <v>0</v>
      </c>
      <c r="Y85" s="53" t="n">
        <f aca="false">Y26*Y69</f>
        <v>0</v>
      </c>
      <c r="Z85" s="53" t="n">
        <f aca="false">Z26*Z69</f>
        <v>0</v>
      </c>
      <c r="AA85" s="53" t="n">
        <f aca="false">AA26*AA69</f>
        <v>0</v>
      </c>
      <c r="AB85" s="53" t="n">
        <f aca="false">AB26*AB69</f>
        <v>0</v>
      </c>
      <c r="AC85" s="53" t="n">
        <f aca="false">AC26*AC69</f>
        <v>0</v>
      </c>
      <c r="AD85" s="53"/>
    </row>
    <row r="86" customFormat="false" ht="12.75" hidden="false" customHeight="false" outlineLevel="0" collapsed="false">
      <c r="A86" s="53"/>
      <c r="B86" s="57" t="s">
        <v>46</v>
      </c>
      <c r="C86" s="58"/>
      <c r="D86" s="58"/>
      <c r="E86" s="53" t="n">
        <f aca="false">SUM(E75:E85)</f>
        <v>-1475340</v>
      </c>
      <c r="F86" s="53" t="n">
        <f aca="false">SUM(F75:F85)</f>
        <v>-743554.75</v>
      </c>
      <c r="G86" s="53" t="n">
        <f aca="false">SUM(G75:G85)</f>
        <v>-645619</v>
      </c>
      <c r="H86" s="53" t="n">
        <f aca="false">SUM(H75:H85)</f>
        <v>-1446402.75</v>
      </c>
      <c r="I86" s="53" t="n">
        <f aca="false">SUM(I75:I85)</f>
        <v>-1377357.5</v>
      </c>
      <c r="J86" s="53" t="n">
        <f aca="false">SUM(J75:J85)</f>
        <v>-1502934.75</v>
      </c>
      <c r="K86" s="53" t="n">
        <f aca="false">SUM(K75:K85)</f>
        <v>-448810</v>
      </c>
      <c r="L86" s="53" t="n">
        <f aca="false">SUM(L75:L85)</f>
        <v>-1226875.5</v>
      </c>
      <c r="M86" s="53" t="n">
        <f aca="false">SUM(M75:M85)</f>
        <v>-1217046.25</v>
      </c>
      <c r="N86" s="53" t="n">
        <f aca="false">SUM(N75:N85)</f>
        <v>-1333420</v>
      </c>
      <c r="O86" s="53" t="n">
        <f aca="false">SUM(O75:O85)</f>
        <v>-1360590.5</v>
      </c>
      <c r="P86" s="53" t="n">
        <f aca="false">SUM(P75:P85)</f>
        <v>-1302285</v>
      </c>
      <c r="Q86" s="53" t="n">
        <f aca="false">SUM(Q75:Q85)</f>
        <v>-1364730.5</v>
      </c>
      <c r="R86" s="53" t="n">
        <f aca="false">SUM(R75:R85)</f>
        <v>-1311568</v>
      </c>
      <c r="S86" s="53" t="n">
        <f aca="false">SUM(S75:S85)</f>
        <v>-1147920</v>
      </c>
      <c r="T86" s="53" t="n">
        <f aca="false">SUM(T75:T85)</f>
        <v>-1167948</v>
      </c>
      <c r="U86" s="53" t="n">
        <f aca="false">SUM(U75:U85)</f>
        <v>-1109600</v>
      </c>
      <c r="V86" s="53" t="n">
        <f aca="false">SUM(V75:V85)</f>
        <v>-1243068</v>
      </c>
      <c r="W86" s="53" t="n">
        <f aca="false">SUM(W75:W85)</f>
        <v>-1323312</v>
      </c>
      <c r="X86" s="53" t="n">
        <f aca="false">SUM(X75:X85)</f>
        <v>-1635384</v>
      </c>
      <c r="Y86" s="53" t="n">
        <f aca="false">SUM(Y75:Y85)</f>
        <v>-1638588</v>
      </c>
      <c r="Z86" s="53" t="n">
        <f aca="false">SUM(Z75:Z85)</f>
        <v>-1153404</v>
      </c>
      <c r="AA86" s="53" t="n">
        <f aca="false">SUM(AA75:AA85)</f>
        <v>-1076236</v>
      </c>
      <c r="AB86" s="53" t="n">
        <f aca="false">SUM(AB75:AB85)</f>
        <v>-1077836</v>
      </c>
      <c r="AC86" s="53" t="n">
        <f aca="false">SUM(AC75:AC85)</f>
        <v>-1144800</v>
      </c>
      <c r="AD86" s="53" t="n">
        <f aca="false">SUM(E86:AC86)</f>
        <v>-30474630.5</v>
      </c>
    </row>
    <row r="88" customFormat="false" ht="12" hidden="false" customHeight="true" outlineLevel="0" collapsed="false">
      <c r="A88" s="59"/>
      <c r="B88" s="60" t="s">
        <v>66</v>
      </c>
      <c r="C88" s="59"/>
      <c r="D88" s="61" t="n">
        <v>0.5</v>
      </c>
      <c r="E88" s="62" t="n">
        <f aca="false">-$D$88*E86*(28/31)</f>
        <v>666282.580645161</v>
      </c>
      <c r="F88" s="62" t="n">
        <f aca="false">-$D$88*F86</f>
        <v>371777.375</v>
      </c>
      <c r="G88" s="62" t="n">
        <f aca="false">-$D$88*G86</f>
        <v>322809.5</v>
      </c>
      <c r="H88" s="62" t="n">
        <f aca="false">-$D$88*H86</f>
        <v>723201.375</v>
      </c>
      <c r="I88" s="62" t="n">
        <f aca="false">-$D$88*I86</f>
        <v>688678.75</v>
      </c>
      <c r="J88" s="62" t="n">
        <f aca="false">-$D$88*J86</f>
        <v>751467.375</v>
      </c>
      <c r="K88" s="62" t="n">
        <f aca="false">-$D$88*K86</f>
        <v>224405</v>
      </c>
      <c r="L88" s="62" t="n">
        <f aca="false">-$D$88*L86</f>
        <v>613437.75</v>
      </c>
      <c r="M88" s="62" t="n">
        <f aca="false">-$D$88*M86</f>
        <v>608523.125</v>
      </c>
      <c r="N88" s="62" t="n">
        <f aca="false">-$D$88*N86</f>
        <v>666710</v>
      </c>
      <c r="O88" s="62" t="n">
        <f aca="false">-$D$88*O86</f>
        <v>680295.25</v>
      </c>
      <c r="P88" s="62" t="n">
        <f aca="false">-$D$88*P86</f>
        <v>651142.5</v>
      </c>
      <c r="Q88" s="62" t="n">
        <f aca="false">-$D$88*Q86</f>
        <v>682365.25</v>
      </c>
      <c r="R88" s="62" t="n">
        <f aca="false">-$D$88*R86</f>
        <v>655784</v>
      </c>
      <c r="S88" s="62" t="n">
        <f aca="false">-$D$88*S86</f>
        <v>573960</v>
      </c>
      <c r="T88" s="62" t="n">
        <f aca="false">-$D$88*T86</f>
        <v>583974</v>
      </c>
      <c r="U88" s="62" t="n">
        <f aca="false">-$D$88*U86</f>
        <v>554800</v>
      </c>
      <c r="V88" s="62" t="n">
        <f aca="false">-$D$88*V86</f>
        <v>621534</v>
      </c>
      <c r="W88" s="62" t="n">
        <f aca="false">-$D$88*W86</f>
        <v>661656</v>
      </c>
      <c r="X88" s="62" t="n">
        <f aca="false">-$D$88*X86</f>
        <v>817692</v>
      </c>
      <c r="Y88" s="62" t="n">
        <f aca="false">-$D$88*Y86</f>
        <v>819294</v>
      </c>
      <c r="Z88" s="62" t="n">
        <f aca="false">-$D$88*Z86</f>
        <v>576702</v>
      </c>
      <c r="AA88" s="62" t="n">
        <f aca="false">-$D$88*AA86</f>
        <v>538118</v>
      </c>
      <c r="AB88" s="62" t="n">
        <f aca="false">-$D$88*AB86</f>
        <v>538918</v>
      </c>
      <c r="AC88" s="62" t="n">
        <f aca="false">-$D$88*AC86</f>
        <v>572400</v>
      </c>
      <c r="AD88" s="62" t="n">
        <f aca="false">SUM(E88:AC88)</f>
        <v>15165927.8306452</v>
      </c>
      <c r="AE88" s="62" t="e">
        <f aca="false">$D$63*AE78</f>
        <v>#VALUE!</v>
      </c>
      <c r="AF88" s="62" t="e">
        <f aca="false">$D$63*AF78</f>
        <v>#VALUE!</v>
      </c>
      <c r="AG88" s="62" t="e">
        <f aca="false">$D$63*AG78</f>
        <v>#VALUE!</v>
      </c>
      <c r="AH88" s="62" t="e">
        <f aca="false">$D$63*AH78</f>
        <v>#VALUE!</v>
      </c>
      <c r="AI88" s="62" t="e">
        <f aca="false">$D$63*AI78</f>
        <v>#VALUE!</v>
      </c>
      <c r="AJ88" s="62" t="e">
        <f aca="false">$D$63*AJ78</f>
        <v>#VALUE!</v>
      </c>
      <c r="AK88" s="62" t="e">
        <f aca="false">$D$63*AK78</f>
        <v>#VALUE!</v>
      </c>
      <c r="AL88" s="62" t="e">
        <f aca="false">$D$63*AL78</f>
        <v>#VALUE!</v>
      </c>
      <c r="AM88" s="62" t="e">
        <f aca="false">$D$63*AM78</f>
        <v>#VALUE!</v>
      </c>
      <c r="AN88" s="62" t="e">
        <f aca="false">$D$63*AN78</f>
        <v>#VALUE!</v>
      </c>
      <c r="AO88" s="62" t="e">
        <f aca="false">$D$63*AO78</f>
        <v>#VALUE!</v>
      </c>
      <c r="AP88" s="62" t="e">
        <f aca="false">$D$63*AP78</f>
        <v>#VALUE!</v>
      </c>
      <c r="AQ88" s="62" t="e">
        <f aca="false">$D$63*AQ78</f>
        <v>#VALUE!</v>
      </c>
      <c r="AR88" s="62" t="e">
        <f aca="false">$D$63*AR78</f>
        <v>#VALUE!</v>
      </c>
      <c r="AS88" s="62" t="e">
        <f aca="false">$D$63*AS78</f>
        <v>#VALUE!</v>
      </c>
      <c r="AT88" s="62" t="e">
        <f aca="false">$D$63*AT78</f>
        <v>#VALUE!</v>
      </c>
      <c r="AU88" s="62" t="e">
        <f aca="false">$D$63*AU78</f>
        <v>#VALUE!</v>
      </c>
      <c r="AV88" s="62" t="e">
        <f aca="false">$D$63*AV78</f>
        <v>#VALUE!</v>
      </c>
      <c r="AW88" s="62" t="e">
        <f aca="false">$D$63*AW78</f>
        <v>#VALUE!</v>
      </c>
      <c r="AX88" s="62" t="e">
        <f aca="false">$D$63*AX78</f>
        <v>#VALUE!</v>
      </c>
      <c r="AY88" s="62" t="e">
        <f aca="false">$D$63*AY78</f>
        <v>#VALUE!</v>
      </c>
      <c r="AZ88" s="62" t="e">
        <f aca="false">$D$63*AZ78</f>
        <v>#VALUE!</v>
      </c>
      <c r="BA88" s="62" t="e">
        <f aca="false">$D$63*BA78</f>
        <v>#VALUE!</v>
      </c>
      <c r="BB88" s="62" t="e">
        <f aca="false">$D$63*BB78</f>
        <v>#VALUE!</v>
      </c>
      <c r="BC88" s="62" t="e">
        <f aca="false">$D$63*BC78</f>
        <v>#VALUE!</v>
      </c>
      <c r="BD88" s="62" t="e">
        <f aca="false">$D$63*BD78</f>
        <v>#VALUE!</v>
      </c>
      <c r="BE88" s="62" t="e">
        <f aca="false">$D$63*BE78</f>
        <v>#VALUE!</v>
      </c>
      <c r="BF88" s="62" t="e">
        <f aca="false">$D$63*BF78</f>
        <v>#VALUE!</v>
      </c>
      <c r="BG88" s="62" t="e">
        <f aca="false">$D$63*BG78</f>
        <v>#VALUE!</v>
      </c>
      <c r="BH88" s="62" t="e">
        <f aca="false">$D$63*BH78</f>
        <v>#VALUE!</v>
      </c>
      <c r="BI88" s="62" t="e">
        <f aca="false">$D$63*BI78</f>
        <v>#VALUE!</v>
      </c>
      <c r="BJ88" s="62" t="e">
        <f aca="false">$D$63*BJ78</f>
        <v>#VALUE!</v>
      </c>
      <c r="BK88" s="62" t="e">
        <f aca="false">SUM(E88:BJ88)</f>
        <v>#VALUE!</v>
      </c>
    </row>
    <row r="89" customFormat="false" ht="12" hidden="false" customHeight="false" outlineLevel="0" collapsed="false">
      <c r="A89" s="59"/>
      <c r="B89" s="60"/>
      <c r="C89" s="59"/>
      <c r="D89" s="59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</row>
    <row r="90" customFormat="false" ht="12" hidden="false" customHeight="false" outlineLevel="0" collapsed="false">
      <c r="A90" s="59"/>
      <c r="B90" s="60" t="s">
        <v>67</v>
      </c>
      <c r="C90" s="59"/>
      <c r="D90" s="59"/>
      <c r="E90" s="62" t="n">
        <f aca="false">SUM(E88:$AC88)+E88</f>
        <v>15832210.4112903</v>
      </c>
      <c r="F90" s="62" t="n">
        <f aca="false">SUM(F88:$AC88)+F88</f>
        <v>14871422.625</v>
      </c>
      <c r="G90" s="62" t="n">
        <f aca="false">SUM(G88:$AC88)+G88</f>
        <v>14450677.375</v>
      </c>
      <c r="H90" s="62" t="n">
        <f aca="false">SUM(H88:$AC88)+H88</f>
        <v>14528259.75</v>
      </c>
      <c r="I90" s="62" t="n">
        <f aca="false">SUM(I88:$AC88)+I88</f>
        <v>13770535.75</v>
      </c>
      <c r="J90" s="62" t="n">
        <f aca="false">SUM(J88:$AC88)+J88</f>
        <v>13144645.625</v>
      </c>
      <c r="K90" s="62" t="n">
        <f aca="false">SUM(K88:$AC88)+K88</f>
        <v>11866115.875</v>
      </c>
      <c r="L90" s="62" t="n">
        <f aca="false">SUM(L88:$AC88)+L88</f>
        <v>12030743.625</v>
      </c>
      <c r="M90" s="62" t="n">
        <f aca="false">SUM(M88:$AC88)+M88</f>
        <v>11412391.25</v>
      </c>
      <c r="N90" s="62" t="n">
        <f aca="false">SUM(N88:$AC88)+N88</f>
        <v>10862055</v>
      </c>
      <c r="O90" s="62" t="n">
        <f aca="false">SUM(O88:$AC88)+O88</f>
        <v>10208930.25</v>
      </c>
      <c r="P90" s="62" t="n">
        <f aca="false">SUM(P88:$AC88)+P88</f>
        <v>9499482.25</v>
      </c>
      <c r="Q90" s="62" t="n">
        <f aca="false">SUM(Q88:$AC88)+Q88</f>
        <v>8879562.5</v>
      </c>
      <c r="R90" s="62" t="n">
        <f aca="false">SUM(R88:$AC88)+R88</f>
        <v>8170616</v>
      </c>
      <c r="S90" s="62" t="n">
        <f aca="false">SUM(S88:$AC88)+S88</f>
        <v>7433008</v>
      </c>
      <c r="T90" s="62" t="n">
        <f aca="false">SUM(T88:$AC88)+T88</f>
        <v>6869062</v>
      </c>
      <c r="U90" s="62" t="n">
        <f aca="false">SUM(U88:$AC88)+U88</f>
        <v>6255914</v>
      </c>
      <c r="V90" s="62" t="n">
        <f aca="false">SUM(V88:$AC88)+V88</f>
        <v>5767848</v>
      </c>
      <c r="W90" s="62" t="n">
        <f aca="false">SUM(W88:$AC88)+W88</f>
        <v>5186436</v>
      </c>
      <c r="X90" s="62" t="n">
        <f aca="false">SUM(X88:$AC88)+X88</f>
        <v>4680816</v>
      </c>
      <c r="Y90" s="62" t="n">
        <f aca="false">SUM(Y88:$AC88)+Y88</f>
        <v>3864726</v>
      </c>
      <c r="Z90" s="62" t="n">
        <f aca="false">SUM(Z88:$AC88)+Z88</f>
        <v>2802840</v>
      </c>
      <c r="AA90" s="62" t="n">
        <f aca="false">SUM(AA88:$AC88)+AA88</f>
        <v>2187554</v>
      </c>
      <c r="AB90" s="62" t="n">
        <f aca="false">SUM(AB88:$AC88)+AB88</f>
        <v>1650236</v>
      </c>
      <c r="AC90" s="62" t="n">
        <f aca="false">SUM(AC88:$AC88)+AC88</f>
        <v>1144800</v>
      </c>
      <c r="AD90" s="62" t="s">
        <v>44</v>
      </c>
      <c r="AE90" s="62" t="e">
        <f aca="false">ABS(SUM(#REF!))</f>
        <v>#REF!</v>
      </c>
      <c r="AF90" s="62" t="e">
        <f aca="false">ABS(SUM(#REF!))</f>
        <v>#REF!</v>
      </c>
      <c r="AG90" s="62" t="e">
        <f aca="false">ABS(SUM(#REF!))</f>
        <v>#REF!</v>
      </c>
      <c r="AH90" s="62" t="e">
        <f aca="false">ABS(SUM(#REF!))</f>
        <v>#REF!</v>
      </c>
      <c r="AI90" s="62" t="e">
        <f aca="false">ABS(SUM(#REF!))</f>
        <v>#REF!</v>
      </c>
      <c r="AJ90" s="62" t="e">
        <f aca="false">ABS(SUM(#REF!))</f>
        <v>#REF!</v>
      </c>
      <c r="AK90" s="62" t="e">
        <f aca="false">ABS(SUM(#REF!))</f>
        <v>#REF!</v>
      </c>
      <c r="AL90" s="62" t="e">
        <f aca="false">ABS(SUM(#REF!))</f>
        <v>#REF!</v>
      </c>
      <c r="AM90" s="62" t="e">
        <f aca="false">ABS(SUM(#REF!))</f>
        <v>#REF!</v>
      </c>
      <c r="AN90" s="62" t="e">
        <f aca="false">ABS(SUM(#REF!))</f>
        <v>#REF!</v>
      </c>
      <c r="AO90" s="62" t="e">
        <f aca="false">ABS(SUM(#REF!))</f>
        <v>#REF!</v>
      </c>
      <c r="AP90" s="62" t="e">
        <f aca="false">ABS(SUM(#REF!))</f>
        <v>#REF!</v>
      </c>
      <c r="AQ90" s="62" t="e">
        <f aca="false">ABS(SUM(#REF!))</f>
        <v>#REF!</v>
      </c>
      <c r="AR90" s="62" t="e">
        <f aca="false">ABS(SUM(#REF!))</f>
        <v>#REF!</v>
      </c>
      <c r="AS90" s="62" t="e">
        <f aca="false">ABS(SUM(#REF!))</f>
        <v>#REF!</v>
      </c>
      <c r="AT90" s="62" t="e">
        <f aca="false">ABS(SUM(#REF!))</f>
        <v>#REF!</v>
      </c>
      <c r="AU90" s="62" t="e">
        <f aca="false">ABS(SUM(#REF!))</f>
        <v>#REF!</v>
      </c>
      <c r="AV90" s="62" t="e">
        <f aca="false">ABS(SUM(#REF!))</f>
        <v>#REF!</v>
      </c>
      <c r="AW90" s="62" t="e">
        <f aca="false">ABS(SUM(#REF!))</f>
        <v>#REF!</v>
      </c>
      <c r="AX90" s="62" t="e">
        <f aca="false">ABS(SUM(#REF!))</f>
        <v>#REF!</v>
      </c>
      <c r="AY90" s="62" t="e">
        <f aca="false">ABS(SUM(#REF!))</f>
        <v>#REF!</v>
      </c>
      <c r="AZ90" s="62" t="e">
        <f aca="false">ABS(SUM(#REF!))</f>
        <v>#REF!</v>
      </c>
      <c r="BA90" s="62" t="e">
        <f aca="false">ABS(SUM(#REF!))</f>
        <v>#REF!</v>
      </c>
      <c r="BB90" s="62" t="e">
        <f aca="false">ABS(SUM(#REF!))</f>
        <v>#REF!</v>
      </c>
      <c r="BC90" s="62" t="e">
        <f aca="false">ABS(SUM(#REF!))</f>
        <v>#REF!</v>
      </c>
      <c r="BD90" s="62" t="e">
        <f aca="false">ABS(SUM(#REF!))</f>
        <v>#REF!</v>
      </c>
      <c r="BE90" s="62" t="e">
        <f aca="false">ABS(SUM(#REF!))</f>
        <v>#REF!</v>
      </c>
      <c r="BF90" s="62" t="e">
        <f aca="false">ABS(SUM(#REF!))</f>
        <v>#REF!</v>
      </c>
      <c r="BG90" s="62" t="e">
        <f aca="false">ABS(SUM(#REF!))</f>
        <v>#REF!</v>
      </c>
      <c r="BH90" s="62" t="e">
        <f aca="false">ABS(SUM(#REF!))</f>
        <v>#REF!</v>
      </c>
      <c r="BI90" s="62" t="e">
        <f aca="false">ABS(SUM(#REF!))</f>
        <v>#REF!</v>
      </c>
      <c r="BJ90" s="62" t="e">
        <f aca="false">ABS(SUM(#REF!))</f>
        <v>#REF!</v>
      </c>
    </row>
    <row r="91" customFormat="false" ht="12" hidden="false" customHeight="false" outlineLevel="0" collapsed="false">
      <c r="A91" s="62"/>
      <c r="B91" s="63" t="s">
        <v>68</v>
      </c>
      <c r="C91" s="62"/>
      <c r="D91" s="64" t="n">
        <v>0.25</v>
      </c>
      <c r="E91" s="62" t="n">
        <f aca="false">$D91*(E90/12)</f>
        <v>329837.716901882</v>
      </c>
      <c r="F91" s="62" t="n">
        <f aca="false">$D91*(F90/12)</f>
        <v>309821.3046875</v>
      </c>
      <c r="G91" s="62" t="n">
        <f aca="false">$D91*(G90/12)</f>
        <v>301055.778645833</v>
      </c>
      <c r="H91" s="62" t="n">
        <f aca="false">$D91*(H90/12)</f>
        <v>302672.078125</v>
      </c>
      <c r="I91" s="62" t="n">
        <f aca="false">$D91*(I90/12)</f>
        <v>286886.161458333</v>
      </c>
      <c r="J91" s="62" t="n">
        <f aca="false">$D91*(J90/12)</f>
        <v>273846.783854167</v>
      </c>
      <c r="K91" s="62" t="n">
        <f aca="false">$D91*(K90/12)</f>
        <v>247210.747395833</v>
      </c>
      <c r="L91" s="62" t="n">
        <f aca="false">$D91*(L90/12)</f>
        <v>250640.4921875</v>
      </c>
      <c r="M91" s="62" t="n">
        <f aca="false">$D91*(M90/12)</f>
        <v>237758.151041667</v>
      </c>
      <c r="N91" s="62" t="n">
        <f aca="false">$D91*(N90/12)</f>
        <v>226292.8125</v>
      </c>
      <c r="O91" s="62" t="n">
        <f aca="false">$D91*(O90/12)</f>
        <v>212686.046875</v>
      </c>
      <c r="P91" s="62" t="n">
        <f aca="false">$D91*(P90/12)</f>
        <v>197905.880208333</v>
      </c>
      <c r="Q91" s="62" t="n">
        <f aca="false">$D91*(Q90/12)</f>
        <v>184990.885416667</v>
      </c>
      <c r="R91" s="62" t="n">
        <f aca="false">$D91*(R90/12)</f>
        <v>170221.166666667</v>
      </c>
      <c r="S91" s="62" t="n">
        <f aca="false">$D91*(S90/12)</f>
        <v>154854.333333333</v>
      </c>
      <c r="T91" s="62" t="n">
        <f aca="false">$D91*(T90/12)</f>
        <v>143105.458333333</v>
      </c>
      <c r="U91" s="62" t="n">
        <f aca="false">$D91*(U90/12)</f>
        <v>130331.541666667</v>
      </c>
      <c r="V91" s="62" t="n">
        <f aca="false">$D91*(V90/12)</f>
        <v>120163.5</v>
      </c>
      <c r="W91" s="62" t="n">
        <f aca="false">$D91*(W90/12)</f>
        <v>108050.75</v>
      </c>
      <c r="X91" s="62" t="n">
        <f aca="false">$D91*(X90/12)</f>
        <v>97517</v>
      </c>
      <c r="Y91" s="62" t="n">
        <f aca="false">$D91*(Y90/12)</f>
        <v>80515.125</v>
      </c>
      <c r="Z91" s="62" t="n">
        <f aca="false">$D91*(Z90/12)</f>
        <v>58392.5</v>
      </c>
      <c r="AA91" s="62" t="n">
        <f aca="false">$D91*(AA90/12)</f>
        <v>45574.0416666667</v>
      </c>
      <c r="AB91" s="62" t="n">
        <f aca="false">$D91*(AB90/12)</f>
        <v>34379.9166666667</v>
      </c>
      <c r="AC91" s="62" t="n">
        <f aca="false">$D91*(AC90/12)</f>
        <v>23850</v>
      </c>
      <c r="AD91" s="62" t="s">
        <v>44</v>
      </c>
      <c r="AE91" s="62" t="e">
        <f aca="false">$D91*(AE90/12)</f>
        <v>#REF!</v>
      </c>
      <c r="AF91" s="62" t="e">
        <f aca="false">$D91*(AF90/12)</f>
        <v>#REF!</v>
      </c>
      <c r="AG91" s="62" t="e">
        <f aca="false">$D91*(AG90/12)</f>
        <v>#REF!</v>
      </c>
      <c r="AH91" s="62" t="e">
        <f aca="false">$D91*(AH90/12)</f>
        <v>#REF!</v>
      </c>
      <c r="AI91" s="62" t="e">
        <f aca="false">$D91*(AI90/12)</f>
        <v>#REF!</v>
      </c>
      <c r="AJ91" s="62" t="e">
        <f aca="false">$D91*(AJ90/12)</f>
        <v>#REF!</v>
      </c>
      <c r="AK91" s="62" t="e">
        <f aca="false">$D91*(AK90/12)</f>
        <v>#REF!</v>
      </c>
      <c r="AL91" s="62" t="e">
        <f aca="false">$D91*(AL90/12)</f>
        <v>#REF!</v>
      </c>
      <c r="AM91" s="62" t="e">
        <f aca="false">$D91*(AM90/12)</f>
        <v>#REF!</v>
      </c>
      <c r="AN91" s="62" t="e">
        <f aca="false">$D91*(AN90/12)</f>
        <v>#REF!</v>
      </c>
      <c r="AO91" s="62" t="e">
        <f aca="false">$D91*(AO90/12)</f>
        <v>#REF!</v>
      </c>
      <c r="AP91" s="62" t="e">
        <f aca="false">$D91*(AP90/12)</f>
        <v>#REF!</v>
      </c>
      <c r="AQ91" s="62" t="e">
        <f aca="false">$D91*(AQ90/12)</f>
        <v>#REF!</v>
      </c>
      <c r="AR91" s="62" t="e">
        <f aca="false">$D91*(AR90/12)</f>
        <v>#REF!</v>
      </c>
      <c r="AS91" s="62" t="e">
        <f aca="false">$D91*(AS90/12)</f>
        <v>#REF!</v>
      </c>
      <c r="AT91" s="62" t="e">
        <f aca="false">$D91*(AT90/12)</f>
        <v>#REF!</v>
      </c>
      <c r="AU91" s="62" t="e">
        <f aca="false">$D91*(AU90/12)</f>
        <v>#REF!</v>
      </c>
      <c r="AV91" s="62" t="e">
        <f aca="false">$D91*(AV90/12)</f>
        <v>#REF!</v>
      </c>
      <c r="AW91" s="62" t="e">
        <f aca="false">$D91*(AW90/12)</f>
        <v>#REF!</v>
      </c>
      <c r="AX91" s="62" t="e">
        <f aca="false">$D91*(AX90/12)</f>
        <v>#REF!</v>
      </c>
      <c r="AY91" s="62" t="e">
        <f aca="false">$D91*(AY90/12)</f>
        <v>#REF!</v>
      </c>
      <c r="AZ91" s="62" t="e">
        <f aca="false">$D91*(AZ90/12)</f>
        <v>#REF!</v>
      </c>
      <c r="BA91" s="62" t="e">
        <f aca="false">$D91*(BA90/12)</f>
        <v>#REF!</v>
      </c>
      <c r="BB91" s="62" t="e">
        <f aca="false">$D91*(BB90/12)</f>
        <v>#REF!</v>
      </c>
      <c r="BC91" s="62" t="e">
        <f aca="false">$D91*(BC90/12)</f>
        <v>#REF!</v>
      </c>
      <c r="BD91" s="62" t="e">
        <f aca="false">$D91*(BD90/12)</f>
        <v>#REF!</v>
      </c>
      <c r="BE91" s="62" t="e">
        <f aca="false">$D91*(BE90/12)</f>
        <v>#REF!</v>
      </c>
      <c r="BF91" s="62" t="e">
        <f aca="false">$D91*(BF90/12)</f>
        <v>#REF!</v>
      </c>
      <c r="BG91" s="62" t="e">
        <f aca="false">$D91*(BG90/12)</f>
        <v>#REF!</v>
      </c>
      <c r="BH91" s="62" t="e">
        <f aca="false">$D91*(BH90/12)</f>
        <v>#REF!</v>
      </c>
      <c r="BI91" s="62" t="e">
        <f aca="false">$D91*(BI90/12)</f>
        <v>#REF!</v>
      </c>
      <c r="BJ91" s="62" t="e">
        <f aca="false">$D91*(BJ90/12)</f>
        <v>#REF!</v>
      </c>
    </row>
    <row r="92" customFormat="false" ht="12" hidden="false" customHeight="false" outlineLevel="0" collapsed="false">
      <c r="A92" s="62"/>
      <c r="B92" s="63" t="s">
        <v>69</v>
      </c>
      <c r="C92" s="62"/>
      <c r="D92" s="64" t="n">
        <v>0.03</v>
      </c>
      <c r="E92" s="62" t="n">
        <f aca="false">E91/(1+$D92/12)^E95</f>
        <v>329837.716901882</v>
      </c>
      <c r="F92" s="62" t="n">
        <f aca="false">F91/(1+$D92/12)^F95</f>
        <v>309048.68298005</v>
      </c>
      <c r="G92" s="62" t="n">
        <f aca="false">G91/(1+$D92/12)^G95</f>
        <v>299556.125791092</v>
      </c>
      <c r="H92" s="62" t="n">
        <f aca="false">H91/(1+$D92/12)^H95</f>
        <v>300413.340626208</v>
      </c>
      <c r="I92" s="62" t="n">
        <f aca="false">I91/(1+$D92/12)^I95</f>
        <v>284035.14096758</v>
      </c>
      <c r="J92" s="62" t="n">
        <f aca="false">J91/(1+$D92/12)^J95</f>
        <v>270449.22317746</v>
      </c>
      <c r="K92" s="62" t="n">
        <f aca="false">K91/(1+$D92/12)^K95</f>
        <v>243534.817496772</v>
      </c>
      <c r="L92" s="62" t="n">
        <f aca="false">L91/(1+$D92/12)^L95</f>
        <v>246297.818739489</v>
      </c>
      <c r="M92" s="62" t="n">
        <f aca="false">M91/(1+$D92/12)^M95</f>
        <v>233056.040854846</v>
      </c>
      <c r="N92" s="62" t="n">
        <f aca="false">N91/(1+$D92/12)^N95</f>
        <v>221264.290008416</v>
      </c>
      <c r="O92" s="62" t="n">
        <f aca="false">O91/(1+$D92/12)^O95</f>
        <v>207441.281322384</v>
      </c>
      <c r="P92" s="62" t="n">
        <f aca="false">P91/(1+$D92/12)^P95</f>
        <v>192544.227967064</v>
      </c>
      <c r="Q92" s="62" t="n">
        <f aca="false">Q91/(1+$D92/12)^Q95</f>
        <v>179530.299560564</v>
      </c>
      <c r="R92" s="62" t="n">
        <f aca="false">R91/(1+$D92/12)^R95</f>
        <v>164784.593871998</v>
      </c>
      <c r="S92" s="62" t="n">
        <f aca="false">S91/(1+$D92/12)^S95</f>
        <v>149534.714115563</v>
      </c>
      <c r="T92" s="62" t="n">
        <f aca="false">T91/(1+$D92/12)^T95</f>
        <v>137844.829188504</v>
      </c>
      <c r="U92" s="62" t="n">
        <f aca="false">U91/(1+$D92/12)^U95</f>
        <v>125227.419620654</v>
      </c>
      <c r="V92" s="62" t="n">
        <f aca="false">V91/(1+$D92/12)^V95</f>
        <v>115169.660751645</v>
      </c>
      <c r="W92" s="62" t="n">
        <f aca="false">W91/(1+$D92/12)^W95</f>
        <v>103302.04582093</v>
      </c>
      <c r="X92" s="62" t="n">
        <f aca="false">X91/(1+$D92/12)^X95</f>
        <v>92998.7449597965</v>
      </c>
      <c r="Y92" s="62" t="n">
        <f aca="false">Y91/(1+$D92/12)^Y95</f>
        <v>76593.1349756717</v>
      </c>
      <c r="Z92" s="62" t="n">
        <f aca="false">Z91/(1+$D92/12)^Z95</f>
        <v>55409.6060296462</v>
      </c>
      <c r="AA92" s="62" t="n">
        <f aca="false">AA91/(1+$D92/12)^AA95</f>
        <v>43138.1142798043</v>
      </c>
      <c r="AB92" s="62" t="n">
        <f aca="false">AB91/(1+$D92/12)^AB95</f>
        <v>32461.161095748</v>
      </c>
      <c r="AC92" s="62" t="n">
        <f aca="false">AC91/(1+$D92/12)^AC95</f>
        <v>22462.7659678755</v>
      </c>
      <c r="AD92" s="62" t="s">
        <v>44</v>
      </c>
      <c r="AE92" s="62" t="e">
        <f aca="false">AE91/(1+$D92/12)^AE95</f>
        <v>#REF!</v>
      </c>
      <c r="AF92" s="62" t="e">
        <f aca="false">AF91/(1+$D92/12)^AF95</f>
        <v>#REF!</v>
      </c>
      <c r="AG92" s="62" t="e">
        <f aca="false">AG91/(1+$D92/12)^AG95</f>
        <v>#REF!</v>
      </c>
      <c r="AH92" s="62" t="e">
        <f aca="false">AH91/(1+$D92/12)^AH95</f>
        <v>#REF!</v>
      </c>
      <c r="AI92" s="62" t="e">
        <f aca="false">AI91/(1+$D92/12)^AI95</f>
        <v>#REF!</v>
      </c>
      <c r="AJ92" s="62" t="e">
        <f aca="false">AJ91/(1+$D92/12)^AJ95</f>
        <v>#REF!</v>
      </c>
      <c r="AK92" s="62" t="e">
        <f aca="false">AK91/(1+$D92/12)^AK95</f>
        <v>#REF!</v>
      </c>
      <c r="AL92" s="62" t="e">
        <f aca="false">AL91/(1+$D92/12)^AL95</f>
        <v>#REF!</v>
      </c>
      <c r="AM92" s="62" t="e">
        <f aca="false">AM91/(1+$D92/12)^AM95</f>
        <v>#REF!</v>
      </c>
      <c r="AN92" s="62" t="e">
        <f aca="false">AN91/(1+$D92/12)^AN95</f>
        <v>#REF!</v>
      </c>
      <c r="AO92" s="62" t="e">
        <f aca="false">AO91/(1+$D92/12)^AO95</f>
        <v>#REF!</v>
      </c>
      <c r="AP92" s="62" t="e">
        <f aca="false">AP91/(1+$D92/12)^AP95</f>
        <v>#REF!</v>
      </c>
      <c r="AQ92" s="62" t="e">
        <f aca="false">AQ91/(1+$D92/12)^AQ95</f>
        <v>#REF!</v>
      </c>
      <c r="AR92" s="62" t="e">
        <f aca="false">AR91/(1+$D92/12)^AR95</f>
        <v>#REF!</v>
      </c>
      <c r="AS92" s="62" t="e">
        <f aca="false">AS91/(1+$D92/12)^AS95</f>
        <v>#REF!</v>
      </c>
      <c r="AT92" s="62" t="e">
        <f aca="false">AT91/(1+$D92/12)^AT95</f>
        <v>#REF!</v>
      </c>
      <c r="AU92" s="62" t="e">
        <f aca="false">AU91/(1+$D92/12)^AU95</f>
        <v>#REF!</v>
      </c>
      <c r="AV92" s="62" t="e">
        <f aca="false">AV91/(1+$D92/12)^AV95</f>
        <v>#REF!</v>
      </c>
      <c r="AW92" s="62" t="e">
        <f aca="false">AW91/(1+$D92/12)^AW95</f>
        <v>#REF!</v>
      </c>
      <c r="AX92" s="62" t="e">
        <f aca="false">AX91/(1+$D92/12)^AX95</f>
        <v>#REF!</v>
      </c>
      <c r="AY92" s="62" t="e">
        <f aca="false">AY91/(1+$D92/12)^AY95</f>
        <v>#REF!</v>
      </c>
      <c r="AZ92" s="62" t="e">
        <f aca="false">AZ91/(1+$D92/12)^AZ95</f>
        <v>#REF!</v>
      </c>
      <c r="BA92" s="62" t="e">
        <f aca="false">BA91/(1+$D92/12)^BA95</f>
        <v>#REF!</v>
      </c>
      <c r="BB92" s="62" t="e">
        <f aca="false">BB91/(1+$D92/12)^BB95</f>
        <v>#REF!</v>
      </c>
      <c r="BC92" s="62" t="e">
        <f aca="false">BC91/(1+$D92/12)^BC95</f>
        <v>#REF!</v>
      </c>
      <c r="BD92" s="62" t="e">
        <f aca="false">BD91/(1+$D92/12)^BD95</f>
        <v>#REF!</v>
      </c>
      <c r="BE92" s="62" t="e">
        <f aca="false">BE91/(1+$D92/12)^BE95</f>
        <v>#REF!</v>
      </c>
      <c r="BF92" s="62" t="e">
        <f aca="false">BF91/(1+$D92/12)^BF95</f>
        <v>#REF!</v>
      </c>
      <c r="BG92" s="62" t="e">
        <f aca="false">BG91/(1+$D92/12)^BG95</f>
        <v>#REF!</v>
      </c>
      <c r="BH92" s="62" t="e">
        <f aca="false">BH91/(1+$D92/12)^BH95</f>
        <v>#REF!</v>
      </c>
      <c r="BI92" s="62" t="e">
        <f aca="false">BI91/(1+$D92/12)^BI95</f>
        <v>#REF!</v>
      </c>
      <c r="BJ92" s="62" t="e">
        <f aca="false">BJ91/(1+$D92/12)^BJ95</f>
        <v>#REF!</v>
      </c>
    </row>
    <row r="93" customFormat="false" ht="12" hidden="false" customHeight="false" outlineLevel="0" collapsed="false">
      <c r="A93" s="59"/>
      <c r="B93" s="65" t="s">
        <v>70</v>
      </c>
      <c r="C93" s="66"/>
      <c r="D93" s="66"/>
      <c r="E93" s="67" t="n">
        <f aca="false">SUM(E92:AC92)</f>
        <v>4435935.79707164</v>
      </c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</row>
    <row r="95" customFormat="false" ht="12" hidden="true" customHeight="false" outlineLevel="0" collapsed="false">
      <c r="A95" s="59"/>
      <c r="B95" s="59"/>
      <c r="C95" s="59"/>
      <c r="D95" s="59"/>
      <c r="E95" s="59" t="n">
        <v>0</v>
      </c>
      <c r="F95" s="59" t="n">
        <f aca="false">E95+1</f>
        <v>1</v>
      </c>
      <c r="G95" s="59" t="n">
        <f aca="false">F95+1</f>
        <v>2</v>
      </c>
      <c r="H95" s="59" t="n">
        <f aca="false">G95+1</f>
        <v>3</v>
      </c>
      <c r="I95" s="59" t="n">
        <f aca="false">H95+1</f>
        <v>4</v>
      </c>
      <c r="J95" s="59" t="n">
        <f aca="false">I95+1</f>
        <v>5</v>
      </c>
      <c r="K95" s="59" t="n">
        <f aca="false">J95+1</f>
        <v>6</v>
      </c>
      <c r="L95" s="59" t="n">
        <f aca="false">K95+1</f>
        <v>7</v>
      </c>
      <c r="M95" s="59" t="n">
        <f aca="false">L95+1</f>
        <v>8</v>
      </c>
      <c r="N95" s="59" t="n">
        <f aca="false">M95+1</f>
        <v>9</v>
      </c>
      <c r="O95" s="59" t="n">
        <f aca="false">N95+1</f>
        <v>10</v>
      </c>
      <c r="P95" s="59" t="n">
        <f aca="false">O95+1</f>
        <v>11</v>
      </c>
      <c r="Q95" s="59" t="n">
        <f aca="false">P95+1</f>
        <v>12</v>
      </c>
      <c r="R95" s="59" t="n">
        <f aca="false">Q95+1</f>
        <v>13</v>
      </c>
      <c r="S95" s="59" t="n">
        <f aca="false">R95+1</f>
        <v>14</v>
      </c>
      <c r="T95" s="59" t="n">
        <f aca="false">S95+1</f>
        <v>15</v>
      </c>
      <c r="U95" s="59" t="n">
        <f aca="false">T95+1</f>
        <v>16</v>
      </c>
      <c r="V95" s="59" t="n">
        <f aca="false">U95+1</f>
        <v>17</v>
      </c>
      <c r="W95" s="59" t="n">
        <f aca="false">V95+1</f>
        <v>18</v>
      </c>
      <c r="X95" s="59" t="n">
        <f aca="false">W95+1</f>
        <v>19</v>
      </c>
      <c r="Y95" s="59" t="n">
        <f aca="false">X95+1</f>
        <v>20</v>
      </c>
      <c r="Z95" s="59" t="n">
        <f aca="false">Y95+1</f>
        <v>21</v>
      </c>
      <c r="AA95" s="59" t="n">
        <f aca="false">Z95+1</f>
        <v>22</v>
      </c>
      <c r="AB95" s="59" t="n">
        <f aca="false">AA95+1</f>
        <v>23</v>
      </c>
      <c r="AC95" s="59" t="n">
        <f aca="false">AB95+1</f>
        <v>24</v>
      </c>
      <c r="AD95" s="59" t="n">
        <f aca="false">AC95+1</f>
        <v>25</v>
      </c>
      <c r="AE95" s="59" t="n">
        <f aca="false">AD95+1</f>
        <v>26</v>
      </c>
      <c r="AF95" s="59" t="n">
        <f aca="false">AE95+1</f>
        <v>27</v>
      </c>
      <c r="AG95" s="59" t="n">
        <f aca="false">AF95+1</f>
        <v>28</v>
      </c>
      <c r="AH95" s="59" t="n">
        <f aca="false">AG95+1</f>
        <v>29</v>
      </c>
      <c r="AI95" s="59" t="n">
        <f aca="false">AH95+1</f>
        <v>30</v>
      </c>
      <c r="AJ95" s="59" t="n">
        <f aca="false">AI95+1</f>
        <v>31</v>
      </c>
      <c r="AK95" s="59" t="n">
        <f aca="false">AJ95+1</f>
        <v>32</v>
      </c>
      <c r="AL95" s="59" t="n">
        <f aca="false">AK95+1</f>
        <v>33</v>
      </c>
      <c r="AM95" s="59" t="n">
        <f aca="false">AL95+1</f>
        <v>34</v>
      </c>
      <c r="AN95" s="59" t="n">
        <f aca="false">AM95+1</f>
        <v>35</v>
      </c>
      <c r="AO95" s="59" t="n">
        <f aca="false">AN95+1</f>
        <v>36</v>
      </c>
      <c r="AP95" s="59" t="n">
        <f aca="false">AO95+1</f>
        <v>37</v>
      </c>
      <c r="AQ95" s="59" t="n">
        <f aca="false">AP95+1</f>
        <v>38</v>
      </c>
      <c r="AR95" s="59" t="n">
        <f aca="false">AQ95+1</f>
        <v>39</v>
      </c>
      <c r="AS95" s="59" t="n">
        <f aca="false">AR95+1</f>
        <v>40</v>
      </c>
      <c r="AT95" s="59" t="n">
        <f aca="false">AS95+1</f>
        <v>41</v>
      </c>
      <c r="AU95" s="59" t="n">
        <f aca="false">AT95+1</f>
        <v>42</v>
      </c>
      <c r="AV95" s="59" t="n">
        <f aca="false">AU95+1</f>
        <v>43</v>
      </c>
      <c r="AW95" s="59" t="n">
        <f aca="false">AV95+1</f>
        <v>44</v>
      </c>
      <c r="AX95" s="59" t="n">
        <f aca="false">AW95+1</f>
        <v>45</v>
      </c>
      <c r="AY95" s="59" t="n">
        <f aca="false">AX95+1</f>
        <v>46</v>
      </c>
      <c r="AZ95" s="59" t="n">
        <f aca="false">AY95+1</f>
        <v>47</v>
      </c>
      <c r="BA95" s="59" t="n">
        <f aca="false">AZ95+1</f>
        <v>48</v>
      </c>
      <c r="BB95" s="59" t="n">
        <f aca="false">BA95+1</f>
        <v>49</v>
      </c>
      <c r="BC95" s="59" t="n">
        <f aca="false">BB95+1</f>
        <v>50</v>
      </c>
      <c r="BD95" s="59" t="n">
        <f aca="false">BC95+1</f>
        <v>51</v>
      </c>
      <c r="BE95" s="59" t="n">
        <f aca="false">BD95+1</f>
        <v>52</v>
      </c>
      <c r="BF95" s="59" t="n">
        <f aca="false">BE95+1</f>
        <v>53</v>
      </c>
      <c r="BG95" s="59" t="n">
        <f aca="false">BF95+1</f>
        <v>54</v>
      </c>
      <c r="BH95" s="59" t="n">
        <f aca="false">BG95+1</f>
        <v>55</v>
      </c>
      <c r="BI95" s="59" t="n">
        <f aca="false">BH95+1</f>
        <v>56</v>
      </c>
      <c r="BJ95" s="59" t="n">
        <f aca="false">BI95+1</f>
        <v>57</v>
      </c>
    </row>
    <row r="96" customFormat="false" ht="12.75" hidden="false" customHeight="false" outlineLevel="0" collapsed="false">
      <c r="B96" s="0" t="s">
        <v>71</v>
      </c>
    </row>
  </sheetData>
  <printOptions headings="false" gridLines="false" gridLinesSet="true" horizontalCentered="false" verticalCentered="false"/>
  <pageMargins left="0.747916666666667" right="0.747916666666667" top="0.5" bottom="0.540277777777778" header="0.5" footer="0.511811023622047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&amp;LTAB1 - EPMI&amp;C&amp;9Replacement Cost Calculation&amp;RPage &amp;P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3.99"/>
    <col collapsed="false" customWidth="true" hidden="false" outlineLevel="0" max="3" min="3" style="0" width="13.85"/>
    <col collapsed="false" customWidth="true" hidden="false" outlineLevel="0" max="4" min="4" style="0" width="2.84"/>
    <col collapsed="false" customWidth="true" hidden="false" outlineLevel="0" max="5" min="5" style="0" width="13.99"/>
  </cols>
  <sheetData>
    <row r="1" customFormat="false" ht="12.75" hidden="false" customHeight="false" outlineLevel="0" collapsed="false">
      <c r="A1" s="0" t="s">
        <v>44</v>
      </c>
    </row>
    <row r="2" customFormat="false" ht="12.75" hidden="false" customHeight="false" outlineLevel="0" collapsed="false">
      <c r="A2" s="0" t="s">
        <v>72</v>
      </c>
    </row>
    <row r="3" customFormat="false" ht="12.75" hidden="false" customHeight="false" outlineLevel="0" collapsed="false">
      <c r="B3" s="0" t="s">
        <v>73</v>
      </c>
      <c r="C3" s="0" t="s">
        <v>74</v>
      </c>
      <c r="E3" s="0" t="s">
        <v>75</v>
      </c>
    </row>
    <row r="4" customFormat="false" ht="12.75" hidden="false" customHeight="false" outlineLevel="0" collapsed="false">
      <c r="A4" s="0" t="s">
        <v>76</v>
      </c>
      <c r="B4" s="68" t="n">
        <f aca="false">3001320+277440</f>
        <v>3278760</v>
      </c>
      <c r="C4" s="68" t="n">
        <v>-7773720</v>
      </c>
      <c r="D4" s="68"/>
      <c r="E4" s="68" t="n">
        <f aca="false">SUM(B4:C4)</f>
        <v>-4494960</v>
      </c>
      <c r="F4" s="0" t="s">
        <v>77</v>
      </c>
    </row>
    <row r="5" customFormat="false" ht="12.75" hidden="false" customHeight="false" outlineLevel="0" collapsed="false">
      <c r="B5" s="68"/>
      <c r="C5" s="68"/>
      <c r="D5" s="68"/>
      <c r="E5" s="68"/>
    </row>
    <row r="6" customFormat="false" ht="12.75" hidden="false" customHeight="false" outlineLevel="0" collapsed="false">
      <c r="B6" s="68"/>
    </row>
    <row r="8" customFormat="false" ht="12.75" hidden="false" customHeight="false" outlineLevel="0" collapsed="false">
      <c r="A8" s="68" t="s">
        <v>78</v>
      </c>
      <c r="B8" s="68" t="n">
        <v>137042.77</v>
      </c>
      <c r="C8" s="68" t="n">
        <v>0</v>
      </c>
      <c r="E8" s="68" t="n">
        <f aca="false">SUM(B8:C8)</f>
        <v>137042.77</v>
      </c>
      <c r="F8" s="0" t="s">
        <v>79</v>
      </c>
    </row>
    <row r="9" customFormat="false" ht="12.75" hidden="false" customHeight="false" outlineLevel="0" collapsed="false">
      <c r="A9" s="0" t="s">
        <v>80</v>
      </c>
      <c r="B9" s="68" t="n">
        <v>95349.69</v>
      </c>
      <c r="C9" s="68" t="n">
        <v>0</v>
      </c>
      <c r="E9" s="68" t="n">
        <f aca="false">SUM(B9:C9)</f>
        <v>95349.69</v>
      </c>
      <c r="F9" s="0" t="s">
        <v>81</v>
      </c>
    </row>
    <row r="10" customFormat="false" ht="12.75" hidden="false" customHeight="false" outlineLevel="0" collapsed="false">
      <c r="A10" s="0" t="s">
        <v>82</v>
      </c>
      <c r="B10" s="68" t="n">
        <v>144607.58</v>
      </c>
      <c r="C10" s="68" t="n">
        <v>0</v>
      </c>
      <c r="E10" s="68" t="n">
        <f aca="false">SUM(B10:C10)</f>
        <v>144607.58</v>
      </c>
      <c r="F10" s="0" t="s">
        <v>83</v>
      </c>
    </row>
    <row r="11" customFormat="false" ht="12.75" hidden="false" customHeight="false" outlineLevel="0" collapsed="false">
      <c r="B11" s="68" t="n">
        <v>133486.54</v>
      </c>
      <c r="C11" s="68" t="n">
        <v>0</v>
      </c>
      <c r="E11" s="68" t="n">
        <f aca="false">SUM(B11:C11)</f>
        <v>133486.54</v>
      </c>
      <c r="F11" s="0" t="s">
        <v>84</v>
      </c>
    </row>
    <row r="12" customFormat="false" ht="12.75" hidden="false" customHeight="false" outlineLevel="0" collapsed="false">
      <c r="B12" s="68" t="n">
        <v>100403.39</v>
      </c>
      <c r="C12" s="68" t="n">
        <v>0</v>
      </c>
      <c r="E12" s="68" t="n">
        <f aca="false">SUM(B12:C12)</f>
        <v>100403.39</v>
      </c>
      <c r="F12" s="0" t="s">
        <v>85</v>
      </c>
    </row>
    <row r="14" customFormat="false" ht="12.75" hidden="false" customHeight="false" outlineLevel="0" collapsed="false">
      <c r="C14" s="68"/>
    </row>
    <row r="15" customFormat="false" ht="12.75" hidden="false" customHeight="false" outlineLevel="0" collapsed="false">
      <c r="A15" s="69" t="s">
        <v>75</v>
      </c>
      <c r="B15" s="70" t="n">
        <f aca="false">SUM(B4:B12)</f>
        <v>3889649.97</v>
      </c>
      <c r="C15" s="70" t="n">
        <f aca="false">SUM(C4:C12)</f>
        <v>-7773720</v>
      </c>
      <c r="D15" s="69"/>
      <c r="E15" s="70" t="n">
        <f aca="false">SUM(B15:C15)</f>
        <v>-3884070.03</v>
      </c>
    </row>
    <row r="16" customFormat="false" ht="12.75" hidden="false" customHeight="false" outlineLevel="0" collapsed="false">
      <c r="C16" s="68"/>
    </row>
    <row r="17" customFormat="false" ht="12.75" hidden="false" customHeight="false" outlineLevel="0" collapsed="false">
      <c r="A17" s="0" t="s">
        <v>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&amp;LTAB 1 - EPMI&amp;CDue and Upaid AR and AP&amp;RPage &amp;P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63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5</v>
      </c>
      <c r="E1" s="0" t="s">
        <v>6</v>
      </c>
      <c r="F1" s="0" t="s">
        <v>7</v>
      </c>
      <c r="G1" s="0" t="s">
        <v>8</v>
      </c>
      <c r="H1" s="0" t="s">
        <v>9</v>
      </c>
      <c r="I1" s="0" t="s">
        <v>10</v>
      </c>
      <c r="J1" s="0" t="s">
        <v>11</v>
      </c>
      <c r="K1" s="0" t="s">
        <v>12</v>
      </c>
      <c r="L1" s="0" t="s">
        <v>13</v>
      </c>
      <c r="M1" s="0" t="s">
        <v>14</v>
      </c>
      <c r="N1" s="0" t="s">
        <v>15</v>
      </c>
      <c r="O1" s="0" t="s">
        <v>16</v>
      </c>
      <c r="P1" s="0" t="s">
        <v>17</v>
      </c>
      <c r="Q1" s="0" t="s">
        <v>18</v>
      </c>
      <c r="R1" s="0" t="s">
        <v>19</v>
      </c>
      <c r="S1" s="0" t="s">
        <v>20</v>
      </c>
      <c r="T1" s="0" t="s">
        <v>87</v>
      </c>
      <c r="U1" s="0" t="s">
        <v>88</v>
      </c>
      <c r="V1" s="0" t="s">
        <v>89</v>
      </c>
    </row>
    <row r="2" customFormat="false" ht="12.8" hidden="false" customHeight="false" outlineLevel="0" collapsed="false">
      <c r="A2" s="0" t="n">
        <v>9993708</v>
      </c>
      <c r="B2" s="71" t="n">
        <v>37034</v>
      </c>
      <c r="C2" s="71" t="n">
        <v>37226</v>
      </c>
      <c r="D2" s="0" t="s">
        <v>29</v>
      </c>
      <c r="E2" s="0" t="n">
        <v>50</v>
      </c>
      <c r="F2" s="0" t="n">
        <v>-16000</v>
      </c>
      <c r="G2" s="0" t="n">
        <v>-15950.53</v>
      </c>
      <c r="H2" s="0" t="n">
        <v>38.35</v>
      </c>
      <c r="I2" s="0" t="n">
        <v>24.9</v>
      </c>
      <c r="J2" s="0" t="n">
        <v>215200</v>
      </c>
      <c r="K2" s="0" t="n">
        <v>214534.6285</v>
      </c>
      <c r="L2" s="0" t="s">
        <v>22</v>
      </c>
      <c r="M2" s="0" t="s">
        <v>23</v>
      </c>
      <c r="N2" s="0" t="s">
        <v>24</v>
      </c>
      <c r="O2" s="0" t="s">
        <v>25</v>
      </c>
      <c r="P2" s="0" t="s">
        <v>26</v>
      </c>
      <c r="Q2" s="0" t="s">
        <v>24</v>
      </c>
      <c r="R2" s="0" t="s">
        <v>27</v>
      </c>
      <c r="S2" s="0" t="s">
        <v>28</v>
      </c>
      <c r="T2" s="0" t="n">
        <v>199780.39</v>
      </c>
      <c r="U2" s="0" t="s">
        <v>90</v>
      </c>
      <c r="V2" s="0" t="s">
        <v>91</v>
      </c>
    </row>
    <row r="3" customFormat="false" ht="12.8" hidden="false" customHeight="false" outlineLevel="0" collapsed="false">
      <c r="A3" s="0" t="n">
        <v>9993724</v>
      </c>
      <c r="B3" s="71" t="n">
        <v>37034</v>
      </c>
      <c r="C3" s="71" t="n">
        <v>37257</v>
      </c>
      <c r="D3" s="0" t="s">
        <v>29</v>
      </c>
      <c r="E3" s="0" t="n">
        <v>50</v>
      </c>
      <c r="F3" s="0" t="n">
        <v>-17600</v>
      </c>
      <c r="G3" s="0" t="n">
        <v>-17514.61</v>
      </c>
      <c r="H3" s="0" t="n">
        <v>44</v>
      </c>
      <c r="I3" s="0" t="n">
        <v>29.61</v>
      </c>
      <c r="J3" s="0" t="n">
        <v>253264</v>
      </c>
      <c r="K3" s="0" t="n">
        <v>252035.2379</v>
      </c>
      <c r="L3" s="0" t="s">
        <v>22</v>
      </c>
      <c r="M3" s="0" t="s">
        <v>23</v>
      </c>
      <c r="N3" s="0" t="s">
        <v>24</v>
      </c>
      <c r="O3" s="0" t="s">
        <v>25</v>
      </c>
      <c r="P3" s="0" t="s">
        <v>26</v>
      </c>
      <c r="Q3" s="0" t="s">
        <v>24</v>
      </c>
      <c r="R3" s="0" t="s">
        <v>27</v>
      </c>
      <c r="S3" s="0" t="s">
        <v>28</v>
      </c>
      <c r="T3" s="0" t="n">
        <v>250459.38</v>
      </c>
      <c r="U3" s="0" t="s">
        <v>90</v>
      </c>
      <c r="V3" s="0" t="s">
        <v>91</v>
      </c>
    </row>
    <row r="4" customFormat="false" ht="12.8" hidden="false" customHeight="false" outlineLevel="0" collapsed="false">
      <c r="A4" s="0" t="n">
        <v>9993724</v>
      </c>
      <c r="B4" s="71" t="n">
        <v>37034</v>
      </c>
      <c r="C4" s="71" t="n">
        <v>37288</v>
      </c>
      <c r="D4" s="0" t="s">
        <v>29</v>
      </c>
      <c r="E4" s="0" t="n">
        <v>50</v>
      </c>
      <c r="F4" s="0" t="n">
        <v>-16000</v>
      </c>
      <c r="G4" s="0" t="n">
        <v>-15898.96</v>
      </c>
      <c r="H4" s="0" t="n">
        <v>44</v>
      </c>
      <c r="I4" s="0" t="n">
        <v>29.61</v>
      </c>
      <c r="J4" s="0" t="n">
        <v>230240</v>
      </c>
      <c r="K4" s="0" t="n">
        <v>228786.0344</v>
      </c>
      <c r="L4" s="0" t="s">
        <v>22</v>
      </c>
      <c r="M4" s="0" t="s">
        <v>23</v>
      </c>
      <c r="N4" s="0" t="s">
        <v>24</v>
      </c>
      <c r="O4" s="0" t="s">
        <v>25</v>
      </c>
      <c r="P4" s="0" t="s">
        <v>26</v>
      </c>
      <c r="Q4" s="0" t="s">
        <v>24</v>
      </c>
      <c r="R4" s="0" t="s">
        <v>27</v>
      </c>
      <c r="S4" s="0" t="s">
        <v>28</v>
      </c>
      <c r="T4" s="0" t="n">
        <v>227355.56</v>
      </c>
      <c r="U4" s="0" t="s">
        <v>90</v>
      </c>
      <c r="V4" s="0" t="s">
        <v>91</v>
      </c>
    </row>
    <row r="5" customFormat="false" ht="12.8" hidden="false" customHeight="false" outlineLevel="0" collapsed="false">
      <c r="A5" s="0" t="n">
        <v>9993816</v>
      </c>
      <c r="B5" s="71" t="n">
        <v>37041</v>
      </c>
      <c r="C5" s="71" t="n">
        <v>37226</v>
      </c>
      <c r="D5" s="0" t="s">
        <v>29</v>
      </c>
      <c r="E5" s="0" t="n">
        <v>50</v>
      </c>
      <c r="F5" s="0" t="n">
        <v>16000</v>
      </c>
      <c r="G5" s="0" t="n">
        <v>15950.53</v>
      </c>
      <c r="H5" s="0" t="n">
        <v>36.5</v>
      </c>
      <c r="I5" s="0" t="n">
        <v>25.1</v>
      </c>
      <c r="J5" s="0" t="n">
        <v>-182400</v>
      </c>
      <c r="K5" s="0" t="n">
        <v>-181836.042</v>
      </c>
      <c r="L5" s="0" t="s">
        <v>22</v>
      </c>
      <c r="M5" s="0" t="s">
        <v>23</v>
      </c>
      <c r="N5" s="0" t="s">
        <v>24</v>
      </c>
      <c r="O5" s="0" t="s">
        <v>25</v>
      </c>
      <c r="P5" s="0" t="s">
        <v>26</v>
      </c>
      <c r="Q5" s="0" t="s">
        <v>24</v>
      </c>
      <c r="R5" s="0" t="s">
        <v>30</v>
      </c>
      <c r="S5" s="0" t="s">
        <v>28</v>
      </c>
      <c r="T5" s="0" t="n">
        <v>-170271.91</v>
      </c>
      <c r="U5" s="0" t="s">
        <v>90</v>
      </c>
      <c r="V5" s="0" t="s">
        <v>91</v>
      </c>
    </row>
    <row r="6" customFormat="false" ht="12.8" hidden="false" customHeight="false" outlineLevel="0" collapsed="false">
      <c r="A6" s="0" t="n">
        <v>9993941</v>
      </c>
      <c r="B6" s="71" t="n">
        <v>37050</v>
      </c>
      <c r="C6" s="71" t="n">
        <v>37408</v>
      </c>
      <c r="D6" s="0" t="s">
        <v>29</v>
      </c>
      <c r="E6" s="0" t="n">
        <v>50</v>
      </c>
      <c r="F6" s="0" t="n">
        <v>16000</v>
      </c>
      <c r="G6" s="0" t="n">
        <v>15796.21</v>
      </c>
      <c r="H6" s="0" t="n">
        <v>50.25</v>
      </c>
      <c r="I6" s="0" t="n">
        <v>36.8</v>
      </c>
      <c r="J6" s="0" t="n">
        <v>-215200</v>
      </c>
      <c r="K6" s="0" t="n">
        <v>-212459.0245</v>
      </c>
      <c r="L6" s="0" t="s">
        <v>22</v>
      </c>
      <c r="M6" s="0" t="s">
        <v>23</v>
      </c>
      <c r="N6" s="0" t="s">
        <v>24</v>
      </c>
      <c r="O6" s="0" t="s">
        <v>25</v>
      </c>
      <c r="P6" s="0" t="s">
        <v>26</v>
      </c>
      <c r="Q6" s="0" t="s">
        <v>24</v>
      </c>
      <c r="R6" s="0" t="s">
        <v>30</v>
      </c>
      <c r="S6" s="0" t="s">
        <v>28</v>
      </c>
      <c r="T6" s="0" t="n">
        <v>-146114.96</v>
      </c>
      <c r="U6" s="0" t="s">
        <v>90</v>
      </c>
      <c r="V6" s="0" t="s">
        <v>91</v>
      </c>
    </row>
    <row r="7" customFormat="false" ht="12.8" hidden="false" customHeight="false" outlineLevel="0" collapsed="false">
      <c r="A7" s="0" t="n">
        <v>9993952</v>
      </c>
      <c r="B7" s="71" t="n">
        <v>37053</v>
      </c>
      <c r="C7" s="71" t="n">
        <v>37226</v>
      </c>
      <c r="D7" s="0" t="s">
        <v>29</v>
      </c>
      <c r="E7" s="0" t="n">
        <v>50</v>
      </c>
      <c r="F7" s="0" t="n">
        <v>-16000</v>
      </c>
      <c r="G7" s="0" t="n">
        <v>-15950.53</v>
      </c>
      <c r="H7" s="0" t="n">
        <v>36.95</v>
      </c>
      <c r="I7" s="0" t="n">
        <v>24.9</v>
      </c>
      <c r="J7" s="0" t="n">
        <v>192800</v>
      </c>
      <c r="K7" s="0" t="n">
        <v>192203.8865</v>
      </c>
      <c r="L7" s="0" t="s">
        <v>22</v>
      </c>
      <c r="M7" s="0" t="s">
        <v>23</v>
      </c>
      <c r="N7" s="0" t="s">
        <v>24</v>
      </c>
      <c r="O7" s="0" t="s">
        <v>25</v>
      </c>
      <c r="P7" s="0" t="s">
        <v>26</v>
      </c>
      <c r="Q7" s="0" t="s">
        <v>24</v>
      </c>
      <c r="R7" s="0" t="s">
        <v>27</v>
      </c>
      <c r="S7" s="0" t="s">
        <v>28</v>
      </c>
      <c r="T7" s="0" t="n">
        <v>177449.65</v>
      </c>
      <c r="U7" s="0" t="s">
        <v>90</v>
      </c>
      <c r="V7" s="0" t="s">
        <v>91</v>
      </c>
    </row>
    <row r="8" customFormat="false" ht="12.8" hidden="false" customHeight="false" outlineLevel="0" collapsed="false">
      <c r="A8" s="0" t="n">
        <v>9993954</v>
      </c>
      <c r="B8" s="71" t="n">
        <v>37053</v>
      </c>
      <c r="C8" s="71" t="n">
        <v>37226</v>
      </c>
      <c r="D8" s="0" t="s">
        <v>29</v>
      </c>
      <c r="E8" s="0" t="n">
        <v>50</v>
      </c>
      <c r="F8" s="0" t="n">
        <v>-16000</v>
      </c>
      <c r="G8" s="0" t="n">
        <v>-15950.53</v>
      </c>
      <c r="H8" s="0" t="n">
        <v>37.25</v>
      </c>
      <c r="I8" s="0" t="n">
        <v>24.9</v>
      </c>
      <c r="J8" s="0" t="n">
        <v>197600</v>
      </c>
      <c r="K8" s="0" t="n">
        <v>196989.0455</v>
      </c>
      <c r="L8" s="0" t="s">
        <v>22</v>
      </c>
      <c r="M8" s="0" t="s">
        <v>23</v>
      </c>
      <c r="N8" s="0" t="s">
        <v>24</v>
      </c>
      <c r="O8" s="0" t="s">
        <v>25</v>
      </c>
      <c r="P8" s="0" t="s">
        <v>26</v>
      </c>
      <c r="Q8" s="0" t="s">
        <v>24</v>
      </c>
      <c r="R8" s="0" t="s">
        <v>27</v>
      </c>
      <c r="S8" s="0" t="s">
        <v>28</v>
      </c>
      <c r="T8" s="0" t="n">
        <v>182234.81</v>
      </c>
      <c r="U8" s="0" t="s">
        <v>90</v>
      </c>
      <c r="V8" s="0" t="s">
        <v>91</v>
      </c>
    </row>
    <row r="9" customFormat="false" ht="12.8" hidden="false" customHeight="false" outlineLevel="0" collapsed="false">
      <c r="A9" s="0" t="n">
        <v>9994017</v>
      </c>
      <c r="B9" s="71" t="n">
        <v>37056</v>
      </c>
      <c r="C9" s="71" t="n">
        <v>37257</v>
      </c>
      <c r="D9" s="0" t="s">
        <v>29</v>
      </c>
      <c r="E9" s="0" t="n">
        <v>50</v>
      </c>
      <c r="F9" s="0" t="n">
        <v>17600</v>
      </c>
      <c r="G9" s="0" t="n">
        <v>17514.61</v>
      </c>
      <c r="H9" s="0" t="n">
        <v>41.25</v>
      </c>
      <c r="I9" s="0" t="n">
        <v>30.08</v>
      </c>
      <c r="J9" s="0" t="n">
        <v>-196592</v>
      </c>
      <c r="K9" s="0" t="n">
        <v>-195638.1937</v>
      </c>
      <c r="L9" s="0" t="s">
        <v>22</v>
      </c>
      <c r="M9" s="0" t="s">
        <v>23</v>
      </c>
      <c r="N9" s="0" t="s">
        <v>24</v>
      </c>
      <c r="O9" s="0" t="s">
        <v>25</v>
      </c>
      <c r="P9" s="0" t="s">
        <v>26</v>
      </c>
      <c r="Q9" s="0" t="s">
        <v>24</v>
      </c>
      <c r="R9" s="0" t="s">
        <v>30</v>
      </c>
      <c r="S9" s="0" t="s">
        <v>28</v>
      </c>
      <c r="T9" s="0" t="n">
        <v>-202294.2</v>
      </c>
      <c r="U9" s="0" t="s">
        <v>90</v>
      </c>
      <c r="V9" s="0" t="s">
        <v>91</v>
      </c>
    </row>
    <row r="10" customFormat="false" ht="12.8" hidden="false" customHeight="false" outlineLevel="0" collapsed="false">
      <c r="A10" s="0" t="n">
        <v>9994017</v>
      </c>
      <c r="B10" s="71" t="n">
        <v>37056</v>
      </c>
      <c r="C10" s="71" t="n">
        <v>37288</v>
      </c>
      <c r="D10" s="0" t="s">
        <v>29</v>
      </c>
      <c r="E10" s="0" t="n">
        <v>50</v>
      </c>
      <c r="F10" s="0" t="n">
        <v>16000</v>
      </c>
      <c r="G10" s="0" t="n">
        <v>15898.96</v>
      </c>
      <c r="H10" s="0" t="n">
        <v>41.25</v>
      </c>
      <c r="I10" s="0" t="n">
        <v>30.08</v>
      </c>
      <c r="J10" s="0" t="n">
        <v>-178720</v>
      </c>
      <c r="K10" s="0" t="n">
        <v>-177591.3832</v>
      </c>
      <c r="L10" s="0" t="s">
        <v>22</v>
      </c>
      <c r="M10" s="0" t="s">
        <v>23</v>
      </c>
      <c r="N10" s="0" t="s">
        <v>24</v>
      </c>
      <c r="O10" s="0" t="s">
        <v>25</v>
      </c>
      <c r="P10" s="0" t="s">
        <v>26</v>
      </c>
      <c r="Q10" s="0" t="s">
        <v>24</v>
      </c>
      <c r="R10" s="0" t="s">
        <v>30</v>
      </c>
      <c r="S10" s="0" t="s">
        <v>28</v>
      </c>
      <c r="T10" s="0" t="n">
        <v>-183633.41</v>
      </c>
      <c r="U10" s="0" t="s">
        <v>90</v>
      </c>
      <c r="V10" s="0" t="s">
        <v>91</v>
      </c>
    </row>
    <row r="11" customFormat="false" ht="12.8" hidden="false" customHeight="false" outlineLevel="0" collapsed="false">
      <c r="A11" s="0" t="n">
        <v>9994094</v>
      </c>
      <c r="B11" s="71" t="n">
        <v>37062</v>
      </c>
      <c r="C11" s="71" t="n">
        <v>37226</v>
      </c>
      <c r="D11" s="0" t="s">
        <v>29</v>
      </c>
      <c r="E11" s="0" t="n">
        <v>50</v>
      </c>
      <c r="F11" s="0" t="n">
        <v>-16000</v>
      </c>
      <c r="G11" s="0" t="n">
        <v>-15950.53</v>
      </c>
      <c r="H11" s="0" t="n">
        <v>33.4</v>
      </c>
      <c r="I11" s="0" t="n">
        <v>24.9</v>
      </c>
      <c r="J11" s="0" t="n">
        <v>136000</v>
      </c>
      <c r="K11" s="0" t="n">
        <v>135579.505</v>
      </c>
      <c r="L11" s="0" t="s">
        <v>22</v>
      </c>
      <c r="M11" s="0" t="s">
        <v>23</v>
      </c>
      <c r="N11" s="0" t="s">
        <v>24</v>
      </c>
      <c r="O11" s="0" t="s">
        <v>25</v>
      </c>
      <c r="P11" s="0" t="s">
        <v>26</v>
      </c>
      <c r="Q11" s="0" t="s">
        <v>24</v>
      </c>
      <c r="R11" s="0" t="s">
        <v>27</v>
      </c>
      <c r="S11" s="0" t="s">
        <v>28</v>
      </c>
      <c r="T11" s="0" t="n">
        <v>120825.27</v>
      </c>
      <c r="U11" s="0" t="s">
        <v>90</v>
      </c>
      <c r="V11" s="0" t="s">
        <v>91</v>
      </c>
    </row>
    <row r="12" customFormat="false" ht="12.8" hidden="false" customHeight="false" outlineLevel="0" collapsed="false">
      <c r="A12" s="0" t="n">
        <v>9994092</v>
      </c>
      <c r="B12" s="71" t="n">
        <v>37062</v>
      </c>
      <c r="C12" s="71" t="n">
        <v>37226</v>
      </c>
      <c r="D12" s="0" t="s">
        <v>31</v>
      </c>
      <c r="E12" s="0" t="n">
        <v>200</v>
      </c>
      <c r="F12" s="0" t="n">
        <v>6200</v>
      </c>
      <c r="G12" s="0" t="n">
        <v>6180.83</v>
      </c>
      <c r="H12" s="0" t="n">
        <v>46.24</v>
      </c>
      <c r="I12" s="0" t="n">
        <v>17.5</v>
      </c>
      <c r="J12" s="0" t="n">
        <v>-178188</v>
      </c>
      <c r="K12" s="0" t="n">
        <v>-177637.0542</v>
      </c>
      <c r="L12" s="0" t="s">
        <v>22</v>
      </c>
      <c r="M12" s="0" t="s">
        <v>32</v>
      </c>
      <c r="N12" s="0" t="s">
        <v>24</v>
      </c>
      <c r="O12" s="0" t="s">
        <v>25</v>
      </c>
      <c r="P12" s="0" t="s">
        <v>26</v>
      </c>
      <c r="Q12" s="0" t="s">
        <v>24</v>
      </c>
      <c r="R12" s="0" t="s">
        <v>30</v>
      </c>
      <c r="S12" s="0" t="s">
        <v>28</v>
      </c>
      <c r="T12" s="0" t="n">
        <v>-193089.14</v>
      </c>
      <c r="U12" s="0" t="s">
        <v>90</v>
      </c>
      <c r="V12" s="0" t="s">
        <v>91</v>
      </c>
    </row>
    <row r="13" customFormat="false" ht="12.8" hidden="false" customHeight="false" outlineLevel="0" collapsed="false">
      <c r="A13" s="0" t="n">
        <v>9994103</v>
      </c>
      <c r="B13" s="71" t="n">
        <v>37063</v>
      </c>
      <c r="C13" s="71" t="n">
        <v>37226</v>
      </c>
      <c r="D13" s="0" t="s">
        <v>29</v>
      </c>
      <c r="E13" s="0" t="n">
        <v>50</v>
      </c>
      <c r="F13" s="0" t="n">
        <v>16000</v>
      </c>
      <c r="G13" s="0" t="n">
        <v>15950.53</v>
      </c>
      <c r="H13" s="0" t="n">
        <v>33.15</v>
      </c>
      <c r="I13" s="0" t="n">
        <v>25.1</v>
      </c>
      <c r="J13" s="0" t="n">
        <v>-128800</v>
      </c>
      <c r="K13" s="0" t="n">
        <v>-128401.7665</v>
      </c>
      <c r="L13" s="0" t="s">
        <v>22</v>
      </c>
      <c r="M13" s="0" t="s">
        <v>23</v>
      </c>
      <c r="N13" s="0" t="s">
        <v>24</v>
      </c>
      <c r="O13" s="0" t="s">
        <v>25</v>
      </c>
      <c r="P13" s="0" t="s">
        <v>26</v>
      </c>
      <c r="Q13" s="0" t="s">
        <v>24</v>
      </c>
      <c r="R13" s="0" t="s">
        <v>30</v>
      </c>
      <c r="S13" s="0" t="s">
        <v>28</v>
      </c>
      <c r="T13" s="0" t="n">
        <v>-116837.63</v>
      </c>
      <c r="U13" s="0" t="s">
        <v>90</v>
      </c>
      <c r="V13" s="0" t="s">
        <v>91</v>
      </c>
    </row>
    <row r="14" customFormat="false" ht="12.8" hidden="false" customHeight="false" outlineLevel="0" collapsed="false">
      <c r="A14" s="0" t="n">
        <v>9994112</v>
      </c>
      <c r="B14" s="71" t="n">
        <v>37064</v>
      </c>
      <c r="C14" s="71" t="n">
        <v>37257</v>
      </c>
      <c r="D14" s="0" t="s">
        <v>31</v>
      </c>
      <c r="E14" s="0" t="n">
        <v>25</v>
      </c>
      <c r="F14" s="0" t="n">
        <v>775</v>
      </c>
      <c r="G14" s="0" t="n">
        <v>771.24</v>
      </c>
      <c r="H14" s="0" t="n">
        <v>65.24</v>
      </c>
      <c r="I14" s="0" t="n">
        <v>48.75</v>
      </c>
      <c r="J14" s="0" t="n">
        <v>-12779.75</v>
      </c>
      <c r="K14" s="0" t="n">
        <v>-12717.7476</v>
      </c>
      <c r="L14" s="0" t="s">
        <v>22</v>
      </c>
      <c r="M14" s="0" t="s">
        <v>32</v>
      </c>
      <c r="N14" s="0" t="s">
        <v>24</v>
      </c>
      <c r="O14" s="0" t="s">
        <v>25</v>
      </c>
      <c r="P14" s="0" t="s">
        <v>26</v>
      </c>
      <c r="Q14" s="0" t="s">
        <v>24</v>
      </c>
      <c r="R14" s="0" t="s">
        <v>30</v>
      </c>
      <c r="S14" s="0" t="s">
        <v>28</v>
      </c>
      <c r="T14" s="0" t="n">
        <v>-24479.16</v>
      </c>
      <c r="U14" s="0" t="s">
        <v>90</v>
      </c>
      <c r="V14" s="0" t="s">
        <v>91</v>
      </c>
    </row>
    <row r="15" customFormat="false" ht="12.8" hidden="false" customHeight="false" outlineLevel="0" collapsed="false">
      <c r="A15" s="0" t="n">
        <v>9994112</v>
      </c>
      <c r="B15" s="71" t="n">
        <v>37064</v>
      </c>
      <c r="C15" s="71" t="n">
        <v>37288</v>
      </c>
      <c r="D15" s="0" t="s">
        <v>31</v>
      </c>
      <c r="E15" s="0" t="n">
        <v>25</v>
      </c>
      <c r="F15" s="0" t="n">
        <v>700</v>
      </c>
      <c r="G15" s="0" t="n">
        <v>695.58</v>
      </c>
      <c r="H15" s="0" t="n">
        <v>65.24</v>
      </c>
      <c r="I15" s="0" t="n">
        <v>48.75</v>
      </c>
      <c r="J15" s="0" t="n">
        <v>-11543</v>
      </c>
      <c r="K15" s="0" t="n">
        <v>-11470.1142</v>
      </c>
      <c r="L15" s="0" t="s">
        <v>22</v>
      </c>
      <c r="M15" s="0" t="s">
        <v>32</v>
      </c>
      <c r="N15" s="0" t="s">
        <v>24</v>
      </c>
      <c r="O15" s="0" t="s">
        <v>25</v>
      </c>
      <c r="P15" s="0" t="s">
        <v>26</v>
      </c>
      <c r="Q15" s="0" t="s">
        <v>24</v>
      </c>
      <c r="R15" s="0" t="s">
        <v>30</v>
      </c>
      <c r="S15" s="0" t="s">
        <v>28</v>
      </c>
      <c r="T15" s="0" t="n">
        <v>-22077.7</v>
      </c>
      <c r="U15" s="0" t="s">
        <v>90</v>
      </c>
      <c r="V15" s="0" t="s">
        <v>91</v>
      </c>
    </row>
    <row r="16" customFormat="false" ht="12.8" hidden="false" customHeight="false" outlineLevel="0" collapsed="false">
      <c r="A16" s="0" t="n">
        <v>9994112</v>
      </c>
      <c r="B16" s="71" t="n">
        <v>37064</v>
      </c>
      <c r="C16" s="71" t="n">
        <v>37316</v>
      </c>
      <c r="D16" s="0" t="s">
        <v>31</v>
      </c>
      <c r="E16" s="0" t="n">
        <v>25</v>
      </c>
      <c r="F16" s="0" t="n">
        <v>775</v>
      </c>
      <c r="G16" s="0" t="n">
        <v>768.84</v>
      </c>
      <c r="H16" s="0" t="n">
        <v>65.24</v>
      </c>
      <c r="I16" s="0" t="n">
        <v>48.75</v>
      </c>
      <c r="J16" s="0" t="n">
        <v>-12779.75</v>
      </c>
      <c r="K16" s="0" t="n">
        <v>-12678.1716</v>
      </c>
      <c r="L16" s="0" t="s">
        <v>22</v>
      </c>
      <c r="M16" s="0" t="s">
        <v>32</v>
      </c>
      <c r="N16" s="0" t="s">
        <v>24</v>
      </c>
      <c r="O16" s="0" t="s">
        <v>25</v>
      </c>
      <c r="P16" s="0" t="s">
        <v>26</v>
      </c>
      <c r="Q16" s="0" t="s">
        <v>24</v>
      </c>
      <c r="R16" s="0" t="s">
        <v>30</v>
      </c>
      <c r="S16" s="0" t="s">
        <v>28</v>
      </c>
      <c r="T16" s="0" t="n">
        <v>-24403.01</v>
      </c>
      <c r="U16" s="0" t="s">
        <v>90</v>
      </c>
      <c r="V16" s="0" t="s">
        <v>91</v>
      </c>
    </row>
    <row r="17" customFormat="false" ht="12.8" hidden="false" customHeight="false" outlineLevel="0" collapsed="false">
      <c r="A17" s="0" t="n">
        <v>9994112</v>
      </c>
      <c r="B17" s="71" t="n">
        <v>37064</v>
      </c>
      <c r="C17" s="71" t="n">
        <v>37347</v>
      </c>
      <c r="D17" s="0" t="s">
        <v>31</v>
      </c>
      <c r="E17" s="0" t="n">
        <v>25</v>
      </c>
      <c r="F17" s="0" t="n">
        <v>750</v>
      </c>
      <c r="G17" s="0" t="n">
        <v>743.03</v>
      </c>
      <c r="H17" s="0" t="n">
        <v>65.24</v>
      </c>
      <c r="I17" s="0" t="n">
        <v>48.75</v>
      </c>
      <c r="J17" s="0" t="n">
        <v>-12367.5</v>
      </c>
      <c r="K17" s="0" t="n">
        <v>-12252.5647</v>
      </c>
      <c r="L17" s="0" t="s">
        <v>22</v>
      </c>
      <c r="M17" s="0" t="s">
        <v>32</v>
      </c>
      <c r="N17" s="0" t="s">
        <v>24</v>
      </c>
      <c r="O17" s="0" t="s">
        <v>25</v>
      </c>
      <c r="P17" s="0" t="s">
        <v>26</v>
      </c>
      <c r="Q17" s="0" t="s">
        <v>24</v>
      </c>
      <c r="R17" s="0" t="s">
        <v>30</v>
      </c>
      <c r="S17" s="0" t="s">
        <v>28</v>
      </c>
      <c r="T17" s="0" t="n">
        <v>-23583.87</v>
      </c>
      <c r="U17" s="0" t="s">
        <v>90</v>
      </c>
      <c r="V17" s="0" t="s">
        <v>91</v>
      </c>
    </row>
    <row r="18" customFormat="false" ht="12.8" hidden="false" customHeight="false" outlineLevel="0" collapsed="false">
      <c r="A18" s="0" t="n">
        <v>9994112</v>
      </c>
      <c r="B18" s="71" t="n">
        <v>37064</v>
      </c>
      <c r="C18" s="71" t="n">
        <v>37377</v>
      </c>
      <c r="D18" s="0" t="s">
        <v>31</v>
      </c>
      <c r="E18" s="0" t="n">
        <v>25</v>
      </c>
      <c r="F18" s="0" t="n">
        <v>775</v>
      </c>
      <c r="G18" s="0" t="n">
        <v>766.45</v>
      </c>
      <c r="H18" s="0" t="n">
        <v>65.24</v>
      </c>
      <c r="I18" s="0" t="n">
        <v>48.75</v>
      </c>
      <c r="J18" s="0" t="n">
        <v>-12779.75</v>
      </c>
      <c r="K18" s="0" t="n">
        <v>-12638.7605</v>
      </c>
      <c r="L18" s="0" t="s">
        <v>22</v>
      </c>
      <c r="M18" s="0" t="s">
        <v>32</v>
      </c>
      <c r="N18" s="0" t="s">
        <v>24</v>
      </c>
      <c r="O18" s="0" t="s">
        <v>25</v>
      </c>
      <c r="P18" s="0" t="s">
        <v>26</v>
      </c>
      <c r="Q18" s="0" t="s">
        <v>24</v>
      </c>
      <c r="R18" s="0" t="s">
        <v>30</v>
      </c>
      <c r="S18" s="0" t="s">
        <v>28</v>
      </c>
      <c r="T18" s="0" t="n">
        <v>-24327.17</v>
      </c>
      <c r="U18" s="0" t="s">
        <v>90</v>
      </c>
      <c r="V18" s="0" t="s">
        <v>91</v>
      </c>
    </row>
    <row r="19" customFormat="false" ht="12.8" hidden="false" customHeight="false" outlineLevel="0" collapsed="false">
      <c r="A19" s="0" t="n">
        <v>9994112</v>
      </c>
      <c r="B19" s="71" t="n">
        <v>37064</v>
      </c>
      <c r="C19" s="71" t="n">
        <v>37408</v>
      </c>
      <c r="D19" s="0" t="s">
        <v>31</v>
      </c>
      <c r="E19" s="0" t="n">
        <v>25</v>
      </c>
      <c r="F19" s="0" t="n">
        <v>750</v>
      </c>
      <c r="G19" s="0" t="n">
        <v>740.45</v>
      </c>
      <c r="H19" s="0" t="n">
        <v>65.24</v>
      </c>
      <c r="I19" s="0" t="n">
        <v>117</v>
      </c>
      <c r="J19" s="0" t="n">
        <v>38820</v>
      </c>
      <c r="K19" s="0" t="n">
        <v>38325.692</v>
      </c>
      <c r="L19" s="0" t="s">
        <v>22</v>
      </c>
      <c r="M19" s="0" t="s">
        <v>32</v>
      </c>
      <c r="N19" s="0" t="s">
        <v>24</v>
      </c>
      <c r="O19" s="0" t="s">
        <v>25</v>
      </c>
      <c r="P19" s="0" t="s">
        <v>26</v>
      </c>
      <c r="Q19" s="0" t="s">
        <v>24</v>
      </c>
      <c r="R19" s="0" t="s">
        <v>30</v>
      </c>
      <c r="S19" s="0" t="s">
        <v>28</v>
      </c>
      <c r="T19" s="0" t="n">
        <v>5375.65</v>
      </c>
      <c r="U19" s="0" t="s">
        <v>90</v>
      </c>
      <c r="V19" s="0" t="s">
        <v>91</v>
      </c>
    </row>
    <row r="20" customFormat="false" ht="12.8" hidden="false" customHeight="false" outlineLevel="0" collapsed="false">
      <c r="A20" s="0" t="n">
        <v>9994112</v>
      </c>
      <c r="B20" s="71" t="n">
        <v>37064</v>
      </c>
      <c r="C20" s="71" t="n">
        <v>37438</v>
      </c>
      <c r="D20" s="0" t="s">
        <v>31</v>
      </c>
      <c r="E20" s="0" t="n">
        <v>25</v>
      </c>
      <c r="F20" s="0" t="n">
        <v>775</v>
      </c>
      <c r="G20" s="0" t="n">
        <v>763.67</v>
      </c>
      <c r="H20" s="0" t="n">
        <v>65.24</v>
      </c>
      <c r="I20" s="0" t="n">
        <v>123.5</v>
      </c>
      <c r="J20" s="0" t="n">
        <v>45151.5</v>
      </c>
      <c r="K20" s="0" t="n">
        <v>44491.4142</v>
      </c>
      <c r="L20" s="0" t="s">
        <v>22</v>
      </c>
      <c r="M20" s="0" t="s">
        <v>32</v>
      </c>
      <c r="N20" s="0" t="s">
        <v>24</v>
      </c>
      <c r="O20" s="0" t="s">
        <v>25</v>
      </c>
      <c r="P20" s="0" t="s">
        <v>26</v>
      </c>
      <c r="Q20" s="0" t="s">
        <v>24</v>
      </c>
      <c r="R20" s="0" t="s">
        <v>30</v>
      </c>
      <c r="S20" s="0" t="s">
        <v>28</v>
      </c>
      <c r="T20" s="0" t="n">
        <v>5544.24</v>
      </c>
      <c r="U20" s="0" t="s">
        <v>90</v>
      </c>
      <c r="V20" s="0" t="s">
        <v>91</v>
      </c>
    </row>
    <row r="21" customFormat="false" ht="12.8" hidden="false" customHeight="false" outlineLevel="0" collapsed="false">
      <c r="A21" s="0" t="n">
        <v>9994112</v>
      </c>
      <c r="B21" s="71" t="n">
        <v>37064</v>
      </c>
      <c r="C21" s="71" t="n">
        <v>37469</v>
      </c>
      <c r="D21" s="0" t="s">
        <v>31</v>
      </c>
      <c r="E21" s="0" t="n">
        <v>25</v>
      </c>
      <c r="F21" s="0" t="n">
        <v>775</v>
      </c>
      <c r="G21" s="0" t="n">
        <v>762.02</v>
      </c>
      <c r="H21" s="0" t="n">
        <v>65.24</v>
      </c>
      <c r="I21" s="0" t="n">
        <v>120.25</v>
      </c>
      <c r="J21" s="0" t="n">
        <v>42632.75</v>
      </c>
      <c r="K21" s="0" t="n">
        <v>41918.7202</v>
      </c>
      <c r="L21" s="0" t="s">
        <v>22</v>
      </c>
      <c r="M21" s="0" t="s">
        <v>32</v>
      </c>
      <c r="N21" s="0" t="s">
        <v>24</v>
      </c>
      <c r="O21" s="0" t="s">
        <v>25</v>
      </c>
      <c r="P21" s="0" t="s">
        <v>26</v>
      </c>
      <c r="Q21" s="0" t="s">
        <v>24</v>
      </c>
      <c r="R21" s="0" t="s">
        <v>30</v>
      </c>
      <c r="S21" s="0" t="s">
        <v>28</v>
      </c>
      <c r="T21" s="0" t="n">
        <v>5532.26</v>
      </c>
      <c r="U21" s="0" t="s">
        <v>90</v>
      </c>
      <c r="V21" s="0" t="s">
        <v>91</v>
      </c>
    </row>
    <row r="22" customFormat="false" ht="12.8" hidden="false" customHeight="false" outlineLevel="0" collapsed="false">
      <c r="A22" s="0" t="n">
        <v>9994112</v>
      </c>
      <c r="B22" s="71" t="n">
        <v>37064</v>
      </c>
      <c r="C22" s="71" t="n">
        <v>37500</v>
      </c>
      <c r="D22" s="0" t="s">
        <v>31</v>
      </c>
      <c r="E22" s="0" t="n">
        <v>25</v>
      </c>
      <c r="F22" s="0" t="n">
        <v>750</v>
      </c>
      <c r="G22" s="0" t="n">
        <v>735.82</v>
      </c>
      <c r="H22" s="0" t="n">
        <v>65.24</v>
      </c>
      <c r="I22" s="0" t="n">
        <v>78</v>
      </c>
      <c r="J22" s="0" t="n">
        <v>9570</v>
      </c>
      <c r="K22" s="0" t="n">
        <v>9389.0632</v>
      </c>
      <c r="L22" s="0" t="s">
        <v>22</v>
      </c>
      <c r="M22" s="0" t="s">
        <v>32</v>
      </c>
      <c r="N22" s="0" t="s">
        <v>24</v>
      </c>
      <c r="O22" s="0" t="s">
        <v>25</v>
      </c>
      <c r="P22" s="0" t="s">
        <v>26</v>
      </c>
      <c r="Q22" s="0" t="s">
        <v>24</v>
      </c>
      <c r="R22" s="0" t="s">
        <v>30</v>
      </c>
      <c r="S22" s="0" t="s">
        <v>28</v>
      </c>
      <c r="T22" s="0" t="n">
        <v>5342.08</v>
      </c>
      <c r="U22" s="0" t="s">
        <v>90</v>
      </c>
      <c r="V22" s="0" t="s">
        <v>91</v>
      </c>
    </row>
    <row r="23" customFormat="false" ht="12.8" hidden="false" customHeight="false" outlineLevel="0" collapsed="false">
      <c r="A23" s="0" t="n">
        <v>9994112</v>
      </c>
      <c r="B23" s="71" t="n">
        <v>37064</v>
      </c>
      <c r="C23" s="71" t="n">
        <v>37530</v>
      </c>
      <c r="D23" s="0" t="s">
        <v>31</v>
      </c>
      <c r="E23" s="0" t="n">
        <v>25</v>
      </c>
      <c r="F23" s="0" t="n">
        <v>775</v>
      </c>
      <c r="G23" s="0" t="n">
        <v>758.53</v>
      </c>
      <c r="H23" s="0" t="n">
        <v>65.24</v>
      </c>
      <c r="I23" s="0" t="n">
        <v>32.5</v>
      </c>
      <c r="J23" s="0" t="n">
        <v>-25373.5</v>
      </c>
      <c r="K23" s="0" t="n">
        <v>-24834.2722</v>
      </c>
      <c r="L23" s="0" t="s">
        <v>22</v>
      </c>
      <c r="M23" s="0" t="s">
        <v>32</v>
      </c>
      <c r="N23" s="0" t="s">
        <v>24</v>
      </c>
      <c r="O23" s="0" t="s">
        <v>25</v>
      </c>
      <c r="P23" s="0" t="s">
        <v>26</v>
      </c>
      <c r="Q23" s="0" t="s">
        <v>24</v>
      </c>
      <c r="R23" s="0" t="s">
        <v>30</v>
      </c>
      <c r="S23" s="0" t="s">
        <v>28</v>
      </c>
      <c r="T23" s="0" t="n">
        <v>-40004.64</v>
      </c>
      <c r="U23" s="0" t="s">
        <v>90</v>
      </c>
      <c r="V23" s="0" t="s">
        <v>91</v>
      </c>
    </row>
    <row r="24" customFormat="false" ht="12.8" hidden="false" customHeight="false" outlineLevel="0" collapsed="false">
      <c r="A24" s="0" t="n">
        <v>9994112</v>
      </c>
      <c r="B24" s="71" t="n">
        <v>37064</v>
      </c>
      <c r="C24" s="71" t="n">
        <v>37561</v>
      </c>
      <c r="D24" s="0" t="s">
        <v>31</v>
      </c>
      <c r="E24" s="0" t="n">
        <v>25</v>
      </c>
      <c r="F24" s="0" t="n">
        <v>750</v>
      </c>
      <c r="G24" s="0" t="n">
        <v>732.16</v>
      </c>
      <c r="H24" s="0" t="n">
        <v>65.24</v>
      </c>
      <c r="I24" s="0" t="n">
        <v>32.5</v>
      </c>
      <c r="J24" s="0" t="n">
        <v>-24555</v>
      </c>
      <c r="K24" s="0" t="n">
        <v>-23970.9184</v>
      </c>
      <c r="L24" s="0" t="s">
        <v>22</v>
      </c>
      <c r="M24" s="0" t="s">
        <v>32</v>
      </c>
      <c r="N24" s="0" t="s">
        <v>24</v>
      </c>
      <c r="O24" s="0" t="s">
        <v>25</v>
      </c>
      <c r="P24" s="0" t="s">
        <v>26</v>
      </c>
      <c r="Q24" s="0" t="s">
        <v>24</v>
      </c>
      <c r="R24" s="0" t="s">
        <v>30</v>
      </c>
      <c r="S24" s="0" t="s">
        <v>28</v>
      </c>
      <c r="T24" s="0" t="n">
        <v>-38614.16</v>
      </c>
      <c r="U24" s="0" t="s">
        <v>90</v>
      </c>
      <c r="V24" s="0" t="s">
        <v>91</v>
      </c>
    </row>
    <row r="25" customFormat="false" ht="12.8" hidden="false" customHeight="false" outlineLevel="0" collapsed="false">
      <c r="A25" s="0" t="n">
        <v>9994112</v>
      </c>
      <c r="B25" s="71" t="n">
        <v>37064</v>
      </c>
      <c r="C25" s="71" t="n">
        <v>37591</v>
      </c>
      <c r="D25" s="0" t="s">
        <v>31</v>
      </c>
      <c r="E25" s="0" t="n">
        <v>25</v>
      </c>
      <c r="F25" s="0" t="n">
        <v>775</v>
      </c>
      <c r="G25" s="0" t="n">
        <v>754.49</v>
      </c>
      <c r="H25" s="0" t="n">
        <v>65.24</v>
      </c>
      <c r="I25" s="0" t="n">
        <v>32.5</v>
      </c>
      <c r="J25" s="0" t="n">
        <v>-25373.5</v>
      </c>
      <c r="K25" s="0" t="n">
        <v>-24702.0026</v>
      </c>
      <c r="L25" s="0" t="s">
        <v>22</v>
      </c>
      <c r="M25" s="0" t="s">
        <v>32</v>
      </c>
      <c r="N25" s="0" t="s">
        <v>24</v>
      </c>
      <c r="O25" s="0" t="s">
        <v>25</v>
      </c>
      <c r="P25" s="0" t="s">
        <v>26</v>
      </c>
      <c r="Q25" s="0" t="s">
        <v>24</v>
      </c>
      <c r="R25" s="0" t="s">
        <v>30</v>
      </c>
      <c r="S25" s="0" t="s">
        <v>28</v>
      </c>
      <c r="T25" s="0" t="n">
        <v>-39791.95</v>
      </c>
      <c r="U25" s="0" t="s">
        <v>90</v>
      </c>
      <c r="V25" s="0" t="s">
        <v>91</v>
      </c>
    </row>
    <row r="26" customFormat="false" ht="12.8" hidden="false" customHeight="false" outlineLevel="0" collapsed="false">
      <c r="A26" s="0" t="n">
        <v>9994130</v>
      </c>
      <c r="B26" s="71" t="n">
        <v>37067</v>
      </c>
      <c r="C26" s="71" t="n">
        <v>37530</v>
      </c>
      <c r="D26" s="0" t="s">
        <v>31</v>
      </c>
      <c r="E26" s="0" t="n">
        <v>12</v>
      </c>
      <c r="F26" s="0" t="n">
        <v>372</v>
      </c>
      <c r="G26" s="0" t="n">
        <v>364.09</v>
      </c>
      <c r="H26" s="0" t="n">
        <v>17.24</v>
      </c>
      <c r="I26" s="0" t="n">
        <v>32.5</v>
      </c>
      <c r="J26" s="0" t="n">
        <v>5676.72</v>
      </c>
      <c r="K26" s="0" t="n">
        <v>5556.0134</v>
      </c>
      <c r="L26" s="0" t="s">
        <v>22</v>
      </c>
      <c r="M26" s="0" t="s">
        <v>32</v>
      </c>
      <c r="N26" s="0" t="s">
        <v>24</v>
      </c>
      <c r="O26" s="0" t="s">
        <v>25</v>
      </c>
      <c r="P26" s="0" t="s">
        <v>26</v>
      </c>
      <c r="Q26" s="0" t="s">
        <v>24</v>
      </c>
      <c r="R26" s="0" t="s">
        <v>30</v>
      </c>
      <c r="S26" s="0" t="s">
        <v>28</v>
      </c>
      <c r="T26" s="0" t="n">
        <v>-1725.8</v>
      </c>
      <c r="U26" s="0" t="s">
        <v>90</v>
      </c>
      <c r="V26" s="0" t="s">
        <v>91</v>
      </c>
    </row>
    <row r="27" customFormat="false" ht="12.8" hidden="false" customHeight="false" outlineLevel="0" collapsed="false">
      <c r="A27" s="0" t="n">
        <v>9994130</v>
      </c>
      <c r="B27" s="71" t="n">
        <v>37067</v>
      </c>
      <c r="C27" s="71" t="n">
        <v>37561</v>
      </c>
      <c r="D27" s="0" t="s">
        <v>31</v>
      </c>
      <c r="E27" s="0" t="n">
        <v>12</v>
      </c>
      <c r="F27" s="0" t="n">
        <v>360</v>
      </c>
      <c r="G27" s="0" t="n">
        <v>351.44</v>
      </c>
      <c r="H27" s="0" t="n">
        <v>17.24</v>
      </c>
      <c r="I27" s="0" t="n">
        <v>32.5</v>
      </c>
      <c r="J27" s="0" t="n">
        <v>5493.6</v>
      </c>
      <c r="K27" s="0" t="n">
        <v>5362.9744</v>
      </c>
      <c r="L27" s="0" t="s">
        <v>22</v>
      </c>
      <c r="M27" s="0" t="s">
        <v>32</v>
      </c>
      <c r="N27" s="0" t="s">
        <v>24</v>
      </c>
      <c r="O27" s="0" t="s">
        <v>25</v>
      </c>
      <c r="P27" s="0" t="s">
        <v>26</v>
      </c>
      <c r="Q27" s="0" t="s">
        <v>24</v>
      </c>
      <c r="R27" s="0" t="s">
        <v>30</v>
      </c>
      <c r="S27" s="0" t="s">
        <v>28</v>
      </c>
      <c r="T27" s="0" t="n">
        <v>-1665.81</v>
      </c>
      <c r="U27" s="0" t="s">
        <v>90</v>
      </c>
      <c r="V27" s="0" t="s">
        <v>91</v>
      </c>
    </row>
    <row r="28" customFormat="false" ht="12.8" hidden="false" customHeight="false" outlineLevel="0" collapsed="false">
      <c r="A28" s="0" t="n">
        <v>9994130</v>
      </c>
      <c r="B28" s="71" t="n">
        <v>37067</v>
      </c>
      <c r="C28" s="71" t="n">
        <v>37591</v>
      </c>
      <c r="D28" s="0" t="s">
        <v>31</v>
      </c>
      <c r="E28" s="0" t="n">
        <v>12</v>
      </c>
      <c r="F28" s="0" t="n">
        <v>372</v>
      </c>
      <c r="G28" s="0" t="n">
        <v>362.16</v>
      </c>
      <c r="H28" s="0" t="n">
        <v>17.24</v>
      </c>
      <c r="I28" s="0" t="n">
        <v>32.5</v>
      </c>
      <c r="J28" s="0" t="n">
        <v>5676.72</v>
      </c>
      <c r="K28" s="0" t="n">
        <v>5526.5616</v>
      </c>
      <c r="L28" s="0" t="s">
        <v>22</v>
      </c>
      <c r="M28" s="0" t="s">
        <v>32</v>
      </c>
      <c r="N28" s="0" t="s">
        <v>24</v>
      </c>
      <c r="O28" s="0" t="s">
        <v>25</v>
      </c>
      <c r="P28" s="0" t="s">
        <v>26</v>
      </c>
      <c r="Q28" s="0" t="s">
        <v>24</v>
      </c>
      <c r="R28" s="0" t="s">
        <v>30</v>
      </c>
      <c r="S28" s="0" t="s">
        <v>28</v>
      </c>
      <c r="T28" s="0" t="n">
        <v>-1716.62</v>
      </c>
      <c r="U28" s="0" t="s">
        <v>90</v>
      </c>
      <c r="V28" s="0" t="s">
        <v>91</v>
      </c>
    </row>
    <row r="29" customFormat="false" ht="12.8" hidden="false" customHeight="false" outlineLevel="0" collapsed="false">
      <c r="A29" s="0" t="n">
        <v>9994176</v>
      </c>
      <c r="B29" s="71" t="n">
        <v>37069</v>
      </c>
      <c r="C29" s="71" t="n">
        <v>37438</v>
      </c>
      <c r="D29" s="0" t="s">
        <v>29</v>
      </c>
      <c r="E29" s="0" t="n">
        <v>50</v>
      </c>
      <c r="F29" s="0" t="n">
        <v>17600</v>
      </c>
      <c r="G29" s="0" t="n">
        <v>17342.67</v>
      </c>
      <c r="H29" s="0" t="n">
        <v>55.25</v>
      </c>
      <c r="I29" s="0" t="n">
        <v>49.6</v>
      </c>
      <c r="J29" s="0" t="n">
        <v>-99440</v>
      </c>
      <c r="K29" s="0" t="n">
        <v>-97986.0855</v>
      </c>
      <c r="L29" s="0" t="s">
        <v>22</v>
      </c>
      <c r="M29" s="0" t="s">
        <v>23</v>
      </c>
      <c r="N29" s="0" t="s">
        <v>24</v>
      </c>
      <c r="O29" s="0" t="s">
        <v>25</v>
      </c>
      <c r="P29" s="0" t="s">
        <v>26</v>
      </c>
      <c r="Q29" s="0" t="s">
        <v>24</v>
      </c>
      <c r="R29" s="0" t="s">
        <v>30</v>
      </c>
      <c r="S29" s="0" t="s">
        <v>28</v>
      </c>
      <c r="T29" s="0" t="n">
        <v>-39021.01</v>
      </c>
      <c r="U29" s="0" t="s">
        <v>90</v>
      </c>
      <c r="V29" s="0" t="s">
        <v>91</v>
      </c>
    </row>
    <row r="30" customFormat="false" ht="12.8" hidden="false" customHeight="false" outlineLevel="0" collapsed="false">
      <c r="A30" s="0" t="n">
        <v>9994176</v>
      </c>
      <c r="B30" s="71" t="n">
        <v>37069</v>
      </c>
      <c r="C30" s="71" t="n">
        <v>37469</v>
      </c>
      <c r="D30" s="0" t="s">
        <v>29</v>
      </c>
      <c r="E30" s="0" t="n">
        <v>50</v>
      </c>
      <c r="F30" s="0" t="n">
        <v>17600</v>
      </c>
      <c r="G30" s="0" t="n">
        <v>17305.22</v>
      </c>
      <c r="H30" s="0" t="n">
        <v>55.25</v>
      </c>
      <c r="I30" s="0" t="n">
        <v>49.6</v>
      </c>
      <c r="J30" s="0" t="n">
        <v>-99440</v>
      </c>
      <c r="K30" s="0" t="n">
        <v>-97774.493</v>
      </c>
      <c r="L30" s="0" t="s">
        <v>22</v>
      </c>
      <c r="M30" s="0" t="s">
        <v>23</v>
      </c>
      <c r="N30" s="0" t="s">
        <v>24</v>
      </c>
      <c r="O30" s="0" t="s">
        <v>25</v>
      </c>
      <c r="P30" s="0" t="s">
        <v>26</v>
      </c>
      <c r="Q30" s="0" t="s">
        <v>24</v>
      </c>
      <c r="R30" s="0" t="s">
        <v>30</v>
      </c>
      <c r="S30" s="0" t="s">
        <v>28</v>
      </c>
      <c r="T30" s="0" t="n">
        <v>-38936.75</v>
      </c>
      <c r="U30" s="0" t="s">
        <v>90</v>
      </c>
      <c r="V30" s="0" t="s">
        <v>91</v>
      </c>
    </row>
    <row r="31" customFormat="false" ht="12.8" hidden="false" customHeight="false" outlineLevel="0" collapsed="false">
      <c r="A31" s="0" t="n">
        <v>9994228</v>
      </c>
      <c r="B31" s="71" t="n">
        <v>37071</v>
      </c>
      <c r="C31" s="71" t="n">
        <v>37257</v>
      </c>
      <c r="D31" s="0" t="s">
        <v>29</v>
      </c>
      <c r="E31" s="0" t="n">
        <v>50</v>
      </c>
      <c r="F31" s="0" t="n">
        <v>-17600</v>
      </c>
      <c r="G31" s="0" t="n">
        <v>-17514.61</v>
      </c>
      <c r="H31" s="0" t="n">
        <v>34.5</v>
      </c>
      <c r="I31" s="0" t="n">
        <v>29.61</v>
      </c>
      <c r="J31" s="0" t="n">
        <v>86064</v>
      </c>
      <c r="K31" s="0" t="n">
        <v>85646.4429</v>
      </c>
      <c r="L31" s="0" t="s">
        <v>22</v>
      </c>
      <c r="M31" s="0" t="s">
        <v>23</v>
      </c>
      <c r="N31" s="0" t="s">
        <v>24</v>
      </c>
      <c r="O31" s="0" t="s">
        <v>25</v>
      </c>
      <c r="P31" s="0" t="s">
        <v>26</v>
      </c>
      <c r="Q31" s="0" t="s">
        <v>24</v>
      </c>
      <c r="R31" s="0" t="s">
        <v>27</v>
      </c>
      <c r="S31" s="0" t="s">
        <v>28</v>
      </c>
      <c r="T31" s="0" t="n">
        <v>84070.57</v>
      </c>
      <c r="U31" s="0" t="s">
        <v>90</v>
      </c>
      <c r="V31" s="0" t="s">
        <v>91</v>
      </c>
    </row>
    <row r="32" customFormat="false" ht="12.8" hidden="false" customHeight="false" outlineLevel="0" collapsed="false">
      <c r="A32" s="0" t="n">
        <v>9994228</v>
      </c>
      <c r="B32" s="71" t="n">
        <v>37071</v>
      </c>
      <c r="C32" s="71" t="n">
        <v>37288</v>
      </c>
      <c r="D32" s="0" t="s">
        <v>29</v>
      </c>
      <c r="E32" s="0" t="n">
        <v>50</v>
      </c>
      <c r="F32" s="0" t="n">
        <v>-16000</v>
      </c>
      <c r="G32" s="0" t="n">
        <v>-15898.96</v>
      </c>
      <c r="H32" s="0" t="n">
        <v>34.5</v>
      </c>
      <c r="I32" s="0" t="n">
        <v>29.61</v>
      </c>
      <c r="J32" s="0" t="n">
        <v>78240</v>
      </c>
      <c r="K32" s="0" t="n">
        <v>77745.9144</v>
      </c>
      <c r="L32" s="0" t="s">
        <v>22</v>
      </c>
      <c r="M32" s="0" t="s">
        <v>23</v>
      </c>
      <c r="N32" s="0" t="s">
        <v>24</v>
      </c>
      <c r="O32" s="0" t="s">
        <v>25</v>
      </c>
      <c r="P32" s="0" t="s">
        <v>26</v>
      </c>
      <c r="Q32" s="0" t="s">
        <v>24</v>
      </c>
      <c r="R32" s="0" t="s">
        <v>27</v>
      </c>
      <c r="S32" s="0" t="s">
        <v>28</v>
      </c>
      <c r="T32" s="0" t="n">
        <v>76315.42</v>
      </c>
      <c r="U32" s="0" t="s">
        <v>90</v>
      </c>
      <c r="V32" s="0" t="s">
        <v>91</v>
      </c>
    </row>
    <row r="33" customFormat="false" ht="12.8" hidden="false" customHeight="false" outlineLevel="0" collapsed="false">
      <c r="A33" s="0" t="n">
        <v>9995405</v>
      </c>
      <c r="B33" s="71" t="n">
        <v>37077</v>
      </c>
      <c r="C33" s="71" t="n">
        <v>37438</v>
      </c>
      <c r="D33" s="0" t="s">
        <v>29</v>
      </c>
      <c r="E33" s="0" t="n">
        <v>50</v>
      </c>
      <c r="F33" s="0" t="n">
        <v>-17600</v>
      </c>
      <c r="G33" s="0" t="n">
        <v>-17342.67</v>
      </c>
      <c r="H33" s="0" t="n">
        <v>56.25</v>
      </c>
      <c r="I33" s="0" t="n">
        <v>48.83</v>
      </c>
      <c r="J33" s="0" t="n">
        <v>130592</v>
      </c>
      <c r="K33" s="0" t="n">
        <v>128682.6114</v>
      </c>
      <c r="L33" s="0" t="s">
        <v>22</v>
      </c>
      <c r="M33" s="0" t="s">
        <v>23</v>
      </c>
      <c r="N33" s="0" t="s">
        <v>24</v>
      </c>
      <c r="O33" s="0" t="s">
        <v>25</v>
      </c>
      <c r="P33" s="0" t="s">
        <v>26</v>
      </c>
      <c r="Q33" s="0" t="s">
        <v>24</v>
      </c>
      <c r="R33" s="0" t="s">
        <v>27</v>
      </c>
      <c r="S33" s="0" t="s">
        <v>28</v>
      </c>
      <c r="T33" s="0" t="n">
        <v>56363.69</v>
      </c>
      <c r="U33" s="0" t="s">
        <v>90</v>
      </c>
      <c r="V33" s="0" t="s">
        <v>91</v>
      </c>
    </row>
    <row r="34" customFormat="false" ht="12.8" hidden="false" customHeight="false" outlineLevel="0" collapsed="false">
      <c r="A34" s="0" t="n">
        <v>9995405</v>
      </c>
      <c r="B34" s="71" t="n">
        <v>37077</v>
      </c>
      <c r="C34" s="71" t="n">
        <v>37469</v>
      </c>
      <c r="D34" s="0" t="s">
        <v>29</v>
      </c>
      <c r="E34" s="0" t="n">
        <v>50</v>
      </c>
      <c r="F34" s="0" t="n">
        <v>-17600</v>
      </c>
      <c r="G34" s="0" t="n">
        <v>-17305.22</v>
      </c>
      <c r="H34" s="0" t="n">
        <v>56.25</v>
      </c>
      <c r="I34" s="0" t="n">
        <v>48.83</v>
      </c>
      <c r="J34" s="0" t="n">
        <v>130592</v>
      </c>
      <c r="K34" s="0" t="n">
        <v>128404.7324</v>
      </c>
      <c r="L34" s="0" t="s">
        <v>22</v>
      </c>
      <c r="M34" s="0" t="s">
        <v>23</v>
      </c>
      <c r="N34" s="0" t="s">
        <v>24</v>
      </c>
      <c r="O34" s="0" t="s">
        <v>25</v>
      </c>
      <c r="P34" s="0" t="s">
        <v>26</v>
      </c>
      <c r="Q34" s="0" t="s">
        <v>24</v>
      </c>
      <c r="R34" s="0" t="s">
        <v>27</v>
      </c>
      <c r="S34" s="0" t="s">
        <v>28</v>
      </c>
      <c r="T34" s="0" t="n">
        <v>56241.97</v>
      </c>
      <c r="U34" s="0" t="s">
        <v>90</v>
      </c>
      <c r="V34" s="0" t="s">
        <v>91</v>
      </c>
    </row>
    <row r="35" customFormat="false" ht="12.8" hidden="false" customHeight="false" outlineLevel="0" collapsed="false">
      <c r="A35" s="0" t="n">
        <v>9995428</v>
      </c>
      <c r="B35" s="71" t="n">
        <v>37081</v>
      </c>
      <c r="C35" s="71" t="n">
        <v>37408</v>
      </c>
      <c r="D35" s="0" t="s">
        <v>29</v>
      </c>
      <c r="E35" s="0" t="n">
        <v>50</v>
      </c>
      <c r="F35" s="0" t="n">
        <v>16000</v>
      </c>
      <c r="G35" s="0" t="n">
        <v>15796.21</v>
      </c>
      <c r="H35" s="0" t="n">
        <v>44.75</v>
      </c>
      <c r="I35" s="0" t="n">
        <v>36.8</v>
      </c>
      <c r="J35" s="0" t="n">
        <v>-127200</v>
      </c>
      <c r="K35" s="0" t="n">
        <v>-125579.8695</v>
      </c>
      <c r="L35" s="0" t="s">
        <v>22</v>
      </c>
      <c r="M35" s="0" t="s">
        <v>23</v>
      </c>
      <c r="N35" s="0" t="s">
        <v>24</v>
      </c>
      <c r="O35" s="0" t="s">
        <v>25</v>
      </c>
      <c r="P35" s="0" t="s">
        <v>26</v>
      </c>
      <c r="Q35" s="0" t="s">
        <v>24</v>
      </c>
      <c r="R35" s="0" t="s">
        <v>30</v>
      </c>
      <c r="S35" s="0" t="s">
        <v>28</v>
      </c>
      <c r="T35" s="0" t="n">
        <v>-59235.79</v>
      </c>
      <c r="U35" s="0" t="s">
        <v>90</v>
      </c>
      <c r="V35" s="0" t="s">
        <v>91</v>
      </c>
    </row>
    <row r="36" customFormat="false" ht="12.8" hidden="false" customHeight="false" outlineLevel="0" collapsed="false">
      <c r="A36" s="0" t="n">
        <v>9995461</v>
      </c>
      <c r="B36" s="71" t="n">
        <v>37082</v>
      </c>
      <c r="C36" s="71" t="n">
        <v>37257</v>
      </c>
      <c r="D36" s="0" t="s">
        <v>29</v>
      </c>
      <c r="E36" s="0" t="n">
        <v>50</v>
      </c>
      <c r="F36" s="0" t="n">
        <v>17600</v>
      </c>
      <c r="G36" s="0" t="n">
        <v>17514.61</v>
      </c>
      <c r="H36" s="0" t="n">
        <v>39.75</v>
      </c>
      <c r="I36" s="0" t="n">
        <v>30.08</v>
      </c>
      <c r="J36" s="0" t="n">
        <v>-170192</v>
      </c>
      <c r="K36" s="0" t="n">
        <v>-169366.2787</v>
      </c>
      <c r="L36" s="0" t="s">
        <v>22</v>
      </c>
      <c r="M36" s="0" t="s">
        <v>23</v>
      </c>
      <c r="N36" s="0" t="s">
        <v>24</v>
      </c>
      <c r="O36" s="0" t="s">
        <v>25</v>
      </c>
      <c r="P36" s="0" t="s">
        <v>26</v>
      </c>
      <c r="Q36" s="0" t="s">
        <v>24</v>
      </c>
      <c r="R36" s="0" t="s">
        <v>30</v>
      </c>
      <c r="S36" s="0" t="s">
        <v>28</v>
      </c>
      <c r="T36" s="0" t="n">
        <v>-176022.28</v>
      </c>
      <c r="U36" s="0" t="s">
        <v>90</v>
      </c>
      <c r="V36" s="0" t="s">
        <v>91</v>
      </c>
    </row>
    <row r="37" customFormat="false" ht="12.8" hidden="false" customHeight="false" outlineLevel="0" collapsed="false">
      <c r="A37" s="0" t="n">
        <v>9995461</v>
      </c>
      <c r="B37" s="71" t="n">
        <v>37082</v>
      </c>
      <c r="C37" s="71" t="n">
        <v>37288</v>
      </c>
      <c r="D37" s="0" t="s">
        <v>29</v>
      </c>
      <c r="E37" s="0" t="n">
        <v>50</v>
      </c>
      <c r="F37" s="0" t="n">
        <v>16000</v>
      </c>
      <c r="G37" s="0" t="n">
        <v>15898.96</v>
      </c>
      <c r="H37" s="0" t="n">
        <v>39.75</v>
      </c>
      <c r="I37" s="0" t="n">
        <v>30.08</v>
      </c>
      <c r="J37" s="0" t="n">
        <v>-154720</v>
      </c>
      <c r="K37" s="0" t="n">
        <v>-153742.9432</v>
      </c>
      <c r="L37" s="0" t="s">
        <v>22</v>
      </c>
      <c r="M37" s="0" t="s">
        <v>23</v>
      </c>
      <c r="N37" s="0" t="s">
        <v>24</v>
      </c>
      <c r="O37" s="0" t="s">
        <v>25</v>
      </c>
      <c r="P37" s="0" t="s">
        <v>26</v>
      </c>
      <c r="Q37" s="0" t="s">
        <v>24</v>
      </c>
      <c r="R37" s="0" t="s">
        <v>30</v>
      </c>
      <c r="S37" s="0" t="s">
        <v>28</v>
      </c>
      <c r="T37" s="0" t="n">
        <v>-159784.97</v>
      </c>
      <c r="U37" s="0" t="s">
        <v>90</v>
      </c>
      <c r="V37" s="0" t="s">
        <v>91</v>
      </c>
    </row>
    <row r="38" customFormat="false" ht="12.8" hidden="false" customHeight="false" outlineLevel="0" collapsed="false">
      <c r="A38" s="0" t="n">
        <v>9995461</v>
      </c>
      <c r="B38" s="71" t="n">
        <v>37082</v>
      </c>
      <c r="C38" s="71" t="n">
        <v>37316</v>
      </c>
      <c r="D38" s="0" t="s">
        <v>29</v>
      </c>
      <c r="E38" s="0" t="n">
        <v>50</v>
      </c>
      <c r="F38" s="0" t="n">
        <v>16800</v>
      </c>
      <c r="G38" s="0" t="n">
        <v>16666.49</v>
      </c>
      <c r="H38" s="0" t="n">
        <v>39.75</v>
      </c>
      <c r="I38" s="0" t="n">
        <v>27.2</v>
      </c>
      <c r="J38" s="0" t="n">
        <v>-210840</v>
      </c>
      <c r="K38" s="0" t="n">
        <v>-209164.4495</v>
      </c>
      <c r="L38" s="0" t="s">
        <v>22</v>
      </c>
      <c r="M38" s="0" t="s">
        <v>23</v>
      </c>
      <c r="N38" s="0" t="s">
        <v>24</v>
      </c>
      <c r="O38" s="0" t="s">
        <v>25</v>
      </c>
      <c r="P38" s="0" t="s">
        <v>26</v>
      </c>
      <c r="Q38" s="0" t="s">
        <v>24</v>
      </c>
      <c r="R38" s="0" t="s">
        <v>30</v>
      </c>
      <c r="S38" s="0" t="s">
        <v>28</v>
      </c>
      <c r="T38" s="0" t="n">
        <v>-203331.15</v>
      </c>
      <c r="U38" s="0" t="s">
        <v>90</v>
      </c>
      <c r="V38" s="0" t="s">
        <v>91</v>
      </c>
    </row>
    <row r="39" customFormat="false" ht="12.8" hidden="false" customHeight="false" outlineLevel="0" collapsed="false">
      <c r="A39" s="0" t="n">
        <v>9995461</v>
      </c>
      <c r="B39" s="71" t="n">
        <v>37082</v>
      </c>
      <c r="C39" s="71" t="n">
        <v>37347</v>
      </c>
      <c r="D39" s="0" t="s">
        <v>29</v>
      </c>
      <c r="E39" s="0" t="n">
        <v>50</v>
      </c>
      <c r="F39" s="0" t="n">
        <v>17600</v>
      </c>
      <c r="G39" s="0" t="n">
        <v>17436.51</v>
      </c>
      <c r="H39" s="0" t="n">
        <v>39.75</v>
      </c>
      <c r="I39" s="0" t="n">
        <v>27.2</v>
      </c>
      <c r="J39" s="0" t="n">
        <v>-220880</v>
      </c>
      <c r="K39" s="0" t="n">
        <v>-218828.2005</v>
      </c>
      <c r="L39" s="0" t="s">
        <v>22</v>
      </c>
      <c r="M39" s="0" t="s">
        <v>23</v>
      </c>
      <c r="N39" s="0" t="s">
        <v>24</v>
      </c>
      <c r="O39" s="0" t="s">
        <v>25</v>
      </c>
      <c r="P39" s="0" t="s">
        <v>26</v>
      </c>
      <c r="Q39" s="0" t="s">
        <v>24</v>
      </c>
      <c r="R39" s="0" t="s">
        <v>30</v>
      </c>
      <c r="S39" s="0" t="s">
        <v>28</v>
      </c>
      <c r="T39" s="0" t="n">
        <v>-212725.02</v>
      </c>
      <c r="U39" s="0" t="s">
        <v>90</v>
      </c>
      <c r="V39" s="0" t="s">
        <v>91</v>
      </c>
    </row>
    <row r="40" customFormat="false" ht="12.8" hidden="false" customHeight="false" outlineLevel="0" collapsed="false">
      <c r="A40" s="0" t="n">
        <v>9995461</v>
      </c>
      <c r="B40" s="71" t="n">
        <v>37082</v>
      </c>
      <c r="C40" s="71" t="n">
        <v>37377</v>
      </c>
      <c r="D40" s="0" t="s">
        <v>29</v>
      </c>
      <c r="E40" s="0" t="n">
        <v>50</v>
      </c>
      <c r="F40" s="0" t="n">
        <v>17600</v>
      </c>
      <c r="G40" s="0" t="n">
        <v>17405.87</v>
      </c>
      <c r="H40" s="0" t="n">
        <v>39.75</v>
      </c>
      <c r="I40" s="0" t="n">
        <v>29.44</v>
      </c>
      <c r="J40" s="0" t="n">
        <v>-181456</v>
      </c>
      <c r="K40" s="0" t="n">
        <v>-179454.5197</v>
      </c>
      <c r="L40" s="0" t="s">
        <v>22</v>
      </c>
      <c r="M40" s="0" t="s">
        <v>23</v>
      </c>
      <c r="N40" s="0" t="s">
        <v>24</v>
      </c>
      <c r="O40" s="0" t="s">
        <v>25</v>
      </c>
      <c r="P40" s="0" t="s">
        <v>26</v>
      </c>
      <c r="Q40" s="0" t="s">
        <v>24</v>
      </c>
      <c r="R40" s="0" t="s">
        <v>30</v>
      </c>
      <c r="S40" s="0" t="s">
        <v>28</v>
      </c>
      <c r="T40" s="0" t="n">
        <v>-150560.76</v>
      </c>
      <c r="U40" s="0" t="s">
        <v>90</v>
      </c>
      <c r="V40" s="0" t="s">
        <v>91</v>
      </c>
    </row>
    <row r="41" customFormat="false" ht="12.8" hidden="false" customHeight="false" outlineLevel="0" collapsed="false">
      <c r="A41" s="0" t="n">
        <v>9995461</v>
      </c>
      <c r="B41" s="71" t="n">
        <v>37082</v>
      </c>
      <c r="C41" s="71" t="n">
        <v>37408</v>
      </c>
      <c r="D41" s="0" t="s">
        <v>29</v>
      </c>
      <c r="E41" s="0" t="n">
        <v>50</v>
      </c>
      <c r="F41" s="0" t="n">
        <v>16000</v>
      </c>
      <c r="G41" s="0" t="n">
        <v>15796.21</v>
      </c>
      <c r="H41" s="0" t="n">
        <v>39.75</v>
      </c>
      <c r="I41" s="0" t="n">
        <v>36.8</v>
      </c>
      <c r="J41" s="0" t="n">
        <v>-47200</v>
      </c>
      <c r="K41" s="0" t="n">
        <v>-46598.8195</v>
      </c>
      <c r="L41" s="0" t="s">
        <v>22</v>
      </c>
      <c r="M41" s="0" t="s">
        <v>23</v>
      </c>
      <c r="N41" s="0" t="s">
        <v>24</v>
      </c>
      <c r="O41" s="0" t="s">
        <v>25</v>
      </c>
      <c r="P41" s="0" t="s">
        <v>26</v>
      </c>
      <c r="Q41" s="0" t="s">
        <v>24</v>
      </c>
      <c r="R41" s="0" t="s">
        <v>30</v>
      </c>
      <c r="S41" s="0" t="s">
        <v>28</v>
      </c>
      <c r="T41" s="0" t="n">
        <v>19745.26</v>
      </c>
      <c r="U41" s="0" t="s">
        <v>90</v>
      </c>
      <c r="V41" s="0" t="s">
        <v>91</v>
      </c>
    </row>
    <row r="42" customFormat="false" ht="12.8" hidden="false" customHeight="false" outlineLevel="0" collapsed="false">
      <c r="A42" s="0" t="n">
        <v>9995461</v>
      </c>
      <c r="B42" s="71" t="n">
        <v>37082</v>
      </c>
      <c r="C42" s="71" t="n">
        <v>37438</v>
      </c>
      <c r="D42" s="0" t="s">
        <v>29</v>
      </c>
      <c r="E42" s="0" t="n">
        <v>50</v>
      </c>
      <c r="F42" s="0" t="n">
        <v>17600</v>
      </c>
      <c r="G42" s="0" t="n">
        <v>17342.67</v>
      </c>
      <c r="H42" s="0" t="n">
        <v>39.75</v>
      </c>
      <c r="I42" s="0" t="n">
        <v>49.6</v>
      </c>
      <c r="J42" s="0" t="n">
        <v>173360</v>
      </c>
      <c r="K42" s="0" t="n">
        <v>170825.2995</v>
      </c>
      <c r="L42" s="0" t="s">
        <v>22</v>
      </c>
      <c r="M42" s="0" t="s">
        <v>23</v>
      </c>
      <c r="N42" s="0" t="s">
        <v>24</v>
      </c>
      <c r="O42" s="0" t="s">
        <v>25</v>
      </c>
      <c r="P42" s="0" t="s">
        <v>26</v>
      </c>
      <c r="Q42" s="0" t="s">
        <v>24</v>
      </c>
      <c r="R42" s="0" t="s">
        <v>30</v>
      </c>
      <c r="S42" s="0" t="s">
        <v>28</v>
      </c>
      <c r="T42" s="0" t="n">
        <v>229790.42</v>
      </c>
      <c r="U42" s="0" t="s">
        <v>90</v>
      </c>
      <c r="V42" s="0" t="s">
        <v>91</v>
      </c>
    </row>
    <row r="43" customFormat="false" ht="12.8" hidden="false" customHeight="false" outlineLevel="0" collapsed="false">
      <c r="A43" s="0" t="n">
        <v>9995461</v>
      </c>
      <c r="B43" s="71" t="n">
        <v>37082</v>
      </c>
      <c r="C43" s="71" t="n">
        <v>37469</v>
      </c>
      <c r="D43" s="0" t="s">
        <v>29</v>
      </c>
      <c r="E43" s="0" t="n">
        <v>50</v>
      </c>
      <c r="F43" s="0" t="n">
        <v>17600</v>
      </c>
      <c r="G43" s="0" t="n">
        <v>17305.22</v>
      </c>
      <c r="H43" s="0" t="n">
        <v>39.75</v>
      </c>
      <c r="I43" s="0" t="n">
        <v>49.6</v>
      </c>
      <c r="J43" s="0" t="n">
        <v>173360</v>
      </c>
      <c r="K43" s="0" t="n">
        <v>170456.417</v>
      </c>
      <c r="L43" s="0" t="s">
        <v>22</v>
      </c>
      <c r="M43" s="0" t="s">
        <v>23</v>
      </c>
      <c r="N43" s="0" t="s">
        <v>24</v>
      </c>
      <c r="O43" s="0" t="s">
        <v>25</v>
      </c>
      <c r="P43" s="0" t="s">
        <v>26</v>
      </c>
      <c r="Q43" s="0" t="s">
        <v>24</v>
      </c>
      <c r="R43" s="0" t="s">
        <v>30</v>
      </c>
      <c r="S43" s="0" t="s">
        <v>28</v>
      </c>
      <c r="T43" s="0" t="n">
        <v>229294.2</v>
      </c>
      <c r="U43" s="0" t="s">
        <v>90</v>
      </c>
      <c r="V43" s="0" t="s">
        <v>91</v>
      </c>
    </row>
    <row r="44" customFormat="false" ht="12.8" hidden="false" customHeight="false" outlineLevel="0" collapsed="false">
      <c r="A44" s="0" t="n">
        <v>9995461</v>
      </c>
      <c r="B44" s="71" t="n">
        <v>37082</v>
      </c>
      <c r="C44" s="71" t="n">
        <v>37500</v>
      </c>
      <c r="D44" s="0" t="s">
        <v>29</v>
      </c>
      <c r="E44" s="0" t="n">
        <v>50</v>
      </c>
      <c r="F44" s="0" t="n">
        <v>16000</v>
      </c>
      <c r="G44" s="0" t="n">
        <v>15697.57</v>
      </c>
      <c r="H44" s="0" t="n">
        <v>39.75</v>
      </c>
      <c r="I44" s="0" t="n">
        <v>26.4</v>
      </c>
      <c r="J44" s="0" t="n">
        <v>-213600</v>
      </c>
      <c r="K44" s="0" t="n">
        <v>-209562.5595</v>
      </c>
      <c r="L44" s="0" t="s">
        <v>22</v>
      </c>
      <c r="M44" s="0" t="s">
        <v>23</v>
      </c>
      <c r="N44" s="0" t="s">
        <v>24</v>
      </c>
      <c r="O44" s="0" t="s">
        <v>25</v>
      </c>
      <c r="P44" s="0" t="s">
        <v>26</v>
      </c>
      <c r="Q44" s="0" t="s">
        <v>24</v>
      </c>
      <c r="R44" s="0" t="s">
        <v>30</v>
      </c>
      <c r="S44" s="0" t="s">
        <v>28</v>
      </c>
      <c r="T44" s="0" t="n">
        <v>-186016.16</v>
      </c>
      <c r="U44" s="0" t="s">
        <v>90</v>
      </c>
      <c r="V44" s="0" t="s">
        <v>91</v>
      </c>
    </row>
    <row r="45" customFormat="false" ht="12.8" hidden="false" customHeight="false" outlineLevel="0" collapsed="false">
      <c r="A45" s="0" t="n">
        <v>9995461</v>
      </c>
      <c r="B45" s="71" t="n">
        <v>37082</v>
      </c>
      <c r="C45" s="71" t="n">
        <v>37530</v>
      </c>
      <c r="D45" s="0" t="s">
        <v>29</v>
      </c>
      <c r="E45" s="0" t="n">
        <v>50</v>
      </c>
      <c r="F45" s="0" t="n">
        <v>18400</v>
      </c>
      <c r="G45" s="0" t="n">
        <v>18008.86</v>
      </c>
      <c r="H45" s="0" t="n">
        <v>39.75</v>
      </c>
      <c r="I45" s="0" t="n">
        <v>25.76</v>
      </c>
      <c r="J45" s="0" t="n">
        <v>-257416</v>
      </c>
      <c r="K45" s="0" t="n">
        <v>-251943.9514</v>
      </c>
      <c r="L45" s="0" t="s">
        <v>22</v>
      </c>
      <c r="M45" s="0" t="s">
        <v>23</v>
      </c>
      <c r="N45" s="0" t="s">
        <v>24</v>
      </c>
      <c r="O45" s="0" t="s">
        <v>25</v>
      </c>
      <c r="P45" s="0" t="s">
        <v>26</v>
      </c>
      <c r="Q45" s="0" t="s">
        <v>24</v>
      </c>
      <c r="R45" s="0" t="s">
        <v>30</v>
      </c>
      <c r="S45" s="0" t="s">
        <v>28</v>
      </c>
      <c r="T45" s="0" t="n">
        <v>-213405.05</v>
      </c>
      <c r="U45" s="0" t="s">
        <v>90</v>
      </c>
      <c r="V45" s="0" t="s">
        <v>91</v>
      </c>
    </row>
    <row r="46" customFormat="false" ht="12.8" hidden="false" customHeight="false" outlineLevel="0" collapsed="false">
      <c r="A46" s="0" t="n">
        <v>9995461</v>
      </c>
      <c r="B46" s="71" t="n">
        <v>37082</v>
      </c>
      <c r="C46" s="71" t="n">
        <v>37561</v>
      </c>
      <c r="D46" s="0" t="s">
        <v>29</v>
      </c>
      <c r="E46" s="0" t="n">
        <v>50</v>
      </c>
      <c r="F46" s="0" t="n">
        <v>16000</v>
      </c>
      <c r="G46" s="0" t="n">
        <v>15619.43</v>
      </c>
      <c r="H46" s="0" t="n">
        <v>39.75</v>
      </c>
      <c r="I46" s="0" t="n">
        <v>25.92</v>
      </c>
      <c r="J46" s="0" t="n">
        <v>-221280</v>
      </c>
      <c r="K46" s="0" t="n">
        <v>-216016.7169</v>
      </c>
      <c r="L46" s="0" t="s">
        <v>22</v>
      </c>
      <c r="M46" s="0" t="s">
        <v>23</v>
      </c>
      <c r="N46" s="0" t="s">
        <v>24</v>
      </c>
      <c r="O46" s="0" t="s">
        <v>25</v>
      </c>
      <c r="P46" s="0" t="s">
        <v>26</v>
      </c>
      <c r="Q46" s="0" t="s">
        <v>24</v>
      </c>
      <c r="R46" s="0" t="s">
        <v>30</v>
      </c>
      <c r="S46" s="0" t="s">
        <v>28</v>
      </c>
      <c r="T46" s="0" t="n">
        <v>-185090.62</v>
      </c>
      <c r="U46" s="0" t="s">
        <v>90</v>
      </c>
      <c r="V46" s="0" t="s">
        <v>91</v>
      </c>
    </row>
    <row r="47" customFormat="false" ht="12.8" hidden="false" customHeight="false" outlineLevel="0" collapsed="false">
      <c r="A47" s="0" t="n">
        <v>9995461</v>
      </c>
      <c r="B47" s="71" t="n">
        <v>37082</v>
      </c>
      <c r="C47" s="71" t="n">
        <v>37591</v>
      </c>
      <c r="D47" s="0" t="s">
        <v>29</v>
      </c>
      <c r="E47" s="0" t="n">
        <v>50</v>
      </c>
      <c r="F47" s="0" t="n">
        <v>16800</v>
      </c>
      <c r="G47" s="0" t="n">
        <v>16355.46</v>
      </c>
      <c r="H47" s="0" t="n">
        <v>39.75</v>
      </c>
      <c r="I47" s="0" t="n">
        <v>25.92</v>
      </c>
      <c r="J47" s="0" t="n">
        <v>-232344</v>
      </c>
      <c r="K47" s="0" t="n">
        <v>-226196.0118</v>
      </c>
      <c r="L47" s="0" t="s">
        <v>22</v>
      </c>
      <c r="M47" s="0" t="s">
        <v>23</v>
      </c>
      <c r="N47" s="0" t="s">
        <v>24</v>
      </c>
      <c r="O47" s="0" t="s">
        <v>25</v>
      </c>
      <c r="P47" s="0" t="s">
        <v>26</v>
      </c>
      <c r="Q47" s="0" t="s">
        <v>24</v>
      </c>
      <c r="R47" s="0" t="s">
        <v>30</v>
      </c>
      <c r="S47" s="0" t="s">
        <v>28</v>
      </c>
      <c r="T47" s="0" t="n">
        <v>-193811.76</v>
      </c>
      <c r="U47" s="0" t="s">
        <v>90</v>
      </c>
      <c r="V47" s="0" t="s">
        <v>91</v>
      </c>
    </row>
    <row r="48" customFormat="false" ht="12.8" hidden="false" customHeight="false" outlineLevel="0" collapsed="false">
      <c r="A48" s="0" t="n">
        <v>9995621</v>
      </c>
      <c r="B48" s="71" t="n">
        <v>37096</v>
      </c>
      <c r="C48" s="71" t="n">
        <v>37257</v>
      </c>
      <c r="D48" s="0" t="s">
        <v>21</v>
      </c>
      <c r="E48" s="0" t="n">
        <v>50</v>
      </c>
      <c r="F48" s="0" t="n">
        <v>-19600</v>
      </c>
      <c r="G48" s="0" t="n">
        <v>-19504.91</v>
      </c>
      <c r="H48" s="0" t="n">
        <v>21.1</v>
      </c>
      <c r="I48" s="0" t="n">
        <v>21.52</v>
      </c>
      <c r="J48" s="0" t="n">
        <v>-8231.99999999996</v>
      </c>
      <c r="K48" s="0" t="n">
        <v>-8192.06219999996</v>
      </c>
      <c r="L48" s="0" t="s">
        <v>22</v>
      </c>
      <c r="M48" s="0" t="s">
        <v>23</v>
      </c>
      <c r="N48" s="0" t="s">
        <v>24</v>
      </c>
      <c r="O48" s="0" t="s">
        <v>25</v>
      </c>
      <c r="P48" s="0" t="s">
        <v>26</v>
      </c>
      <c r="Q48" s="0" t="s">
        <v>24</v>
      </c>
      <c r="R48" s="0" t="s">
        <v>27</v>
      </c>
      <c r="S48" s="0" t="s">
        <v>28</v>
      </c>
      <c r="T48" s="0" t="n">
        <v>12678.43</v>
      </c>
      <c r="U48" s="0" t="s">
        <v>90</v>
      </c>
      <c r="V48" s="0" t="s">
        <v>91</v>
      </c>
    </row>
    <row r="49" customFormat="false" ht="12.8" hidden="false" customHeight="false" outlineLevel="0" collapsed="false">
      <c r="A49" s="0" t="n">
        <v>9995621</v>
      </c>
      <c r="B49" s="71" t="n">
        <v>37096</v>
      </c>
      <c r="C49" s="71" t="n">
        <v>37288</v>
      </c>
      <c r="D49" s="0" t="s">
        <v>21</v>
      </c>
      <c r="E49" s="0" t="n">
        <v>50</v>
      </c>
      <c r="F49" s="0" t="n">
        <v>-17600</v>
      </c>
      <c r="G49" s="0" t="n">
        <v>-17488.86</v>
      </c>
      <c r="H49" s="0" t="n">
        <v>21.1</v>
      </c>
      <c r="I49" s="0" t="n">
        <v>20.86</v>
      </c>
      <c r="J49" s="0" t="n">
        <v>4224.00000000004</v>
      </c>
      <c r="K49" s="0" t="n">
        <v>4197.32640000003</v>
      </c>
      <c r="L49" s="0" t="s">
        <v>22</v>
      </c>
      <c r="M49" s="0" t="s">
        <v>23</v>
      </c>
      <c r="N49" s="0" t="s">
        <v>24</v>
      </c>
      <c r="O49" s="0" t="s">
        <v>25</v>
      </c>
      <c r="P49" s="0" t="s">
        <v>26</v>
      </c>
      <c r="Q49" s="0" t="s">
        <v>24</v>
      </c>
      <c r="R49" s="0" t="s">
        <v>27</v>
      </c>
      <c r="S49" s="0" t="s">
        <v>28</v>
      </c>
      <c r="T49" s="0" t="n">
        <v>11368.24</v>
      </c>
      <c r="U49" s="0" t="s">
        <v>90</v>
      </c>
      <c r="V49" s="0" t="s">
        <v>91</v>
      </c>
    </row>
    <row r="50" customFormat="false" ht="12.8" hidden="false" customHeight="false" outlineLevel="0" collapsed="false">
      <c r="A50" s="0" t="n">
        <v>9995621</v>
      </c>
      <c r="B50" s="71" t="n">
        <v>37096</v>
      </c>
      <c r="C50" s="71" t="n">
        <v>37316</v>
      </c>
      <c r="D50" s="0" t="s">
        <v>21</v>
      </c>
      <c r="E50" s="0" t="n">
        <v>50</v>
      </c>
      <c r="F50" s="0" t="n">
        <v>-20400</v>
      </c>
      <c r="G50" s="0" t="n">
        <v>-20237.88</v>
      </c>
      <c r="H50" s="0" t="n">
        <v>21.1</v>
      </c>
      <c r="I50" s="0" t="n">
        <v>17.75</v>
      </c>
      <c r="J50" s="0" t="n">
        <v>68340</v>
      </c>
      <c r="K50" s="0" t="n">
        <v>67796.898</v>
      </c>
      <c r="L50" s="0" t="s">
        <v>22</v>
      </c>
      <c r="M50" s="0" t="s">
        <v>23</v>
      </c>
      <c r="N50" s="0" t="s">
        <v>24</v>
      </c>
      <c r="O50" s="0" t="s">
        <v>25</v>
      </c>
      <c r="P50" s="0" t="s">
        <v>26</v>
      </c>
      <c r="Q50" s="0" t="s">
        <v>24</v>
      </c>
      <c r="R50" s="0" t="s">
        <v>27</v>
      </c>
      <c r="S50" s="0" t="s">
        <v>28</v>
      </c>
      <c r="T50" s="0" t="n">
        <v>46547.48</v>
      </c>
      <c r="U50" s="0" t="s">
        <v>90</v>
      </c>
      <c r="V50" s="0" t="s">
        <v>91</v>
      </c>
    </row>
    <row r="51" customFormat="false" ht="12.8" hidden="false" customHeight="false" outlineLevel="0" collapsed="false">
      <c r="A51" s="0" t="n">
        <v>9995621</v>
      </c>
      <c r="B51" s="71" t="n">
        <v>37096</v>
      </c>
      <c r="C51" s="71" t="n">
        <v>37347</v>
      </c>
      <c r="D51" s="0" t="s">
        <v>21</v>
      </c>
      <c r="E51" s="0" t="n">
        <v>50</v>
      </c>
      <c r="F51" s="0" t="n">
        <v>-18400</v>
      </c>
      <c r="G51" s="0" t="n">
        <v>-18229.08</v>
      </c>
      <c r="H51" s="0" t="n">
        <v>21.1</v>
      </c>
      <c r="I51" s="0" t="n">
        <v>16.05</v>
      </c>
      <c r="J51" s="0" t="n">
        <v>92920</v>
      </c>
      <c r="K51" s="0" t="n">
        <v>92056.854</v>
      </c>
      <c r="L51" s="0" t="s">
        <v>22</v>
      </c>
      <c r="M51" s="0" t="s">
        <v>23</v>
      </c>
      <c r="N51" s="0" t="s">
        <v>24</v>
      </c>
      <c r="O51" s="0" t="s">
        <v>25</v>
      </c>
      <c r="P51" s="0" t="s">
        <v>26</v>
      </c>
      <c r="Q51" s="0" t="s">
        <v>24</v>
      </c>
      <c r="R51" s="0" t="s">
        <v>27</v>
      </c>
      <c r="S51" s="0" t="s">
        <v>28</v>
      </c>
      <c r="T51" s="0" t="n">
        <v>41926.73</v>
      </c>
      <c r="U51" s="0" t="s">
        <v>90</v>
      </c>
      <c r="V51" s="0" t="s">
        <v>91</v>
      </c>
    </row>
    <row r="52" customFormat="false" ht="12.8" hidden="false" customHeight="false" outlineLevel="0" collapsed="false">
      <c r="A52" s="0" t="n">
        <v>9995621</v>
      </c>
      <c r="B52" s="71" t="n">
        <v>37096</v>
      </c>
      <c r="C52" s="71" t="n">
        <v>37377</v>
      </c>
      <c r="D52" s="0" t="s">
        <v>21</v>
      </c>
      <c r="E52" s="0" t="n">
        <v>50</v>
      </c>
      <c r="F52" s="0" t="n">
        <v>-19600</v>
      </c>
      <c r="G52" s="0" t="n">
        <v>-19383.81</v>
      </c>
      <c r="H52" s="0" t="n">
        <v>21.1</v>
      </c>
      <c r="I52" s="0" t="n">
        <v>16.35</v>
      </c>
      <c r="J52" s="0" t="n">
        <v>93100</v>
      </c>
      <c r="K52" s="0" t="n">
        <v>92073.0975</v>
      </c>
      <c r="L52" s="0" t="s">
        <v>22</v>
      </c>
      <c r="M52" s="0" t="s">
        <v>23</v>
      </c>
      <c r="N52" s="0" t="s">
        <v>24</v>
      </c>
      <c r="O52" s="0" t="s">
        <v>25</v>
      </c>
      <c r="P52" s="0" t="s">
        <v>26</v>
      </c>
      <c r="Q52" s="0" t="s">
        <v>24</v>
      </c>
      <c r="R52" s="0" t="s">
        <v>27</v>
      </c>
      <c r="S52" s="0" t="s">
        <v>28</v>
      </c>
      <c r="T52" s="0" t="n">
        <v>54274.74</v>
      </c>
      <c r="U52" s="0" t="s">
        <v>90</v>
      </c>
      <c r="V52" s="0" t="s">
        <v>91</v>
      </c>
    </row>
    <row r="53" customFormat="false" ht="12.8" hidden="false" customHeight="false" outlineLevel="0" collapsed="false">
      <c r="A53" s="0" t="n">
        <v>9995621</v>
      </c>
      <c r="B53" s="71" t="n">
        <v>37096</v>
      </c>
      <c r="C53" s="71" t="n">
        <v>37408</v>
      </c>
      <c r="D53" s="0" t="s">
        <v>21</v>
      </c>
      <c r="E53" s="0" t="n">
        <v>50</v>
      </c>
      <c r="F53" s="0" t="n">
        <v>-20000</v>
      </c>
      <c r="G53" s="0" t="n">
        <v>-19745.26</v>
      </c>
      <c r="H53" s="0" t="n">
        <v>21.1</v>
      </c>
      <c r="I53" s="0" t="n">
        <v>18</v>
      </c>
      <c r="J53" s="0" t="n">
        <v>62000</v>
      </c>
      <c r="K53" s="0" t="n">
        <v>61210.306</v>
      </c>
      <c r="L53" s="0" t="s">
        <v>22</v>
      </c>
      <c r="M53" s="0" t="s">
        <v>23</v>
      </c>
      <c r="N53" s="0" t="s">
        <v>24</v>
      </c>
      <c r="O53" s="0" t="s">
        <v>25</v>
      </c>
      <c r="P53" s="0" t="s">
        <v>26</v>
      </c>
      <c r="Q53" s="0" t="s">
        <v>24</v>
      </c>
      <c r="R53" s="0" t="s">
        <v>27</v>
      </c>
      <c r="S53" s="0" t="s">
        <v>28</v>
      </c>
      <c r="T53" s="0" t="n">
        <v>27643.17</v>
      </c>
      <c r="U53" s="0" t="s">
        <v>90</v>
      </c>
      <c r="V53" s="0" t="s">
        <v>91</v>
      </c>
    </row>
    <row r="54" customFormat="false" ht="12.8" hidden="false" customHeight="false" outlineLevel="0" collapsed="false">
      <c r="A54" s="0" t="n">
        <v>9995621</v>
      </c>
      <c r="B54" s="71" t="n">
        <v>37096</v>
      </c>
      <c r="C54" s="71" t="n">
        <v>37438</v>
      </c>
      <c r="D54" s="0" t="s">
        <v>21</v>
      </c>
      <c r="E54" s="0" t="n">
        <v>50</v>
      </c>
      <c r="F54" s="0" t="n">
        <v>-19600</v>
      </c>
      <c r="G54" s="0" t="n">
        <v>-19313.43</v>
      </c>
      <c r="H54" s="0" t="n">
        <v>21.1</v>
      </c>
      <c r="I54" s="0" t="n">
        <v>23.1</v>
      </c>
      <c r="J54" s="0" t="n">
        <v>-39200</v>
      </c>
      <c r="K54" s="0" t="n">
        <v>-38626.86</v>
      </c>
      <c r="L54" s="0" t="s">
        <v>22</v>
      </c>
      <c r="M54" s="0" t="s">
        <v>23</v>
      </c>
      <c r="N54" s="0" t="s">
        <v>24</v>
      </c>
      <c r="O54" s="0" t="s">
        <v>25</v>
      </c>
      <c r="P54" s="0" t="s">
        <v>26</v>
      </c>
      <c r="Q54" s="0" t="s">
        <v>24</v>
      </c>
      <c r="R54" s="0" t="s">
        <v>27</v>
      </c>
      <c r="S54" s="0" t="s">
        <v>28</v>
      </c>
      <c r="T54" s="0" t="n">
        <v>-11587.98</v>
      </c>
      <c r="U54" s="0" t="s">
        <v>90</v>
      </c>
      <c r="V54" s="0" t="s">
        <v>91</v>
      </c>
    </row>
    <row r="55" customFormat="false" ht="12.8" hidden="false" customHeight="false" outlineLevel="0" collapsed="false">
      <c r="A55" s="0" t="n">
        <v>9995621</v>
      </c>
      <c r="B55" s="71" t="n">
        <v>37096</v>
      </c>
      <c r="C55" s="71" t="n">
        <v>37469</v>
      </c>
      <c r="D55" s="0" t="s">
        <v>21</v>
      </c>
      <c r="E55" s="0" t="n">
        <v>50</v>
      </c>
      <c r="F55" s="0" t="n">
        <v>-19600</v>
      </c>
      <c r="G55" s="0" t="n">
        <v>-19271.73</v>
      </c>
      <c r="H55" s="0" t="n">
        <v>21.1</v>
      </c>
      <c r="I55" s="0" t="n">
        <v>22.63</v>
      </c>
      <c r="J55" s="0" t="n">
        <v>-29988</v>
      </c>
      <c r="K55" s="0" t="n">
        <v>-29485.7469</v>
      </c>
      <c r="L55" s="0" t="s">
        <v>22</v>
      </c>
      <c r="M55" s="0" t="s">
        <v>23</v>
      </c>
      <c r="N55" s="0" t="s">
        <v>24</v>
      </c>
      <c r="O55" s="0" t="s">
        <v>25</v>
      </c>
      <c r="P55" s="0" t="s">
        <v>26</v>
      </c>
      <c r="Q55" s="0" t="s">
        <v>24</v>
      </c>
      <c r="R55" s="0" t="s">
        <v>27</v>
      </c>
      <c r="S55" s="0" t="s">
        <v>28</v>
      </c>
      <c r="T55" s="0" t="n">
        <v>-11562.96</v>
      </c>
      <c r="U55" s="0" t="s">
        <v>90</v>
      </c>
      <c r="V55" s="0" t="s">
        <v>91</v>
      </c>
    </row>
    <row r="56" customFormat="false" ht="12.8" hidden="false" customHeight="false" outlineLevel="0" collapsed="false">
      <c r="A56" s="0" t="n">
        <v>9995621</v>
      </c>
      <c r="B56" s="71" t="n">
        <v>37096</v>
      </c>
      <c r="C56" s="71" t="n">
        <v>37500</v>
      </c>
      <c r="D56" s="0" t="s">
        <v>21</v>
      </c>
      <c r="E56" s="0" t="n">
        <v>50</v>
      </c>
      <c r="F56" s="0" t="n">
        <v>-20000</v>
      </c>
      <c r="G56" s="0" t="n">
        <v>-19621.96</v>
      </c>
      <c r="H56" s="0" t="n">
        <v>21.1</v>
      </c>
      <c r="I56" s="0" t="n">
        <v>16.34</v>
      </c>
      <c r="J56" s="0" t="n">
        <v>95200</v>
      </c>
      <c r="K56" s="0" t="n">
        <v>93400.5296</v>
      </c>
      <c r="L56" s="0" t="s">
        <v>22</v>
      </c>
      <c r="M56" s="0" t="s">
        <v>23</v>
      </c>
      <c r="N56" s="0" t="s">
        <v>24</v>
      </c>
      <c r="O56" s="0" t="s">
        <v>25</v>
      </c>
      <c r="P56" s="0" t="s">
        <v>26</v>
      </c>
      <c r="Q56" s="0" t="s">
        <v>24</v>
      </c>
      <c r="R56" s="0" t="s">
        <v>27</v>
      </c>
      <c r="S56" s="0" t="s">
        <v>28</v>
      </c>
      <c r="T56" s="0" t="n">
        <v>68677.05</v>
      </c>
      <c r="U56" s="0" t="s">
        <v>90</v>
      </c>
      <c r="V56" s="0" t="s">
        <v>91</v>
      </c>
    </row>
    <row r="57" customFormat="false" ht="12.8" hidden="false" customHeight="false" outlineLevel="0" collapsed="false">
      <c r="A57" s="0" t="n">
        <v>9995621</v>
      </c>
      <c r="B57" s="71" t="n">
        <v>37096</v>
      </c>
      <c r="C57" s="71" t="n">
        <v>37530</v>
      </c>
      <c r="D57" s="0" t="s">
        <v>21</v>
      </c>
      <c r="E57" s="0" t="n">
        <v>50</v>
      </c>
      <c r="F57" s="0" t="n">
        <v>-18800</v>
      </c>
      <c r="G57" s="0" t="n">
        <v>-18400.36</v>
      </c>
      <c r="H57" s="0" t="n">
        <v>21.1</v>
      </c>
      <c r="I57" s="0" t="n">
        <v>16.63</v>
      </c>
      <c r="J57" s="0" t="n">
        <v>84036</v>
      </c>
      <c r="K57" s="0" t="n">
        <v>82249.6092000001</v>
      </c>
      <c r="L57" s="0" t="s">
        <v>22</v>
      </c>
      <c r="M57" s="0" t="s">
        <v>23</v>
      </c>
      <c r="N57" s="0" t="s">
        <v>24</v>
      </c>
      <c r="O57" s="0" t="s">
        <v>25</v>
      </c>
      <c r="P57" s="0" t="s">
        <v>26</v>
      </c>
      <c r="Q57" s="0" t="s">
        <v>24</v>
      </c>
      <c r="R57" s="0" t="s">
        <v>27</v>
      </c>
      <c r="S57" s="0" t="s">
        <v>28</v>
      </c>
      <c r="T57" s="0" t="n">
        <v>32157.98</v>
      </c>
      <c r="U57" s="0" t="s">
        <v>90</v>
      </c>
      <c r="V57" s="0" t="s">
        <v>91</v>
      </c>
    </row>
    <row r="58" customFormat="false" ht="12.8" hidden="false" customHeight="false" outlineLevel="0" collapsed="false">
      <c r="A58" s="0" t="n">
        <v>9995621</v>
      </c>
      <c r="B58" s="71" t="n">
        <v>37096</v>
      </c>
      <c r="C58" s="71" t="n">
        <v>37561</v>
      </c>
      <c r="D58" s="0" t="s">
        <v>21</v>
      </c>
      <c r="E58" s="0" t="n">
        <v>50</v>
      </c>
      <c r="F58" s="0" t="n">
        <v>-20000</v>
      </c>
      <c r="G58" s="0" t="n">
        <v>-19524.29</v>
      </c>
      <c r="H58" s="0" t="n">
        <v>21.1</v>
      </c>
      <c r="I58" s="0" t="n">
        <v>16.6</v>
      </c>
      <c r="J58" s="0" t="n">
        <v>90000</v>
      </c>
      <c r="K58" s="0" t="n">
        <v>87859.305</v>
      </c>
      <c r="L58" s="0" t="s">
        <v>22</v>
      </c>
      <c r="M58" s="0" t="s">
        <v>23</v>
      </c>
      <c r="N58" s="0" t="s">
        <v>24</v>
      </c>
      <c r="O58" s="0" t="s">
        <v>25</v>
      </c>
      <c r="P58" s="0" t="s">
        <v>26</v>
      </c>
      <c r="Q58" s="0" t="s">
        <v>24</v>
      </c>
      <c r="R58" s="0" t="s">
        <v>27</v>
      </c>
      <c r="S58" s="0" t="s">
        <v>28</v>
      </c>
      <c r="T58" s="0" t="n">
        <v>34167.31</v>
      </c>
      <c r="U58" s="0" t="s">
        <v>90</v>
      </c>
      <c r="V58" s="0" t="s">
        <v>91</v>
      </c>
    </row>
    <row r="59" customFormat="false" ht="12.8" hidden="false" customHeight="false" outlineLevel="0" collapsed="false">
      <c r="A59" s="0" t="n">
        <v>9995621</v>
      </c>
      <c r="B59" s="71" t="n">
        <v>37096</v>
      </c>
      <c r="C59" s="71" t="n">
        <v>37591</v>
      </c>
      <c r="D59" s="0" t="s">
        <v>21</v>
      </c>
      <c r="E59" s="0" t="n">
        <v>50</v>
      </c>
      <c r="F59" s="0" t="n">
        <v>-20400</v>
      </c>
      <c r="G59" s="0" t="n">
        <v>-19860.2</v>
      </c>
      <c r="H59" s="0" t="n">
        <v>21.1</v>
      </c>
      <c r="I59" s="0" t="n">
        <v>16.17</v>
      </c>
      <c r="J59" s="0" t="n">
        <v>100572</v>
      </c>
      <c r="K59" s="0" t="n">
        <v>97910.786</v>
      </c>
      <c r="L59" s="0" t="s">
        <v>22</v>
      </c>
      <c r="M59" s="0" t="s">
        <v>23</v>
      </c>
      <c r="N59" s="0" t="s">
        <v>24</v>
      </c>
      <c r="O59" s="0" t="s">
        <v>25</v>
      </c>
      <c r="P59" s="0" t="s">
        <v>26</v>
      </c>
      <c r="Q59" s="0" t="s">
        <v>24</v>
      </c>
      <c r="R59" s="0" t="s">
        <v>27</v>
      </c>
      <c r="S59" s="0" t="s">
        <v>28</v>
      </c>
      <c r="T59" s="0" t="n">
        <v>34755.29</v>
      </c>
      <c r="U59" s="0" t="s">
        <v>90</v>
      </c>
      <c r="V59" s="0" t="s">
        <v>91</v>
      </c>
    </row>
    <row r="60" customFormat="false" ht="12.8" hidden="false" customHeight="false" outlineLevel="0" collapsed="false">
      <c r="A60" s="0" t="n">
        <v>9995714</v>
      </c>
      <c r="B60" s="71" t="n">
        <v>37103</v>
      </c>
      <c r="C60" s="71" t="n">
        <v>37226</v>
      </c>
      <c r="D60" s="0" t="s">
        <v>21</v>
      </c>
      <c r="E60" s="0" t="n">
        <v>50</v>
      </c>
      <c r="F60" s="0" t="n">
        <v>-21200</v>
      </c>
      <c r="G60" s="0" t="n">
        <v>-21134.45</v>
      </c>
      <c r="H60" s="0" t="n">
        <v>20.75</v>
      </c>
      <c r="I60" s="0" t="n">
        <v>16.5</v>
      </c>
      <c r="J60" s="0" t="n">
        <v>90100</v>
      </c>
      <c r="K60" s="0" t="n">
        <v>89821.4125</v>
      </c>
      <c r="L60" s="0" t="s">
        <v>22</v>
      </c>
      <c r="M60" s="0" t="s">
        <v>23</v>
      </c>
      <c r="N60" s="0" t="s">
        <v>24</v>
      </c>
      <c r="O60" s="0" t="s">
        <v>25</v>
      </c>
      <c r="P60" s="0" t="s">
        <v>26</v>
      </c>
      <c r="Q60" s="0" t="s">
        <v>24</v>
      </c>
      <c r="R60" s="0" t="s">
        <v>27</v>
      </c>
      <c r="S60" s="0" t="s">
        <v>28</v>
      </c>
      <c r="T60" s="0" t="n">
        <v>68686.95</v>
      </c>
      <c r="U60" s="0" t="s">
        <v>90</v>
      </c>
      <c r="V60" s="0" t="s">
        <v>91</v>
      </c>
    </row>
    <row r="61" customFormat="false" ht="12.8" hidden="false" customHeight="false" outlineLevel="0" collapsed="false">
      <c r="A61" s="0" t="n">
        <v>9995715</v>
      </c>
      <c r="B61" s="71" t="n">
        <v>37103</v>
      </c>
      <c r="C61" s="71" t="n">
        <v>37226</v>
      </c>
      <c r="D61" s="0" t="s">
        <v>21</v>
      </c>
      <c r="E61" s="0" t="n">
        <v>50</v>
      </c>
      <c r="F61" s="0" t="n">
        <v>-21200</v>
      </c>
      <c r="G61" s="0" t="n">
        <v>-21134.45</v>
      </c>
      <c r="H61" s="0" t="n">
        <v>20.85</v>
      </c>
      <c r="I61" s="0" t="n">
        <v>16.5</v>
      </c>
      <c r="J61" s="0" t="n">
        <v>92220</v>
      </c>
      <c r="K61" s="0" t="n">
        <v>91934.8575</v>
      </c>
      <c r="L61" s="0" t="s">
        <v>22</v>
      </c>
      <c r="M61" s="0" t="s">
        <v>23</v>
      </c>
      <c r="N61" s="0" t="s">
        <v>24</v>
      </c>
      <c r="O61" s="0" t="s">
        <v>25</v>
      </c>
      <c r="P61" s="0" t="s">
        <v>26</v>
      </c>
      <c r="Q61" s="0" t="s">
        <v>24</v>
      </c>
      <c r="R61" s="0" t="s">
        <v>27</v>
      </c>
      <c r="S61" s="0" t="s">
        <v>28</v>
      </c>
      <c r="T61" s="0" t="n">
        <v>70800.4</v>
      </c>
      <c r="U61" s="0" t="s">
        <v>90</v>
      </c>
      <c r="V61" s="0" t="s">
        <v>91</v>
      </c>
    </row>
    <row r="62" customFormat="false" ht="12.8" hidden="false" customHeight="false" outlineLevel="0" collapsed="false">
      <c r="A62" s="0" t="n">
        <v>9995716</v>
      </c>
      <c r="B62" s="71" t="n">
        <v>37103</v>
      </c>
      <c r="C62" s="71" t="n">
        <v>37257</v>
      </c>
      <c r="D62" s="0" t="s">
        <v>29</v>
      </c>
      <c r="E62" s="0" t="n">
        <v>50</v>
      </c>
      <c r="F62" s="0" t="n">
        <v>17600</v>
      </c>
      <c r="G62" s="0" t="n">
        <v>17514.61</v>
      </c>
      <c r="H62" s="0" t="n">
        <v>36.5</v>
      </c>
      <c r="I62" s="0" t="n">
        <v>30.08</v>
      </c>
      <c r="J62" s="0" t="n">
        <v>-112992</v>
      </c>
      <c r="K62" s="0" t="n">
        <v>-112443.7962</v>
      </c>
      <c r="L62" s="0" t="s">
        <v>22</v>
      </c>
      <c r="M62" s="0" t="s">
        <v>23</v>
      </c>
      <c r="N62" s="0" t="s">
        <v>24</v>
      </c>
      <c r="O62" s="0" t="s">
        <v>25</v>
      </c>
      <c r="P62" s="0" t="s">
        <v>26</v>
      </c>
      <c r="Q62" s="0" t="s">
        <v>24</v>
      </c>
      <c r="R62" s="0" t="s">
        <v>30</v>
      </c>
      <c r="S62" s="0" t="s">
        <v>28</v>
      </c>
      <c r="T62" s="0" t="n">
        <v>-119099.79</v>
      </c>
      <c r="U62" s="0" t="s">
        <v>90</v>
      </c>
      <c r="V62" s="0" t="s">
        <v>91</v>
      </c>
    </row>
    <row r="63" customFormat="false" ht="12.8" hidden="false" customHeight="false" outlineLevel="0" collapsed="false">
      <c r="A63" s="0" t="n">
        <v>9995716</v>
      </c>
      <c r="B63" s="71" t="n">
        <v>37103</v>
      </c>
      <c r="C63" s="71" t="n">
        <v>37288</v>
      </c>
      <c r="D63" s="0" t="s">
        <v>29</v>
      </c>
      <c r="E63" s="0" t="n">
        <v>50</v>
      </c>
      <c r="F63" s="0" t="n">
        <v>16000</v>
      </c>
      <c r="G63" s="0" t="n">
        <v>15898.96</v>
      </c>
      <c r="H63" s="0" t="n">
        <v>36.5</v>
      </c>
      <c r="I63" s="0" t="n">
        <v>30.08</v>
      </c>
      <c r="J63" s="0" t="n">
        <v>-102720</v>
      </c>
      <c r="K63" s="0" t="n">
        <v>-102071.3232</v>
      </c>
      <c r="L63" s="0" t="s">
        <v>22</v>
      </c>
      <c r="M63" s="0" t="s">
        <v>23</v>
      </c>
      <c r="N63" s="0" t="s">
        <v>24</v>
      </c>
      <c r="O63" s="0" t="s">
        <v>25</v>
      </c>
      <c r="P63" s="0" t="s">
        <v>26</v>
      </c>
      <c r="Q63" s="0" t="s">
        <v>24</v>
      </c>
      <c r="R63" s="0" t="s">
        <v>30</v>
      </c>
      <c r="S63" s="0" t="s">
        <v>28</v>
      </c>
      <c r="T63" s="0" t="n">
        <v>-108113.34</v>
      </c>
      <c r="U63" s="0" t="s">
        <v>90</v>
      </c>
      <c r="V63" s="0" t="s">
        <v>91</v>
      </c>
    </row>
    <row r="64" customFormat="false" ht="12.8" hidden="false" customHeight="false" outlineLevel="0" collapsed="false">
      <c r="A64" s="0" t="n">
        <v>9995731</v>
      </c>
      <c r="B64" s="71" t="n">
        <v>37104</v>
      </c>
      <c r="C64" s="71" t="n">
        <v>37226</v>
      </c>
      <c r="D64" s="0" t="s">
        <v>21</v>
      </c>
      <c r="E64" s="0" t="n">
        <v>50</v>
      </c>
      <c r="F64" s="0" t="n">
        <v>-21200</v>
      </c>
      <c r="G64" s="0" t="n">
        <v>-21134.45</v>
      </c>
      <c r="H64" s="0" t="n">
        <v>21</v>
      </c>
      <c r="I64" s="0" t="n">
        <v>16.5</v>
      </c>
      <c r="J64" s="0" t="n">
        <v>95400</v>
      </c>
      <c r="K64" s="0" t="n">
        <v>95105.025</v>
      </c>
      <c r="L64" s="0" t="s">
        <v>22</v>
      </c>
      <c r="M64" s="0" t="s">
        <v>23</v>
      </c>
      <c r="N64" s="0" t="s">
        <v>24</v>
      </c>
      <c r="O64" s="0" t="s">
        <v>25</v>
      </c>
      <c r="P64" s="0" t="s">
        <v>26</v>
      </c>
      <c r="Q64" s="0" t="s">
        <v>24</v>
      </c>
      <c r="R64" s="0" t="s">
        <v>27</v>
      </c>
      <c r="S64" s="0" t="s">
        <v>28</v>
      </c>
      <c r="T64" s="0" t="n">
        <v>73970.56</v>
      </c>
      <c r="U64" s="0" t="s">
        <v>90</v>
      </c>
      <c r="V64" s="0" t="s">
        <v>91</v>
      </c>
    </row>
    <row r="65" customFormat="false" ht="12.8" hidden="false" customHeight="false" outlineLevel="0" collapsed="false">
      <c r="A65" s="0" t="n">
        <v>9995784</v>
      </c>
      <c r="B65" s="71" t="n">
        <v>37117</v>
      </c>
      <c r="C65" s="71" t="n">
        <v>37226</v>
      </c>
      <c r="D65" s="0" t="s">
        <v>21</v>
      </c>
      <c r="E65" s="0" t="n">
        <v>50</v>
      </c>
      <c r="F65" s="0" t="n">
        <v>-21200</v>
      </c>
      <c r="G65" s="0" t="n">
        <v>-21134.45</v>
      </c>
      <c r="H65" s="0" t="n">
        <v>20.95</v>
      </c>
      <c r="I65" s="0" t="n">
        <v>16.5</v>
      </c>
      <c r="J65" s="0" t="n">
        <v>94340</v>
      </c>
      <c r="K65" s="0" t="n">
        <v>94048.3025</v>
      </c>
      <c r="L65" s="0" t="s">
        <v>22</v>
      </c>
      <c r="M65" s="0" t="s">
        <v>23</v>
      </c>
      <c r="N65" s="0" t="s">
        <v>24</v>
      </c>
      <c r="O65" s="0" t="s">
        <v>25</v>
      </c>
      <c r="P65" s="0" t="s">
        <v>26</v>
      </c>
      <c r="Q65" s="0" t="s">
        <v>24</v>
      </c>
      <c r="R65" s="0" t="s">
        <v>27</v>
      </c>
      <c r="S65" s="0" t="s">
        <v>28</v>
      </c>
      <c r="T65" s="0" t="n">
        <v>72913.84</v>
      </c>
      <c r="U65" s="0" t="s">
        <v>90</v>
      </c>
      <c r="V65" s="0" t="s">
        <v>91</v>
      </c>
    </row>
    <row r="66" customFormat="false" ht="12.8" hidden="false" customHeight="false" outlineLevel="0" collapsed="false">
      <c r="A66" s="0" t="n">
        <v>9995818</v>
      </c>
      <c r="B66" s="71" t="n">
        <v>37117</v>
      </c>
      <c r="C66" s="71" t="n">
        <v>37226</v>
      </c>
      <c r="D66" s="0" t="s">
        <v>21</v>
      </c>
      <c r="E66" s="0" t="n">
        <v>50</v>
      </c>
      <c r="F66" s="0" t="n">
        <v>-21200</v>
      </c>
      <c r="G66" s="0" t="n">
        <v>-21134.45</v>
      </c>
      <c r="H66" s="0" t="n">
        <v>21.3</v>
      </c>
      <c r="I66" s="0" t="n">
        <v>16.5</v>
      </c>
      <c r="J66" s="0" t="n">
        <v>101760</v>
      </c>
      <c r="K66" s="0" t="n">
        <v>101445.36</v>
      </c>
      <c r="L66" s="0" t="s">
        <v>22</v>
      </c>
      <c r="M66" s="0" t="s">
        <v>23</v>
      </c>
      <c r="N66" s="0" t="s">
        <v>24</v>
      </c>
      <c r="O66" s="0" t="s">
        <v>25</v>
      </c>
      <c r="P66" s="0" t="s">
        <v>26</v>
      </c>
      <c r="Q66" s="0" t="s">
        <v>24</v>
      </c>
      <c r="R66" s="0" t="s">
        <v>27</v>
      </c>
      <c r="S66" s="0" t="s">
        <v>28</v>
      </c>
      <c r="T66" s="0" t="n">
        <v>80310.9</v>
      </c>
      <c r="U66" s="0" t="s">
        <v>90</v>
      </c>
      <c r="V66" s="0" t="s">
        <v>91</v>
      </c>
    </row>
    <row r="67" customFormat="false" ht="12.8" hidden="false" customHeight="false" outlineLevel="0" collapsed="false">
      <c r="A67" s="0" t="n">
        <v>9995817</v>
      </c>
      <c r="B67" s="71" t="n">
        <v>37117</v>
      </c>
      <c r="C67" s="71" t="n">
        <v>37226</v>
      </c>
      <c r="D67" s="0" t="s">
        <v>29</v>
      </c>
      <c r="E67" s="0" t="n">
        <v>50</v>
      </c>
      <c r="F67" s="0" t="n">
        <v>-16000</v>
      </c>
      <c r="G67" s="0" t="n">
        <v>-15950.53</v>
      </c>
      <c r="H67" s="0" t="n">
        <v>30.1</v>
      </c>
      <c r="I67" s="0" t="n">
        <v>24.9</v>
      </c>
      <c r="J67" s="0" t="n">
        <v>83200</v>
      </c>
      <c r="K67" s="0" t="n">
        <v>82942.7560000001</v>
      </c>
      <c r="L67" s="0" t="s">
        <v>22</v>
      </c>
      <c r="M67" s="0" t="s">
        <v>23</v>
      </c>
      <c r="N67" s="0" t="s">
        <v>24</v>
      </c>
      <c r="O67" s="0" t="s">
        <v>25</v>
      </c>
      <c r="P67" s="0" t="s">
        <v>26</v>
      </c>
      <c r="Q67" s="0" t="s">
        <v>24</v>
      </c>
      <c r="R67" s="0" t="s">
        <v>27</v>
      </c>
      <c r="S67" s="0" t="s">
        <v>28</v>
      </c>
      <c r="T67" s="0" t="n">
        <v>68188.52</v>
      </c>
      <c r="U67" s="0" t="s">
        <v>90</v>
      </c>
      <c r="V67" s="0" t="s">
        <v>91</v>
      </c>
    </row>
    <row r="68" customFormat="false" ht="12.8" hidden="false" customHeight="false" outlineLevel="0" collapsed="false">
      <c r="A68" s="0" t="n">
        <v>9996832</v>
      </c>
      <c r="B68" s="71" t="n">
        <v>37159</v>
      </c>
      <c r="C68" s="71" t="n">
        <v>37226</v>
      </c>
      <c r="D68" s="0" t="s">
        <v>21</v>
      </c>
      <c r="E68" s="0" t="n">
        <v>50</v>
      </c>
      <c r="F68" s="0" t="n">
        <v>21200</v>
      </c>
      <c r="G68" s="0" t="n">
        <v>21134.45</v>
      </c>
      <c r="H68" s="0" t="n">
        <v>21.2</v>
      </c>
      <c r="I68" s="0" t="n">
        <v>17.5</v>
      </c>
      <c r="J68" s="0" t="n">
        <v>-78440</v>
      </c>
      <c r="K68" s="0" t="n">
        <v>-78197.465</v>
      </c>
      <c r="L68" s="0" t="s">
        <v>22</v>
      </c>
      <c r="M68" s="0" t="s">
        <v>23</v>
      </c>
      <c r="N68" s="0" t="s">
        <v>24</v>
      </c>
      <c r="O68" s="0" t="s">
        <v>25</v>
      </c>
      <c r="P68" s="0" t="s">
        <v>26</v>
      </c>
      <c r="Q68" s="0" t="s">
        <v>24</v>
      </c>
      <c r="R68" s="0" t="s">
        <v>30</v>
      </c>
      <c r="S68" s="0" t="s">
        <v>92</v>
      </c>
      <c r="T68" s="0" t="n">
        <v>-78197.45</v>
      </c>
      <c r="U68" s="0" t="s">
        <v>90</v>
      </c>
      <c r="V68" s="0" t="s">
        <v>91</v>
      </c>
    </row>
    <row r="69" customFormat="false" ht="12.8" hidden="false" customHeight="false" outlineLevel="0" collapsed="false">
      <c r="A69" s="0" t="n">
        <v>9996885</v>
      </c>
      <c r="B69" s="71" t="n">
        <v>37172</v>
      </c>
      <c r="C69" s="71" t="n">
        <v>37226</v>
      </c>
      <c r="D69" s="0" t="s">
        <v>21</v>
      </c>
      <c r="E69" s="0" t="n">
        <v>50</v>
      </c>
      <c r="F69" s="0" t="n">
        <v>21200</v>
      </c>
      <c r="G69" s="0" t="n">
        <v>21134.45</v>
      </c>
      <c r="H69" s="0" t="n">
        <v>20.15</v>
      </c>
      <c r="I69" s="0" t="n">
        <v>17.5</v>
      </c>
      <c r="J69" s="0" t="n">
        <v>-56180</v>
      </c>
      <c r="K69" s="0" t="n">
        <v>-56006.2925</v>
      </c>
      <c r="L69" s="0" t="s">
        <v>22</v>
      </c>
      <c r="M69" s="0" t="s">
        <v>23</v>
      </c>
      <c r="N69" s="0" t="s">
        <v>24</v>
      </c>
      <c r="O69" s="0" t="s">
        <v>25</v>
      </c>
      <c r="P69" s="0" t="s">
        <v>26</v>
      </c>
      <c r="Q69" s="0" t="s">
        <v>24</v>
      </c>
      <c r="R69" s="0" t="s">
        <v>30</v>
      </c>
      <c r="S69" s="0" t="s">
        <v>92</v>
      </c>
      <c r="T69" s="0" t="n">
        <v>-56006.28</v>
      </c>
      <c r="U69" s="0" t="s">
        <v>90</v>
      </c>
      <c r="V69" s="0" t="s">
        <v>91</v>
      </c>
    </row>
    <row r="70" customFormat="false" ht="12.8" hidden="false" customHeight="false" outlineLevel="0" collapsed="false">
      <c r="A70" s="0" t="n">
        <v>9996930</v>
      </c>
      <c r="B70" s="71" t="n">
        <v>37179</v>
      </c>
      <c r="C70" s="71" t="n">
        <v>37257</v>
      </c>
      <c r="D70" s="0" t="s">
        <v>29</v>
      </c>
      <c r="E70" s="0" t="n">
        <v>50</v>
      </c>
      <c r="F70" s="0" t="n">
        <v>-17600</v>
      </c>
      <c r="G70" s="0" t="n">
        <v>-17514.61</v>
      </c>
      <c r="H70" s="0" t="n">
        <v>36.65</v>
      </c>
      <c r="I70" s="0" t="n">
        <v>29.61</v>
      </c>
      <c r="J70" s="0" t="n">
        <v>123904</v>
      </c>
      <c r="K70" s="0" t="n">
        <v>123302.8544</v>
      </c>
      <c r="L70" s="0" t="s">
        <v>22</v>
      </c>
      <c r="M70" s="0" t="s">
        <v>23</v>
      </c>
      <c r="N70" s="0" t="s">
        <v>24</v>
      </c>
      <c r="O70" s="0" t="s">
        <v>25</v>
      </c>
      <c r="P70" s="0" t="s">
        <v>26</v>
      </c>
      <c r="Q70" s="0" t="s">
        <v>24</v>
      </c>
      <c r="R70" s="0" t="s">
        <v>27</v>
      </c>
      <c r="S70" s="0" t="s">
        <v>28</v>
      </c>
      <c r="T70" s="0" t="n">
        <v>121726.99</v>
      </c>
      <c r="U70" s="0" t="s">
        <v>90</v>
      </c>
      <c r="V70" s="0" t="s">
        <v>91</v>
      </c>
    </row>
    <row r="71" customFormat="false" ht="12.8" hidden="false" customHeight="false" outlineLevel="0" collapsed="false">
      <c r="A71" s="0" t="n">
        <v>9996931</v>
      </c>
      <c r="B71" s="71" t="n">
        <v>37179</v>
      </c>
      <c r="C71" s="71" t="n">
        <v>37257</v>
      </c>
      <c r="D71" s="0" t="s">
        <v>29</v>
      </c>
      <c r="E71" s="0" t="n">
        <v>50</v>
      </c>
      <c r="F71" s="0" t="n">
        <v>-17600</v>
      </c>
      <c r="G71" s="0" t="n">
        <v>-17514.61</v>
      </c>
      <c r="H71" s="0" t="n">
        <v>36.5</v>
      </c>
      <c r="I71" s="0" t="n">
        <v>29.61</v>
      </c>
      <c r="J71" s="0" t="n">
        <v>121264</v>
      </c>
      <c r="K71" s="0" t="n">
        <v>120675.6629</v>
      </c>
      <c r="L71" s="0" t="s">
        <v>22</v>
      </c>
      <c r="M71" s="0" t="s">
        <v>23</v>
      </c>
      <c r="N71" s="0" t="s">
        <v>24</v>
      </c>
      <c r="O71" s="0" t="s">
        <v>25</v>
      </c>
      <c r="P71" s="0" t="s">
        <v>26</v>
      </c>
      <c r="Q71" s="0" t="s">
        <v>24</v>
      </c>
      <c r="R71" s="0" t="s">
        <v>27</v>
      </c>
      <c r="S71" s="0" t="s">
        <v>28</v>
      </c>
      <c r="T71" s="0" t="n">
        <v>119099.79</v>
      </c>
      <c r="U71" s="0" t="s">
        <v>90</v>
      </c>
      <c r="V71" s="0" t="s">
        <v>91</v>
      </c>
    </row>
    <row r="72" customFormat="false" ht="12.8" hidden="false" customHeight="false" outlineLevel="0" collapsed="false">
      <c r="A72" s="0" t="n">
        <v>9996930</v>
      </c>
      <c r="B72" s="71" t="n">
        <v>37179</v>
      </c>
      <c r="C72" s="71" t="n">
        <v>37288</v>
      </c>
      <c r="D72" s="0" t="s">
        <v>29</v>
      </c>
      <c r="E72" s="0" t="n">
        <v>50</v>
      </c>
      <c r="F72" s="0" t="n">
        <v>-16000</v>
      </c>
      <c r="G72" s="0" t="n">
        <v>-15898.96</v>
      </c>
      <c r="H72" s="0" t="n">
        <v>36.65</v>
      </c>
      <c r="I72" s="0" t="n">
        <v>29.61</v>
      </c>
      <c r="J72" s="0" t="n">
        <v>112640</v>
      </c>
      <c r="K72" s="0" t="n">
        <v>111928.6784</v>
      </c>
      <c r="L72" s="0" t="s">
        <v>22</v>
      </c>
      <c r="M72" s="0" t="s">
        <v>23</v>
      </c>
      <c r="N72" s="0" t="s">
        <v>24</v>
      </c>
      <c r="O72" s="0" t="s">
        <v>25</v>
      </c>
      <c r="P72" s="0" t="s">
        <v>26</v>
      </c>
      <c r="Q72" s="0" t="s">
        <v>24</v>
      </c>
      <c r="R72" s="0" t="s">
        <v>27</v>
      </c>
      <c r="S72" s="0" t="s">
        <v>28</v>
      </c>
      <c r="T72" s="0" t="n">
        <v>110498.19</v>
      </c>
      <c r="U72" s="0" t="s">
        <v>90</v>
      </c>
      <c r="V72" s="0" t="s">
        <v>91</v>
      </c>
    </row>
    <row r="73" customFormat="false" ht="12.8" hidden="false" customHeight="false" outlineLevel="0" collapsed="false">
      <c r="A73" s="0" t="n">
        <v>9996931</v>
      </c>
      <c r="B73" s="71" t="n">
        <v>37179</v>
      </c>
      <c r="C73" s="71" t="n">
        <v>37288</v>
      </c>
      <c r="D73" s="0" t="s">
        <v>29</v>
      </c>
      <c r="E73" s="0" t="n">
        <v>50</v>
      </c>
      <c r="F73" s="0" t="n">
        <v>-16000</v>
      </c>
      <c r="G73" s="0" t="n">
        <v>-15898.96</v>
      </c>
      <c r="H73" s="0" t="n">
        <v>36.5</v>
      </c>
      <c r="I73" s="0" t="n">
        <v>29.61</v>
      </c>
      <c r="J73" s="0" t="n">
        <v>110240</v>
      </c>
      <c r="K73" s="0" t="n">
        <v>109543.8344</v>
      </c>
      <c r="L73" s="0" t="s">
        <v>22</v>
      </c>
      <c r="M73" s="0" t="s">
        <v>23</v>
      </c>
      <c r="N73" s="0" t="s">
        <v>24</v>
      </c>
      <c r="O73" s="0" t="s">
        <v>25</v>
      </c>
      <c r="P73" s="0" t="s">
        <v>26</v>
      </c>
      <c r="Q73" s="0" t="s">
        <v>24</v>
      </c>
      <c r="R73" s="0" t="s">
        <v>27</v>
      </c>
      <c r="S73" s="0" t="s">
        <v>28</v>
      </c>
      <c r="T73" s="0" t="n">
        <v>108113.34</v>
      </c>
      <c r="U73" s="0" t="s">
        <v>90</v>
      </c>
      <c r="V73" s="0" t="s">
        <v>91</v>
      </c>
    </row>
    <row r="74" customFormat="false" ht="12.8" hidden="false" customHeight="false" outlineLevel="0" collapsed="false">
      <c r="A74" s="0" t="n">
        <v>9996930</v>
      </c>
      <c r="B74" s="71" t="n">
        <v>37179</v>
      </c>
      <c r="C74" s="71" t="n">
        <v>37316</v>
      </c>
      <c r="D74" s="0" t="s">
        <v>29</v>
      </c>
      <c r="E74" s="0" t="n">
        <v>50</v>
      </c>
      <c r="F74" s="0" t="n">
        <v>-16800</v>
      </c>
      <c r="G74" s="0" t="n">
        <v>-16666.49</v>
      </c>
      <c r="H74" s="0" t="n">
        <v>36.65</v>
      </c>
      <c r="I74" s="0" t="n">
        <v>26.78</v>
      </c>
      <c r="J74" s="0" t="n">
        <v>165816</v>
      </c>
      <c r="K74" s="0" t="n">
        <v>164498.2563</v>
      </c>
      <c r="L74" s="0" t="s">
        <v>22</v>
      </c>
      <c r="M74" s="0" t="s">
        <v>23</v>
      </c>
      <c r="N74" s="0" t="s">
        <v>24</v>
      </c>
      <c r="O74" s="0" t="s">
        <v>25</v>
      </c>
      <c r="P74" s="0" t="s">
        <v>26</v>
      </c>
      <c r="Q74" s="0" t="s">
        <v>24</v>
      </c>
      <c r="R74" s="0" t="s">
        <v>27</v>
      </c>
      <c r="S74" s="0" t="s">
        <v>28</v>
      </c>
      <c r="T74" s="0" t="n">
        <v>151665.03</v>
      </c>
      <c r="U74" s="0" t="s">
        <v>90</v>
      </c>
      <c r="V74" s="0" t="s">
        <v>91</v>
      </c>
    </row>
    <row r="75" customFormat="false" ht="12.8" hidden="false" customHeight="false" outlineLevel="0" collapsed="false">
      <c r="A75" s="0" t="n">
        <v>9996931</v>
      </c>
      <c r="B75" s="71" t="n">
        <v>37179</v>
      </c>
      <c r="C75" s="71" t="n">
        <v>37316</v>
      </c>
      <c r="D75" s="0" t="s">
        <v>29</v>
      </c>
      <c r="E75" s="0" t="n">
        <v>50</v>
      </c>
      <c r="F75" s="0" t="n">
        <v>-16800</v>
      </c>
      <c r="G75" s="0" t="n">
        <v>-16666.49</v>
      </c>
      <c r="H75" s="0" t="n">
        <v>36.5</v>
      </c>
      <c r="I75" s="0" t="n">
        <v>26.78</v>
      </c>
      <c r="J75" s="0" t="n">
        <v>163296</v>
      </c>
      <c r="K75" s="0" t="n">
        <v>161998.2828</v>
      </c>
      <c r="L75" s="0" t="s">
        <v>22</v>
      </c>
      <c r="M75" s="0" t="s">
        <v>23</v>
      </c>
      <c r="N75" s="0" t="s">
        <v>24</v>
      </c>
      <c r="O75" s="0" t="s">
        <v>25</v>
      </c>
      <c r="P75" s="0" t="s">
        <v>26</v>
      </c>
      <c r="Q75" s="0" t="s">
        <v>24</v>
      </c>
      <c r="R75" s="0" t="s">
        <v>27</v>
      </c>
      <c r="S75" s="0" t="s">
        <v>28</v>
      </c>
      <c r="T75" s="0" t="n">
        <v>149165.06</v>
      </c>
      <c r="U75" s="0" t="s">
        <v>90</v>
      </c>
      <c r="V75" s="0" t="s">
        <v>91</v>
      </c>
    </row>
    <row r="76" customFormat="false" ht="12.8" hidden="false" customHeight="false" outlineLevel="0" collapsed="false">
      <c r="A76" s="0" t="n">
        <v>9996930</v>
      </c>
      <c r="B76" s="71" t="n">
        <v>37179</v>
      </c>
      <c r="C76" s="71" t="n">
        <v>37347</v>
      </c>
      <c r="D76" s="0" t="s">
        <v>29</v>
      </c>
      <c r="E76" s="0" t="n">
        <v>50</v>
      </c>
      <c r="F76" s="0" t="n">
        <v>-17600</v>
      </c>
      <c r="G76" s="0" t="n">
        <v>-17436.51</v>
      </c>
      <c r="H76" s="0" t="n">
        <v>36.65</v>
      </c>
      <c r="I76" s="0" t="n">
        <v>26.78</v>
      </c>
      <c r="J76" s="0" t="n">
        <v>173712</v>
      </c>
      <c r="K76" s="0" t="n">
        <v>172098.3537</v>
      </c>
      <c r="L76" s="0" t="s">
        <v>22</v>
      </c>
      <c r="M76" s="0" t="s">
        <v>23</v>
      </c>
      <c r="N76" s="0" t="s">
        <v>24</v>
      </c>
      <c r="O76" s="0" t="s">
        <v>25</v>
      </c>
      <c r="P76" s="0" t="s">
        <v>26</v>
      </c>
      <c r="Q76" s="0" t="s">
        <v>24</v>
      </c>
      <c r="R76" s="0" t="s">
        <v>27</v>
      </c>
      <c r="S76" s="0" t="s">
        <v>28</v>
      </c>
      <c r="T76" s="0" t="n">
        <v>158671.83</v>
      </c>
      <c r="U76" s="0" t="s">
        <v>90</v>
      </c>
      <c r="V76" s="0" t="s">
        <v>91</v>
      </c>
    </row>
    <row r="77" customFormat="false" ht="12.8" hidden="false" customHeight="false" outlineLevel="0" collapsed="false">
      <c r="A77" s="0" t="n">
        <v>9996931</v>
      </c>
      <c r="B77" s="71" t="n">
        <v>37179</v>
      </c>
      <c r="C77" s="71" t="n">
        <v>37347</v>
      </c>
      <c r="D77" s="0" t="s">
        <v>29</v>
      </c>
      <c r="E77" s="0" t="n">
        <v>50</v>
      </c>
      <c r="F77" s="0" t="n">
        <v>-17600</v>
      </c>
      <c r="G77" s="0" t="n">
        <v>-17436.51</v>
      </c>
      <c r="H77" s="0" t="n">
        <v>36.5</v>
      </c>
      <c r="I77" s="0" t="n">
        <v>26.78</v>
      </c>
      <c r="J77" s="0" t="n">
        <v>171072</v>
      </c>
      <c r="K77" s="0" t="n">
        <v>169482.8772</v>
      </c>
      <c r="L77" s="0" t="s">
        <v>22</v>
      </c>
      <c r="M77" s="0" t="s">
        <v>23</v>
      </c>
      <c r="N77" s="0" t="s">
        <v>24</v>
      </c>
      <c r="O77" s="0" t="s">
        <v>25</v>
      </c>
      <c r="P77" s="0" t="s">
        <v>26</v>
      </c>
      <c r="Q77" s="0" t="s">
        <v>24</v>
      </c>
      <c r="R77" s="0" t="s">
        <v>27</v>
      </c>
      <c r="S77" s="0" t="s">
        <v>28</v>
      </c>
      <c r="T77" s="0" t="n">
        <v>156056.35</v>
      </c>
      <c r="U77" s="0" t="s">
        <v>90</v>
      </c>
      <c r="V77" s="0" t="s">
        <v>91</v>
      </c>
    </row>
    <row r="78" customFormat="false" ht="12.8" hidden="false" customHeight="false" outlineLevel="0" collapsed="false">
      <c r="A78" s="0" t="n">
        <v>9996930</v>
      </c>
      <c r="B78" s="71" t="n">
        <v>37179</v>
      </c>
      <c r="C78" s="71" t="n">
        <v>37377</v>
      </c>
      <c r="D78" s="0" t="s">
        <v>29</v>
      </c>
      <c r="E78" s="0" t="n">
        <v>50</v>
      </c>
      <c r="F78" s="0" t="n">
        <v>-17600</v>
      </c>
      <c r="G78" s="0" t="n">
        <v>-17405.87</v>
      </c>
      <c r="H78" s="0" t="n">
        <v>36.65</v>
      </c>
      <c r="I78" s="0" t="n">
        <v>28.98</v>
      </c>
      <c r="J78" s="0" t="n">
        <v>134992</v>
      </c>
      <c r="K78" s="0" t="n">
        <v>133503.0229</v>
      </c>
      <c r="L78" s="0" t="s">
        <v>22</v>
      </c>
      <c r="M78" s="0" t="s">
        <v>23</v>
      </c>
      <c r="N78" s="0" t="s">
        <v>24</v>
      </c>
      <c r="O78" s="0" t="s">
        <v>25</v>
      </c>
      <c r="P78" s="0" t="s">
        <v>26</v>
      </c>
      <c r="Q78" s="0" t="s">
        <v>24</v>
      </c>
      <c r="R78" s="0" t="s">
        <v>27</v>
      </c>
      <c r="S78" s="0" t="s">
        <v>28</v>
      </c>
      <c r="T78" s="0" t="n">
        <v>96602.57</v>
      </c>
      <c r="U78" s="0" t="s">
        <v>90</v>
      </c>
      <c r="V78" s="0" t="s">
        <v>91</v>
      </c>
    </row>
    <row r="79" customFormat="false" ht="12.8" hidden="false" customHeight="false" outlineLevel="0" collapsed="false">
      <c r="A79" s="0" t="n">
        <v>9996931</v>
      </c>
      <c r="B79" s="71" t="n">
        <v>37179</v>
      </c>
      <c r="C79" s="71" t="n">
        <v>37377</v>
      </c>
      <c r="D79" s="0" t="s">
        <v>29</v>
      </c>
      <c r="E79" s="0" t="n">
        <v>50</v>
      </c>
      <c r="F79" s="0" t="n">
        <v>-17600</v>
      </c>
      <c r="G79" s="0" t="n">
        <v>-17405.87</v>
      </c>
      <c r="H79" s="0" t="n">
        <v>36.5</v>
      </c>
      <c r="I79" s="0" t="n">
        <v>28.98</v>
      </c>
      <c r="J79" s="0" t="n">
        <v>132352</v>
      </c>
      <c r="K79" s="0" t="n">
        <v>130892.1424</v>
      </c>
      <c r="L79" s="0" t="s">
        <v>22</v>
      </c>
      <c r="M79" s="0" t="s">
        <v>23</v>
      </c>
      <c r="N79" s="0" t="s">
        <v>24</v>
      </c>
      <c r="O79" s="0" t="s">
        <v>25</v>
      </c>
      <c r="P79" s="0" t="s">
        <v>26</v>
      </c>
      <c r="Q79" s="0" t="s">
        <v>24</v>
      </c>
      <c r="R79" s="0" t="s">
        <v>27</v>
      </c>
      <c r="S79" s="0" t="s">
        <v>28</v>
      </c>
      <c r="T79" s="0" t="n">
        <v>93991.69</v>
      </c>
      <c r="U79" s="0" t="s">
        <v>90</v>
      </c>
      <c r="V79" s="0" t="s">
        <v>91</v>
      </c>
    </row>
    <row r="80" customFormat="false" ht="12.8" hidden="false" customHeight="false" outlineLevel="0" collapsed="false">
      <c r="A80" s="0" t="n">
        <v>9996930</v>
      </c>
      <c r="B80" s="71" t="n">
        <v>37179</v>
      </c>
      <c r="C80" s="71" t="n">
        <v>37408</v>
      </c>
      <c r="D80" s="0" t="s">
        <v>29</v>
      </c>
      <c r="E80" s="0" t="n">
        <v>50</v>
      </c>
      <c r="F80" s="0" t="n">
        <v>-16000</v>
      </c>
      <c r="G80" s="0" t="n">
        <v>-15796.21</v>
      </c>
      <c r="H80" s="0" t="n">
        <v>36.65</v>
      </c>
      <c r="I80" s="0" t="n">
        <v>36.23</v>
      </c>
      <c r="J80" s="0" t="n">
        <v>6720.00000000003</v>
      </c>
      <c r="K80" s="0" t="n">
        <v>6634.40820000003</v>
      </c>
      <c r="L80" s="0" t="s">
        <v>22</v>
      </c>
      <c r="M80" s="0" t="s">
        <v>23</v>
      </c>
      <c r="N80" s="0" t="s">
        <v>24</v>
      </c>
      <c r="O80" s="0" t="s">
        <v>25</v>
      </c>
      <c r="P80" s="0" t="s">
        <v>26</v>
      </c>
      <c r="Q80" s="0" t="s">
        <v>24</v>
      </c>
      <c r="R80" s="0" t="s">
        <v>27</v>
      </c>
      <c r="S80" s="0" t="s">
        <v>28</v>
      </c>
      <c r="T80" s="0" t="n">
        <v>-68713.52</v>
      </c>
      <c r="U80" s="0" t="s">
        <v>90</v>
      </c>
      <c r="V80" s="0" t="s">
        <v>91</v>
      </c>
    </row>
    <row r="81" customFormat="false" ht="12.8" hidden="false" customHeight="false" outlineLevel="0" collapsed="false">
      <c r="A81" s="0" t="n">
        <v>9996931</v>
      </c>
      <c r="B81" s="71" t="n">
        <v>37179</v>
      </c>
      <c r="C81" s="71" t="n">
        <v>37408</v>
      </c>
      <c r="D81" s="0" t="s">
        <v>29</v>
      </c>
      <c r="E81" s="0" t="n">
        <v>50</v>
      </c>
      <c r="F81" s="0" t="n">
        <v>-16000</v>
      </c>
      <c r="G81" s="0" t="n">
        <v>-15796.21</v>
      </c>
      <c r="H81" s="0" t="n">
        <v>36.5</v>
      </c>
      <c r="I81" s="0" t="n">
        <v>36.23</v>
      </c>
      <c r="J81" s="0" t="n">
        <v>4320.00000000005</v>
      </c>
      <c r="K81" s="0" t="n">
        <v>4264.97670000005</v>
      </c>
      <c r="L81" s="0" t="s">
        <v>22</v>
      </c>
      <c r="M81" s="0" t="s">
        <v>23</v>
      </c>
      <c r="N81" s="0" t="s">
        <v>24</v>
      </c>
      <c r="O81" s="0" t="s">
        <v>25</v>
      </c>
      <c r="P81" s="0" t="s">
        <v>26</v>
      </c>
      <c r="Q81" s="0" t="s">
        <v>24</v>
      </c>
      <c r="R81" s="0" t="s">
        <v>27</v>
      </c>
      <c r="S81" s="0" t="s">
        <v>28</v>
      </c>
      <c r="T81" s="0" t="n">
        <v>-71082.95</v>
      </c>
      <c r="U81" s="0" t="s">
        <v>90</v>
      </c>
      <c r="V81" s="0" t="s">
        <v>91</v>
      </c>
    </row>
    <row r="82" customFormat="false" ht="12.8" hidden="false" customHeight="false" outlineLevel="0" collapsed="false">
      <c r="A82" s="0" t="n">
        <v>9996930</v>
      </c>
      <c r="B82" s="71" t="n">
        <v>37179</v>
      </c>
      <c r="C82" s="71" t="n">
        <v>37438</v>
      </c>
      <c r="D82" s="0" t="s">
        <v>29</v>
      </c>
      <c r="E82" s="0" t="n">
        <v>50</v>
      </c>
      <c r="F82" s="0" t="n">
        <v>-17600</v>
      </c>
      <c r="G82" s="0" t="n">
        <v>-17342.67</v>
      </c>
      <c r="H82" s="0" t="n">
        <v>36.65</v>
      </c>
      <c r="I82" s="0" t="n">
        <v>48.83</v>
      </c>
      <c r="J82" s="0" t="n">
        <v>-214368</v>
      </c>
      <c r="K82" s="0" t="n">
        <v>-211233.7206</v>
      </c>
      <c r="L82" s="0" t="s">
        <v>22</v>
      </c>
      <c r="M82" s="0" t="s">
        <v>23</v>
      </c>
      <c r="N82" s="0" t="s">
        <v>24</v>
      </c>
      <c r="O82" s="0" t="s">
        <v>25</v>
      </c>
      <c r="P82" s="0" t="s">
        <v>26</v>
      </c>
      <c r="Q82" s="0" t="s">
        <v>24</v>
      </c>
      <c r="R82" s="0" t="s">
        <v>27</v>
      </c>
      <c r="S82" s="0" t="s">
        <v>28</v>
      </c>
      <c r="T82" s="0" t="n">
        <v>-283552.7</v>
      </c>
      <c r="U82" s="0" t="s">
        <v>90</v>
      </c>
      <c r="V82" s="0" t="s">
        <v>91</v>
      </c>
    </row>
    <row r="83" customFormat="false" ht="12.8" hidden="false" customHeight="false" outlineLevel="0" collapsed="false">
      <c r="A83" s="0" t="n">
        <v>9996931</v>
      </c>
      <c r="B83" s="71" t="n">
        <v>37179</v>
      </c>
      <c r="C83" s="71" t="n">
        <v>37438</v>
      </c>
      <c r="D83" s="0" t="s">
        <v>29</v>
      </c>
      <c r="E83" s="0" t="n">
        <v>50</v>
      </c>
      <c r="F83" s="0" t="n">
        <v>-17600</v>
      </c>
      <c r="G83" s="0" t="n">
        <v>-17342.67</v>
      </c>
      <c r="H83" s="0" t="n">
        <v>36.5</v>
      </c>
      <c r="I83" s="0" t="n">
        <v>48.83</v>
      </c>
      <c r="J83" s="0" t="n">
        <v>-217008</v>
      </c>
      <c r="K83" s="0" t="n">
        <v>-213835.1211</v>
      </c>
      <c r="L83" s="0" t="s">
        <v>22</v>
      </c>
      <c r="M83" s="0" t="s">
        <v>23</v>
      </c>
      <c r="N83" s="0" t="s">
        <v>24</v>
      </c>
      <c r="O83" s="0" t="s">
        <v>25</v>
      </c>
      <c r="P83" s="0" t="s">
        <v>26</v>
      </c>
      <c r="Q83" s="0" t="s">
        <v>24</v>
      </c>
      <c r="R83" s="0" t="s">
        <v>27</v>
      </c>
      <c r="S83" s="0" t="s">
        <v>28</v>
      </c>
      <c r="T83" s="0" t="n">
        <v>-286154.1</v>
      </c>
      <c r="U83" s="0" t="s">
        <v>90</v>
      </c>
      <c r="V83" s="0" t="s">
        <v>91</v>
      </c>
    </row>
    <row r="84" customFormat="false" ht="12.8" hidden="false" customHeight="false" outlineLevel="0" collapsed="false">
      <c r="A84" s="0" t="n">
        <v>9996930</v>
      </c>
      <c r="B84" s="71" t="n">
        <v>37179</v>
      </c>
      <c r="C84" s="71" t="n">
        <v>37469</v>
      </c>
      <c r="D84" s="0" t="s">
        <v>29</v>
      </c>
      <c r="E84" s="0" t="n">
        <v>50</v>
      </c>
      <c r="F84" s="0" t="n">
        <v>-17600</v>
      </c>
      <c r="G84" s="0" t="n">
        <v>-17305.22</v>
      </c>
      <c r="H84" s="0" t="n">
        <v>36.65</v>
      </c>
      <c r="I84" s="0" t="n">
        <v>48.83</v>
      </c>
      <c r="J84" s="0" t="n">
        <v>-214368</v>
      </c>
      <c r="K84" s="0" t="n">
        <v>-210777.5796</v>
      </c>
      <c r="L84" s="0" t="s">
        <v>22</v>
      </c>
      <c r="M84" s="0" t="s">
        <v>23</v>
      </c>
      <c r="N84" s="0" t="s">
        <v>24</v>
      </c>
      <c r="O84" s="0" t="s">
        <v>25</v>
      </c>
      <c r="P84" s="0" t="s">
        <v>26</v>
      </c>
      <c r="Q84" s="0" t="s">
        <v>24</v>
      </c>
      <c r="R84" s="0" t="s">
        <v>27</v>
      </c>
      <c r="S84" s="0" t="s">
        <v>28</v>
      </c>
      <c r="T84" s="0" t="n">
        <v>-282940.39</v>
      </c>
      <c r="U84" s="0" t="s">
        <v>90</v>
      </c>
      <c r="V84" s="0" t="s">
        <v>91</v>
      </c>
    </row>
    <row r="85" customFormat="false" ht="12.8" hidden="false" customHeight="false" outlineLevel="0" collapsed="false">
      <c r="A85" s="0" t="n">
        <v>9996931</v>
      </c>
      <c r="B85" s="71" t="n">
        <v>37179</v>
      </c>
      <c r="C85" s="71" t="n">
        <v>37469</v>
      </c>
      <c r="D85" s="0" t="s">
        <v>29</v>
      </c>
      <c r="E85" s="0" t="n">
        <v>50</v>
      </c>
      <c r="F85" s="0" t="n">
        <v>-17600</v>
      </c>
      <c r="G85" s="0" t="n">
        <v>-17305.22</v>
      </c>
      <c r="H85" s="0" t="n">
        <v>36.5</v>
      </c>
      <c r="I85" s="0" t="n">
        <v>48.83</v>
      </c>
      <c r="J85" s="0" t="n">
        <v>-217008</v>
      </c>
      <c r="K85" s="0" t="n">
        <v>-213373.3626</v>
      </c>
      <c r="L85" s="0" t="s">
        <v>22</v>
      </c>
      <c r="M85" s="0" t="s">
        <v>23</v>
      </c>
      <c r="N85" s="0" t="s">
        <v>24</v>
      </c>
      <c r="O85" s="0" t="s">
        <v>25</v>
      </c>
      <c r="P85" s="0" t="s">
        <v>26</v>
      </c>
      <c r="Q85" s="0" t="s">
        <v>24</v>
      </c>
      <c r="R85" s="0" t="s">
        <v>27</v>
      </c>
      <c r="S85" s="0" t="s">
        <v>28</v>
      </c>
      <c r="T85" s="0" t="n">
        <v>-285536.18</v>
      </c>
      <c r="U85" s="0" t="s">
        <v>90</v>
      </c>
      <c r="V85" s="0" t="s">
        <v>91</v>
      </c>
    </row>
    <row r="86" customFormat="false" ht="12.8" hidden="false" customHeight="false" outlineLevel="0" collapsed="false">
      <c r="A86" s="0" t="n">
        <v>9996930</v>
      </c>
      <c r="B86" s="71" t="n">
        <v>37179</v>
      </c>
      <c r="C86" s="71" t="n">
        <v>37500</v>
      </c>
      <c r="D86" s="0" t="s">
        <v>29</v>
      </c>
      <c r="E86" s="0" t="n">
        <v>50</v>
      </c>
      <c r="F86" s="0" t="n">
        <v>-16000</v>
      </c>
      <c r="G86" s="0" t="n">
        <v>-15697.57</v>
      </c>
      <c r="H86" s="0" t="n">
        <v>36.65</v>
      </c>
      <c r="I86" s="0" t="n">
        <v>25.99</v>
      </c>
      <c r="J86" s="0" t="n">
        <v>170560</v>
      </c>
      <c r="K86" s="0" t="n">
        <v>167336.0962</v>
      </c>
      <c r="L86" s="0" t="s">
        <v>22</v>
      </c>
      <c r="M86" s="0" t="s">
        <v>23</v>
      </c>
      <c r="N86" s="0" t="s">
        <v>24</v>
      </c>
      <c r="O86" s="0" t="s">
        <v>25</v>
      </c>
      <c r="P86" s="0" t="s">
        <v>26</v>
      </c>
      <c r="Q86" s="0" t="s">
        <v>24</v>
      </c>
      <c r="R86" s="0" t="s">
        <v>27</v>
      </c>
      <c r="S86" s="0" t="s">
        <v>28</v>
      </c>
      <c r="T86" s="0" t="n">
        <v>137353.7</v>
      </c>
      <c r="U86" s="0" t="s">
        <v>90</v>
      </c>
      <c r="V86" s="0" t="s">
        <v>91</v>
      </c>
    </row>
    <row r="87" customFormat="false" ht="12.8" hidden="false" customHeight="false" outlineLevel="0" collapsed="false">
      <c r="A87" s="0" t="n">
        <v>9996931</v>
      </c>
      <c r="B87" s="71" t="n">
        <v>37179</v>
      </c>
      <c r="C87" s="71" t="n">
        <v>37500</v>
      </c>
      <c r="D87" s="0" t="s">
        <v>29</v>
      </c>
      <c r="E87" s="0" t="n">
        <v>50</v>
      </c>
      <c r="F87" s="0" t="n">
        <v>-16000</v>
      </c>
      <c r="G87" s="0" t="n">
        <v>-15697.57</v>
      </c>
      <c r="H87" s="0" t="n">
        <v>36.5</v>
      </c>
      <c r="I87" s="0" t="n">
        <v>25.99</v>
      </c>
      <c r="J87" s="0" t="n">
        <v>168160</v>
      </c>
      <c r="K87" s="0" t="n">
        <v>164981.4607</v>
      </c>
      <c r="L87" s="0" t="s">
        <v>22</v>
      </c>
      <c r="M87" s="0" t="s">
        <v>23</v>
      </c>
      <c r="N87" s="0" t="s">
        <v>24</v>
      </c>
      <c r="O87" s="0" t="s">
        <v>25</v>
      </c>
      <c r="P87" s="0" t="s">
        <v>26</v>
      </c>
      <c r="Q87" s="0" t="s">
        <v>24</v>
      </c>
      <c r="R87" s="0" t="s">
        <v>27</v>
      </c>
      <c r="S87" s="0" t="s">
        <v>28</v>
      </c>
      <c r="T87" s="0" t="n">
        <v>134999.07</v>
      </c>
      <c r="U87" s="0" t="s">
        <v>90</v>
      </c>
      <c r="V87" s="0" t="s">
        <v>91</v>
      </c>
    </row>
    <row r="88" customFormat="false" ht="12.8" hidden="false" customHeight="false" outlineLevel="0" collapsed="false">
      <c r="A88" s="0" t="n">
        <v>9996930</v>
      </c>
      <c r="B88" s="71" t="n">
        <v>37179</v>
      </c>
      <c r="C88" s="71" t="n">
        <v>37530</v>
      </c>
      <c r="D88" s="0" t="s">
        <v>29</v>
      </c>
      <c r="E88" s="0" t="n">
        <v>50</v>
      </c>
      <c r="F88" s="0" t="n">
        <v>-18400</v>
      </c>
      <c r="G88" s="0" t="n">
        <v>-18008.86</v>
      </c>
      <c r="H88" s="0" t="n">
        <v>36.65</v>
      </c>
      <c r="I88" s="0" t="n">
        <v>25.36</v>
      </c>
      <c r="J88" s="0" t="n">
        <v>207736</v>
      </c>
      <c r="K88" s="0" t="n">
        <v>203320.0294</v>
      </c>
      <c r="L88" s="0" t="s">
        <v>22</v>
      </c>
      <c r="M88" s="0" t="s">
        <v>23</v>
      </c>
      <c r="N88" s="0" t="s">
        <v>24</v>
      </c>
      <c r="O88" s="0" t="s">
        <v>25</v>
      </c>
      <c r="P88" s="0" t="s">
        <v>26</v>
      </c>
      <c r="Q88" s="0" t="s">
        <v>24</v>
      </c>
      <c r="R88" s="0" t="s">
        <v>27</v>
      </c>
      <c r="S88" s="0" t="s">
        <v>28</v>
      </c>
      <c r="T88" s="0" t="n">
        <v>157577.57</v>
      </c>
      <c r="U88" s="0" t="s">
        <v>90</v>
      </c>
      <c r="V88" s="0" t="s">
        <v>91</v>
      </c>
    </row>
    <row r="89" customFormat="false" ht="12.8" hidden="false" customHeight="false" outlineLevel="0" collapsed="false">
      <c r="A89" s="0" t="n">
        <v>9996931</v>
      </c>
      <c r="B89" s="71" t="n">
        <v>37179</v>
      </c>
      <c r="C89" s="71" t="n">
        <v>37530</v>
      </c>
      <c r="D89" s="0" t="s">
        <v>29</v>
      </c>
      <c r="E89" s="0" t="n">
        <v>50</v>
      </c>
      <c r="F89" s="0" t="n">
        <v>-18400</v>
      </c>
      <c r="G89" s="0" t="n">
        <v>-18008.86</v>
      </c>
      <c r="H89" s="0" t="n">
        <v>36.5</v>
      </c>
      <c r="I89" s="0" t="n">
        <v>25.36</v>
      </c>
      <c r="J89" s="0" t="n">
        <v>204976</v>
      </c>
      <c r="K89" s="0" t="n">
        <v>200618.7004</v>
      </c>
      <c r="L89" s="0" t="s">
        <v>22</v>
      </c>
      <c r="M89" s="0" t="s">
        <v>23</v>
      </c>
      <c r="N89" s="0" t="s">
        <v>24</v>
      </c>
      <c r="O89" s="0" t="s">
        <v>25</v>
      </c>
      <c r="P89" s="0" t="s">
        <v>26</v>
      </c>
      <c r="Q89" s="0" t="s">
        <v>24</v>
      </c>
      <c r="R89" s="0" t="s">
        <v>27</v>
      </c>
      <c r="S89" s="0" t="s">
        <v>28</v>
      </c>
      <c r="T89" s="0" t="n">
        <v>154876.24</v>
      </c>
      <c r="U89" s="0" t="s">
        <v>90</v>
      </c>
      <c r="V89" s="0" t="s">
        <v>91</v>
      </c>
    </row>
    <row r="90" customFormat="false" ht="12.8" hidden="false" customHeight="false" outlineLevel="0" collapsed="false">
      <c r="A90" s="0" t="n">
        <v>9996930</v>
      </c>
      <c r="B90" s="71" t="n">
        <v>37179</v>
      </c>
      <c r="C90" s="71" t="n">
        <v>37561</v>
      </c>
      <c r="D90" s="0" t="s">
        <v>29</v>
      </c>
      <c r="E90" s="0" t="n">
        <v>50</v>
      </c>
      <c r="F90" s="0" t="n">
        <v>-16000</v>
      </c>
      <c r="G90" s="0" t="n">
        <v>-15619.43</v>
      </c>
      <c r="H90" s="0" t="n">
        <v>36.65</v>
      </c>
      <c r="I90" s="0" t="n">
        <v>25.52</v>
      </c>
      <c r="J90" s="0" t="n">
        <v>178080</v>
      </c>
      <c r="K90" s="0" t="n">
        <v>173844.2559</v>
      </c>
      <c r="L90" s="0" t="s">
        <v>22</v>
      </c>
      <c r="M90" s="0" t="s">
        <v>23</v>
      </c>
      <c r="N90" s="0" t="s">
        <v>24</v>
      </c>
      <c r="O90" s="0" t="s">
        <v>25</v>
      </c>
      <c r="P90" s="0" t="s">
        <v>26</v>
      </c>
      <c r="Q90" s="0" t="s">
        <v>24</v>
      </c>
      <c r="R90" s="0" t="s">
        <v>27</v>
      </c>
      <c r="S90" s="0" t="s">
        <v>28</v>
      </c>
      <c r="T90" s="0" t="n">
        <v>136670.39</v>
      </c>
      <c r="U90" s="0" t="s">
        <v>90</v>
      </c>
      <c r="V90" s="0" t="s">
        <v>91</v>
      </c>
    </row>
    <row r="91" customFormat="false" ht="12.8" hidden="false" customHeight="false" outlineLevel="0" collapsed="false">
      <c r="A91" s="0" t="n">
        <v>9996931</v>
      </c>
      <c r="B91" s="71" t="n">
        <v>37179</v>
      </c>
      <c r="C91" s="71" t="n">
        <v>37561</v>
      </c>
      <c r="D91" s="0" t="s">
        <v>29</v>
      </c>
      <c r="E91" s="0" t="n">
        <v>50</v>
      </c>
      <c r="F91" s="0" t="n">
        <v>-16000</v>
      </c>
      <c r="G91" s="0" t="n">
        <v>-15619.43</v>
      </c>
      <c r="H91" s="0" t="n">
        <v>36.5</v>
      </c>
      <c r="I91" s="0" t="n">
        <v>25.52</v>
      </c>
      <c r="J91" s="0" t="n">
        <v>175680</v>
      </c>
      <c r="K91" s="0" t="n">
        <v>171501.3414</v>
      </c>
      <c r="L91" s="0" t="s">
        <v>22</v>
      </c>
      <c r="M91" s="0" t="s">
        <v>23</v>
      </c>
      <c r="N91" s="0" t="s">
        <v>24</v>
      </c>
      <c r="O91" s="0" t="s">
        <v>25</v>
      </c>
      <c r="P91" s="0" t="s">
        <v>26</v>
      </c>
      <c r="Q91" s="0" t="s">
        <v>24</v>
      </c>
      <c r="R91" s="0" t="s">
        <v>27</v>
      </c>
      <c r="S91" s="0" t="s">
        <v>28</v>
      </c>
      <c r="T91" s="0" t="n">
        <v>134327.48</v>
      </c>
      <c r="U91" s="0" t="s">
        <v>90</v>
      </c>
      <c r="V91" s="0" t="s">
        <v>91</v>
      </c>
    </row>
    <row r="92" customFormat="false" ht="12.8" hidden="false" customHeight="false" outlineLevel="0" collapsed="false">
      <c r="A92" s="0" t="n">
        <v>9996930</v>
      </c>
      <c r="B92" s="71" t="n">
        <v>37179</v>
      </c>
      <c r="C92" s="71" t="n">
        <v>37591</v>
      </c>
      <c r="D92" s="0" t="s">
        <v>29</v>
      </c>
      <c r="E92" s="0" t="n">
        <v>50</v>
      </c>
      <c r="F92" s="0" t="n">
        <v>-16800</v>
      </c>
      <c r="G92" s="0" t="n">
        <v>-16355.46</v>
      </c>
      <c r="H92" s="0" t="n">
        <v>36.65</v>
      </c>
      <c r="I92" s="0" t="n">
        <v>25.52</v>
      </c>
      <c r="J92" s="0" t="n">
        <v>186984</v>
      </c>
      <c r="K92" s="0" t="n">
        <v>182036.2698</v>
      </c>
      <c r="L92" s="0" t="s">
        <v>22</v>
      </c>
      <c r="M92" s="0" t="s">
        <v>23</v>
      </c>
      <c r="N92" s="0" t="s">
        <v>24</v>
      </c>
      <c r="O92" s="0" t="s">
        <v>25</v>
      </c>
      <c r="P92" s="0" t="s">
        <v>26</v>
      </c>
      <c r="Q92" s="0" t="s">
        <v>24</v>
      </c>
      <c r="R92" s="0" t="s">
        <v>27</v>
      </c>
      <c r="S92" s="0" t="s">
        <v>28</v>
      </c>
      <c r="T92" s="0" t="n">
        <v>143109.84</v>
      </c>
      <c r="U92" s="0" t="s">
        <v>90</v>
      </c>
      <c r="V92" s="0" t="s">
        <v>91</v>
      </c>
    </row>
    <row r="93" customFormat="false" ht="12.8" hidden="false" customHeight="false" outlineLevel="0" collapsed="false">
      <c r="A93" s="0" t="n">
        <v>9996931</v>
      </c>
      <c r="B93" s="71" t="n">
        <v>37179</v>
      </c>
      <c r="C93" s="71" t="n">
        <v>37591</v>
      </c>
      <c r="D93" s="0" t="s">
        <v>29</v>
      </c>
      <c r="E93" s="0" t="n">
        <v>50</v>
      </c>
      <c r="F93" s="0" t="n">
        <v>-16800</v>
      </c>
      <c r="G93" s="0" t="n">
        <v>-16355.46</v>
      </c>
      <c r="H93" s="0" t="n">
        <v>36.5</v>
      </c>
      <c r="I93" s="0" t="n">
        <v>25.52</v>
      </c>
      <c r="J93" s="0" t="n">
        <v>184464</v>
      </c>
      <c r="K93" s="0" t="n">
        <v>179582.9508</v>
      </c>
      <c r="L93" s="0" t="s">
        <v>22</v>
      </c>
      <c r="M93" s="0" t="s">
        <v>23</v>
      </c>
      <c r="N93" s="0" t="s">
        <v>24</v>
      </c>
      <c r="O93" s="0" t="s">
        <v>25</v>
      </c>
      <c r="P93" s="0" t="s">
        <v>26</v>
      </c>
      <c r="Q93" s="0" t="s">
        <v>24</v>
      </c>
      <c r="R93" s="0" t="s">
        <v>27</v>
      </c>
      <c r="S93" s="0" t="s">
        <v>28</v>
      </c>
      <c r="T93" s="0" t="n">
        <v>140656.53</v>
      </c>
      <c r="U93" s="0" t="s">
        <v>90</v>
      </c>
      <c r="V93" s="0" t="s">
        <v>91</v>
      </c>
    </row>
    <row r="94" customFormat="false" ht="12.8" hidden="false" customHeight="false" outlineLevel="0" collapsed="false">
      <c r="A94" s="0" t="n">
        <v>9996944</v>
      </c>
      <c r="B94" s="71" t="n">
        <v>37180</v>
      </c>
      <c r="C94" s="71" t="n">
        <v>37226</v>
      </c>
      <c r="D94" s="0" t="s">
        <v>29</v>
      </c>
      <c r="E94" s="0" t="n">
        <v>50</v>
      </c>
      <c r="F94" s="0" t="n">
        <v>-16000</v>
      </c>
      <c r="G94" s="0" t="n">
        <v>-15950.53</v>
      </c>
      <c r="H94" s="0" t="n">
        <v>29.75</v>
      </c>
      <c r="I94" s="0" t="n">
        <v>24.9</v>
      </c>
      <c r="J94" s="0" t="n">
        <v>77600</v>
      </c>
      <c r="K94" s="0" t="n">
        <v>77360.0705</v>
      </c>
      <c r="L94" s="0" t="s">
        <v>22</v>
      </c>
      <c r="M94" s="0" t="s">
        <v>23</v>
      </c>
      <c r="N94" s="0" t="s">
        <v>24</v>
      </c>
      <c r="O94" s="0" t="s">
        <v>25</v>
      </c>
      <c r="P94" s="0" t="s">
        <v>26</v>
      </c>
      <c r="Q94" s="0" t="s">
        <v>24</v>
      </c>
      <c r="R94" s="0" t="s">
        <v>27</v>
      </c>
      <c r="S94" s="0" t="s">
        <v>28</v>
      </c>
      <c r="T94" s="0" t="n">
        <v>62605.83</v>
      </c>
      <c r="U94" s="0" t="s">
        <v>90</v>
      </c>
      <c r="V94" s="0" t="s">
        <v>91</v>
      </c>
    </row>
    <row r="95" customFormat="false" ht="12.8" hidden="false" customHeight="false" outlineLevel="0" collapsed="false">
      <c r="A95" s="0" t="n">
        <v>9997044</v>
      </c>
      <c r="B95" s="71" t="n">
        <v>37202</v>
      </c>
      <c r="C95" s="71" t="n">
        <v>37226</v>
      </c>
      <c r="D95" s="0" t="s">
        <v>29</v>
      </c>
      <c r="E95" s="0" t="n">
        <v>50</v>
      </c>
      <c r="F95" s="0" t="n">
        <v>16000</v>
      </c>
      <c r="G95" s="0" t="n">
        <v>15950.53</v>
      </c>
      <c r="H95" s="0" t="n">
        <v>28.25</v>
      </c>
      <c r="I95" s="0" t="n">
        <v>25.1</v>
      </c>
      <c r="J95" s="0" t="n">
        <v>-50400</v>
      </c>
      <c r="K95" s="0" t="n">
        <v>-50244.1695</v>
      </c>
      <c r="L95" s="0" t="s">
        <v>22</v>
      </c>
      <c r="M95" s="0" t="s">
        <v>23</v>
      </c>
      <c r="N95" s="0" t="s">
        <v>24</v>
      </c>
      <c r="O95" s="0" t="s">
        <v>25</v>
      </c>
      <c r="P95" s="0" t="s">
        <v>31</v>
      </c>
      <c r="Q95" s="0" t="s">
        <v>31</v>
      </c>
      <c r="R95" s="0" t="s">
        <v>30</v>
      </c>
      <c r="S95" s="0" t="s">
        <v>28</v>
      </c>
      <c r="T95" s="0" t="n">
        <v>-38680.04</v>
      </c>
      <c r="U95" s="0" t="s">
        <v>90</v>
      </c>
      <c r="V95" s="0" t="s">
        <v>91</v>
      </c>
    </row>
    <row r="96" customFormat="false" ht="12.8" hidden="false" customHeight="false" outlineLevel="0" collapsed="false">
      <c r="A96" s="0" t="n">
        <v>9997027</v>
      </c>
      <c r="B96" s="71" t="n">
        <v>37193</v>
      </c>
      <c r="C96" s="71" t="n">
        <v>37257</v>
      </c>
      <c r="D96" s="0" t="s">
        <v>33</v>
      </c>
      <c r="E96" s="0" t="n">
        <v>50</v>
      </c>
      <c r="F96" s="0" t="n">
        <v>-19600</v>
      </c>
      <c r="G96" s="0" t="n">
        <v>-19504.91</v>
      </c>
      <c r="H96" s="0" t="n">
        <v>20.8</v>
      </c>
      <c r="I96" s="0" t="n">
        <v>18.38</v>
      </c>
      <c r="J96" s="0" t="n">
        <v>47432</v>
      </c>
      <c r="K96" s="0" t="n">
        <v>47201.8822</v>
      </c>
      <c r="L96" s="0" t="s">
        <v>22</v>
      </c>
      <c r="M96" s="0" t="s">
        <v>23</v>
      </c>
      <c r="N96" s="0" t="s">
        <v>34</v>
      </c>
      <c r="O96" s="0" t="s">
        <v>25</v>
      </c>
      <c r="P96" s="0" t="s">
        <v>31</v>
      </c>
      <c r="Q96" s="0" t="s">
        <v>31</v>
      </c>
      <c r="R96" s="0" t="s">
        <v>27</v>
      </c>
      <c r="S96" s="0" t="s">
        <v>28</v>
      </c>
      <c r="T96" s="0" t="n">
        <v>51687.39</v>
      </c>
      <c r="U96" s="0" t="s">
        <v>90</v>
      </c>
      <c r="V96" s="0" t="s">
        <v>91</v>
      </c>
    </row>
    <row r="97" customFormat="false" ht="12.8" hidden="false" customHeight="false" outlineLevel="0" collapsed="false">
      <c r="A97" s="0" t="n">
        <v>9997027</v>
      </c>
      <c r="B97" s="71" t="n">
        <v>37193</v>
      </c>
      <c r="C97" s="71" t="n">
        <v>37288</v>
      </c>
      <c r="D97" s="0" t="s">
        <v>33</v>
      </c>
      <c r="E97" s="0" t="n">
        <v>50</v>
      </c>
      <c r="F97" s="0" t="n">
        <v>-17600</v>
      </c>
      <c r="G97" s="0" t="n">
        <v>-17488.86</v>
      </c>
      <c r="H97" s="0" t="n">
        <v>20.8</v>
      </c>
      <c r="I97" s="0" t="n">
        <v>17.73</v>
      </c>
      <c r="J97" s="0" t="n">
        <v>54032</v>
      </c>
      <c r="K97" s="0" t="n">
        <v>53690.8002</v>
      </c>
      <c r="L97" s="0" t="s">
        <v>22</v>
      </c>
      <c r="M97" s="0" t="s">
        <v>23</v>
      </c>
      <c r="N97" s="0" t="s">
        <v>34</v>
      </c>
      <c r="O97" s="0" t="s">
        <v>25</v>
      </c>
      <c r="P97" s="0" t="s">
        <v>31</v>
      </c>
      <c r="Q97" s="0" t="s">
        <v>31</v>
      </c>
      <c r="R97" s="0" t="s">
        <v>27</v>
      </c>
      <c r="S97" s="0" t="s">
        <v>28</v>
      </c>
      <c r="T97" s="0" t="n">
        <v>46345.08</v>
      </c>
      <c r="U97" s="0" t="s">
        <v>90</v>
      </c>
      <c r="V97" s="0" t="s">
        <v>91</v>
      </c>
    </row>
    <row r="98" customFormat="false" ht="12.8" hidden="false" customHeight="false" outlineLevel="0" collapsed="false">
      <c r="A98" s="0" t="n">
        <v>9997027</v>
      </c>
      <c r="B98" s="71" t="n">
        <v>37193</v>
      </c>
      <c r="C98" s="71" t="n">
        <v>37316</v>
      </c>
      <c r="D98" s="0" t="s">
        <v>33</v>
      </c>
      <c r="E98" s="0" t="n">
        <v>50</v>
      </c>
      <c r="F98" s="0" t="n">
        <v>-20400</v>
      </c>
      <c r="G98" s="0" t="n">
        <v>-20237.88</v>
      </c>
      <c r="H98" s="0" t="n">
        <v>20.8</v>
      </c>
      <c r="I98" s="0" t="n">
        <v>15.8</v>
      </c>
      <c r="J98" s="0" t="n">
        <v>102000</v>
      </c>
      <c r="K98" s="0" t="n">
        <v>101189.4</v>
      </c>
      <c r="L98" s="0" t="s">
        <v>22</v>
      </c>
      <c r="M98" s="0" t="s">
        <v>23</v>
      </c>
      <c r="N98" s="0" t="s">
        <v>34</v>
      </c>
      <c r="O98" s="0" t="s">
        <v>25</v>
      </c>
      <c r="P98" s="0" t="s">
        <v>31</v>
      </c>
      <c r="Q98" s="0" t="s">
        <v>31</v>
      </c>
      <c r="R98" s="0" t="s">
        <v>27</v>
      </c>
      <c r="S98" s="0" t="s">
        <v>28</v>
      </c>
      <c r="T98" s="0" t="n">
        <v>65772.59</v>
      </c>
      <c r="U98" s="0" t="s">
        <v>90</v>
      </c>
      <c r="V98" s="0" t="s">
        <v>91</v>
      </c>
    </row>
    <row r="99" customFormat="false" ht="12.8" hidden="false" customHeight="false" outlineLevel="0" collapsed="false">
      <c r="A99" s="0" t="n">
        <v>9997027</v>
      </c>
      <c r="B99" s="71" t="n">
        <v>37193</v>
      </c>
      <c r="C99" s="71" t="n">
        <v>37347</v>
      </c>
      <c r="D99" s="0" t="s">
        <v>33</v>
      </c>
      <c r="E99" s="0" t="n">
        <v>50</v>
      </c>
      <c r="F99" s="0" t="n">
        <v>-18400</v>
      </c>
      <c r="G99" s="0" t="n">
        <v>-18229.08</v>
      </c>
      <c r="H99" s="0" t="n">
        <v>20.8</v>
      </c>
      <c r="I99" s="0" t="n">
        <v>15.99</v>
      </c>
      <c r="J99" s="0" t="n">
        <v>88504</v>
      </c>
      <c r="K99" s="0" t="n">
        <v>87681.8748</v>
      </c>
      <c r="L99" s="0" t="s">
        <v>22</v>
      </c>
      <c r="M99" s="0" t="s">
        <v>23</v>
      </c>
      <c r="N99" s="0" t="s">
        <v>34</v>
      </c>
      <c r="O99" s="0" t="s">
        <v>25</v>
      </c>
      <c r="P99" s="0" t="s">
        <v>31</v>
      </c>
      <c r="Q99" s="0" t="s">
        <v>31</v>
      </c>
      <c r="R99" s="0" t="s">
        <v>27</v>
      </c>
      <c r="S99" s="0" t="s">
        <v>28</v>
      </c>
      <c r="T99" s="0" t="n">
        <v>51040.99</v>
      </c>
      <c r="U99" s="0" t="s">
        <v>90</v>
      </c>
      <c r="V99" s="0" t="s">
        <v>91</v>
      </c>
    </row>
    <row r="100" customFormat="false" ht="12.8" hidden="false" customHeight="false" outlineLevel="0" collapsed="false">
      <c r="A100" s="0" t="n">
        <v>9997027</v>
      </c>
      <c r="B100" s="71" t="n">
        <v>37193</v>
      </c>
      <c r="C100" s="71" t="n">
        <v>37377</v>
      </c>
      <c r="D100" s="0" t="s">
        <v>33</v>
      </c>
      <c r="E100" s="0" t="n">
        <v>50</v>
      </c>
      <c r="F100" s="0" t="n">
        <v>-19600</v>
      </c>
      <c r="G100" s="0" t="n">
        <v>-19383.81</v>
      </c>
      <c r="H100" s="0" t="n">
        <v>20.8</v>
      </c>
      <c r="I100" s="0" t="n">
        <v>17.36</v>
      </c>
      <c r="J100" s="0" t="n">
        <v>67424</v>
      </c>
      <c r="K100" s="0" t="n">
        <v>66680.3064</v>
      </c>
      <c r="L100" s="0" t="s">
        <v>22</v>
      </c>
      <c r="M100" s="0" t="s">
        <v>23</v>
      </c>
      <c r="N100" s="0" t="s">
        <v>34</v>
      </c>
      <c r="O100" s="0" t="s">
        <v>25</v>
      </c>
      <c r="P100" s="0" t="s">
        <v>31</v>
      </c>
      <c r="Q100" s="0" t="s">
        <v>31</v>
      </c>
      <c r="R100" s="0" t="s">
        <v>27</v>
      </c>
      <c r="S100" s="0" t="s">
        <v>28</v>
      </c>
      <c r="T100" s="0" t="n">
        <v>58150.85</v>
      </c>
      <c r="U100" s="0" t="s">
        <v>90</v>
      </c>
      <c r="V100" s="0" t="s">
        <v>91</v>
      </c>
    </row>
    <row r="101" customFormat="false" ht="12.8" hidden="false" customHeight="false" outlineLevel="0" collapsed="false">
      <c r="A101" s="0" t="n">
        <v>9997027</v>
      </c>
      <c r="B101" s="71" t="n">
        <v>37193</v>
      </c>
      <c r="C101" s="71" t="n">
        <v>37408</v>
      </c>
      <c r="D101" s="0" t="s">
        <v>33</v>
      </c>
      <c r="E101" s="0" t="n">
        <v>50</v>
      </c>
      <c r="F101" s="0" t="n">
        <v>-20000</v>
      </c>
      <c r="G101" s="0" t="n">
        <v>-19745.26</v>
      </c>
      <c r="H101" s="0" t="n">
        <v>20.8</v>
      </c>
      <c r="I101" s="0" t="n">
        <v>19.18</v>
      </c>
      <c r="J101" s="0" t="n">
        <v>32400</v>
      </c>
      <c r="K101" s="0" t="n">
        <v>31987.3212</v>
      </c>
      <c r="L101" s="0" t="s">
        <v>22</v>
      </c>
      <c r="M101" s="0" t="s">
        <v>23</v>
      </c>
      <c r="N101" s="0" t="s">
        <v>34</v>
      </c>
      <c r="O101" s="0" t="s">
        <v>25</v>
      </c>
      <c r="P101" s="0" t="s">
        <v>31</v>
      </c>
      <c r="Q101" s="0" t="s">
        <v>31</v>
      </c>
      <c r="R101" s="0" t="s">
        <v>27</v>
      </c>
      <c r="S101" s="0" t="s">
        <v>28</v>
      </c>
      <c r="T101" s="0" t="n">
        <v>17770.15</v>
      </c>
      <c r="U101" s="0" t="s">
        <v>90</v>
      </c>
      <c r="V101" s="0" t="s">
        <v>91</v>
      </c>
    </row>
    <row r="102" customFormat="false" ht="12.8" hidden="false" customHeight="false" outlineLevel="0" collapsed="false">
      <c r="A102" s="0" t="n">
        <v>9997027</v>
      </c>
      <c r="B102" s="71" t="n">
        <v>37193</v>
      </c>
      <c r="C102" s="71" t="n">
        <v>37438</v>
      </c>
      <c r="D102" s="0" t="s">
        <v>33</v>
      </c>
      <c r="E102" s="0" t="n">
        <v>50</v>
      </c>
      <c r="F102" s="0" t="n">
        <v>-19600</v>
      </c>
      <c r="G102" s="0" t="n">
        <v>-19313.43</v>
      </c>
      <c r="H102" s="0" t="n">
        <v>20.8</v>
      </c>
      <c r="I102" s="0" t="n">
        <v>22.59</v>
      </c>
      <c r="J102" s="0" t="n">
        <v>-35084</v>
      </c>
      <c r="K102" s="0" t="n">
        <v>-34571.0397</v>
      </c>
      <c r="L102" s="0" t="s">
        <v>22</v>
      </c>
      <c r="M102" s="0" t="s">
        <v>23</v>
      </c>
      <c r="N102" s="0" t="s">
        <v>34</v>
      </c>
      <c r="O102" s="0" t="s">
        <v>25</v>
      </c>
      <c r="P102" s="0" t="s">
        <v>31</v>
      </c>
      <c r="Q102" s="0" t="s">
        <v>31</v>
      </c>
      <c r="R102" s="0" t="s">
        <v>27</v>
      </c>
      <c r="S102" s="0" t="s">
        <v>28</v>
      </c>
      <c r="T102" s="0" t="n">
        <v>-56975.41</v>
      </c>
      <c r="U102" s="0" t="s">
        <v>90</v>
      </c>
      <c r="V102" s="0" t="s">
        <v>91</v>
      </c>
    </row>
    <row r="103" customFormat="false" ht="12.8" hidden="false" customHeight="false" outlineLevel="0" collapsed="false">
      <c r="A103" s="0" t="n">
        <v>9997027</v>
      </c>
      <c r="B103" s="71" t="n">
        <v>37193</v>
      </c>
      <c r="C103" s="71" t="n">
        <v>37469</v>
      </c>
      <c r="D103" s="0" t="s">
        <v>33</v>
      </c>
      <c r="E103" s="0" t="n">
        <v>50</v>
      </c>
      <c r="F103" s="0" t="n">
        <v>-19600</v>
      </c>
      <c r="G103" s="0" t="n">
        <v>-19271.73</v>
      </c>
      <c r="H103" s="0" t="n">
        <v>20.8</v>
      </c>
      <c r="I103" s="0" t="n">
        <v>22.43</v>
      </c>
      <c r="J103" s="0" t="n">
        <v>-31948</v>
      </c>
      <c r="K103" s="0" t="n">
        <v>-31412.9199</v>
      </c>
      <c r="L103" s="0" t="s">
        <v>22</v>
      </c>
      <c r="M103" s="0" t="s">
        <v>23</v>
      </c>
      <c r="N103" s="0" t="s">
        <v>34</v>
      </c>
      <c r="O103" s="0" t="s">
        <v>25</v>
      </c>
      <c r="P103" s="0" t="s">
        <v>31</v>
      </c>
      <c r="Q103" s="0" t="s">
        <v>31</v>
      </c>
      <c r="R103" s="0" t="s">
        <v>27</v>
      </c>
      <c r="S103" s="0" t="s">
        <v>28</v>
      </c>
      <c r="T103" s="0" t="n">
        <v>-56852.38</v>
      </c>
      <c r="U103" s="0" t="s">
        <v>90</v>
      </c>
      <c r="V103" s="0" t="s">
        <v>91</v>
      </c>
    </row>
    <row r="104" customFormat="false" ht="12.8" hidden="false" customHeight="false" outlineLevel="0" collapsed="false">
      <c r="A104" s="0" t="n">
        <v>9997027</v>
      </c>
      <c r="B104" s="71" t="n">
        <v>37193</v>
      </c>
      <c r="C104" s="71" t="n">
        <v>37500</v>
      </c>
      <c r="D104" s="0" t="s">
        <v>33</v>
      </c>
      <c r="E104" s="0" t="n">
        <v>50</v>
      </c>
      <c r="F104" s="0" t="n">
        <v>-20000</v>
      </c>
      <c r="G104" s="0" t="n">
        <v>-19621.96</v>
      </c>
      <c r="H104" s="0" t="n">
        <v>20.8</v>
      </c>
      <c r="I104" s="0" t="n">
        <v>17.58</v>
      </c>
      <c r="J104" s="0" t="n">
        <v>64400</v>
      </c>
      <c r="K104" s="0" t="n">
        <v>63182.7112</v>
      </c>
      <c r="L104" s="0" t="s">
        <v>22</v>
      </c>
      <c r="M104" s="0" t="s">
        <v>23</v>
      </c>
      <c r="N104" s="0" t="s">
        <v>34</v>
      </c>
      <c r="O104" s="0" t="s">
        <v>25</v>
      </c>
      <c r="P104" s="0" t="s">
        <v>31</v>
      </c>
      <c r="Q104" s="0" t="s">
        <v>31</v>
      </c>
      <c r="R104" s="0" t="s">
        <v>27</v>
      </c>
      <c r="S104" s="0" t="s">
        <v>28</v>
      </c>
      <c r="T104" s="0" t="n">
        <v>43167.33</v>
      </c>
      <c r="U104" s="0" t="s">
        <v>90</v>
      </c>
      <c r="V104" s="0" t="s">
        <v>91</v>
      </c>
    </row>
    <row r="105" customFormat="false" ht="12.8" hidden="false" customHeight="false" outlineLevel="0" collapsed="false">
      <c r="A105" s="0" t="n">
        <v>9997027</v>
      </c>
      <c r="B105" s="71" t="n">
        <v>37193</v>
      </c>
      <c r="C105" s="71" t="n">
        <v>37530</v>
      </c>
      <c r="D105" s="0" t="s">
        <v>33</v>
      </c>
      <c r="E105" s="0" t="n">
        <v>50</v>
      </c>
      <c r="F105" s="0" t="n">
        <v>-18800</v>
      </c>
      <c r="G105" s="0" t="n">
        <v>-18400.36</v>
      </c>
      <c r="H105" s="0" t="n">
        <v>20.8</v>
      </c>
      <c r="I105" s="0" t="n">
        <v>15.85</v>
      </c>
      <c r="J105" s="0" t="n">
        <v>93060</v>
      </c>
      <c r="K105" s="0" t="n">
        <v>91081.782</v>
      </c>
      <c r="L105" s="0" t="s">
        <v>22</v>
      </c>
      <c r="M105" s="0" t="s">
        <v>23</v>
      </c>
      <c r="N105" s="0" t="s">
        <v>34</v>
      </c>
      <c r="O105" s="0" t="s">
        <v>25</v>
      </c>
      <c r="P105" s="0" t="s">
        <v>31</v>
      </c>
      <c r="Q105" s="0" t="s">
        <v>31</v>
      </c>
      <c r="R105" s="0" t="s">
        <v>27</v>
      </c>
      <c r="S105" s="0" t="s">
        <v>28</v>
      </c>
      <c r="T105" s="0" t="n">
        <v>43167.21</v>
      </c>
      <c r="U105" s="0" t="s">
        <v>90</v>
      </c>
      <c r="V105" s="0" t="s">
        <v>91</v>
      </c>
    </row>
    <row r="106" customFormat="false" ht="12.8" hidden="false" customHeight="false" outlineLevel="0" collapsed="false">
      <c r="A106" s="0" t="n">
        <v>9997027</v>
      </c>
      <c r="B106" s="71" t="n">
        <v>37193</v>
      </c>
      <c r="C106" s="71" t="n">
        <v>37561</v>
      </c>
      <c r="D106" s="0" t="s">
        <v>33</v>
      </c>
      <c r="E106" s="0" t="n">
        <v>50</v>
      </c>
      <c r="F106" s="0" t="n">
        <v>-20000</v>
      </c>
      <c r="G106" s="0" t="n">
        <v>-19524.29</v>
      </c>
      <c r="H106" s="0" t="n">
        <v>20.8</v>
      </c>
      <c r="I106" s="0" t="n">
        <v>15.89</v>
      </c>
      <c r="J106" s="0" t="n">
        <v>98200</v>
      </c>
      <c r="K106" s="0" t="n">
        <v>95864.2639</v>
      </c>
      <c r="L106" s="0" t="s">
        <v>22</v>
      </c>
      <c r="M106" s="0" t="s">
        <v>23</v>
      </c>
      <c r="N106" s="0" t="s">
        <v>34</v>
      </c>
      <c r="O106" s="0" t="s">
        <v>25</v>
      </c>
      <c r="P106" s="0" t="s">
        <v>31</v>
      </c>
      <c r="Q106" s="0" t="s">
        <v>31</v>
      </c>
      <c r="R106" s="0" t="s">
        <v>27</v>
      </c>
      <c r="S106" s="0" t="s">
        <v>28</v>
      </c>
      <c r="T106" s="0" t="n">
        <v>45881.1</v>
      </c>
      <c r="U106" s="0" t="s">
        <v>90</v>
      </c>
      <c r="V106" s="0" t="s">
        <v>91</v>
      </c>
    </row>
    <row r="107" customFormat="false" ht="12.8" hidden="false" customHeight="false" outlineLevel="0" collapsed="false">
      <c r="A107" s="0" t="n">
        <v>9997027</v>
      </c>
      <c r="B107" s="71" t="n">
        <v>37193</v>
      </c>
      <c r="C107" s="71" t="n">
        <v>37591</v>
      </c>
      <c r="D107" s="0" t="s">
        <v>33</v>
      </c>
      <c r="E107" s="0" t="n">
        <v>50</v>
      </c>
      <c r="F107" s="0" t="n">
        <v>-20400</v>
      </c>
      <c r="G107" s="0" t="n">
        <v>-19860.2</v>
      </c>
      <c r="H107" s="0" t="n">
        <v>20.8</v>
      </c>
      <c r="I107" s="0" t="n">
        <v>17.21</v>
      </c>
      <c r="J107" s="0" t="n">
        <v>73236</v>
      </c>
      <c r="K107" s="0" t="n">
        <v>71298.118</v>
      </c>
      <c r="L107" s="0" t="s">
        <v>22</v>
      </c>
      <c r="M107" s="0" t="s">
        <v>23</v>
      </c>
      <c r="N107" s="0" t="s">
        <v>34</v>
      </c>
      <c r="O107" s="0" t="s">
        <v>25</v>
      </c>
      <c r="P107" s="0" t="s">
        <v>31</v>
      </c>
      <c r="Q107" s="0" t="s">
        <v>31</v>
      </c>
      <c r="R107" s="0" t="s">
        <v>27</v>
      </c>
      <c r="S107" s="0" t="s">
        <v>28</v>
      </c>
      <c r="T107" s="0" t="n">
        <v>46671.04</v>
      </c>
      <c r="U107" s="0" t="s">
        <v>90</v>
      </c>
      <c r="V107" s="0" t="s">
        <v>91</v>
      </c>
    </row>
    <row r="108" customFormat="false" ht="12.8" hidden="false" customHeight="false" outlineLevel="0" collapsed="false">
      <c r="A108" s="0" t="n">
        <v>9996994</v>
      </c>
      <c r="B108" s="71" t="n">
        <v>37188</v>
      </c>
      <c r="C108" s="71" t="n">
        <v>37622</v>
      </c>
      <c r="D108" s="0" t="s">
        <v>33</v>
      </c>
      <c r="E108" s="0" t="n">
        <v>100</v>
      </c>
      <c r="F108" s="0" t="n">
        <v>-39200</v>
      </c>
      <c r="G108" s="0" t="n">
        <v>-38049.68</v>
      </c>
      <c r="H108" s="0" t="n">
        <v>22.5</v>
      </c>
      <c r="I108" s="0" t="n">
        <v>20.42</v>
      </c>
      <c r="J108" s="0" t="n">
        <v>81535.9999999999</v>
      </c>
      <c r="K108" s="0" t="n">
        <v>79143.3343999999</v>
      </c>
      <c r="L108" s="0" t="s">
        <v>22</v>
      </c>
      <c r="M108" s="0" t="s">
        <v>23</v>
      </c>
      <c r="N108" s="0" t="s">
        <v>34</v>
      </c>
      <c r="O108" s="0" t="s">
        <v>25</v>
      </c>
      <c r="P108" s="0" t="s">
        <v>31</v>
      </c>
      <c r="Q108" s="0" t="s">
        <v>31</v>
      </c>
      <c r="R108" s="0" t="s">
        <v>27</v>
      </c>
      <c r="S108" s="0" t="s">
        <v>28</v>
      </c>
      <c r="T108" s="0" t="n">
        <v>89310.55</v>
      </c>
      <c r="U108" s="0" t="s">
        <v>90</v>
      </c>
      <c r="V108" s="0" t="s">
        <v>91</v>
      </c>
    </row>
    <row r="109" customFormat="false" ht="12.8" hidden="false" customHeight="false" outlineLevel="0" collapsed="false">
      <c r="A109" s="0" t="n">
        <v>9996994</v>
      </c>
      <c r="B109" s="71" t="n">
        <v>37188</v>
      </c>
      <c r="C109" s="71" t="n">
        <v>37653</v>
      </c>
      <c r="D109" s="0" t="s">
        <v>33</v>
      </c>
      <c r="E109" s="0" t="n">
        <v>100</v>
      </c>
      <c r="F109" s="0" t="n">
        <v>-35200</v>
      </c>
      <c r="G109" s="0" t="n">
        <v>-34065.05</v>
      </c>
      <c r="H109" s="0" t="n">
        <v>22.5</v>
      </c>
      <c r="I109" s="0" t="n">
        <v>19.7</v>
      </c>
      <c r="J109" s="0" t="n">
        <v>98560</v>
      </c>
      <c r="K109" s="0" t="n">
        <v>95382.14</v>
      </c>
      <c r="L109" s="0" t="s">
        <v>22</v>
      </c>
      <c r="M109" s="0" t="s">
        <v>23</v>
      </c>
      <c r="N109" s="0" t="s">
        <v>34</v>
      </c>
      <c r="O109" s="0" t="s">
        <v>25</v>
      </c>
      <c r="P109" s="0" t="s">
        <v>31</v>
      </c>
      <c r="Q109" s="0" t="s">
        <v>31</v>
      </c>
      <c r="R109" s="0" t="s">
        <v>27</v>
      </c>
      <c r="S109" s="0" t="s">
        <v>28</v>
      </c>
      <c r="T109" s="0" t="n">
        <v>104268.16</v>
      </c>
      <c r="U109" s="0" t="s">
        <v>90</v>
      </c>
      <c r="V109" s="0" t="s">
        <v>91</v>
      </c>
    </row>
    <row r="110" customFormat="false" ht="12.8" hidden="false" customHeight="false" outlineLevel="0" collapsed="false">
      <c r="A110" s="0" t="n">
        <v>9996994</v>
      </c>
      <c r="B110" s="71" t="n">
        <v>37188</v>
      </c>
      <c r="C110" s="71" t="n">
        <v>37681</v>
      </c>
      <c r="D110" s="0" t="s">
        <v>33</v>
      </c>
      <c r="E110" s="0" t="n">
        <v>100</v>
      </c>
      <c r="F110" s="0" t="n">
        <v>-40800</v>
      </c>
      <c r="G110" s="0" t="n">
        <v>-39357.54</v>
      </c>
      <c r="H110" s="0" t="n">
        <v>22.5</v>
      </c>
      <c r="I110" s="0" t="n">
        <v>17.56</v>
      </c>
      <c r="J110" s="0" t="n">
        <v>201552</v>
      </c>
      <c r="K110" s="0" t="n">
        <v>194426.2476</v>
      </c>
      <c r="L110" s="0" t="s">
        <v>22</v>
      </c>
      <c r="M110" s="0" t="s">
        <v>23</v>
      </c>
      <c r="N110" s="0" t="s">
        <v>34</v>
      </c>
      <c r="O110" s="0" t="s">
        <v>25</v>
      </c>
      <c r="P110" s="0" t="s">
        <v>31</v>
      </c>
      <c r="Q110" s="0" t="s">
        <v>31</v>
      </c>
      <c r="R110" s="0" t="s">
        <v>27</v>
      </c>
      <c r="S110" s="0" t="s">
        <v>28</v>
      </c>
      <c r="T110" s="0" t="n">
        <v>203565.4</v>
      </c>
      <c r="U110" s="0" t="s">
        <v>90</v>
      </c>
      <c r="V110" s="0" t="s">
        <v>91</v>
      </c>
    </row>
    <row r="111" customFormat="false" ht="12.8" hidden="false" customHeight="false" outlineLevel="0" collapsed="false">
      <c r="A111" s="0" t="n">
        <v>9996994</v>
      </c>
      <c r="B111" s="71" t="n">
        <v>37188</v>
      </c>
      <c r="C111" s="71" t="n">
        <v>37712</v>
      </c>
      <c r="D111" s="0" t="s">
        <v>33</v>
      </c>
      <c r="E111" s="0" t="n">
        <v>100</v>
      </c>
      <c r="F111" s="0" t="n">
        <v>-36800</v>
      </c>
      <c r="G111" s="0" t="n">
        <v>-35378.58</v>
      </c>
      <c r="H111" s="0" t="n">
        <v>22.5</v>
      </c>
      <c r="I111" s="0" t="n">
        <v>17.77</v>
      </c>
      <c r="J111" s="0" t="n">
        <v>174064</v>
      </c>
      <c r="K111" s="0" t="n">
        <v>167340.6834</v>
      </c>
      <c r="L111" s="0" t="s">
        <v>22</v>
      </c>
      <c r="M111" s="0" t="s">
        <v>23</v>
      </c>
      <c r="N111" s="0" t="s">
        <v>34</v>
      </c>
      <c r="O111" s="0" t="s">
        <v>25</v>
      </c>
      <c r="P111" s="0" t="s">
        <v>31</v>
      </c>
      <c r="Q111" s="0" t="s">
        <v>31</v>
      </c>
      <c r="R111" s="0" t="s">
        <v>27</v>
      </c>
      <c r="S111" s="0" t="s">
        <v>28</v>
      </c>
      <c r="T111" s="0" t="n">
        <v>175779.26</v>
      </c>
      <c r="U111" s="0" t="s">
        <v>90</v>
      </c>
      <c r="V111" s="0" t="s">
        <v>91</v>
      </c>
    </row>
    <row r="112" customFormat="false" ht="12.8" hidden="false" customHeight="false" outlineLevel="0" collapsed="false">
      <c r="A112" s="0" t="n">
        <v>9996994</v>
      </c>
      <c r="B112" s="71" t="n">
        <v>37188</v>
      </c>
      <c r="C112" s="71" t="n">
        <v>37742</v>
      </c>
      <c r="D112" s="0" t="s">
        <v>33</v>
      </c>
      <c r="E112" s="0" t="n">
        <v>100</v>
      </c>
      <c r="F112" s="0" t="n">
        <v>-40800</v>
      </c>
      <c r="G112" s="0" t="n">
        <v>-39085.29</v>
      </c>
      <c r="H112" s="0" t="n">
        <v>22.5</v>
      </c>
      <c r="I112" s="0" t="n">
        <v>19.29</v>
      </c>
      <c r="J112" s="0" t="n">
        <v>130968</v>
      </c>
      <c r="K112" s="0" t="n">
        <v>125463.7809</v>
      </c>
      <c r="L112" s="0" t="s">
        <v>22</v>
      </c>
      <c r="M112" s="0" t="s">
        <v>23</v>
      </c>
      <c r="N112" s="0" t="s">
        <v>34</v>
      </c>
      <c r="O112" s="0" t="s">
        <v>25</v>
      </c>
      <c r="P112" s="0" t="s">
        <v>31</v>
      </c>
      <c r="Q112" s="0" t="s">
        <v>31</v>
      </c>
      <c r="R112" s="0" t="s">
        <v>27</v>
      </c>
      <c r="S112" s="0" t="s">
        <v>28</v>
      </c>
      <c r="T112" s="0" t="n">
        <v>135391.95</v>
      </c>
      <c r="U112" s="0" t="s">
        <v>90</v>
      </c>
      <c r="V112" s="0" t="s">
        <v>91</v>
      </c>
    </row>
    <row r="113" customFormat="false" ht="12.8" hidden="false" customHeight="false" outlineLevel="0" collapsed="false">
      <c r="A113" s="0" t="n">
        <v>9996994</v>
      </c>
      <c r="B113" s="71" t="n">
        <v>37188</v>
      </c>
      <c r="C113" s="71" t="n">
        <v>37773</v>
      </c>
      <c r="D113" s="0" t="s">
        <v>33</v>
      </c>
      <c r="E113" s="0" t="n">
        <v>100</v>
      </c>
      <c r="F113" s="0" t="n">
        <v>-38400</v>
      </c>
      <c r="G113" s="0" t="n">
        <v>-36652.17</v>
      </c>
      <c r="H113" s="0" t="n">
        <v>22.5</v>
      </c>
      <c r="I113" s="0" t="n">
        <v>21.31</v>
      </c>
      <c r="J113" s="0" t="n">
        <v>45696</v>
      </c>
      <c r="K113" s="0" t="n">
        <v>43616.0823</v>
      </c>
      <c r="L113" s="0" t="s">
        <v>22</v>
      </c>
      <c r="M113" s="0" t="s">
        <v>23</v>
      </c>
      <c r="N113" s="0" t="s">
        <v>34</v>
      </c>
      <c r="O113" s="0" t="s">
        <v>25</v>
      </c>
      <c r="P113" s="0" t="s">
        <v>31</v>
      </c>
      <c r="Q113" s="0" t="s">
        <v>31</v>
      </c>
      <c r="R113" s="0" t="s">
        <v>27</v>
      </c>
      <c r="S113" s="0" t="s">
        <v>28</v>
      </c>
      <c r="T113" s="0" t="n">
        <v>54021.4</v>
      </c>
      <c r="U113" s="0" t="s">
        <v>90</v>
      </c>
      <c r="V113" s="0" t="s">
        <v>91</v>
      </c>
    </row>
    <row r="114" customFormat="false" ht="12.8" hidden="false" customHeight="false" outlineLevel="0" collapsed="false">
      <c r="A114" s="0" t="n">
        <v>9996994</v>
      </c>
      <c r="B114" s="71" t="n">
        <v>37188</v>
      </c>
      <c r="C114" s="71" t="n">
        <v>37803</v>
      </c>
      <c r="D114" s="0" t="s">
        <v>33</v>
      </c>
      <c r="E114" s="0" t="n">
        <v>100</v>
      </c>
      <c r="F114" s="0" t="n">
        <v>-39200</v>
      </c>
      <c r="G114" s="0" t="n">
        <v>-37273.82</v>
      </c>
      <c r="H114" s="0" t="n">
        <v>22.5</v>
      </c>
      <c r="I114" s="0" t="n">
        <v>25.1</v>
      </c>
      <c r="J114" s="0" t="n">
        <v>-101920</v>
      </c>
      <c r="K114" s="0" t="n">
        <v>-96911.9320000001</v>
      </c>
      <c r="L114" s="0" t="s">
        <v>22</v>
      </c>
      <c r="M114" s="0" t="s">
        <v>23</v>
      </c>
      <c r="N114" s="0" t="s">
        <v>34</v>
      </c>
      <c r="O114" s="0" t="s">
        <v>25</v>
      </c>
      <c r="P114" s="0" t="s">
        <v>31</v>
      </c>
      <c r="Q114" s="0" t="s">
        <v>31</v>
      </c>
      <c r="R114" s="0" t="s">
        <v>27</v>
      </c>
      <c r="S114" s="0" t="s">
        <v>28</v>
      </c>
      <c r="T114" s="0" t="n">
        <v>-84595.06</v>
      </c>
      <c r="U114" s="0" t="s">
        <v>90</v>
      </c>
      <c r="V114" s="0" t="s">
        <v>91</v>
      </c>
    </row>
    <row r="115" customFormat="false" ht="12.8" hidden="false" customHeight="false" outlineLevel="0" collapsed="false">
      <c r="A115" s="0" t="n">
        <v>9996994</v>
      </c>
      <c r="B115" s="71" t="n">
        <v>37188</v>
      </c>
      <c r="C115" s="71" t="n">
        <v>37834</v>
      </c>
      <c r="D115" s="0" t="s">
        <v>33</v>
      </c>
      <c r="E115" s="0" t="n">
        <v>100</v>
      </c>
      <c r="F115" s="0" t="n">
        <v>-40800</v>
      </c>
      <c r="G115" s="0" t="n">
        <v>-38642.05</v>
      </c>
      <c r="H115" s="0" t="n">
        <v>22.5</v>
      </c>
      <c r="I115" s="0" t="n">
        <v>24.92</v>
      </c>
      <c r="J115" s="0" t="n">
        <v>-98736.0000000001</v>
      </c>
      <c r="K115" s="0" t="n">
        <v>-93513.7610000001</v>
      </c>
      <c r="L115" s="0" t="s">
        <v>22</v>
      </c>
      <c r="M115" s="0" t="s">
        <v>23</v>
      </c>
      <c r="N115" s="0" t="s">
        <v>34</v>
      </c>
      <c r="O115" s="0" t="s">
        <v>25</v>
      </c>
      <c r="P115" s="0" t="s">
        <v>31</v>
      </c>
      <c r="Q115" s="0" t="s">
        <v>31</v>
      </c>
      <c r="R115" s="0" t="s">
        <v>27</v>
      </c>
      <c r="S115" s="0" t="s">
        <v>28</v>
      </c>
      <c r="T115" s="0" t="n">
        <v>-80879.86</v>
      </c>
      <c r="U115" s="0" t="s">
        <v>90</v>
      </c>
      <c r="V115" s="0" t="s">
        <v>91</v>
      </c>
    </row>
    <row r="116" customFormat="false" ht="12.8" hidden="false" customHeight="false" outlineLevel="0" collapsed="false">
      <c r="A116" s="0" t="n">
        <v>9996994</v>
      </c>
      <c r="B116" s="71" t="n">
        <v>37188</v>
      </c>
      <c r="C116" s="71" t="n">
        <v>37865</v>
      </c>
      <c r="D116" s="0" t="s">
        <v>33</v>
      </c>
      <c r="E116" s="0" t="n">
        <v>100</v>
      </c>
      <c r="F116" s="0" t="n">
        <v>-38400</v>
      </c>
      <c r="G116" s="0" t="n">
        <v>-36223.51</v>
      </c>
      <c r="H116" s="0" t="n">
        <v>22.5</v>
      </c>
      <c r="I116" s="0" t="n">
        <v>19.53</v>
      </c>
      <c r="J116" s="0" t="n">
        <v>114048</v>
      </c>
      <c r="K116" s="0" t="n">
        <v>107583.8247</v>
      </c>
      <c r="L116" s="0" t="s">
        <v>22</v>
      </c>
      <c r="M116" s="0" t="s">
        <v>23</v>
      </c>
      <c r="N116" s="0" t="s">
        <v>34</v>
      </c>
      <c r="O116" s="0" t="s">
        <v>25</v>
      </c>
      <c r="P116" s="0" t="s">
        <v>31</v>
      </c>
      <c r="Q116" s="0" t="s">
        <v>31</v>
      </c>
      <c r="R116" s="0" t="s">
        <v>27</v>
      </c>
      <c r="S116" s="0" t="s">
        <v>28</v>
      </c>
      <c r="T116" s="0" t="n">
        <v>116886.37</v>
      </c>
      <c r="U116" s="0" t="s">
        <v>90</v>
      </c>
      <c r="V116" s="0" t="s">
        <v>91</v>
      </c>
    </row>
    <row r="117" customFormat="false" ht="12.8" hidden="false" customHeight="false" outlineLevel="0" collapsed="false">
      <c r="A117" s="0" t="n">
        <v>9996994</v>
      </c>
      <c r="B117" s="71" t="n">
        <v>37188</v>
      </c>
      <c r="C117" s="71" t="n">
        <v>37895</v>
      </c>
      <c r="D117" s="0" t="s">
        <v>33</v>
      </c>
      <c r="E117" s="0" t="n">
        <v>100</v>
      </c>
      <c r="F117" s="0" t="n">
        <v>-37600</v>
      </c>
      <c r="G117" s="0" t="n">
        <v>-35323.04</v>
      </c>
      <c r="H117" s="0" t="n">
        <v>22.5</v>
      </c>
      <c r="I117" s="0" t="n">
        <v>17.62</v>
      </c>
      <c r="J117" s="0" t="n">
        <v>183488</v>
      </c>
      <c r="K117" s="0" t="n">
        <v>172376.4352</v>
      </c>
      <c r="L117" s="0" t="s">
        <v>22</v>
      </c>
      <c r="M117" s="0" t="s">
        <v>23</v>
      </c>
      <c r="N117" s="0" t="s">
        <v>34</v>
      </c>
      <c r="O117" s="0" t="s">
        <v>25</v>
      </c>
      <c r="P117" s="0" t="s">
        <v>31</v>
      </c>
      <c r="Q117" s="0" t="s">
        <v>31</v>
      </c>
      <c r="R117" s="0" t="s">
        <v>27</v>
      </c>
      <c r="S117" s="0" t="s">
        <v>28</v>
      </c>
      <c r="T117" s="0" t="n">
        <v>180671.89</v>
      </c>
      <c r="U117" s="0" t="s">
        <v>90</v>
      </c>
      <c r="V117" s="0" t="s">
        <v>91</v>
      </c>
    </row>
    <row r="118" customFormat="false" ht="12.8" hidden="false" customHeight="false" outlineLevel="0" collapsed="false">
      <c r="A118" s="0" t="n">
        <v>9996994</v>
      </c>
      <c r="B118" s="71" t="n">
        <v>37188</v>
      </c>
      <c r="C118" s="71" t="n">
        <v>37926</v>
      </c>
      <c r="D118" s="0" t="s">
        <v>33</v>
      </c>
      <c r="E118" s="0" t="n">
        <v>100</v>
      </c>
      <c r="F118" s="0" t="n">
        <v>-41600</v>
      </c>
      <c r="G118" s="0" t="n">
        <v>-38919.46</v>
      </c>
      <c r="H118" s="0" t="n">
        <v>22.5</v>
      </c>
      <c r="I118" s="0" t="n">
        <v>17.65</v>
      </c>
      <c r="J118" s="0" t="n">
        <v>201760</v>
      </c>
      <c r="K118" s="0" t="n">
        <v>188759.381</v>
      </c>
      <c r="L118" s="0" t="s">
        <v>22</v>
      </c>
      <c r="M118" s="0" t="s">
        <v>23</v>
      </c>
      <c r="N118" s="0" t="s">
        <v>34</v>
      </c>
      <c r="O118" s="0" t="s">
        <v>25</v>
      </c>
      <c r="P118" s="0" t="s">
        <v>31</v>
      </c>
      <c r="Q118" s="0" t="s">
        <v>31</v>
      </c>
      <c r="R118" s="0" t="s">
        <v>27</v>
      </c>
      <c r="S118" s="0" t="s">
        <v>28</v>
      </c>
      <c r="T118" s="0" t="n">
        <v>197802.67</v>
      </c>
      <c r="U118" s="0" t="s">
        <v>90</v>
      </c>
      <c r="V118" s="0" t="s">
        <v>91</v>
      </c>
    </row>
    <row r="119" customFormat="false" ht="12.8" hidden="false" customHeight="false" outlineLevel="0" collapsed="false">
      <c r="A119" s="0" t="n">
        <v>9996994</v>
      </c>
      <c r="B119" s="71" t="n">
        <v>37188</v>
      </c>
      <c r="C119" s="71" t="n">
        <v>37956</v>
      </c>
      <c r="D119" s="0" t="s">
        <v>33</v>
      </c>
      <c r="E119" s="0" t="n">
        <v>100</v>
      </c>
      <c r="F119" s="0" t="n">
        <v>-39200</v>
      </c>
      <c r="G119" s="0" t="n">
        <v>-36516.8</v>
      </c>
      <c r="H119" s="0" t="n">
        <v>22.5</v>
      </c>
      <c r="I119" s="0" t="n">
        <v>19.12</v>
      </c>
      <c r="J119" s="0" t="n">
        <v>132496</v>
      </c>
      <c r="K119" s="0" t="n">
        <v>123426.784</v>
      </c>
      <c r="L119" s="0" t="s">
        <v>22</v>
      </c>
      <c r="M119" s="0" t="s">
        <v>23</v>
      </c>
      <c r="N119" s="0" t="s">
        <v>34</v>
      </c>
      <c r="O119" s="0" t="s">
        <v>25</v>
      </c>
      <c r="P119" s="0" t="s">
        <v>31</v>
      </c>
      <c r="Q119" s="0" t="s">
        <v>31</v>
      </c>
      <c r="R119" s="0" t="s">
        <v>27</v>
      </c>
      <c r="S119" s="0" t="s">
        <v>28</v>
      </c>
      <c r="T119" s="0" t="n">
        <v>132737.01</v>
      </c>
      <c r="U119" s="0" t="s">
        <v>90</v>
      </c>
      <c r="V119" s="0" t="s">
        <v>91</v>
      </c>
    </row>
    <row r="120" customFormat="false" ht="12.8" hidden="false" customHeight="false" outlineLevel="0" collapsed="false">
      <c r="A120" s="0" t="n">
        <v>9996887</v>
      </c>
      <c r="B120" s="71" t="n">
        <v>37172</v>
      </c>
      <c r="C120" s="71" t="n">
        <v>37226</v>
      </c>
      <c r="D120" s="0" t="s">
        <v>35</v>
      </c>
      <c r="E120" s="0" t="n">
        <v>50</v>
      </c>
      <c r="F120" s="0" t="n">
        <v>21200</v>
      </c>
      <c r="G120" s="0" t="n">
        <v>21134.45</v>
      </c>
      <c r="H120" s="0" t="n">
        <v>20</v>
      </c>
      <c r="I120" s="0" t="n">
        <v>16.5</v>
      </c>
      <c r="J120" s="0" t="n">
        <v>-74200</v>
      </c>
      <c r="K120" s="0" t="n">
        <v>-73970.575</v>
      </c>
      <c r="L120" s="0" t="s">
        <v>22</v>
      </c>
      <c r="M120" s="0" t="s">
        <v>23</v>
      </c>
      <c r="N120" s="0" t="s">
        <v>34</v>
      </c>
      <c r="O120" s="0" t="s">
        <v>25</v>
      </c>
      <c r="P120" s="0" t="s">
        <v>26</v>
      </c>
      <c r="Q120" s="0" t="s">
        <v>34</v>
      </c>
      <c r="R120" s="0" t="s">
        <v>30</v>
      </c>
      <c r="S120" s="0" t="s">
        <v>28</v>
      </c>
      <c r="T120" s="0" t="n">
        <v>-79253.32</v>
      </c>
      <c r="U120" s="0" t="s">
        <v>90</v>
      </c>
      <c r="V120" s="0" t="s">
        <v>91</v>
      </c>
    </row>
    <row r="121" customFormat="false" ht="12.8" hidden="false" customHeight="false" outlineLevel="0" collapsed="false">
      <c r="A121" s="0" t="n">
        <v>9992877</v>
      </c>
      <c r="B121" s="71" t="n">
        <v>36970</v>
      </c>
      <c r="C121" s="71" t="n">
        <v>37257</v>
      </c>
      <c r="D121" s="0" t="s">
        <v>36</v>
      </c>
      <c r="E121" s="0" t="n">
        <v>50</v>
      </c>
      <c r="F121" s="0" t="n">
        <v>17600</v>
      </c>
      <c r="G121" s="0" t="n">
        <v>17514.61</v>
      </c>
      <c r="H121" s="0" t="n">
        <v>48.4</v>
      </c>
      <c r="I121" s="0" t="n">
        <v>25.9</v>
      </c>
      <c r="J121" s="0" t="n">
        <v>-396000</v>
      </c>
      <c r="K121" s="0" t="n">
        <v>-394078.725</v>
      </c>
      <c r="L121" s="0" t="s">
        <v>22</v>
      </c>
      <c r="M121" s="0" t="s">
        <v>23</v>
      </c>
      <c r="N121" s="0" t="s">
        <v>34</v>
      </c>
      <c r="O121" s="0" t="s">
        <v>25</v>
      </c>
      <c r="P121" s="0" t="s">
        <v>26</v>
      </c>
      <c r="Q121" s="0" t="s">
        <v>34</v>
      </c>
      <c r="R121" s="0" t="s">
        <v>30</v>
      </c>
      <c r="S121" s="0" t="s">
        <v>28</v>
      </c>
      <c r="T121" s="0" t="n">
        <v>-441368.2</v>
      </c>
      <c r="U121" s="0" t="s">
        <v>90</v>
      </c>
      <c r="V121" s="0" t="s">
        <v>91</v>
      </c>
    </row>
    <row r="122" customFormat="false" ht="12.8" hidden="false" customHeight="false" outlineLevel="0" collapsed="false">
      <c r="A122" s="0" t="n">
        <v>9993926</v>
      </c>
      <c r="B122" s="71" t="n">
        <v>37048</v>
      </c>
      <c r="C122" s="71" t="n">
        <v>37257</v>
      </c>
      <c r="D122" s="0" t="s">
        <v>36</v>
      </c>
      <c r="E122" s="0" t="n">
        <v>50</v>
      </c>
      <c r="F122" s="0" t="n">
        <v>17600</v>
      </c>
      <c r="G122" s="0" t="n">
        <v>17514.61</v>
      </c>
      <c r="H122" s="0" t="n">
        <v>36.5</v>
      </c>
      <c r="I122" s="0" t="n">
        <v>25.9</v>
      </c>
      <c r="J122" s="0" t="n">
        <v>-186560</v>
      </c>
      <c r="K122" s="0" t="n">
        <v>-185654.866</v>
      </c>
      <c r="L122" s="0" t="s">
        <v>22</v>
      </c>
      <c r="M122" s="0" t="s">
        <v>23</v>
      </c>
      <c r="N122" s="0" t="s">
        <v>34</v>
      </c>
      <c r="O122" s="0" t="s">
        <v>25</v>
      </c>
      <c r="P122" s="0" t="s">
        <v>26</v>
      </c>
      <c r="Q122" s="0" t="s">
        <v>34</v>
      </c>
      <c r="R122" s="0" t="s">
        <v>30</v>
      </c>
      <c r="S122" s="0" t="s">
        <v>28</v>
      </c>
      <c r="T122" s="0" t="n">
        <v>-232944.33</v>
      </c>
      <c r="U122" s="0" t="s">
        <v>90</v>
      </c>
      <c r="V122" s="0" t="s">
        <v>91</v>
      </c>
    </row>
    <row r="123" customFormat="false" ht="12.8" hidden="false" customHeight="false" outlineLevel="0" collapsed="false">
      <c r="A123" s="0" t="n">
        <v>9996816</v>
      </c>
      <c r="B123" s="71" t="n">
        <v>37158</v>
      </c>
      <c r="C123" s="71" t="n">
        <v>37257</v>
      </c>
      <c r="D123" s="0" t="s">
        <v>36</v>
      </c>
      <c r="E123" s="0" t="n">
        <v>50</v>
      </c>
      <c r="F123" s="0" t="n">
        <v>-17600</v>
      </c>
      <c r="G123" s="0" t="n">
        <v>-17514.61</v>
      </c>
      <c r="H123" s="0" t="n">
        <v>27.8</v>
      </c>
      <c r="I123" s="0" t="n">
        <v>28.26</v>
      </c>
      <c r="J123" s="0" t="n">
        <v>-8096.00000000002</v>
      </c>
      <c r="K123" s="0" t="n">
        <v>-8056.72060000002</v>
      </c>
      <c r="L123" s="0" t="s">
        <v>22</v>
      </c>
      <c r="M123" s="0" t="s">
        <v>23</v>
      </c>
      <c r="N123" s="0" t="s">
        <v>34</v>
      </c>
      <c r="O123" s="0" t="s">
        <v>25</v>
      </c>
      <c r="P123" s="0" t="s">
        <v>26</v>
      </c>
      <c r="Q123" s="0" t="s">
        <v>34</v>
      </c>
      <c r="R123" s="0" t="s">
        <v>27</v>
      </c>
      <c r="S123" s="0" t="s">
        <v>28</v>
      </c>
      <c r="T123" s="0" t="n">
        <v>80567.21</v>
      </c>
      <c r="U123" s="0" t="s">
        <v>90</v>
      </c>
      <c r="V123" s="0" t="s">
        <v>91</v>
      </c>
    </row>
    <row r="124" customFormat="false" ht="12.8" hidden="false" customHeight="false" outlineLevel="0" collapsed="false">
      <c r="A124" s="0" t="n">
        <v>9996914</v>
      </c>
      <c r="B124" s="71" t="n">
        <v>37176</v>
      </c>
      <c r="C124" s="71" t="n">
        <v>37257</v>
      </c>
      <c r="D124" s="0" t="s">
        <v>36</v>
      </c>
      <c r="E124" s="0" t="n">
        <v>50</v>
      </c>
      <c r="F124" s="0" t="n">
        <v>-17600</v>
      </c>
      <c r="G124" s="0" t="n">
        <v>-17514.61</v>
      </c>
      <c r="H124" s="0" t="n">
        <v>27.5</v>
      </c>
      <c r="I124" s="0" t="n">
        <v>28.26</v>
      </c>
      <c r="J124" s="0" t="n">
        <v>-13376</v>
      </c>
      <c r="K124" s="0" t="n">
        <v>-13311.1036</v>
      </c>
      <c r="L124" s="0" t="s">
        <v>22</v>
      </c>
      <c r="M124" s="0" t="s">
        <v>23</v>
      </c>
      <c r="N124" s="0" t="s">
        <v>34</v>
      </c>
      <c r="O124" s="0" t="s">
        <v>25</v>
      </c>
      <c r="P124" s="0" t="s">
        <v>26</v>
      </c>
      <c r="Q124" s="0" t="s">
        <v>34</v>
      </c>
      <c r="R124" s="0" t="s">
        <v>27</v>
      </c>
      <c r="S124" s="0" t="s">
        <v>28</v>
      </c>
      <c r="T124" s="0" t="n">
        <v>75312.83</v>
      </c>
      <c r="U124" s="0" t="s">
        <v>90</v>
      </c>
      <c r="V124" s="0" t="s">
        <v>91</v>
      </c>
    </row>
    <row r="125" customFormat="false" ht="12.8" hidden="false" customHeight="false" outlineLevel="0" collapsed="false">
      <c r="A125" s="0" t="n">
        <v>9997386</v>
      </c>
      <c r="B125" s="71" t="n">
        <v>37223</v>
      </c>
      <c r="C125" s="71" t="n">
        <v>37257</v>
      </c>
      <c r="D125" s="0" t="s">
        <v>36</v>
      </c>
      <c r="E125" s="0" t="n">
        <v>25</v>
      </c>
      <c r="F125" s="0" t="n">
        <v>-8800</v>
      </c>
      <c r="G125" s="0" t="n">
        <v>-8757.31</v>
      </c>
      <c r="H125" s="0" t="n">
        <v>28.5</v>
      </c>
      <c r="I125" s="0" t="n">
        <v>28.26</v>
      </c>
      <c r="J125" s="0" t="n">
        <v>2111.99999999999</v>
      </c>
      <c r="K125" s="0" t="n">
        <v>2101.75439999999</v>
      </c>
      <c r="L125" s="0" t="s">
        <v>22</v>
      </c>
      <c r="M125" s="0" t="s">
        <v>23</v>
      </c>
      <c r="N125" s="0" t="s">
        <v>34</v>
      </c>
      <c r="O125" s="0" t="s">
        <v>25</v>
      </c>
      <c r="P125" s="0" t="s">
        <v>31</v>
      </c>
      <c r="Q125" s="0" t="s">
        <v>31</v>
      </c>
      <c r="R125" s="0" t="s">
        <v>27</v>
      </c>
      <c r="S125" s="0" t="s">
        <v>28</v>
      </c>
      <c r="T125" s="0" t="n">
        <v>46413.72</v>
      </c>
      <c r="U125" s="0" t="s">
        <v>90</v>
      </c>
      <c r="V125" s="0" t="s">
        <v>91</v>
      </c>
    </row>
    <row r="126" customFormat="false" ht="12.8" hidden="false" customHeight="false" outlineLevel="0" collapsed="false">
      <c r="A126" s="0" t="n">
        <v>9992877</v>
      </c>
      <c r="B126" s="71" t="n">
        <v>36970</v>
      </c>
      <c r="C126" s="71" t="n">
        <v>37288</v>
      </c>
      <c r="D126" s="0" t="s">
        <v>36</v>
      </c>
      <c r="E126" s="0" t="n">
        <v>50</v>
      </c>
      <c r="F126" s="0" t="n">
        <v>16000</v>
      </c>
      <c r="G126" s="0" t="n">
        <v>15898.96</v>
      </c>
      <c r="H126" s="0" t="n">
        <v>48.4</v>
      </c>
      <c r="I126" s="0" t="n">
        <v>25.33</v>
      </c>
      <c r="J126" s="0" t="n">
        <v>-369120</v>
      </c>
      <c r="K126" s="0" t="n">
        <v>-366789.0072</v>
      </c>
      <c r="L126" s="0" t="s">
        <v>22</v>
      </c>
      <c r="M126" s="0" t="s">
        <v>23</v>
      </c>
      <c r="N126" s="0" t="s">
        <v>34</v>
      </c>
      <c r="O126" s="0" t="s">
        <v>25</v>
      </c>
      <c r="P126" s="0" t="s">
        <v>26</v>
      </c>
      <c r="Q126" s="0" t="s">
        <v>34</v>
      </c>
      <c r="R126" s="0" t="s">
        <v>30</v>
      </c>
      <c r="S126" s="0" t="s">
        <v>28</v>
      </c>
      <c r="T126" s="0" t="n">
        <v>-400653.85</v>
      </c>
      <c r="U126" s="0" t="s">
        <v>90</v>
      </c>
      <c r="V126" s="0" t="s">
        <v>91</v>
      </c>
    </row>
    <row r="127" customFormat="false" ht="12.8" hidden="false" customHeight="false" outlineLevel="0" collapsed="false">
      <c r="A127" s="0" t="n">
        <v>9993926</v>
      </c>
      <c r="B127" s="71" t="n">
        <v>37048</v>
      </c>
      <c r="C127" s="71" t="n">
        <v>37288</v>
      </c>
      <c r="D127" s="0" t="s">
        <v>36</v>
      </c>
      <c r="E127" s="0" t="n">
        <v>50</v>
      </c>
      <c r="F127" s="0" t="n">
        <v>16000</v>
      </c>
      <c r="G127" s="0" t="n">
        <v>15898.96</v>
      </c>
      <c r="H127" s="0" t="n">
        <v>36.5</v>
      </c>
      <c r="I127" s="0" t="n">
        <v>25.33</v>
      </c>
      <c r="J127" s="0" t="n">
        <v>-178720</v>
      </c>
      <c r="K127" s="0" t="n">
        <v>-177591.3832</v>
      </c>
      <c r="L127" s="0" t="s">
        <v>22</v>
      </c>
      <c r="M127" s="0" t="s">
        <v>23</v>
      </c>
      <c r="N127" s="0" t="s">
        <v>34</v>
      </c>
      <c r="O127" s="0" t="s">
        <v>25</v>
      </c>
      <c r="P127" s="0" t="s">
        <v>26</v>
      </c>
      <c r="Q127" s="0" t="s">
        <v>34</v>
      </c>
      <c r="R127" s="0" t="s">
        <v>30</v>
      </c>
      <c r="S127" s="0" t="s">
        <v>28</v>
      </c>
      <c r="T127" s="0" t="n">
        <v>-211456.2</v>
      </c>
      <c r="U127" s="0" t="s">
        <v>90</v>
      </c>
      <c r="V127" s="0" t="s">
        <v>91</v>
      </c>
    </row>
    <row r="128" customFormat="false" ht="12.8" hidden="false" customHeight="false" outlineLevel="0" collapsed="false">
      <c r="A128" s="0" t="n">
        <v>9996816</v>
      </c>
      <c r="B128" s="71" t="n">
        <v>37158</v>
      </c>
      <c r="C128" s="71" t="n">
        <v>37288</v>
      </c>
      <c r="D128" s="0" t="s">
        <v>36</v>
      </c>
      <c r="E128" s="0" t="n">
        <v>50</v>
      </c>
      <c r="F128" s="0" t="n">
        <v>-16000</v>
      </c>
      <c r="G128" s="0" t="n">
        <v>-15898.96</v>
      </c>
      <c r="H128" s="0" t="n">
        <v>27.8</v>
      </c>
      <c r="I128" s="0" t="n">
        <v>27.63</v>
      </c>
      <c r="J128" s="0" t="n">
        <v>2720.00000000003</v>
      </c>
      <c r="K128" s="0" t="n">
        <v>2702.82320000003</v>
      </c>
      <c r="L128" s="0" t="s">
        <v>22</v>
      </c>
      <c r="M128" s="0" t="s">
        <v>23</v>
      </c>
      <c r="N128" s="0" t="s">
        <v>34</v>
      </c>
      <c r="O128" s="0" t="s">
        <v>25</v>
      </c>
      <c r="P128" s="0" t="s">
        <v>26</v>
      </c>
      <c r="Q128" s="0" t="s">
        <v>34</v>
      </c>
      <c r="R128" s="0" t="s">
        <v>27</v>
      </c>
      <c r="S128" s="0" t="s">
        <v>28</v>
      </c>
      <c r="T128" s="0" t="n">
        <v>73135.23</v>
      </c>
      <c r="U128" s="0" t="s">
        <v>90</v>
      </c>
      <c r="V128" s="0" t="s">
        <v>91</v>
      </c>
    </row>
    <row r="129" customFormat="false" ht="12.8" hidden="false" customHeight="false" outlineLevel="0" collapsed="false">
      <c r="A129" s="0" t="n">
        <v>9996914</v>
      </c>
      <c r="B129" s="71" t="n">
        <v>37176</v>
      </c>
      <c r="C129" s="71" t="n">
        <v>37288</v>
      </c>
      <c r="D129" s="0" t="s">
        <v>36</v>
      </c>
      <c r="E129" s="0" t="n">
        <v>50</v>
      </c>
      <c r="F129" s="0" t="n">
        <v>-16000</v>
      </c>
      <c r="G129" s="0" t="n">
        <v>-15898.96</v>
      </c>
      <c r="H129" s="0" t="n">
        <v>27.5</v>
      </c>
      <c r="I129" s="0" t="n">
        <v>27.63</v>
      </c>
      <c r="J129" s="0" t="n">
        <v>-2079.99999999998</v>
      </c>
      <c r="K129" s="0" t="n">
        <v>-2066.86479999998</v>
      </c>
      <c r="L129" s="0" t="s">
        <v>22</v>
      </c>
      <c r="M129" s="0" t="s">
        <v>23</v>
      </c>
      <c r="N129" s="0" t="s">
        <v>34</v>
      </c>
      <c r="O129" s="0" t="s">
        <v>25</v>
      </c>
      <c r="P129" s="0" t="s">
        <v>26</v>
      </c>
      <c r="Q129" s="0" t="s">
        <v>34</v>
      </c>
      <c r="R129" s="0" t="s">
        <v>27</v>
      </c>
      <c r="S129" s="0" t="s">
        <v>28</v>
      </c>
      <c r="T129" s="0" t="n">
        <v>68365.54</v>
      </c>
      <c r="U129" s="0" t="s">
        <v>90</v>
      </c>
      <c r="V129" s="0" t="s">
        <v>91</v>
      </c>
    </row>
    <row r="130" customFormat="false" ht="12.8" hidden="false" customHeight="false" outlineLevel="0" collapsed="false">
      <c r="A130" s="0" t="n">
        <v>9997386</v>
      </c>
      <c r="B130" s="71" t="n">
        <v>37223</v>
      </c>
      <c r="C130" s="71" t="n">
        <v>37288</v>
      </c>
      <c r="D130" s="0" t="s">
        <v>36</v>
      </c>
      <c r="E130" s="0" t="n">
        <v>25</v>
      </c>
      <c r="F130" s="0" t="n">
        <v>-8000</v>
      </c>
      <c r="G130" s="0" t="n">
        <v>-7949.48</v>
      </c>
      <c r="H130" s="0" t="n">
        <v>28.5</v>
      </c>
      <c r="I130" s="0" t="n">
        <v>27.63</v>
      </c>
      <c r="J130" s="0" t="n">
        <v>6960.00000000001</v>
      </c>
      <c r="K130" s="0" t="n">
        <v>6916.04760000001</v>
      </c>
      <c r="L130" s="0" t="s">
        <v>22</v>
      </c>
      <c r="M130" s="0" t="s">
        <v>23</v>
      </c>
      <c r="N130" s="0" t="s">
        <v>34</v>
      </c>
      <c r="O130" s="0" t="s">
        <v>25</v>
      </c>
      <c r="P130" s="0" t="s">
        <v>31</v>
      </c>
      <c r="Q130" s="0" t="s">
        <v>31</v>
      </c>
      <c r="R130" s="0" t="s">
        <v>27</v>
      </c>
      <c r="S130" s="0" t="s">
        <v>28</v>
      </c>
      <c r="T130" s="0" t="n">
        <v>42132.25</v>
      </c>
      <c r="U130" s="0" t="s">
        <v>90</v>
      </c>
      <c r="V130" s="0" t="s">
        <v>91</v>
      </c>
    </row>
    <row r="131" customFormat="false" ht="12.8" hidden="false" customHeight="false" outlineLevel="0" collapsed="false">
      <c r="A131" s="0" t="n">
        <v>9992877</v>
      </c>
      <c r="B131" s="71" t="n">
        <v>36970</v>
      </c>
      <c r="C131" s="71" t="n">
        <v>37316</v>
      </c>
      <c r="D131" s="0" t="s">
        <v>36</v>
      </c>
      <c r="E131" s="0" t="n">
        <v>50</v>
      </c>
      <c r="F131" s="0" t="n">
        <v>16800</v>
      </c>
      <c r="G131" s="0" t="n">
        <v>16666.49</v>
      </c>
      <c r="H131" s="0" t="n">
        <v>48.4</v>
      </c>
      <c r="I131" s="0" t="n">
        <v>23.97</v>
      </c>
      <c r="J131" s="0" t="n">
        <v>-410424</v>
      </c>
      <c r="K131" s="0" t="n">
        <v>-407162.3507</v>
      </c>
      <c r="L131" s="0" t="s">
        <v>22</v>
      </c>
      <c r="M131" s="0" t="s">
        <v>23</v>
      </c>
      <c r="N131" s="0" t="s">
        <v>34</v>
      </c>
      <c r="O131" s="0" t="s">
        <v>25</v>
      </c>
      <c r="P131" s="0" t="s">
        <v>26</v>
      </c>
      <c r="Q131" s="0" t="s">
        <v>34</v>
      </c>
      <c r="R131" s="0" t="s">
        <v>30</v>
      </c>
      <c r="S131" s="0" t="s">
        <v>28</v>
      </c>
      <c r="T131" s="0" t="n">
        <v>-416661.77</v>
      </c>
      <c r="U131" s="0" t="s">
        <v>90</v>
      </c>
      <c r="V131" s="0" t="s">
        <v>91</v>
      </c>
    </row>
    <row r="132" customFormat="false" ht="12.8" hidden="false" customHeight="false" outlineLevel="0" collapsed="false">
      <c r="A132" s="0" t="n">
        <v>9996816</v>
      </c>
      <c r="B132" s="71" t="n">
        <v>37158</v>
      </c>
      <c r="C132" s="71" t="n">
        <v>37316</v>
      </c>
      <c r="D132" s="0" t="s">
        <v>36</v>
      </c>
      <c r="E132" s="0" t="n">
        <v>50</v>
      </c>
      <c r="F132" s="0" t="n">
        <v>-16800</v>
      </c>
      <c r="G132" s="0" t="n">
        <v>-16666.49</v>
      </c>
      <c r="H132" s="0" t="n">
        <v>27.8</v>
      </c>
      <c r="I132" s="0" t="n">
        <v>26.14</v>
      </c>
      <c r="J132" s="0" t="n">
        <v>27888</v>
      </c>
      <c r="K132" s="0" t="n">
        <v>27666.3734</v>
      </c>
      <c r="L132" s="0" t="s">
        <v>22</v>
      </c>
      <c r="M132" s="0" t="s">
        <v>23</v>
      </c>
      <c r="N132" s="0" t="s">
        <v>34</v>
      </c>
      <c r="O132" s="0" t="s">
        <v>25</v>
      </c>
      <c r="P132" s="0" t="s">
        <v>26</v>
      </c>
      <c r="Q132" s="0" t="s">
        <v>34</v>
      </c>
      <c r="R132" s="0" t="s">
        <v>27</v>
      </c>
      <c r="S132" s="0" t="s">
        <v>28</v>
      </c>
      <c r="T132" s="0" t="n">
        <v>73332.13</v>
      </c>
      <c r="U132" s="0" t="s">
        <v>90</v>
      </c>
      <c r="V132" s="0" t="s">
        <v>91</v>
      </c>
    </row>
    <row r="133" customFormat="false" ht="12.8" hidden="false" customHeight="false" outlineLevel="0" collapsed="false">
      <c r="A133" s="0" t="n">
        <v>9996914</v>
      </c>
      <c r="B133" s="71" t="n">
        <v>37176</v>
      </c>
      <c r="C133" s="71" t="n">
        <v>37316</v>
      </c>
      <c r="D133" s="0" t="s">
        <v>36</v>
      </c>
      <c r="E133" s="0" t="n">
        <v>50</v>
      </c>
      <c r="F133" s="0" t="n">
        <v>-16800</v>
      </c>
      <c r="G133" s="0" t="n">
        <v>-16666.49</v>
      </c>
      <c r="H133" s="0" t="n">
        <v>27.5</v>
      </c>
      <c r="I133" s="0" t="n">
        <v>26.14</v>
      </c>
      <c r="J133" s="0" t="n">
        <v>22848</v>
      </c>
      <c r="K133" s="0" t="n">
        <v>22666.4264</v>
      </c>
      <c r="L133" s="0" t="s">
        <v>22</v>
      </c>
      <c r="M133" s="0" t="s">
        <v>23</v>
      </c>
      <c r="N133" s="0" t="s">
        <v>34</v>
      </c>
      <c r="O133" s="0" t="s">
        <v>25</v>
      </c>
      <c r="P133" s="0" t="s">
        <v>26</v>
      </c>
      <c r="Q133" s="0" t="s">
        <v>34</v>
      </c>
      <c r="R133" s="0" t="s">
        <v>27</v>
      </c>
      <c r="S133" s="0" t="s">
        <v>28</v>
      </c>
      <c r="T133" s="0" t="n">
        <v>68332.18</v>
      </c>
      <c r="U133" s="0" t="s">
        <v>90</v>
      </c>
      <c r="V133" s="0" t="s">
        <v>91</v>
      </c>
    </row>
    <row r="134" customFormat="false" ht="12.8" hidden="false" customHeight="false" outlineLevel="0" collapsed="false">
      <c r="A134" s="0" t="n">
        <v>9997386</v>
      </c>
      <c r="B134" s="71" t="n">
        <v>37223</v>
      </c>
      <c r="C134" s="71" t="n">
        <v>37316</v>
      </c>
      <c r="D134" s="0" t="s">
        <v>36</v>
      </c>
      <c r="E134" s="0" t="n">
        <v>25</v>
      </c>
      <c r="F134" s="0" t="n">
        <v>-8400</v>
      </c>
      <c r="G134" s="0" t="n">
        <v>-8333.24</v>
      </c>
      <c r="H134" s="0" t="n">
        <v>28.5</v>
      </c>
      <c r="I134" s="0" t="n">
        <v>26.14</v>
      </c>
      <c r="J134" s="0" t="n">
        <v>19824</v>
      </c>
      <c r="K134" s="0" t="n">
        <v>19666.4464</v>
      </c>
      <c r="L134" s="0" t="s">
        <v>22</v>
      </c>
      <c r="M134" s="0" t="s">
        <v>23</v>
      </c>
      <c r="N134" s="0" t="s">
        <v>34</v>
      </c>
      <c r="O134" s="0" t="s">
        <v>25</v>
      </c>
      <c r="P134" s="0" t="s">
        <v>31</v>
      </c>
      <c r="Q134" s="0" t="s">
        <v>31</v>
      </c>
      <c r="R134" s="0" t="s">
        <v>27</v>
      </c>
      <c r="S134" s="0" t="s">
        <v>28</v>
      </c>
      <c r="T134" s="0" t="n">
        <v>42499.33</v>
      </c>
      <c r="U134" s="0" t="s">
        <v>90</v>
      </c>
      <c r="V134" s="0" t="s">
        <v>91</v>
      </c>
    </row>
    <row r="135" customFormat="false" ht="12.8" hidden="false" customHeight="false" outlineLevel="0" collapsed="false">
      <c r="A135" s="0" t="n">
        <v>9992877</v>
      </c>
      <c r="B135" s="71" t="n">
        <v>36970</v>
      </c>
      <c r="C135" s="71" t="n">
        <v>37347</v>
      </c>
      <c r="D135" s="0" t="s">
        <v>36</v>
      </c>
      <c r="E135" s="0" t="n">
        <v>50</v>
      </c>
      <c r="F135" s="0" t="n">
        <v>17600</v>
      </c>
      <c r="G135" s="0" t="n">
        <v>17436.51</v>
      </c>
      <c r="H135" s="0" t="n">
        <v>48.4</v>
      </c>
      <c r="I135" s="0" t="n">
        <v>23.09</v>
      </c>
      <c r="J135" s="0" t="n">
        <v>-445456</v>
      </c>
      <c r="K135" s="0" t="n">
        <v>-441318.0681</v>
      </c>
      <c r="L135" s="0" t="s">
        <v>22</v>
      </c>
      <c r="M135" s="0" t="s">
        <v>23</v>
      </c>
      <c r="N135" s="0" t="s">
        <v>34</v>
      </c>
      <c r="O135" s="0" t="s">
        <v>25</v>
      </c>
      <c r="P135" s="0" t="s">
        <v>26</v>
      </c>
      <c r="Q135" s="0" t="s">
        <v>34</v>
      </c>
      <c r="R135" s="0" t="s">
        <v>30</v>
      </c>
      <c r="S135" s="0" t="s">
        <v>28</v>
      </c>
      <c r="T135" s="0" t="n">
        <v>-435912.39</v>
      </c>
      <c r="U135" s="0" t="s">
        <v>90</v>
      </c>
      <c r="V135" s="0" t="s">
        <v>91</v>
      </c>
    </row>
    <row r="136" customFormat="false" ht="12.8" hidden="false" customHeight="false" outlineLevel="0" collapsed="false">
      <c r="A136" s="0" t="n">
        <v>9996816</v>
      </c>
      <c r="B136" s="71" t="n">
        <v>37158</v>
      </c>
      <c r="C136" s="71" t="n">
        <v>37347</v>
      </c>
      <c r="D136" s="0" t="s">
        <v>36</v>
      </c>
      <c r="E136" s="0" t="n">
        <v>50</v>
      </c>
      <c r="F136" s="0" t="n">
        <v>-17600</v>
      </c>
      <c r="G136" s="0" t="n">
        <v>-17436.51</v>
      </c>
      <c r="H136" s="0" t="n">
        <v>27.8</v>
      </c>
      <c r="I136" s="0" t="n">
        <v>25.19</v>
      </c>
      <c r="J136" s="0" t="n">
        <v>45936</v>
      </c>
      <c r="K136" s="0" t="n">
        <v>45509.2911</v>
      </c>
      <c r="L136" s="0" t="s">
        <v>22</v>
      </c>
      <c r="M136" s="0" t="s">
        <v>23</v>
      </c>
      <c r="N136" s="0" t="s">
        <v>34</v>
      </c>
      <c r="O136" s="0" t="s">
        <v>25</v>
      </c>
      <c r="P136" s="0" t="s">
        <v>26</v>
      </c>
      <c r="Q136" s="0" t="s">
        <v>34</v>
      </c>
      <c r="R136" s="0" t="s">
        <v>27</v>
      </c>
      <c r="S136" s="0" t="s">
        <v>28</v>
      </c>
      <c r="T136" s="0" t="n">
        <v>76720.22</v>
      </c>
      <c r="U136" s="0" t="s">
        <v>90</v>
      </c>
      <c r="V136" s="0" t="s">
        <v>91</v>
      </c>
    </row>
    <row r="137" customFormat="false" ht="12.8" hidden="false" customHeight="false" outlineLevel="0" collapsed="false">
      <c r="A137" s="0" t="n">
        <v>9996914</v>
      </c>
      <c r="B137" s="71" t="n">
        <v>37176</v>
      </c>
      <c r="C137" s="71" t="n">
        <v>37347</v>
      </c>
      <c r="D137" s="0" t="s">
        <v>36</v>
      </c>
      <c r="E137" s="0" t="n">
        <v>50</v>
      </c>
      <c r="F137" s="0" t="n">
        <v>-17600</v>
      </c>
      <c r="G137" s="0" t="n">
        <v>-17436.51</v>
      </c>
      <c r="H137" s="0" t="n">
        <v>27.5</v>
      </c>
      <c r="I137" s="0" t="n">
        <v>25.19</v>
      </c>
      <c r="J137" s="0" t="n">
        <v>40656</v>
      </c>
      <c r="K137" s="0" t="n">
        <v>40278.3381</v>
      </c>
      <c r="L137" s="0" t="s">
        <v>22</v>
      </c>
      <c r="M137" s="0" t="s">
        <v>23</v>
      </c>
      <c r="N137" s="0" t="s">
        <v>34</v>
      </c>
      <c r="O137" s="0" t="s">
        <v>25</v>
      </c>
      <c r="P137" s="0" t="s">
        <v>26</v>
      </c>
      <c r="Q137" s="0" t="s">
        <v>34</v>
      </c>
      <c r="R137" s="0" t="s">
        <v>27</v>
      </c>
      <c r="S137" s="0" t="s">
        <v>28</v>
      </c>
      <c r="T137" s="0" t="n">
        <v>71489.27</v>
      </c>
      <c r="U137" s="0" t="s">
        <v>90</v>
      </c>
      <c r="V137" s="0" t="s">
        <v>91</v>
      </c>
    </row>
    <row r="138" customFormat="false" ht="12.8" hidden="false" customHeight="false" outlineLevel="0" collapsed="false">
      <c r="A138" s="0" t="n">
        <v>9997386</v>
      </c>
      <c r="B138" s="71" t="n">
        <v>37223</v>
      </c>
      <c r="C138" s="71" t="n">
        <v>37347</v>
      </c>
      <c r="D138" s="0" t="s">
        <v>36</v>
      </c>
      <c r="E138" s="0" t="n">
        <v>25</v>
      </c>
      <c r="F138" s="0" t="n">
        <v>-8800</v>
      </c>
      <c r="G138" s="0" t="n">
        <v>-8718.26</v>
      </c>
      <c r="H138" s="0" t="n">
        <v>28.5</v>
      </c>
      <c r="I138" s="0" t="n">
        <v>25.19</v>
      </c>
      <c r="J138" s="0" t="n">
        <v>29128</v>
      </c>
      <c r="K138" s="0" t="n">
        <v>28857.4406</v>
      </c>
      <c r="L138" s="0" t="s">
        <v>22</v>
      </c>
      <c r="M138" s="0" t="s">
        <v>23</v>
      </c>
      <c r="N138" s="0" t="s">
        <v>34</v>
      </c>
      <c r="O138" s="0" t="s">
        <v>25</v>
      </c>
      <c r="P138" s="0" t="s">
        <v>31</v>
      </c>
      <c r="Q138" s="0" t="s">
        <v>31</v>
      </c>
      <c r="R138" s="0" t="s">
        <v>27</v>
      </c>
      <c r="S138" s="0" t="s">
        <v>28</v>
      </c>
      <c r="T138" s="0" t="n">
        <v>44462.89</v>
      </c>
      <c r="U138" s="0" t="s">
        <v>90</v>
      </c>
      <c r="V138" s="0" t="s">
        <v>91</v>
      </c>
    </row>
    <row r="139" customFormat="false" ht="12.8" hidden="false" customHeight="false" outlineLevel="0" collapsed="false">
      <c r="A139" s="0" t="n">
        <v>9992877</v>
      </c>
      <c r="B139" s="71" t="n">
        <v>36970</v>
      </c>
      <c r="C139" s="71" t="n">
        <v>37377</v>
      </c>
      <c r="D139" s="0" t="s">
        <v>36</v>
      </c>
      <c r="E139" s="0" t="n">
        <v>50</v>
      </c>
      <c r="F139" s="0" t="n">
        <v>17600</v>
      </c>
      <c r="G139" s="0" t="n">
        <v>17405.87</v>
      </c>
      <c r="H139" s="0" t="n">
        <v>48.4</v>
      </c>
      <c r="I139" s="0" t="n">
        <v>24.2</v>
      </c>
      <c r="J139" s="0" t="n">
        <v>-425920</v>
      </c>
      <c r="K139" s="0" t="n">
        <v>-421222.054</v>
      </c>
      <c r="L139" s="0" t="s">
        <v>22</v>
      </c>
      <c r="M139" s="0" t="s">
        <v>23</v>
      </c>
      <c r="N139" s="0" t="s">
        <v>34</v>
      </c>
      <c r="O139" s="0" t="s">
        <v>25</v>
      </c>
      <c r="P139" s="0" t="s">
        <v>26</v>
      </c>
      <c r="Q139" s="0" t="s">
        <v>34</v>
      </c>
      <c r="R139" s="0" t="s">
        <v>30</v>
      </c>
      <c r="S139" s="0" t="s">
        <v>28</v>
      </c>
      <c r="T139" s="0" t="n">
        <v>-393372.61</v>
      </c>
      <c r="U139" s="0" t="s">
        <v>90</v>
      </c>
      <c r="V139" s="0" t="s">
        <v>91</v>
      </c>
    </row>
    <row r="140" customFormat="false" ht="12.8" hidden="false" customHeight="false" outlineLevel="0" collapsed="false">
      <c r="A140" s="0" t="n">
        <v>9996816</v>
      </c>
      <c r="B140" s="71" t="n">
        <v>37158</v>
      </c>
      <c r="C140" s="71" t="n">
        <v>37377</v>
      </c>
      <c r="D140" s="0" t="s">
        <v>36</v>
      </c>
      <c r="E140" s="0" t="n">
        <v>50</v>
      </c>
      <c r="F140" s="0" t="n">
        <v>-17600</v>
      </c>
      <c r="G140" s="0" t="n">
        <v>-17405.87</v>
      </c>
      <c r="H140" s="0" t="n">
        <v>27.8</v>
      </c>
      <c r="I140" s="0" t="n">
        <v>26.4</v>
      </c>
      <c r="J140" s="0" t="n">
        <v>24640</v>
      </c>
      <c r="K140" s="0" t="n">
        <v>24368.218</v>
      </c>
      <c r="L140" s="0" t="s">
        <v>22</v>
      </c>
      <c r="M140" s="0" t="s">
        <v>23</v>
      </c>
      <c r="N140" s="0" t="s">
        <v>34</v>
      </c>
      <c r="O140" s="0" t="s">
        <v>25</v>
      </c>
      <c r="P140" s="0" t="s">
        <v>26</v>
      </c>
      <c r="Q140" s="0" t="s">
        <v>34</v>
      </c>
      <c r="R140" s="0" t="s">
        <v>27</v>
      </c>
      <c r="S140" s="0" t="s">
        <v>28</v>
      </c>
      <c r="T140" s="0" t="n">
        <v>34811.74</v>
      </c>
      <c r="U140" s="0" t="s">
        <v>90</v>
      </c>
      <c r="V140" s="0" t="s">
        <v>91</v>
      </c>
    </row>
    <row r="141" customFormat="false" ht="12.8" hidden="false" customHeight="false" outlineLevel="0" collapsed="false">
      <c r="A141" s="0" t="n">
        <v>9996914</v>
      </c>
      <c r="B141" s="71" t="n">
        <v>37176</v>
      </c>
      <c r="C141" s="71" t="n">
        <v>37377</v>
      </c>
      <c r="D141" s="0" t="s">
        <v>36</v>
      </c>
      <c r="E141" s="0" t="n">
        <v>50</v>
      </c>
      <c r="F141" s="0" t="n">
        <v>-17600</v>
      </c>
      <c r="G141" s="0" t="n">
        <v>-17405.87</v>
      </c>
      <c r="H141" s="0" t="n">
        <v>27.5</v>
      </c>
      <c r="I141" s="0" t="n">
        <v>26.4</v>
      </c>
      <c r="J141" s="0" t="n">
        <v>19360</v>
      </c>
      <c r="K141" s="0" t="n">
        <v>19146.457</v>
      </c>
      <c r="L141" s="0" t="s">
        <v>22</v>
      </c>
      <c r="M141" s="0" t="s">
        <v>23</v>
      </c>
      <c r="N141" s="0" t="s">
        <v>34</v>
      </c>
      <c r="O141" s="0" t="s">
        <v>25</v>
      </c>
      <c r="P141" s="0" t="s">
        <v>26</v>
      </c>
      <c r="Q141" s="0" t="s">
        <v>34</v>
      </c>
      <c r="R141" s="0" t="s">
        <v>27</v>
      </c>
      <c r="S141" s="0" t="s">
        <v>28</v>
      </c>
      <c r="T141" s="0" t="n">
        <v>29589.98</v>
      </c>
      <c r="U141" s="0" t="s">
        <v>90</v>
      </c>
      <c r="V141" s="0" t="s">
        <v>91</v>
      </c>
    </row>
    <row r="142" customFormat="false" ht="12.8" hidden="false" customHeight="false" outlineLevel="0" collapsed="false">
      <c r="A142" s="0" t="n">
        <v>9997386</v>
      </c>
      <c r="B142" s="71" t="n">
        <v>37223</v>
      </c>
      <c r="C142" s="71" t="n">
        <v>37377</v>
      </c>
      <c r="D142" s="0" t="s">
        <v>36</v>
      </c>
      <c r="E142" s="0" t="n">
        <v>25</v>
      </c>
      <c r="F142" s="0" t="n">
        <v>-8800</v>
      </c>
      <c r="G142" s="0" t="n">
        <v>-8702.93</v>
      </c>
      <c r="H142" s="0" t="n">
        <v>28.5</v>
      </c>
      <c r="I142" s="0" t="n">
        <v>26.4</v>
      </c>
      <c r="J142" s="0" t="n">
        <v>18480</v>
      </c>
      <c r="K142" s="0" t="n">
        <v>18276.153</v>
      </c>
      <c r="L142" s="0" t="s">
        <v>22</v>
      </c>
      <c r="M142" s="0" t="s">
        <v>23</v>
      </c>
      <c r="N142" s="0" t="s">
        <v>34</v>
      </c>
      <c r="O142" s="0" t="s">
        <v>25</v>
      </c>
      <c r="P142" s="0" t="s">
        <v>31</v>
      </c>
      <c r="Q142" s="0" t="s">
        <v>31</v>
      </c>
      <c r="R142" s="0" t="s">
        <v>27</v>
      </c>
      <c r="S142" s="0" t="s">
        <v>28</v>
      </c>
      <c r="T142" s="0" t="n">
        <v>23497.92</v>
      </c>
      <c r="U142" s="0" t="s">
        <v>90</v>
      </c>
      <c r="V142" s="0" t="s">
        <v>91</v>
      </c>
    </row>
    <row r="143" customFormat="false" ht="12.8" hidden="false" customHeight="false" outlineLevel="0" collapsed="false">
      <c r="A143" s="0" t="n">
        <v>9992877</v>
      </c>
      <c r="B143" s="71" t="n">
        <v>36970</v>
      </c>
      <c r="C143" s="71" t="n">
        <v>37408</v>
      </c>
      <c r="D143" s="0" t="s">
        <v>36</v>
      </c>
      <c r="E143" s="0" t="n">
        <v>50</v>
      </c>
      <c r="F143" s="0" t="n">
        <v>16000</v>
      </c>
      <c r="G143" s="0" t="n">
        <v>15796.21</v>
      </c>
      <c r="H143" s="0" t="n">
        <v>48.4</v>
      </c>
      <c r="I143" s="0" t="n">
        <v>26.81</v>
      </c>
      <c r="J143" s="0" t="n">
        <v>-345440</v>
      </c>
      <c r="K143" s="0" t="n">
        <v>-341040.1739</v>
      </c>
      <c r="L143" s="0" t="s">
        <v>22</v>
      </c>
      <c r="M143" s="0" t="s">
        <v>23</v>
      </c>
      <c r="N143" s="0" t="s">
        <v>34</v>
      </c>
      <c r="O143" s="0" t="s">
        <v>25</v>
      </c>
      <c r="P143" s="0" t="s">
        <v>26</v>
      </c>
      <c r="Q143" s="0" t="s">
        <v>34</v>
      </c>
      <c r="R143" s="0" t="s">
        <v>30</v>
      </c>
      <c r="S143" s="0" t="s">
        <v>28</v>
      </c>
      <c r="T143" s="0" t="n">
        <v>-303287.66</v>
      </c>
      <c r="U143" s="0" t="s">
        <v>90</v>
      </c>
      <c r="V143" s="0" t="s">
        <v>91</v>
      </c>
    </row>
    <row r="144" customFormat="false" ht="12.8" hidden="false" customHeight="false" outlineLevel="0" collapsed="false">
      <c r="A144" s="0" t="n">
        <v>9996816</v>
      </c>
      <c r="B144" s="71" t="n">
        <v>37158</v>
      </c>
      <c r="C144" s="71" t="n">
        <v>37408</v>
      </c>
      <c r="D144" s="0" t="s">
        <v>36</v>
      </c>
      <c r="E144" s="0" t="n">
        <v>50</v>
      </c>
      <c r="F144" s="0" t="n">
        <v>-16000</v>
      </c>
      <c r="G144" s="0" t="n">
        <v>-15796.21</v>
      </c>
      <c r="H144" s="0" t="n">
        <v>27.8</v>
      </c>
      <c r="I144" s="0" t="n">
        <v>29.25</v>
      </c>
      <c r="J144" s="0" t="n">
        <v>-23200</v>
      </c>
      <c r="K144" s="0" t="n">
        <v>-22904.5045</v>
      </c>
      <c r="L144" s="0" t="s">
        <v>22</v>
      </c>
      <c r="M144" s="0" t="s">
        <v>23</v>
      </c>
      <c r="N144" s="0" t="s">
        <v>34</v>
      </c>
      <c r="O144" s="0" t="s">
        <v>25</v>
      </c>
      <c r="P144" s="0" t="s">
        <v>26</v>
      </c>
      <c r="Q144" s="0" t="s">
        <v>34</v>
      </c>
      <c r="R144" s="0" t="s">
        <v>27</v>
      </c>
      <c r="S144" s="0" t="s">
        <v>28</v>
      </c>
      <c r="T144" s="0" t="n">
        <v>-22114.3</v>
      </c>
      <c r="U144" s="0" t="s">
        <v>90</v>
      </c>
      <c r="V144" s="0" t="s">
        <v>91</v>
      </c>
    </row>
    <row r="145" customFormat="false" ht="12.8" hidden="false" customHeight="false" outlineLevel="0" collapsed="false">
      <c r="A145" s="0" t="n">
        <v>9996914</v>
      </c>
      <c r="B145" s="71" t="n">
        <v>37176</v>
      </c>
      <c r="C145" s="71" t="n">
        <v>37408</v>
      </c>
      <c r="D145" s="0" t="s">
        <v>36</v>
      </c>
      <c r="E145" s="0" t="n">
        <v>50</v>
      </c>
      <c r="F145" s="0" t="n">
        <v>-16000</v>
      </c>
      <c r="G145" s="0" t="n">
        <v>-15796.21</v>
      </c>
      <c r="H145" s="0" t="n">
        <v>27.5</v>
      </c>
      <c r="I145" s="0" t="n">
        <v>29.25</v>
      </c>
      <c r="J145" s="0" t="n">
        <v>-28000</v>
      </c>
      <c r="K145" s="0" t="n">
        <v>-27643.3675</v>
      </c>
      <c r="L145" s="0" t="s">
        <v>22</v>
      </c>
      <c r="M145" s="0" t="s">
        <v>23</v>
      </c>
      <c r="N145" s="0" t="s">
        <v>34</v>
      </c>
      <c r="O145" s="0" t="s">
        <v>25</v>
      </c>
      <c r="P145" s="0" t="s">
        <v>26</v>
      </c>
      <c r="Q145" s="0" t="s">
        <v>34</v>
      </c>
      <c r="R145" s="0" t="s">
        <v>27</v>
      </c>
      <c r="S145" s="0" t="s">
        <v>28</v>
      </c>
      <c r="T145" s="0" t="n">
        <v>-26853.17</v>
      </c>
      <c r="U145" s="0" t="s">
        <v>90</v>
      </c>
      <c r="V145" s="0" t="s">
        <v>91</v>
      </c>
    </row>
    <row r="146" customFormat="false" ht="12.8" hidden="false" customHeight="false" outlineLevel="0" collapsed="false">
      <c r="A146" s="0" t="n">
        <v>9997386</v>
      </c>
      <c r="B146" s="71" t="n">
        <v>37223</v>
      </c>
      <c r="C146" s="71" t="n">
        <v>37408</v>
      </c>
      <c r="D146" s="0" t="s">
        <v>36</v>
      </c>
      <c r="E146" s="0" t="n">
        <v>25</v>
      </c>
      <c r="F146" s="0" t="n">
        <v>-8000</v>
      </c>
      <c r="G146" s="0" t="n">
        <v>-7898.11</v>
      </c>
      <c r="H146" s="0" t="n">
        <v>28.5</v>
      </c>
      <c r="I146" s="0" t="n">
        <v>29.25</v>
      </c>
      <c r="J146" s="0" t="n">
        <v>-6000</v>
      </c>
      <c r="K146" s="0" t="n">
        <v>-5923.5825</v>
      </c>
      <c r="L146" s="0" t="s">
        <v>22</v>
      </c>
      <c r="M146" s="0" t="s">
        <v>23</v>
      </c>
      <c r="N146" s="0" t="s">
        <v>34</v>
      </c>
      <c r="O146" s="0" t="s">
        <v>25</v>
      </c>
      <c r="P146" s="0" t="s">
        <v>31</v>
      </c>
      <c r="Q146" s="0" t="s">
        <v>31</v>
      </c>
      <c r="R146" s="0" t="s">
        <v>27</v>
      </c>
      <c r="S146" s="0" t="s">
        <v>28</v>
      </c>
      <c r="T146" s="0" t="n">
        <v>-5528.48</v>
      </c>
      <c r="U146" s="0" t="s">
        <v>90</v>
      </c>
      <c r="V146" s="0" t="s">
        <v>91</v>
      </c>
    </row>
    <row r="147" customFormat="false" ht="12.8" hidden="false" customHeight="false" outlineLevel="0" collapsed="false">
      <c r="A147" s="0" t="n">
        <v>9992877</v>
      </c>
      <c r="B147" s="71" t="n">
        <v>36970</v>
      </c>
      <c r="C147" s="71" t="n">
        <v>37438</v>
      </c>
      <c r="D147" s="0" t="s">
        <v>36</v>
      </c>
      <c r="E147" s="0" t="n">
        <v>50</v>
      </c>
      <c r="F147" s="0" t="n">
        <v>17600</v>
      </c>
      <c r="G147" s="0" t="n">
        <v>17342.67</v>
      </c>
      <c r="H147" s="0" t="n">
        <v>48.4</v>
      </c>
      <c r="I147" s="0" t="n">
        <v>33.02</v>
      </c>
      <c r="J147" s="0" t="n">
        <v>-270688</v>
      </c>
      <c r="K147" s="0" t="n">
        <v>-266730.2646</v>
      </c>
      <c r="L147" s="0" t="s">
        <v>22</v>
      </c>
      <c r="M147" s="0" t="s">
        <v>23</v>
      </c>
      <c r="N147" s="0" t="s">
        <v>34</v>
      </c>
      <c r="O147" s="0" t="s">
        <v>25</v>
      </c>
      <c r="P147" s="0" t="s">
        <v>26</v>
      </c>
      <c r="Q147" s="0" t="s">
        <v>34</v>
      </c>
      <c r="R147" s="0" t="s">
        <v>30</v>
      </c>
      <c r="S147" s="0" t="s">
        <v>28</v>
      </c>
      <c r="T147" s="0" t="n">
        <v>-192937.24</v>
      </c>
      <c r="U147" s="0" t="s">
        <v>90</v>
      </c>
      <c r="V147" s="0" t="s">
        <v>91</v>
      </c>
    </row>
    <row r="148" customFormat="false" ht="12.8" hidden="false" customHeight="false" outlineLevel="0" collapsed="false">
      <c r="A148" s="0" t="n">
        <v>9996816</v>
      </c>
      <c r="B148" s="71" t="n">
        <v>37158</v>
      </c>
      <c r="C148" s="71" t="n">
        <v>37438</v>
      </c>
      <c r="D148" s="0" t="s">
        <v>36</v>
      </c>
      <c r="E148" s="0" t="n">
        <v>50</v>
      </c>
      <c r="F148" s="0" t="n">
        <v>-17600</v>
      </c>
      <c r="G148" s="0" t="n">
        <v>-17342.67</v>
      </c>
      <c r="H148" s="0" t="n">
        <v>27.8</v>
      </c>
      <c r="I148" s="0" t="n">
        <v>36.02</v>
      </c>
      <c r="J148" s="0" t="n">
        <v>-144672</v>
      </c>
      <c r="K148" s="0" t="n">
        <v>-142556.7474</v>
      </c>
      <c r="L148" s="0" t="s">
        <v>22</v>
      </c>
      <c r="M148" s="0" t="s">
        <v>23</v>
      </c>
      <c r="N148" s="0" t="s">
        <v>34</v>
      </c>
      <c r="O148" s="0" t="s">
        <v>25</v>
      </c>
      <c r="P148" s="0" t="s">
        <v>26</v>
      </c>
      <c r="Q148" s="0" t="s">
        <v>34</v>
      </c>
      <c r="R148" s="0" t="s">
        <v>27</v>
      </c>
      <c r="S148" s="0" t="s">
        <v>28</v>
      </c>
      <c r="T148" s="0" t="n">
        <v>-164321.83</v>
      </c>
      <c r="U148" s="0" t="s">
        <v>90</v>
      </c>
      <c r="V148" s="0" t="s">
        <v>91</v>
      </c>
    </row>
    <row r="149" customFormat="false" ht="12.8" hidden="false" customHeight="false" outlineLevel="0" collapsed="false">
      <c r="A149" s="0" t="n">
        <v>9996914</v>
      </c>
      <c r="B149" s="71" t="n">
        <v>37176</v>
      </c>
      <c r="C149" s="71" t="n">
        <v>37438</v>
      </c>
      <c r="D149" s="0" t="s">
        <v>36</v>
      </c>
      <c r="E149" s="0" t="n">
        <v>50</v>
      </c>
      <c r="F149" s="0" t="n">
        <v>-17600</v>
      </c>
      <c r="G149" s="0" t="n">
        <v>-17342.67</v>
      </c>
      <c r="H149" s="0" t="n">
        <v>27.5</v>
      </c>
      <c r="I149" s="0" t="n">
        <v>36.02</v>
      </c>
      <c r="J149" s="0" t="n">
        <v>-149952</v>
      </c>
      <c r="K149" s="0" t="n">
        <v>-147759.5484</v>
      </c>
      <c r="L149" s="0" t="s">
        <v>22</v>
      </c>
      <c r="M149" s="0" t="s">
        <v>23</v>
      </c>
      <c r="N149" s="0" t="s">
        <v>34</v>
      </c>
      <c r="O149" s="0" t="s">
        <v>25</v>
      </c>
      <c r="P149" s="0" t="s">
        <v>26</v>
      </c>
      <c r="Q149" s="0" t="s">
        <v>34</v>
      </c>
      <c r="R149" s="0" t="s">
        <v>27</v>
      </c>
      <c r="S149" s="0" t="s">
        <v>28</v>
      </c>
      <c r="T149" s="0" t="n">
        <v>-169524.63</v>
      </c>
      <c r="U149" s="0" t="s">
        <v>90</v>
      </c>
      <c r="V149" s="0" t="s">
        <v>91</v>
      </c>
    </row>
    <row r="150" customFormat="false" ht="12.8" hidden="false" customHeight="false" outlineLevel="0" collapsed="false">
      <c r="A150" s="0" t="n">
        <v>9997386</v>
      </c>
      <c r="B150" s="71" t="n">
        <v>37223</v>
      </c>
      <c r="C150" s="71" t="n">
        <v>37438</v>
      </c>
      <c r="D150" s="0" t="s">
        <v>36</v>
      </c>
      <c r="E150" s="0" t="n">
        <v>25</v>
      </c>
      <c r="F150" s="0" t="n">
        <v>-8800</v>
      </c>
      <c r="G150" s="0" t="n">
        <v>-8671.34</v>
      </c>
      <c r="H150" s="0" t="n">
        <v>28.5</v>
      </c>
      <c r="I150" s="0" t="n">
        <v>36.02</v>
      </c>
      <c r="J150" s="0" t="n">
        <v>-66176</v>
      </c>
      <c r="K150" s="0" t="n">
        <v>-65208.4768</v>
      </c>
      <c r="L150" s="0" t="s">
        <v>22</v>
      </c>
      <c r="M150" s="0" t="s">
        <v>23</v>
      </c>
      <c r="N150" s="0" t="s">
        <v>34</v>
      </c>
      <c r="O150" s="0" t="s">
        <v>25</v>
      </c>
      <c r="P150" s="0" t="s">
        <v>31</v>
      </c>
      <c r="Q150" s="0" t="s">
        <v>31</v>
      </c>
      <c r="R150" s="0" t="s">
        <v>27</v>
      </c>
      <c r="S150" s="0" t="s">
        <v>28</v>
      </c>
      <c r="T150" s="0" t="n">
        <v>-76090.98</v>
      </c>
      <c r="U150" s="0" t="s">
        <v>90</v>
      </c>
      <c r="V150" s="0" t="s">
        <v>91</v>
      </c>
    </row>
    <row r="151" customFormat="false" ht="12.8" hidden="false" customHeight="false" outlineLevel="0" collapsed="false">
      <c r="A151" s="0" t="n">
        <v>9992877</v>
      </c>
      <c r="B151" s="71" t="n">
        <v>36970</v>
      </c>
      <c r="C151" s="71" t="n">
        <v>37469</v>
      </c>
      <c r="D151" s="0" t="s">
        <v>36</v>
      </c>
      <c r="E151" s="0" t="n">
        <v>50</v>
      </c>
      <c r="F151" s="0" t="n">
        <v>17600</v>
      </c>
      <c r="G151" s="0" t="n">
        <v>17305.22</v>
      </c>
      <c r="H151" s="0" t="n">
        <v>48.4</v>
      </c>
      <c r="I151" s="0" t="n">
        <v>33.02</v>
      </c>
      <c r="J151" s="0" t="n">
        <v>-270688</v>
      </c>
      <c r="K151" s="0" t="n">
        <v>-266154.2836</v>
      </c>
      <c r="L151" s="0" t="s">
        <v>22</v>
      </c>
      <c r="M151" s="0" t="s">
        <v>23</v>
      </c>
      <c r="N151" s="0" t="s">
        <v>34</v>
      </c>
      <c r="O151" s="0" t="s">
        <v>25</v>
      </c>
      <c r="P151" s="0" t="s">
        <v>26</v>
      </c>
      <c r="Q151" s="0" t="s">
        <v>34</v>
      </c>
      <c r="R151" s="0" t="s">
        <v>30</v>
      </c>
      <c r="S151" s="0" t="s">
        <v>28</v>
      </c>
      <c r="T151" s="0" t="n">
        <v>-192520.6</v>
      </c>
      <c r="U151" s="0" t="s">
        <v>90</v>
      </c>
      <c r="V151" s="0" t="s">
        <v>91</v>
      </c>
    </row>
    <row r="152" customFormat="false" ht="12.8" hidden="false" customHeight="false" outlineLevel="0" collapsed="false">
      <c r="A152" s="0" t="n">
        <v>9996816</v>
      </c>
      <c r="B152" s="71" t="n">
        <v>37158</v>
      </c>
      <c r="C152" s="71" t="n">
        <v>37469</v>
      </c>
      <c r="D152" s="0" t="s">
        <v>36</v>
      </c>
      <c r="E152" s="0" t="n">
        <v>50</v>
      </c>
      <c r="F152" s="0" t="n">
        <v>-17600</v>
      </c>
      <c r="G152" s="0" t="n">
        <v>-17305.22</v>
      </c>
      <c r="H152" s="0" t="n">
        <v>27.8</v>
      </c>
      <c r="I152" s="0" t="n">
        <v>36.02</v>
      </c>
      <c r="J152" s="0" t="n">
        <v>-144672</v>
      </c>
      <c r="K152" s="0" t="n">
        <v>-142248.9084</v>
      </c>
      <c r="L152" s="0" t="s">
        <v>22</v>
      </c>
      <c r="M152" s="0" t="s">
        <v>23</v>
      </c>
      <c r="N152" s="0" t="s">
        <v>34</v>
      </c>
      <c r="O152" s="0" t="s">
        <v>25</v>
      </c>
      <c r="P152" s="0" t="s">
        <v>26</v>
      </c>
      <c r="Q152" s="0" t="s">
        <v>34</v>
      </c>
      <c r="R152" s="0" t="s">
        <v>27</v>
      </c>
      <c r="S152" s="0" t="s">
        <v>28</v>
      </c>
      <c r="T152" s="0" t="n">
        <v>-163966.99</v>
      </c>
      <c r="U152" s="0" t="s">
        <v>90</v>
      </c>
      <c r="V152" s="0" t="s">
        <v>91</v>
      </c>
    </row>
    <row r="153" customFormat="false" ht="12.8" hidden="false" customHeight="false" outlineLevel="0" collapsed="false">
      <c r="A153" s="0" t="n">
        <v>9996914</v>
      </c>
      <c r="B153" s="71" t="n">
        <v>37176</v>
      </c>
      <c r="C153" s="71" t="n">
        <v>37469</v>
      </c>
      <c r="D153" s="0" t="s">
        <v>36</v>
      </c>
      <c r="E153" s="0" t="n">
        <v>50</v>
      </c>
      <c r="F153" s="0" t="n">
        <v>-17600</v>
      </c>
      <c r="G153" s="0" t="n">
        <v>-17305.22</v>
      </c>
      <c r="H153" s="0" t="n">
        <v>27.5</v>
      </c>
      <c r="I153" s="0" t="n">
        <v>36.02</v>
      </c>
      <c r="J153" s="0" t="n">
        <v>-149952</v>
      </c>
      <c r="K153" s="0" t="n">
        <v>-147440.4744</v>
      </c>
      <c r="L153" s="0" t="s">
        <v>22</v>
      </c>
      <c r="M153" s="0" t="s">
        <v>23</v>
      </c>
      <c r="N153" s="0" t="s">
        <v>34</v>
      </c>
      <c r="O153" s="0" t="s">
        <v>25</v>
      </c>
      <c r="P153" s="0" t="s">
        <v>26</v>
      </c>
      <c r="Q153" s="0" t="s">
        <v>34</v>
      </c>
      <c r="R153" s="0" t="s">
        <v>27</v>
      </c>
      <c r="S153" s="0" t="s">
        <v>28</v>
      </c>
      <c r="T153" s="0" t="n">
        <v>-169158.55</v>
      </c>
      <c r="U153" s="0" t="s">
        <v>90</v>
      </c>
      <c r="V153" s="0" t="s">
        <v>91</v>
      </c>
    </row>
    <row r="154" customFormat="false" ht="12.8" hidden="false" customHeight="false" outlineLevel="0" collapsed="false">
      <c r="A154" s="0" t="n">
        <v>9997386</v>
      </c>
      <c r="B154" s="71" t="n">
        <v>37223</v>
      </c>
      <c r="C154" s="71" t="n">
        <v>37469</v>
      </c>
      <c r="D154" s="0" t="s">
        <v>36</v>
      </c>
      <c r="E154" s="0" t="n">
        <v>25</v>
      </c>
      <c r="F154" s="0" t="n">
        <v>-8800</v>
      </c>
      <c r="G154" s="0" t="n">
        <v>-8652.61</v>
      </c>
      <c r="H154" s="0" t="n">
        <v>28.5</v>
      </c>
      <c r="I154" s="0" t="n">
        <v>36.02</v>
      </c>
      <c r="J154" s="0" t="n">
        <v>-66176</v>
      </c>
      <c r="K154" s="0" t="n">
        <v>-65067.6272</v>
      </c>
      <c r="L154" s="0" t="s">
        <v>22</v>
      </c>
      <c r="M154" s="0" t="s">
        <v>23</v>
      </c>
      <c r="N154" s="0" t="s">
        <v>34</v>
      </c>
      <c r="O154" s="0" t="s">
        <v>25</v>
      </c>
      <c r="P154" s="0" t="s">
        <v>31</v>
      </c>
      <c r="Q154" s="0" t="s">
        <v>31</v>
      </c>
      <c r="R154" s="0" t="s">
        <v>27</v>
      </c>
      <c r="S154" s="0" t="s">
        <v>28</v>
      </c>
      <c r="T154" s="0" t="n">
        <v>-75926.67</v>
      </c>
      <c r="U154" s="0" t="s">
        <v>90</v>
      </c>
      <c r="V154" s="0" t="s">
        <v>91</v>
      </c>
    </row>
    <row r="155" customFormat="false" ht="12.8" hidden="false" customHeight="false" outlineLevel="0" collapsed="false">
      <c r="A155" s="0" t="n">
        <v>9992877</v>
      </c>
      <c r="B155" s="71" t="n">
        <v>36970</v>
      </c>
      <c r="C155" s="71" t="n">
        <v>37500</v>
      </c>
      <c r="D155" s="0" t="s">
        <v>36</v>
      </c>
      <c r="E155" s="0" t="n">
        <v>50</v>
      </c>
      <c r="F155" s="0" t="n">
        <v>16000</v>
      </c>
      <c r="G155" s="0" t="n">
        <v>15697.57</v>
      </c>
      <c r="H155" s="0" t="n">
        <v>48.4</v>
      </c>
      <c r="I155" s="0" t="n">
        <v>21.42</v>
      </c>
      <c r="J155" s="0" t="n">
        <v>-431680</v>
      </c>
      <c r="K155" s="0" t="n">
        <v>-423520.4386</v>
      </c>
      <c r="L155" s="0" t="s">
        <v>22</v>
      </c>
      <c r="M155" s="0" t="s">
        <v>23</v>
      </c>
      <c r="N155" s="0" t="s">
        <v>34</v>
      </c>
      <c r="O155" s="0" t="s">
        <v>25</v>
      </c>
      <c r="P155" s="0" t="s">
        <v>26</v>
      </c>
      <c r="Q155" s="0" t="s">
        <v>34</v>
      </c>
      <c r="R155" s="0" t="s">
        <v>30</v>
      </c>
      <c r="S155" s="0" t="s">
        <v>28</v>
      </c>
      <c r="T155" s="0" t="n">
        <v>-337497.67</v>
      </c>
      <c r="U155" s="0" t="s">
        <v>90</v>
      </c>
      <c r="V155" s="0" t="s">
        <v>91</v>
      </c>
    </row>
    <row r="156" customFormat="false" ht="12.8" hidden="false" customHeight="false" outlineLevel="0" collapsed="false">
      <c r="A156" s="0" t="n">
        <v>9996816</v>
      </c>
      <c r="B156" s="71" t="n">
        <v>37158</v>
      </c>
      <c r="C156" s="71" t="n">
        <v>37500</v>
      </c>
      <c r="D156" s="0" t="s">
        <v>36</v>
      </c>
      <c r="E156" s="0" t="n">
        <v>50</v>
      </c>
      <c r="F156" s="0" t="n">
        <v>-16000</v>
      </c>
      <c r="G156" s="0" t="n">
        <v>-15697.57</v>
      </c>
      <c r="H156" s="0" t="n">
        <v>27.8</v>
      </c>
      <c r="I156" s="0" t="n">
        <v>23.37</v>
      </c>
      <c r="J156" s="0" t="n">
        <v>70880</v>
      </c>
      <c r="K156" s="0" t="n">
        <v>69540.2351</v>
      </c>
      <c r="L156" s="0" t="s">
        <v>22</v>
      </c>
      <c r="M156" s="0" t="s">
        <v>23</v>
      </c>
      <c r="N156" s="0" t="s">
        <v>34</v>
      </c>
      <c r="O156" s="0" t="s">
        <v>25</v>
      </c>
      <c r="P156" s="0" t="s">
        <v>26</v>
      </c>
      <c r="Q156" s="0" t="s">
        <v>34</v>
      </c>
      <c r="R156" s="0" t="s">
        <v>27</v>
      </c>
      <c r="S156" s="0" t="s">
        <v>28</v>
      </c>
      <c r="T156" s="0" t="n">
        <v>14127.81</v>
      </c>
      <c r="U156" s="0" t="s">
        <v>90</v>
      </c>
      <c r="V156" s="0" t="s">
        <v>91</v>
      </c>
    </row>
    <row r="157" customFormat="false" ht="12.8" hidden="false" customHeight="false" outlineLevel="0" collapsed="false">
      <c r="A157" s="0" t="n">
        <v>9996914</v>
      </c>
      <c r="B157" s="71" t="n">
        <v>37176</v>
      </c>
      <c r="C157" s="71" t="n">
        <v>37500</v>
      </c>
      <c r="D157" s="0" t="s">
        <v>36</v>
      </c>
      <c r="E157" s="0" t="n">
        <v>50</v>
      </c>
      <c r="F157" s="0" t="n">
        <v>-16000</v>
      </c>
      <c r="G157" s="0" t="n">
        <v>-15697.57</v>
      </c>
      <c r="H157" s="0" t="n">
        <v>27.5</v>
      </c>
      <c r="I157" s="0" t="n">
        <v>23.37</v>
      </c>
      <c r="J157" s="0" t="n">
        <v>66080</v>
      </c>
      <c r="K157" s="0" t="n">
        <v>64830.9641</v>
      </c>
      <c r="L157" s="0" t="s">
        <v>22</v>
      </c>
      <c r="M157" s="0" t="s">
        <v>23</v>
      </c>
      <c r="N157" s="0" t="s">
        <v>34</v>
      </c>
      <c r="O157" s="0" t="s">
        <v>25</v>
      </c>
      <c r="P157" s="0" t="s">
        <v>26</v>
      </c>
      <c r="Q157" s="0" t="s">
        <v>34</v>
      </c>
      <c r="R157" s="0" t="s">
        <v>27</v>
      </c>
      <c r="S157" s="0" t="s">
        <v>28</v>
      </c>
      <c r="T157" s="0" t="n">
        <v>9418.54</v>
      </c>
      <c r="U157" s="0" t="s">
        <v>90</v>
      </c>
      <c r="V157" s="0" t="s">
        <v>91</v>
      </c>
    </row>
    <row r="158" customFormat="false" ht="12.8" hidden="false" customHeight="false" outlineLevel="0" collapsed="false">
      <c r="A158" s="0" t="n">
        <v>9997386</v>
      </c>
      <c r="B158" s="71" t="n">
        <v>37223</v>
      </c>
      <c r="C158" s="71" t="n">
        <v>37500</v>
      </c>
      <c r="D158" s="0" t="s">
        <v>36</v>
      </c>
      <c r="E158" s="0" t="n">
        <v>25</v>
      </c>
      <c r="F158" s="0" t="n">
        <v>-8000</v>
      </c>
      <c r="G158" s="0" t="n">
        <v>-7848.78</v>
      </c>
      <c r="H158" s="0" t="n">
        <v>28.5</v>
      </c>
      <c r="I158" s="0" t="n">
        <v>23.37</v>
      </c>
      <c r="J158" s="0" t="n">
        <v>41040</v>
      </c>
      <c r="K158" s="0" t="n">
        <v>40264.2414</v>
      </c>
      <c r="L158" s="0" t="s">
        <v>22</v>
      </c>
      <c r="M158" s="0" t="s">
        <v>23</v>
      </c>
      <c r="N158" s="0" t="s">
        <v>34</v>
      </c>
      <c r="O158" s="0" t="s">
        <v>25</v>
      </c>
      <c r="P158" s="0" t="s">
        <v>31</v>
      </c>
      <c r="Q158" s="0" t="s">
        <v>31</v>
      </c>
      <c r="R158" s="0" t="s">
        <v>27</v>
      </c>
      <c r="S158" s="0" t="s">
        <v>28</v>
      </c>
      <c r="T158" s="0" t="n">
        <v>12558.05</v>
      </c>
      <c r="U158" s="0" t="s">
        <v>90</v>
      </c>
      <c r="V158" s="0" t="s">
        <v>91</v>
      </c>
    </row>
    <row r="159" customFormat="false" ht="12.8" hidden="false" customHeight="false" outlineLevel="0" collapsed="false">
      <c r="A159" s="0" t="n">
        <v>9992877</v>
      </c>
      <c r="B159" s="71" t="n">
        <v>36970</v>
      </c>
      <c r="C159" s="71" t="n">
        <v>37530</v>
      </c>
      <c r="D159" s="0" t="s">
        <v>36</v>
      </c>
      <c r="E159" s="0" t="n">
        <v>50</v>
      </c>
      <c r="F159" s="0" t="n">
        <v>18400</v>
      </c>
      <c r="G159" s="0" t="n">
        <v>18008.86</v>
      </c>
      <c r="H159" s="0" t="n">
        <v>48.4</v>
      </c>
      <c r="I159" s="0" t="n">
        <v>20.06</v>
      </c>
      <c r="J159" s="0" t="n">
        <v>-521456</v>
      </c>
      <c r="K159" s="0" t="n">
        <v>-510371.0924</v>
      </c>
      <c r="L159" s="0" t="s">
        <v>22</v>
      </c>
      <c r="M159" s="0" t="s">
        <v>23</v>
      </c>
      <c r="N159" s="0" t="s">
        <v>34</v>
      </c>
      <c r="O159" s="0" t="s">
        <v>25</v>
      </c>
      <c r="P159" s="0" t="s">
        <v>26</v>
      </c>
      <c r="Q159" s="0" t="s">
        <v>34</v>
      </c>
      <c r="R159" s="0" t="s">
        <v>30</v>
      </c>
      <c r="S159" s="0" t="s">
        <v>28</v>
      </c>
      <c r="T159" s="0" t="n">
        <v>-387190.14</v>
      </c>
      <c r="U159" s="0" t="s">
        <v>90</v>
      </c>
      <c r="V159" s="0" t="s">
        <v>91</v>
      </c>
    </row>
    <row r="160" customFormat="false" ht="12.8" hidden="false" customHeight="false" outlineLevel="0" collapsed="false">
      <c r="A160" s="0" t="n">
        <v>9996816</v>
      </c>
      <c r="B160" s="71" t="n">
        <v>37158</v>
      </c>
      <c r="C160" s="71" t="n">
        <v>37530</v>
      </c>
      <c r="D160" s="0" t="s">
        <v>36</v>
      </c>
      <c r="E160" s="0" t="n">
        <v>50</v>
      </c>
      <c r="F160" s="0" t="n">
        <v>-18400</v>
      </c>
      <c r="G160" s="0" t="n">
        <v>-18008.86</v>
      </c>
      <c r="H160" s="0" t="n">
        <v>27.8</v>
      </c>
      <c r="I160" s="0" t="n">
        <v>21.88</v>
      </c>
      <c r="J160" s="0" t="n">
        <v>108928</v>
      </c>
      <c r="K160" s="0" t="n">
        <v>106612.4512</v>
      </c>
      <c r="L160" s="0" t="s">
        <v>22</v>
      </c>
      <c r="M160" s="0" t="s">
        <v>23</v>
      </c>
      <c r="N160" s="0" t="s">
        <v>34</v>
      </c>
      <c r="O160" s="0" t="s">
        <v>25</v>
      </c>
      <c r="P160" s="0" t="s">
        <v>26</v>
      </c>
      <c r="Q160" s="0" t="s">
        <v>34</v>
      </c>
      <c r="R160" s="0" t="s">
        <v>27</v>
      </c>
      <c r="S160" s="0" t="s">
        <v>28</v>
      </c>
      <c r="T160" s="0" t="n">
        <v>16207.53</v>
      </c>
      <c r="U160" s="0" t="s">
        <v>90</v>
      </c>
      <c r="V160" s="0" t="s">
        <v>91</v>
      </c>
    </row>
    <row r="161" customFormat="false" ht="12.8" hidden="false" customHeight="false" outlineLevel="0" collapsed="false">
      <c r="A161" s="0" t="n">
        <v>9996914</v>
      </c>
      <c r="B161" s="71" t="n">
        <v>37176</v>
      </c>
      <c r="C161" s="71" t="n">
        <v>37530</v>
      </c>
      <c r="D161" s="0" t="s">
        <v>36</v>
      </c>
      <c r="E161" s="0" t="n">
        <v>50</v>
      </c>
      <c r="F161" s="0" t="n">
        <v>-18400</v>
      </c>
      <c r="G161" s="0" t="n">
        <v>-18008.86</v>
      </c>
      <c r="H161" s="0" t="n">
        <v>27.5</v>
      </c>
      <c r="I161" s="0" t="n">
        <v>21.88</v>
      </c>
      <c r="J161" s="0" t="n">
        <v>103408</v>
      </c>
      <c r="K161" s="0" t="n">
        <v>101209.7932</v>
      </c>
      <c r="L161" s="0" t="s">
        <v>22</v>
      </c>
      <c r="M161" s="0" t="s">
        <v>23</v>
      </c>
      <c r="N161" s="0" t="s">
        <v>34</v>
      </c>
      <c r="O161" s="0" t="s">
        <v>25</v>
      </c>
      <c r="P161" s="0" t="s">
        <v>26</v>
      </c>
      <c r="Q161" s="0" t="s">
        <v>34</v>
      </c>
      <c r="R161" s="0" t="s">
        <v>27</v>
      </c>
      <c r="S161" s="0" t="s">
        <v>28</v>
      </c>
      <c r="T161" s="0" t="n">
        <v>10804.87</v>
      </c>
      <c r="U161" s="0" t="s">
        <v>90</v>
      </c>
      <c r="V161" s="0" t="s">
        <v>91</v>
      </c>
    </row>
    <row r="162" customFormat="false" ht="12.8" hidden="false" customHeight="false" outlineLevel="0" collapsed="false">
      <c r="A162" s="0" t="n">
        <v>9997386</v>
      </c>
      <c r="B162" s="71" t="n">
        <v>37223</v>
      </c>
      <c r="C162" s="71" t="n">
        <v>37530</v>
      </c>
      <c r="D162" s="0" t="s">
        <v>36</v>
      </c>
      <c r="E162" s="0" t="n">
        <v>25</v>
      </c>
      <c r="F162" s="0" t="n">
        <v>-9200</v>
      </c>
      <c r="G162" s="0" t="n">
        <v>-9004.43</v>
      </c>
      <c r="H162" s="0" t="n">
        <v>28.5</v>
      </c>
      <c r="I162" s="0" t="n">
        <v>21.88</v>
      </c>
      <c r="J162" s="0" t="n">
        <v>60904</v>
      </c>
      <c r="K162" s="0" t="n">
        <v>59609.3266</v>
      </c>
      <c r="L162" s="0" t="s">
        <v>22</v>
      </c>
      <c r="M162" s="0" t="s">
        <v>23</v>
      </c>
      <c r="N162" s="0" t="s">
        <v>34</v>
      </c>
      <c r="O162" s="0" t="s">
        <v>25</v>
      </c>
      <c r="P162" s="0" t="s">
        <v>31</v>
      </c>
      <c r="Q162" s="0" t="s">
        <v>31</v>
      </c>
      <c r="R162" s="0" t="s">
        <v>27</v>
      </c>
      <c r="S162" s="0" t="s">
        <v>28</v>
      </c>
      <c r="T162" s="0" t="n">
        <v>14406.87</v>
      </c>
      <c r="U162" s="0" t="s">
        <v>90</v>
      </c>
      <c r="V162" s="0" t="s">
        <v>91</v>
      </c>
    </row>
    <row r="163" customFormat="false" ht="12.8" hidden="false" customHeight="false" outlineLevel="0" collapsed="false">
      <c r="A163" s="0" t="n">
        <v>9992877</v>
      </c>
      <c r="B163" s="71" t="n">
        <v>36970</v>
      </c>
      <c r="C163" s="71" t="n">
        <v>37561</v>
      </c>
      <c r="D163" s="0" t="s">
        <v>36</v>
      </c>
      <c r="E163" s="0" t="n">
        <v>50</v>
      </c>
      <c r="F163" s="0" t="n">
        <v>16000</v>
      </c>
      <c r="G163" s="0" t="n">
        <v>15619.43</v>
      </c>
      <c r="H163" s="0" t="n">
        <v>48.4</v>
      </c>
      <c r="I163" s="0" t="n">
        <v>20.16</v>
      </c>
      <c r="J163" s="0" t="n">
        <v>-451840</v>
      </c>
      <c r="K163" s="0" t="n">
        <v>-441092.7032</v>
      </c>
      <c r="L163" s="0" t="s">
        <v>22</v>
      </c>
      <c r="M163" s="0" t="s">
        <v>23</v>
      </c>
      <c r="N163" s="0" t="s">
        <v>34</v>
      </c>
      <c r="O163" s="0" t="s">
        <v>25</v>
      </c>
      <c r="P163" s="0" t="s">
        <v>26</v>
      </c>
      <c r="Q163" s="0" t="s">
        <v>34</v>
      </c>
      <c r="R163" s="0" t="s">
        <v>30</v>
      </c>
      <c r="S163" s="0" t="s">
        <v>28</v>
      </c>
      <c r="T163" s="0" t="n">
        <v>-335818.11</v>
      </c>
      <c r="U163" s="0" t="s">
        <v>90</v>
      </c>
      <c r="V163" s="0" t="s">
        <v>91</v>
      </c>
    </row>
    <row r="164" customFormat="false" ht="12.8" hidden="false" customHeight="false" outlineLevel="0" collapsed="false">
      <c r="A164" s="0" t="n">
        <v>9996816</v>
      </c>
      <c r="B164" s="71" t="n">
        <v>37158</v>
      </c>
      <c r="C164" s="71" t="n">
        <v>37561</v>
      </c>
      <c r="D164" s="0" t="s">
        <v>36</v>
      </c>
      <c r="E164" s="0" t="n">
        <v>50</v>
      </c>
      <c r="F164" s="0" t="n">
        <v>-16000</v>
      </c>
      <c r="G164" s="0" t="n">
        <v>-15619.43</v>
      </c>
      <c r="H164" s="0" t="n">
        <v>27.8</v>
      </c>
      <c r="I164" s="0" t="n">
        <v>21.99</v>
      </c>
      <c r="J164" s="0" t="n">
        <v>92960</v>
      </c>
      <c r="K164" s="0" t="n">
        <v>90748.8883</v>
      </c>
      <c r="L164" s="0" t="s">
        <v>22</v>
      </c>
      <c r="M164" s="0" t="s">
        <v>23</v>
      </c>
      <c r="N164" s="0" t="s">
        <v>34</v>
      </c>
      <c r="O164" s="0" t="s">
        <v>25</v>
      </c>
      <c r="P164" s="0" t="s">
        <v>26</v>
      </c>
      <c r="Q164" s="0" t="s">
        <v>34</v>
      </c>
      <c r="R164" s="0" t="s">
        <v>27</v>
      </c>
      <c r="S164" s="0" t="s">
        <v>28</v>
      </c>
      <c r="T164" s="0" t="n">
        <v>14057.88</v>
      </c>
      <c r="U164" s="0" t="s">
        <v>90</v>
      </c>
      <c r="V164" s="0" t="s">
        <v>91</v>
      </c>
    </row>
    <row r="165" customFormat="false" ht="12.8" hidden="false" customHeight="false" outlineLevel="0" collapsed="false">
      <c r="A165" s="0" t="n">
        <v>9996914</v>
      </c>
      <c r="B165" s="71" t="n">
        <v>37176</v>
      </c>
      <c r="C165" s="71" t="n">
        <v>37561</v>
      </c>
      <c r="D165" s="0" t="s">
        <v>36</v>
      </c>
      <c r="E165" s="0" t="n">
        <v>50</v>
      </c>
      <c r="F165" s="0" t="n">
        <v>-16000</v>
      </c>
      <c r="G165" s="0" t="n">
        <v>-15619.43</v>
      </c>
      <c r="H165" s="0" t="n">
        <v>27.5</v>
      </c>
      <c r="I165" s="0" t="n">
        <v>21.99</v>
      </c>
      <c r="J165" s="0" t="n">
        <v>88160</v>
      </c>
      <c r="K165" s="0" t="n">
        <v>86063.0593</v>
      </c>
      <c r="L165" s="0" t="s">
        <v>22</v>
      </c>
      <c r="M165" s="0" t="s">
        <v>23</v>
      </c>
      <c r="N165" s="0" t="s">
        <v>34</v>
      </c>
      <c r="O165" s="0" t="s">
        <v>25</v>
      </c>
      <c r="P165" s="0" t="s">
        <v>26</v>
      </c>
      <c r="Q165" s="0" t="s">
        <v>34</v>
      </c>
      <c r="R165" s="0" t="s">
        <v>27</v>
      </c>
      <c r="S165" s="0" t="s">
        <v>28</v>
      </c>
      <c r="T165" s="0" t="n">
        <v>9372.05</v>
      </c>
      <c r="U165" s="0" t="s">
        <v>90</v>
      </c>
      <c r="V165" s="0" t="s">
        <v>91</v>
      </c>
    </row>
    <row r="166" customFormat="false" ht="12.8" hidden="false" customHeight="false" outlineLevel="0" collapsed="false">
      <c r="A166" s="0" t="n">
        <v>9997386</v>
      </c>
      <c r="B166" s="71" t="n">
        <v>37223</v>
      </c>
      <c r="C166" s="71" t="n">
        <v>37561</v>
      </c>
      <c r="D166" s="0" t="s">
        <v>36</v>
      </c>
      <c r="E166" s="0" t="n">
        <v>25</v>
      </c>
      <c r="F166" s="0" t="n">
        <v>-8000</v>
      </c>
      <c r="G166" s="0" t="n">
        <v>-7809.71</v>
      </c>
      <c r="H166" s="0" t="n">
        <v>28.5</v>
      </c>
      <c r="I166" s="0" t="n">
        <v>21.99</v>
      </c>
      <c r="J166" s="0" t="n">
        <v>52080</v>
      </c>
      <c r="K166" s="0" t="n">
        <v>50841.2121</v>
      </c>
      <c r="L166" s="0" t="s">
        <v>22</v>
      </c>
      <c r="M166" s="0" t="s">
        <v>23</v>
      </c>
      <c r="N166" s="0" t="s">
        <v>34</v>
      </c>
      <c r="O166" s="0" t="s">
        <v>25</v>
      </c>
      <c r="P166" s="0" t="s">
        <v>31</v>
      </c>
      <c r="Q166" s="0" t="s">
        <v>31</v>
      </c>
      <c r="R166" s="0" t="s">
        <v>27</v>
      </c>
      <c r="S166" s="0" t="s">
        <v>28</v>
      </c>
      <c r="T166" s="0" t="n">
        <v>12495.74</v>
      </c>
      <c r="U166" s="0" t="s">
        <v>90</v>
      </c>
      <c r="V166" s="0" t="s">
        <v>91</v>
      </c>
    </row>
    <row r="167" customFormat="false" ht="12.8" hidden="false" customHeight="false" outlineLevel="0" collapsed="false">
      <c r="A167" s="0" t="n">
        <v>9992877</v>
      </c>
      <c r="B167" s="71" t="n">
        <v>36970</v>
      </c>
      <c r="C167" s="71" t="n">
        <v>37591</v>
      </c>
      <c r="D167" s="0" t="s">
        <v>36</v>
      </c>
      <c r="E167" s="0" t="n">
        <v>50</v>
      </c>
      <c r="F167" s="0" t="n">
        <v>16800</v>
      </c>
      <c r="G167" s="0" t="n">
        <v>16355.46</v>
      </c>
      <c r="H167" s="0" t="n">
        <v>48.4</v>
      </c>
      <c r="I167" s="0" t="n">
        <v>20.03</v>
      </c>
      <c r="J167" s="0" t="n">
        <v>-476616</v>
      </c>
      <c r="K167" s="0" t="n">
        <v>-464004.4002</v>
      </c>
      <c r="L167" s="0" t="s">
        <v>22</v>
      </c>
      <c r="M167" s="0" t="s">
        <v>23</v>
      </c>
      <c r="N167" s="0" t="s">
        <v>34</v>
      </c>
      <c r="O167" s="0" t="s">
        <v>25</v>
      </c>
      <c r="P167" s="0" t="s">
        <v>26</v>
      </c>
      <c r="Q167" s="0" t="s">
        <v>34</v>
      </c>
      <c r="R167" s="0" t="s">
        <v>30</v>
      </c>
      <c r="S167" s="0" t="s">
        <v>28</v>
      </c>
      <c r="T167" s="0" t="n">
        <v>-351642.34</v>
      </c>
      <c r="U167" s="0" t="s">
        <v>90</v>
      </c>
      <c r="V167" s="0" t="s">
        <v>91</v>
      </c>
    </row>
    <row r="168" customFormat="false" ht="12.8" hidden="false" customHeight="false" outlineLevel="0" collapsed="false">
      <c r="A168" s="0" t="n">
        <v>9996816</v>
      </c>
      <c r="B168" s="71" t="n">
        <v>37158</v>
      </c>
      <c r="C168" s="71" t="n">
        <v>37591</v>
      </c>
      <c r="D168" s="0" t="s">
        <v>36</v>
      </c>
      <c r="E168" s="0" t="n">
        <v>50</v>
      </c>
      <c r="F168" s="0" t="n">
        <v>-16800</v>
      </c>
      <c r="G168" s="0" t="n">
        <v>-16355.46</v>
      </c>
      <c r="H168" s="0" t="n">
        <v>27.8</v>
      </c>
      <c r="I168" s="0" t="n">
        <v>21.85</v>
      </c>
      <c r="J168" s="0" t="n">
        <v>99960</v>
      </c>
      <c r="K168" s="0" t="n">
        <v>97314.987</v>
      </c>
      <c r="L168" s="0" t="s">
        <v>22</v>
      </c>
      <c r="M168" s="0" t="s">
        <v>23</v>
      </c>
      <c r="N168" s="0" t="s">
        <v>34</v>
      </c>
      <c r="O168" s="0" t="s">
        <v>25</v>
      </c>
      <c r="P168" s="0" t="s">
        <v>26</v>
      </c>
      <c r="Q168" s="0" t="s">
        <v>34</v>
      </c>
      <c r="R168" s="0" t="s">
        <v>27</v>
      </c>
      <c r="S168" s="0" t="s">
        <v>28</v>
      </c>
      <c r="T168" s="0" t="n">
        <v>14719.91</v>
      </c>
      <c r="U168" s="0" t="s">
        <v>90</v>
      </c>
      <c r="V168" s="0" t="s">
        <v>91</v>
      </c>
    </row>
    <row r="169" customFormat="false" ht="12.8" hidden="false" customHeight="false" outlineLevel="0" collapsed="false">
      <c r="A169" s="0" t="n">
        <v>9996914</v>
      </c>
      <c r="B169" s="71" t="n">
        <v>37176</v>
      </c>
      <c r="C169" s="71" t="n">
        <v>37591</v>
      </c>
      <c r="D169" s="0" t="s">
        <v>36</v>
      </c>
      <c r="E169" s="0" t="n">
        <v>50</v>
      </c>
      <c r="F169" s="0" t="n">
        <v>-16800</v>
      </c>
      <c r="G169" s="0" t="n">
        <v>-16355.46</v>
      </c>
      <c r="H169" s="0" t="n">
        <v>27.5</v>
      </c>
      <c r="I169" s="0" t="n">
        <v>21.85</v>
      </c>
      <c r="J169" s="0" t="n">
        <v>94920</v>
      </c>
      <c r="K169" s="0" t="n">
        <v>92408.349</v>
      </c>
      <c r="L169" s="0" t="s">
        <v>22</v>
      </c>
      <c r="M169" s="0" t="s">
        <v>23</v>
      </c>
      <c r="N169" s="0" t="s">
        <v>34</v>
      </c>
      <c r="O169" s="0" t="s">
        <v>25</v>
      </c>
      <c r="P169" s="0" t="s">
        <v>26</v>
      </c>
      <c r="Q169" s="0" t="s">
        <v>34</v>
      </c>
      <c r="R169" s="0" t="s">
        <v>27</v>
      </c>
      <c r="S169" s="0" t="s">
        <v>28</v>
      </c>
      <c r="T169" s="0" t="n">
        <v>9813.27</v>
      </c>
      <c r="U169" s="0" t="s">
        <v>90</v>
      </c>
      <c r="V169" s="0" t="s">
        <v>91</v>
      </c>
    </row>
    <row r="170" customFormat="false" ht="12.8" hidden="false" customHeight="false" outlineLevel="0" collapsed="false">
      <c r="A170" s="0" t="n">
        <v>9997386</v>
      </c>
      <c r="B170" s="71" t="n">
        <v>37223</v>
      </c>
      <c r="C170" s="71" t="n">
        <v>37591</v>
      </c>
      <c r="D170" s="0" t="s">
        <v>36</v>
      </c>
      <c r="E170" s="0" t="n">
        <v>25</v>
      </c>
      <c r="F170" s="0" t="n">
        <v>-8400</v>
      </c>
      <c r="G170" s="0" t="n">
        <v>-8177.73</v>
      </c>
      <c r="H170" s="0" t="n">
        <v>28.5</v>
      </c>
      <c r="I170" s="0" t="n">
        <v>21.85</v>
      </c>
      <c r="J170" s="0" t="n">
        <v>55860</v>
      </c>
      <c r="K170" s="0" t="n">
        <v>54381.9045</v>
      </c>
      <c r="L170" s="0" t="s">
        <v>22</v>
      </c>
      <c r="M170" s="0" t="s">
        <v>23</v>
      </c>
      <c r="N170" s="0" t="s">
        <v>34</v>
      </c>
      <c r="O170" s="0" t="s">
        <v>25</v>
      </c>
      <c r="P170" s="0" t="s">
        <v>31</v>
      </c>
      <c r="Q170" s="0" t="s">
        <v>31</v>
      </c>
      <c r="R170" s="0" t="s">
        <v>27</v>
      </c>
      <c r="S170" s="0" t="s">
        <v>28</v>
      </c>
      <c r="T170" s="0" t="n">
        <v>13084.37</v>
      </c>
      <c r="U170" s="0" t="s">
        <v>90</v>
      </c>
      <c r="V170" s="0" t="s">
        <v>91</v>
      </c>
    </row>
    <row r="171" customFormat="false" ht="12.8" hidden="false" customHeight="false" outlineLevel="0" collapsed="false">
      <c r="A171" s="0" t="n">
        <v>9992876</v>
      </c>
      <c r="B171" s="71" t="n">
        <v>36970</v>
      </c>
      <c r="C171" s="71" t="n">
        <v>37622</v>
      </c>
      <c r="D171" s="0" t="s">
        <v>36</v>
      </c>
      <c r="E171" s="0" t="n">
        <v>50</v>
      </c>
      <c r="F171" s="0" t="n">
        <v>17600</v>
      </c>
      <c r="G171" s="0" t="n">
        <v>17083.53</v>
      </c>
      <c r="H171" s="0" t="n">
        <v>46.6</v>
      </c>
      <c r="I171" s="0" t="n">
        <v>32.44</v>
      </c>
      <c r="J171" s="0" t="n">
        <v>-249216</v>
      </c>
      <c r="K171" s="0" t="n">
        <v>-241902.7848</v>
      </c>
      <c r="L171" s="0" t="s">
        <v>22</v>
      </c>
      <c r="M171" s="0" t="s">
        <v>23</v>
      </c>
      <c r="N171" s="0" t="s">
        <v>34</v>
      </c>
      <c r="O171" s="0" t="s">
        <v>25</v>
      </c>
      <c r="P171" s="0" t="s">
        <v>26</v>
      </c>
      <c r="Q171" s="0" t="s">
        <v>34</v>
      </c>
      <c r="R171" s="0" t="s">
        <v>30</v>
      </c>
      <c r="S171" s="0" t="s">
        <v>28</v>
      </c>
      <c r="T171" s="0" t="n">
        <v>-242498.98</v>
      </c>
      <c r="U171" s="0" t="s">
        <v>90</v>
      </c>
      <c r="V171" s="0" t="s">
        <v>91</v>
      </c>
    </row>
    <row r="172" customFormat="false" ht="12.8" hidden="false" customHeight="false" outlineLevel="0" collapsed="false">
      <c r="A172" s="0" t="n">
        <v>9996815</v>
      </c>
      <c r="B172" s="71" t="n">
        <v>37158</v>
      </c>
      <c r="C172" s="71" t="n">
        <v>37622</v>
      </c>
      <c r="D172" s="0" t="s">
        <v>36</v>
      </c>
      <c r="E172" s="0" t="n">
        <v>50</v>
      </c>
      <c r="F172" s="0" t="n">
        <v>-17600</v>
      </c>
      <c r="G172" s="0" t="n">
        <v>-17083.53</v>
      </c>
      <c r="H172" s="0" t="n">
        <v>30</v>
      </c>
      <c r="I172" s="0" t="n">
        <v>31.66</v>
      </c>
      <c r="J172" s="0" t="n">
        <v>-29216</v>
      </c>
      <c r="K172" s="0" t="n">
        <v>-28358.6598</v>
      </c>
      <c r="L172" s="0" t="s">
        <v>22</v>
      </c>
      <c r="M172" s="0" t="s">
        <v>23</v>
      </c>
      <c r="N172" s="0" t="s">
        <v>34</v>
      </c>
      <c r="O172" s="0" t="s">
        <v>25</v>
      </c>
      <c r="P172" s="0" t="s">
        <v>26</v>
      </c>
      <c r="Q172" s="0" t="s">
        <v>34</v>
      </c>
      <c r="R172" s="0" t="s">
        <v>27</v>
      </c>
      <c r="S172" s="0" t="s">
        <v>28</v>
      </c>
      <c r="T172" s="0" t="n">
        <v>-41087.59</v>
      </c>
      <c r="U172" s="0" t="s">
        <v>90</v>
      </c>
      <c r="V172" s="0" t="s">
        <v>91</v>
      </c>
    </row>
    <row r="173" customFormat="false" ht="12.8" hidden="false" customHeight="false" outlineLevel="0" collapsed="false">
      <c r="A173" s="0" t="n">
        <v>9996964</v>
      </c>
      <c r="B173" s="71" t="n">
        <v>37187</v>
      </c>
      <c r="C173" s="71" t="n">
        <v>37622</v>
      </c>
      <c r="D173" s="0" t="s">
        <v>36</v>
      </c>
      <c r="E173" s="0" t="n">
        <v>50</v>
      </c>
      <c r="F173" s="0" t="n">
        <v>-17600</v>
      </c>
      <c r="G173" s="0" t="n">
        <v>-17083.53</v>
      </c>
      <c r="H173" s="0" t="n">
        <v>33.25</v>
      </c>
      <c r="I173" s="0" t="n">
        <v>31.66</v>
      </c>
      <c r="J173" s="0" t="n">
        <v>27984</v>
      </c>
      <c r="K173" s="0" t="n">
        <v>27162.8127</v>
      </c>
      <c r="L173" s="0" t="s">
        <v>22</v>
      </c>
      <c r="M173" s="0" t="s">
        <v>23</v>
      </c>
      <c r="N173" s="0" t="s">
        <v>34</v>
      </c>
      <c r="O173" s="0" t="s">
        <v>25</v>
      </c>
      <c r="P173" s="0" t="s">
        <v>26</v>
      </c>
      <c r="Q173" s="0" t="s">
        <v>34</v>
      </c>
      <c r="R173" s="0" t="s">
        <v>27</v>
      </c>
      <c r="S173" s="0" t="s">
        <v>28</v>
      </c>
      <c r="T173" s="0" t="n">
        <v>14433.87</v>
      </c>
      <c r="U173" s="0" t="s">
        <v>90</v>
      </c>
      <c r="V173" s="0" t="s">
        <v>91</v>
      </c>
    </row>
    <row r="174" customFormat="false" ht="12.8" hidden="false" customHeight="false" outlineLevel="0" collapsed="false">
      <c r="A174" s="0" t="n">
        <v>9997390</v>
      </c>
      <c r="B174" s="71" t="n">
        <v>37224</v>
      </c>
      <c r="C174" s="71" t="n">
        <v>37622</v>
      </c>
      <c r="D174" s="0" t="s">
        <v>36</v>
      </c>
      <c r="E174" s="0" t="n">
        <v>25</v>
      </c>
      <c r="F174" s="0" t="n">
        <v>-8800</v>
      </c>
      <c r="G174" s="0" t="n">
        <v>-8541.76</v>
      </c>
      <c r="H174" s="0" t="n">
        <v>31.4</v>
      </c>
      <c r="I174" s="0" t="n">
        <v>31.66</v>
      </c>
      <c r="J174" s="0" t="n">
        <v>-2288.00000000001</v>
      </c>
      <c r="K174" s="0" t="n">
        <v>-2220.85760000001</v>
      </c>
      <c r="L174" s="0" t="s">
        <v>22</v>
      </c>
      <c r="M174" s="0" t="s">
        <v>23</v>
      </c>
      <c r="N174" s="0" t="s">
        <v>34</v>
      </c>
      <c r="O174" s="0" t="s">
        <v>25</v>
      </c>
      <c r="P174" s="0" t="s">
        <v>31</v>
      </c>
      <c r="Q174" s="0" t="s">
        <v>31</v>
      </c>
      <c r="R174" s="0" t="s">
        <v>27</v>
      </c>
      <c r="S174" s="0" t="s">
        <v>28</v>
      </c>
      <c r="T174" s="0" t="n">
        <v>-8585.33</v>
      </c>
      <c r="U174" s="0" t="s">
        <v>90</v>
      </c>
      <c r="V174" s="0" t="s">
        <v>91</v>
      </c>
    </row>
    <row r="175" customFormat="false" ht="12.8" hidden="false" customHeight="false" outlineLevel="0" collapsed="false">
      <c r="A175" s="0" t="n">
        <v>9992876</v>
      </c>
      <c r="B175" s="71" t="n">
        <v>36970</v>
      </c>
      <c r="C175" s="71" t="n">
        <v>37653</v>
      </c>
      <c r="D175" s="0" t="s">
        <v>36</v>
      </c>
      <c r="E175" s="0" t="n">
        <v>50</v>
      </c>
      <c r="F175" s="0" t="n">
        <v>16000</v>
      </c>
      <c r="G175" s="0" t="n">
        <v>15484.11</v>
      </c>
      <c r="H175" s="0" t="n">
        <v>46.6</v>
      </c>
      <c r="I175" s="0" t="n">
        <v>31.73</v>
      </c>
      <c r="J175" s="0" t="n">
        <v>-237920</v>
      </c>
      <c r="K175" s="0" t="n">
        <v>-230248.7157</v>
      </c>
      <c r="L175" s="0" t="s">
        <v>22</v>
      </c>
      <c r="M175" s="0" t="s">
        <v>23</v>
      </c>
      <c r="N175" s="0" t="s">
        <v>34</v>
      </c>
      <c r="O175" s="0" t="s">
        <v>25</v>
      </c>
      <c r="P175" s="0" t="s">
        <v>26</v>
      </c>
      <c r="Q175" s="0" t="s">
        <v>34</v>
      </c>
      <c r="R175" s="0" t="s">
        <v>30</v>
      </c>
      <c r="S175" s="0" t="s">
        <v>28</v>
      </c>
      <c r="T175" s="0" t="n">
        <v>-230856.12</v>
      </c>
      <c r="U175" s="0" t="s">
        <v>90</v>
      </c>
      <c r="V175" s="0" t="s">
        <v>91</v>
      </c>
    </row>
    <row r="176" customFormat="false" ht="12.8" hidden="false" customHeight="false" outlineLevel="0" collapsed="false">
      <c r="A176" s="0" t="n">
        <v>9996815</v>
      </c>
      <c r="B176" s="71" t="n">
        <v>37158</v>
      </c>
      <c r="C176" s="71" t="n">
        <v>37653</v>
      </c>
      <c r="D176" s="0" t="s">
        <v>36</v>
      </c>
      <c r="E176" s="0" t="n">
        <v>50</v>
      </c>
      <c r="F176" s="0" t="n">
        <v>-16000</v>
      </c>
      <c r="G176" s="0" t="n">
        <v>-15484.11</v>
      </c>
      <c r="H176" s="0" t="n">
        <v>30</v>
      </c>
      <c r="I176" s="0" t="n">
        <v>30.96</v>
      </c>
      <c r="J176" s="0" t="n">
        <v>-15360</v>
      </c>
      <c r="K176" s="0" t="n">
        <v>-14864.7456</v>
      </c>
      <c r="L176" s="0" t="s">
        <v>22</v>
      </c>
      <c r="M176" s="0" t="s">
        <v>23</v>
      </c>
      <c r="N176" s="0" t="s">
        <v>34</v>
      </c>
      <c r="O176" s="0" t="s">
        <v>25</v>
      </c>
      <c r="P176" s="0" t="s">
        <v>26</v>
      </c>
      <c r="Q176" s="0" t="s">
        <v>34</v>
      </c>
      <c r="R176" s="0" t="s">
        <v>27</v>
      </c>
      <c r="S176" s="0" t="s">
        <v>28</v>
      </c>
      <c r="T176" s="0" t="n">
        <v>-26180.15</v>
      </c>
      <c r="U176" s="0" t="s">
        <v>90</v>
      </c>
      <c r="V176" s="0" t="s">
        <v>91</v>
      </c>
    </row>
    <row r="177" customFormat="false" ht="12.8" hidden="false" customHeight="false" outlineLevel="0" collapsed="false">
      <c r="A177" s="0" t="n">
        <v>9996964</v>
      </c>
      <c r="B177" s="71" t="n">
        <v>37187</v>
      </c>
      <c r="C177" s="71" t="n">
        <v>37653</v>
      </c>
      <c r="D177" s="0" t="s">
        <v>36</v>
      </c>
      <c r="E177" s="0" t="n">
        <v>50</v>
      </c>
      <c r="F177" s="0" t="n">
        <v>-16000</v>
      </c>
      <c r="G177" s="0" t="n">
        <v>-15484.11</v>
      </c>
      <c r="H177" s="0" t="n">
        <v>33.25</v>
      </c>
      <c r="I177" s="0" t="n">
        <v>30.96</v>
      </c>
      <c r="J177" s="0" t="n">
        <v>36640</v>
      </c>
      <c r="K177" s="0" t="n">
        <v>35458.6119</v>
      </c>
      <c r="L177" s="0" t="s">
        <v>22</v>
      </c>
      <c r="M177" s="0" t="s">
        <v>23</v>
      </c>
      <c r="N177" s="0" t="s">
        <v>34</v>
      </c>
      <c r="O177" s="0" t="s">
        <v>25</v>
      </c>
      <c r="P177" s="0" t="s">
        <v>26</v>
      </c>
      <c r="Q177" s="0" t="s">
        <v>34</v>
      </c>
      <c r="R177" s="0" t="s">
        <v>27</v>
      </c>
      <c r="S177" s="0" t="s">
        <v>28</v>
      </c>
      <c r="T177" s="0" t="n">
        <v>24143.22</v>
      </c>
      <c r="U177" s="0" t="s">
        <v>90</v>
      </c>
      <c r="V177" s="0" t="s">
        <v>91</v>
      </c>
    </row>
    <row r="178" customFormat="false" ht="12.8" hidden="false" customHeight="false" outlineLevel="0" collapsed="false">
      <c r="A178" s="0" t="n">
        <v>9997390</v>
      </c>
      <c r="B178" s="71" t="n">
        <v>37224</v>
      </c>
      <c r="C178" s="71" t="n">
        <v>37653</v>
      </c>
      <c r="D178" s="0" t="s">
        <v>36</v>
      </c>
      <c r="E178" s="0" t="n">
        <v>25</v>
      </c>
      <c r="F178" s="0" t="n">
        <v>-8000</v>
      </c>
      <c r="G178" s="0" t="n">
        <v>-7742.06</v>
      </c>
      <c r="H178" s="0" t="n">
        <v>31.4</v>
      </c>
      <c r="I178" s="0" t="n">
        <v>30.96</v>
      </c>
      <c r="J178" s="0" t="n">
        <v>3519.99999999998</v>
      </c>
      <c r="K178" s="0" t="n">
        <v>3406.50639999998</v>
      </c>
      <c r="L178" s="0" t="s">
        <v>22</v>
      </c>
      <c r="M178" s="0" t="s">
        <v>23</v>
      </c>
      <c r="N178" s="0" t="s">
        <v>34</v>
      </c>
      <c r="O178" s="0" t="s">
        <v>25</v>
      </c>
      <c r="P178" s="0" t="s">
        <v>31</v>
      </c>
      <c r="Q178" s="0" t="s">
        <v>31</v>
      </c>
      <c r="R178" s="0" t="s">
        <v>27</v>
      </c>
      <c r="S178" s="0" t="s">
        <v>28</v>
      </c>
      <c r="T178" s="0" t="n">
        <v>-2251.2</v>
      </c>
      <c r="U178" s="0" t="s">
        <v>90</v>
      </c>
      <c r="V178" s="0" t="s">
        <v>91</v>
      </c>
    </row>
    <row r="179" customFormat="false" ht="12.8" hidden="false" customHeight="false" outlineLevel="0" collapsed="false">
      <c r="A179" s="0" t="n">
        <v>9992876</v>
      </c>
      <c r="B179" s="71" t="n">
        <v>36970</v>
      </c>
      <c r="C179" s="71" t="n">
        <v>37681</v>
      </c>
      <c r="D179" s="0" t="s">
        <v>36</v>
      </c>
      <c r="E179" s="0" t="n">
        <v>50</v>
      </c>
      <c r="F179" s="0" t="n">
        <v>16800</v>
      </c>
      <c r="G179" s="0" t="n">
        <v>16206.04</v>
      </c>
      <c r="H179" s="0" t="n">
        <v>46.6</v>
      </c>
      <c r="I179" s="0" t="n">
        <v>30.02</v>
      </c>
      <c r="J179" s="0" t="n">
        <v>-278544</v>
      </c>
      <c r="K179" s="0" t="n">
        <v>-268696.1432</v>
      </c>
      <c r="L179" s="0" t="s">
        <v>22</v>
      </c>
      <c r="M179" s="0" t="s">
        <v>23</v>
      </c>
      <c r="N179" s="0" t="s">
        <v>34</v>
      </c>
      <c r="O179" s="0" t="s">
        <v>25</v>
      </c>
      <c r="P179" s="0" t="s">
        <v>26</v>
      </c>
      <c r="Q179" s="0" t="s">
        <v>34</v>
      </c>
      <c r="R179" s="0" t="s">
        <v>30</v>
      </c>
      <c r="S179" s="0" t="s">
        <v>28</v>
      </c>
      <c r="T179" s="0" t="n">
        <v>-269301.92</v>
      </c>
      <c r="U179" s="0" t="s">
        <v>90</v>
      </c>
      <c r="V179" s="0" t="s">
        <v>91</v>
      </c>
    </row>
    <row r="180" customFormat="false" ht="12.8" hidden="false" customHeight="false" outlineLevel="0" collapsed="false">
      <c r="A180" s="0" t="n">
        <v>9996815</v>
      </c>
      <c r="B180" s="71" t="n">
        <v>37158</v>
      </c>
      <c r="C180" s="71" t="n">
        <v>37681</v>
      </c>
      <c r="D180" s="0" t="s">
        <v>36</v>
      </c>
      <c r="E180" s="0" t="n">
        <v>50</v>
      </c>
      <c r="F180" s="0" t="n">
        <v>-16800</v>
      </c>
      <c r="G180" s="0" t="n">
        <v>-16206.04</v>
      </c>
      <c r="H180" s="0" t="n">
        <v>30</v>
      </c>
      <c r="I180" s="0" t="n">
        <v>29.29</v>
      </c>
      <c r="J180" s="0" t="n">
        <v>11928</v>
      </c>
      <c r="K180" s="0" t="n">
        <v>11506.2884</v>
      </c>
      <c r="L180" s="0" t="s">
        <v>22</v>
      </c>
      <c r="M180" s="0" t="s">
        <v>23</v>
      </c>
      <c r="N180" s="0" t="s">
        <v>34</v>
      </c>
      <c r="O180" s="0" t="s">
        <v>25</v>
      </c>
      <c r="P180" s="0" t="s">
        <v>26</v>
      </c>
      <c r="Q180" s="0" t="s">
        <v>34</v>
      </c>
      <c r="R180" s="0" t="s">
        <v>27</v>
      </c>
      <c r="S180" s="0" t="s">
        <v>28</v>
      </c>
      <c r="T180" s="0" t="n">
        <v>281.58</v>
      </c>
      <c r="U180" s="0" t="s">
        <v>90</v>
      </c>
      <c r="V180" s="0" t="s">
        <v>91</v>
      </c>
    </row>
    <row r="181" customFormat="false" ht="12.8" hidden="false" customHeight="false" outlineLevel="0" collapsed="false">
      <c r="A181" s="0" t="n">
        <v>9996964</v>
      </c>
      <c r="B181" s="71" t="n">
        <v>37187</v>
      </c>
      <c r="C181" s="71" t="n">
        <v>37681</v>
      </c>
      <c r="D181" s="0" t="s">
        <v>36</v>
      </c>
      <c r="E181" s="0" t="n">
        <v>50</v>
      </c>
      <c r="F181" s="0" t="n">
        <v>-16800</v>
      </c>
      <c r="G181" s="0" t="n">
        <v>-16206.04</v>
      </c>
      <c r="H181" s="0" t="n">
        <v>33.25</v>
      </c>
      <c r="I181" s="0" t="n">
        <v>29.29</v>
      </c>
      <c r="J181" s="0" t="n">
        <v>66528</v>
      </c>
      <c r="K181" s="0" t="n">
        <v>64175.9184</v>
      </c>
      <c r="L181" s="0" t="s">
        <v>22</v>
      </c>
      <c r="M181" s="0" t="s">
        <v>23</v>
      </c>
      <c r="N181" s="0" t="s">
        <v>34</v>
      </c>
      <c r="O181" s="0" t="s">
        <v>25</v>
      </c>
      <c r="P181" s="0" t="s">
        <v>26</v>
      </c>
      <c r="Q181" s="0" t="s">
        <v>34</v>
      </c>
      <c r="R181" s="0" t="s">
        <v>27</v>
      </c>
      <c r="S181" s="0" t="s">
        <v>28</v>
      </c>
      <c r="T181" s="0" t="n">
        <v>52951.23</v>
      </c>
      <c r="U181" s="0" t="s">
        <v>90</v>
      </c>
      <c r="V181" s="0" t="s">
        <v>91</v>
      </c>
    </row>
    <row r="182" customFormat="false" ht="12.8" hidden="false" customHeight="false" outlineLevel="0" collapsed="false">
      <c r="A182" s="0" t="n">
        <v>9997390</v>
      </c>
      <c r="B182" s="71" t="n">
        <v>37224</v>
      </c>
      <c r="C182" s="71" t="n">
        <v>37681</v>
      </c>
      <c r="D182" s="0" t="s">
        <v>36</v>
      </c>
      <c r="E182" s="0" t="n">
        <v>25</v>
      </c>
      <c r="F182" s="0" t="n">
        <v>-8400</v>
      </c>
      <c r="G182" s="0" t="n">
        <v>-8103.02</v>
      </c>
      <c r="H182" s="0" t="n">
        <v>31.4</v>
      </c>
      <c r="I182" s="0" t="n">
        <v>29.29</v>
      </c>
      <c r="J182" s="0" t="n">
        <v>17724</v>
      </c>
      <c r="K182" s="0" t="n">
        <v>17097.3722</v>
      </c>
      <c r="L182" s="0" t="s">
        <v>22</v>
      </c>
      <c r="M182" s="0" t="s">
        <v>23</v>
      </c>
      <c r="N182" s="0" t="s">
        <v>34</v>
      </c>
      <c r="O182" s="0" t="s">
        <v>25</v>
      </c>
      <c r="P182" s="0" t="s">
        <v>31</v>
      </c>
      <c r="Q182" s="0" t="s">
        <v>31</v>
      </c>
      <c r="R182" s="0" t="s">
        <v>27</v>
      </c>
      <c r="S182" s="0" t="s">
        <v>28</v>
      </c>
      <c r="T182" s="0" t="n">
        <v>11485.02</v>
      </c>
      <c r="U182" s="0" t="s">
        <v>90</v>
      </c>
      <c r="V182" s="0" t="s">
        <v>91</v>
      </c>
    </row>
    <row r="183" customFormat="false" ht="12.8" hidden="false" customHeight="false" outlineLevel="0" collapsed="false">
      <c r="A183" s="0" t="n">
        <v>9992876</v>
      </c>
      <c r="B183" s="71" t="n">
        <v>36970</v>
      </c>
      <c r="C183" s="71" t="n">
        <v>37712</v>
      </c>
      <c r="D183" s="0" t="s">
        <v>36</v>
      </c>
      <c r="E183" s="0" t="n">
        <v>50</v>
      </c>
      <c r="F183" s="0" t="n">
        <v>17600</v>
      </c>
      <c r="G183" s="0" t="n">
        <v>16920.19</v>
      </c>
      <c r="H183" s="0" t="n">
        <v>46.6</v>
      </c>
      <c r="I183" s="0" t="n">
        <v>28.92</v>
      </c>
      <c r="J183" s="0" t="n">
        <v>-311168</v>
      </c>
      <c r="K183" s="0" t="n">
        <v>-299148.9592</v>
      </c>
      <c r="L183" s="0" t="s">
        <v>22</v>
      </c>
      <c r="M183" s="0" t="s">
        <v>23</v>
      </c>
      <c r="N183" s="0" t="s">
        <v>34</v>
      </c>
      <c r="O183" s="0" t="s">
        <v>25</v>
      </c>
      <c r="P183" s="0" t="s">
        <v>26</v>
      </c>
      <c r="Q183" s="0" t="s">
        <v>34</v>
      </c>
      <c r="R183" s="0" t="s">
        <v>30</v>
      </c>
      <c r="S183" s="0" t="s">
        <v>28</v>
      </c>
      <c r="T183" s="0" t="n">
        <v>-299771.66</v>
      </c>
      <c r="U183" s="0" t="s">
        <v>90</v>
      </c>
      <c r="V183" s="0" t="s">
        <v>91</v>
      </c>
    </row>
    <row r="184" customFormat="false" ht="12.8" hidden="false" customHeight="false" outlineLevel="0" collapsed="false">
      <c r="A184" s="0" t="n">
        <v>9996815</v>
      </c>
      <c r="B184" s="71" t="n">
        <v>37158</v>
      </c>
      <c r="C184" s="71" t="n">
        <v>37712</v>
      </c>
      <c r="D184" s="0" t="s">
        <v>36</v>
      </c>
      <c r="E184" s="0" t="n">
        <v>50</v>
      </c>
      <c r="F184" s="0" t="n">
        <v>-17600</v>
      </c>
      <c r="G184" s="0" t="n">
        <v>-16920.19</v>
      </c>
      <c r="H184" s="0" t="n">
        <v>30</v>
      </c>
      <c r="I184" s="0" t="n">
        <v>28.22</v>
      </c>
      <c r="J184" s="0" t="n">
        <v>31328</v>
      </c>
      <c r="K184" s="0" t="n">
        <v>30117.9382</v>
      </c>
      <c r="L184" s="0" t="s">
        <v>22</v>
      </c>
      <c r="M184" s="0" t="s">
        <v>23</v>
      </c>
      <c r="N184" s="0" t="s">
        <v>34</v>
      </c>
      <c r="O184" s="0" t="s">
        <v>25</v>
      </c>
      <c r="P184" s="0" t="s">
        <v>26</v>
      </c>
      <c r="Q184" s="0" t="s">
        <v>34</v>
      </c>
      <c r="R184" s="0" t="s">
        <v>27</v>
      </c>
      <c r="S184" s="0" t="s">
        <v>28</v>
      </c>
      <c r="T184" s="0" t="n">
        <v>18896.47</v>
      </c>
      <c r="U184" s="0" t="s">
        <v>90</v>
      </c>
      <c r="V184" s="0" t="s">
        <v>91</v>
      </c>
    </row>
    <row r="185" customFormat="false" ht="12.8" hidden="false" customHeight="false" outlineLevel="0" collapsed="false">
      <c r="A185" s="0" t="n">
        <v>9996964</v>
      </c>
      <c r="B185" s="71" t="n">
        <v>37187</v>
      </c>
      <c r="C185" s="71" t="n">
        <v>37712</v>
      </c>
      <c r="D185" s="0" t="s">
        <v>36</v>
      </c>
      <c r="E185" s="0" t="n">
        <v>50</v>
      </c>
      <c r="F185" s="0" t="n">
        <v>-17600</v>
      </c>
      <c r="G185" s="0" t="n">
        <v>-16920.19</v>
      </c>
      <c r="H185" s="0" t="n">
        <v>33.25</v>
      </c>
      <c r="I185" s="0" t="n">
        <v>28.22</v>
      </c>
      <c r="J185" s="0" t="n">
        <v>88528</v>
      </c>
      <c r="K185" s="0" t="n">
        <v>85108.5557</v>
      </c>
      <c r="L185" s="0" t="s">
        <v>22</v>
      </c>
      <c r="M185" s="0" t="s">
        <v>23</v>
      </c>
      <c r="N185" s="0" t="s">
        <v>34</v>
      </c>
      <c r="O185" s="0" t="s">
        <v>25</v>
      </c>
      <c r="P185" s="0" t="s">
        <v>26</v>
      </c>
      <c r="Q185" s="0" t="s">
        <v>34</v>
      </c>
      <c r="R185" s="0" t="s">
        <v>27</v>
      </c>
      <c r="S185" s="0" t="s">
        <v>28</v>
      </c>
      <c r="T185" s="0" t="n">
        <v>73887.09</v>
      </c>
      <c r="U185" s="0" t="s">
        <v>90</v>
      </c>
      <c r="V185" s="0" t="s">
        <v>91</v>
      </c>
    </row>
    <row r="186" customFormat="false" ht="12.8" hidden="false" customHeight="false" outlineLevel="0" collapsed="false">
      <c r="A186" s="0" t="n">
        <v>9997390</v>
      </c>
      <c r="B186" s="71" t="n">
        <v>37224</v>
      </c>
      <c r="C186" s="71" t="n">
        <v>37712</v>
      </c>
      <c r="D186" s="0" t="s">
        <v>36</v>
      </c>
      <c r="E186" s="0" t="n">
        <v>25</v>
      </c>
      <c r="F186" s="0" t="n">
        <v>-8800</v>
      </c>
      <c r="G186" s="0" t="n">
        <v>-8460.1</v>
      </c>
      <c r="H186" s="0" t="n">
        <v>31.4</v>
      </c>
      <c r="I186" s="0" t="n">
        <v>28.22</v>
      </c>
      <c r="J186" s="0" t="n">
        <v>27984</v>
      </c>
      <c r="K186" s="0" t="n">
        <v>26903.118</v>
      </c>
      <c r="L186" s="0" t="s">
        <v>22</v>
      </c>
      <c r="M186" s="0" t="s">
        <v>23</v>
      </c>
      <c r="N186" s="0" t="s">
        <v>34</v>
      </c>
      <c r="O186" s="0" t="s">
        <v>25</v>
      </c>
      <c r="P186" s="0" t="s">
        <v>31</v>
      </c>
      <c r="Q186" s="0" t="s">
        <v>31</v>
      </c>
      <c r="R186" s="0" t="s">
        <v>27</v>
      </c>
      <c r="S186" s="0" t="s">
        <v>28</v>
      </c>
      <c r="T186" s="0" t="n">
        <v>21292.37</v>
      </c>
      <c r="U186" s="0" t="s">
        <v>90</v>
      </c>
      <c r="V186" s="0" t="s">
        <v>91</v>
      </c>
    </row>
    <row r="187" customFormat="false" ht="12.8" hidden="false" customHeight="false" outlineLevel="0" collapsed="false">
      <c r="A187" s="0" t="n">
        <v>9992876</v>
      </c>
      <c r="B187" s="71" t="n">
        <v>36970</v>
      </c>
      <c r="C187" s="71" t="n">
        <v>37742</v>
      </c>
      <c r="D187" s="0" t="s">
        <v>36</v>
      </c>
      <c r="E187" s="0" t="n">
        <v>50</v>
      </c>
      <c r="F187" s="0" t="n">
        <v>16800</v>
      </c>
      <c r="G187" s="0" t="n">
        <v>16093.94</v>
      </c>
      <c r="H187" s="0" t="n">
        <v>46.6</v>
      </c>
      <c r="I187" s="0" t="n">
        <v>30.32</v>
      </c>
      <c r="J187" s="0" t="n">
        <v>-273504</v>
      </c>
      <c r="K187" s="0" t="n">
        <v>-262009.3432</v>
      </c>
      <c r="L187" s="0" t="s">
        <v>22</v>
      </c>
      <c r="M187" s="0" t="s">
        <v>23</v>
      </c>
      <c r="N187" s="0" t="s">
        <v>34</v>
      </c>
      <c r="O187" s="0" t="s">
        <v>25</v>
      </c>
      <c r="P187" s="0" t="s">
        <v>26</v>
      </c>
      <c r="Q187" s="0" t="s">
        <v>34</v>
      </c>
      <c r="R187" s="0" t="s">
        <v>30</v>
      </c>
      <c r="S187" s="0" t="s">
        <v>28</v>
      </c>
      <c r="T187" s="0" t="n">
        <v>-262640.69</v>
      </c>
      <c r="U187" s="0" t="s">
        <v>90</v>
      </c>
      <c r="V187" s="0" t="s">
        <v>91</v>
      </c>
    </row>
    <row r="188" customFormat="false" ht="12.8" hidden="false" customHeight="false" outlineLevel="0" collapsed="false">
      <c r="A188" s="0" t="n">
        <v>9996815</v>
      </c>
      <c r="B188" s="71" t="n">
        <v>37158</v>
      </c>
      <c r="C188" s="71" t="n">
        <v>37742</v>
      </c>
      <c r="D188" s="0" t="s">
        <v>36</v>
      </c>
      <c r="E188" s="0" t="n">
        <v>50</v>
      </c>
      <c r="F188" s="0" t="n">
        <v>-16800</v>
      </c>
      <c r="G188" s="0" t="n">
        <v>-16093.94</v>
      </c>
      <c r="H188" s="0" t="n">
        <v>30</v>
      </c>
      <c r="I188" s="0" t="n">
        <v>29.58</v>
      </c>
      <c r="J188" s="0" t="n">
        <v>7056.00000000003</v>
      </c>
      <c r="K188" s="0" t="n">
        <v>6759.45480000003</v>
      </c>
      <c r="L188" s="0" t="s">
        <v>22</v>
      </c>
      <c r="M188" s="0" t="s">
        <v>23</v>
      </c>
      <c r="N188" s="0" t="s">
        <v>34</v>
      </c>
      <c r="O188" s="0" t="s">
        <v>25</v>
      </c>
      <c r="P188" s="0" t="s">
        <v>26</v>
      </c>
      <c r="Q188" s="0" t="s">
        <v>34</v>
      </c>
      <c r="R188" s="0" t="s">
        <v>27</v>
      </c>
      <c r="S188" s="0" t="s">
        <v>28</v>
      </c>
      <c r="T188" s="0" t="n">
        <v>-4518.78</v>
      </c>
      <c r="U188" s="0" t="s">
        <v>90</v>
      </c>
      <c r="V188" s="0" t="s">
        <v>91</v>
      </c>
    </row>
    <row r="189" customFormat="false" ht="12.8" hidden="false" customHeight="false" outlineLevel="0" collapsed="false">
      <c r="A189" s="0" t="n">
        <v>9996964</v>
      </c>
      <c r="B189" s="71" t="n">
        <v>37187</v>
      </c>
      <c r="C189" s="71" t="n">
        <v>37742</v>
      </c>
      <c r="D189" s="0" t="s">
        <v>36</v>
      </c>
      <c r="E189" s="0" t="n">
        <v>50</v>
      </c>
      <c r="F189" s="0" t="n">
        <v>-16800</v>
      </c>
      <c r="G189" s="0" t="n">
        <v>-16093.94</v>
      </c>
      <c r="H189" s="0" t="n">
        <v>33.25</v>
      </c>
      <c r="I189" s="0" t="n">
        <v>29.58</v>
      </c>
      <c r="J189" s="0" t="n">
        <v>61656</v>
      </c>
      <c r="K189" s="0" t="n">
        <v>59064.7598</v>
      </c>
      <c r="L189" s="0" t="s">
        <v>22</v>
      </c>
      <c r="M189" s="0" t="s">
        <v>23</v>
      </c>
      <c r="N189" s="0" t="s">
        <v>34</v>
      </c>
      <c r="O189" s="0" t="s">
        <v>25</v>
      </c>
      <c r="P189" s="0" t="s">
        <v>26</v>
      </c>
      <c r="Q189" s="0" t="s">
        <v>34</v>
      </c>
      <c r="R189" s="0" t="s">
        <v>27</v>
      </c>
      <c r="S189" s="0" t="s">
        <v>28</v>
      </c>
      <c r="T189" s="0" t="n">
        <v>47786.54</v>
      </c>
      <c r="U189" s="0" t="s">
        <v>90</v>
      </c>
      <c r="V189" s="0" t="s">
        <v>91</v>
      </c>
    </row>
    <row r="190" customFormat="false" ht="12.8" hidden="false" customHeight="false" outlineLevel="0" collapsed="false">
      <c r="A190" s="0" t="n">
        <v>9997390</v>
      </c>
      <c r="B190" s="71" t="n">
        <v>37224</v>
      </c>
      <c r="C190" s="71" t="n">
        <v>37742</v>
      </c>
      <c r="D190" s="0" t="s">
        <v>36</v>
      </c>
      <c r="E190" s="0" t="n">
        <v>25</v>
      </c>
      <c r="F190" s="0" t="n">
        <v>-8400</v>
      </c>
      <c r="G190" s="0" t="n">
        <v>-8046.97</v>
      </c>
      <c r="H190" s="0" t="n">
        <v>31.4</v>
      </c>
      <c r="I190" s="0" t="n">
        <v>29.58</v>
      </c>
      <c r="J190" s="0" t="n">
        <v>15288</v>
      </c>
      <c r="K190" s="0" t="n">
        <v>14645.4854</v>
      </c>
      <c r="L190" s="0" t="s">
        <v>22</v>
      </c>
      <c r="M190" s="0" t="s">
        <v>23</v>
      </c>
      <c r="N190" s="0" t="s">
        <v>34</v>
      </c>
      <c r="O190" s="0" t="s">
        <v>25</v>
      </c>
      <c r="P190" s="0" t="s">
        <v>31</v>
      </c>
      <c r="Q190" s="0" t="s">
        <v>31</v>
      </c>
      <c r="R190" s="0" t="s">
        <v>27</v>
      </c>
      <c r="S190" s="0" t="s">
        <v>28</v>
      </c>
      <c r="T190" s="0" t="n">
        <v>9006.37</v>
      </c>
      <c r="U190" s="0" t="s">
        <v>90</v>
      </c>
      <c r="V190" s="0" t="s">
        <v>91</v>
      </c>
    </row>
    <row r="191" customFormat="false" ht="12.8" hidden="false" customHeight="false" outlineLevel="0" collapsed="false">
      <c r="A191" s="0" t="n">
        <v>9992876</v>
      </c>
      <c r="B191" s="71" t="n">
        <v>36970</v>
      </c>
      <c r="C191" s="71" t="n">
        <v>37773</v>
      </c>
      <c r="D191" s="0" t="s">
        <v>36</v>
      </c>
      <c r="E191" s="0" t="n">
        <v>50</v>
      </c>
      <c r="F191" s="0" t="n">
        <v>16800</v>
      </c>
      <c r="G191" s="0" t="n">
        <v>16035.32</v>
      </c>
      <c r="H191" s="0" t="n">
        <v>46.6</v>
      </c>
      <c r="I191" s="0" t="n">
        <v>33.58</v>
      </c>
      <c r="J191" s="0" t="n">
        <v>-218736</v>
      </c>
      <c r="K191" s="0" t="n">
        <v>-208779.8664</v>
      </c>
      <c r="L191" s="0" t="s">
        <v>22</v>
      </c>
      <c r="M191" s="0" t="s">
        <v>23</v>
      </c>
      <c r="N191" s="0" t="s">
        <v>34</v>
      </c>
      <c r="O191" s="0" t="s">
        <v>25</v>
      </c>
      <c r="P191" s="0" t="s">
        <v>26</v>
      </c>
      <c r="Q191" s="0" t="s">
        <v>34</v>
      </c>
      <c r="R191" s="0" t="s">
        <v>30</v>
      </c>
      <c r="S191" s="0" t="s">
        <v>28</v>
      </c>
      <c r="T191" s="0" t="n">
        <v>-209392.86</v>
      </c>
      <c r="U191" s="0" t="s">
        <v>90</v>
      </c>
      <c r="V191" s="0" t="s">
        <v>91</v>
      </c>
    </row>
    <row r="192" customFormat="false" ht="12.8" hidden="false" customHeight="false" outlineLevel="0" collapsed="false">
      <c r="A192" s="0" t="n">
        <v>9996815</v>
      </c>
      <c r="B192" s="71" t="n">
        <v>37158</v>
      </c>
      <c r="C192" s="71" t="n">
        <v>37773</v>
      </c>
      <c r="D192" s="0" t="s">
        <v>36</v>
      </c>
      <c r="E192" s="0" t="n">
        <v>50</v>
      </c>
      <c r="F192" s="0" t="n">
        <v>-16800</v>
      </c>
      <c r="G192" s="0" t="n">
        <v>-16035.32</v>
      </c>
      <c r="H192" s="0" t="n">
        <v>30</v>
      </c>
      <c r="I192" s="0" t="n">
        <v>32.77</v>
      </c>
      <c r="J192" s="0" t="n">
        <v>-46536</v>
      </c>
      <c r="K192" s="0" t="n">
        <v>-44417.8364000001</v>
      </c>
      <c r="L192" s="0" t="s">
        <v>22</v>
      </c>
      <c r="M192" s="0" t="s">
        <v>23</v>
      </c>
      <c r="N192" s="0" t="s">
        <v>34</v>
      </c>
      <c r="O192" s="0" t="s">
        <v>25</v>
      </c>
      <c r="P192" s="0" t="s">
        <v>26</v>
      </c>
      <c r="Q192" s="0" t="s">
        <v>34</v>
      </c>
      <c r="R192" s="0" t="s">
        <v>27</v>
      </c>
      <c r="S192" s="0" t="s">
        <v>28</v>
      </c>
      <c r="T192" s="0" t="n">
        <v>-56793.51</v>
      </c>
      <c r="U192" s="0" t="s">
        <v>90</v>
      </c>
      <c r="V192" s="0" t="s">
        <v>91</v>
      </c>
    </row>
    <row r="193" customFormat="false" ht="12.8" hidden="false" customHeight="false" outlineLevel="0" collapsed="false">
      <c r="A193" s="0" t="n">
        <v>9996964</v>
      </c>
      <c r="B193" s="71" t="n">
        <v>37187</v>
      </c>
      <c r="C193" s="71" t="n">
        <v>37773</v>
      </c>
      <c r="D193" s="0" t="s">
        <v>36</v>
      </c>
      <c r="E193" s="0" t="n">
        <v>50</v>
      </c>
      <c r="F193" s="0" t="n">
        <v>-16800</v>
      </c>
      <c r="G193" s="0" t="n">
        <v>-16035.32</v>
      </c>
      <c r="H193" s="0" t="n">
        <v>33.25</v>
      </c>
      <c r="I193" s="0" t="n">
        <v>32.77</v>
      </c>
      <c r="J193" s="0" t="n">
        <v>8063.99999999995</v>
      </c>
      <c r="K193" s="0" t="n">
        <v>7696.95359999995</v>
      </c>
      <c r="L193" s="0" t="s">
        <v>22</v>
      </c>
      <c r="M193" s="0" t="s">
        <v>23</v>
      </c>
      <c r="N193" s="0" t="s">
        <v>34</v>
      </c>
      <c r="O193" s="0" t="s">
        <v>25</v>
      </c>
      <c r="P193" s="0" t="s">
        <v>26</v>
      </c>
      <c r="Q193" s="0" t="s">
        <v>34</v>
      </c>
      <c r="R193" s="0" t="s">
        <v>27</v>
      </c>
      <c r="S193" s="0" t="s">
        <v>28</v>
      </c>
      <c r="T193" s="0" t="n">
        <v>-4678.71</v>
      </c>
      <c r="U193" s="0" t="s">
        <v>90</v>
      </c>
      <c r="V193" s="0" t="s">
        <v>91</v>
      </c>
    </row>
    <row r="194" customFormat="false" ht="12.8" hidden="false" customHeight="false" outlineLevel="0" collapsed="false">
      <c r="A194" s="0" t="n">
        <v>9997390</v>
      </c>
      <c r="B194" s="71" t="n">
        <v>37224</v>
      </c>
      <c r="C194" s="71" t="n">
        <v>37773</v>
      </c>
      <c r="D194" s="0" t="s">
        <v>36</v>
      </c>
      <c r="E194" s="0" t="n">
        <v>25</v>
      </c>
      <c r="F194" s="0" t="n">
        <v>-8400</v>
      </c>
      <c r="G194" s="0" t="n">
        <v>-8017.66</v>
      </c>
      <c r="H194" s="0" t="n">
        <v>31.4</v>
      </c>
      <c r="I194" s="0" t="n">
        <v>32.77</v>
      </c>
      <c r="J194" s="0" t="n">
        <v>-11508</v>
      </c>
      <c r="K194" s="0" t="n">
        <v>-10984.1942</v>
      </c>
      <c r="L194" s="0" t="s">
        <v>22</v>
      </c>
      <c r="M194" s="0" t="s">
        <v>23</v>
      </c>
      <c r="N194" s="0" t="s">
        <v>34</v>
      </c>
      <c r="O194" s="0" t="s">
        <v>25</v>
      </c>
      <c r="P194" s="0" t="s">
        <v>31</v>
      </c>
      <c r="Q194" s="0" t="s">
        <v>31</v>
      </c>
      <c r="R194" s="0" t="s">
        <v>27</v>
      </c>
      <c r="S194" s="0" t="s">
        <v>28</v>
      </c>
      <c r="T194" s="0" t="n">
        <v>-17172.03</v>
      </c>
      <c r="U194" s="0" t="s">
        <v>90</v>
      </c>
      <c r="V194" s="0" t="s">
        <v>91</v>
      </c>
    </row>
    <row r="195" customFormat="false" ht="12.8" hidden="false" customHeight="false" outlineLevel="0" collapsed="false">
      <c r="A195" s="0" t="n">
        <v>9992876</v>
      </c>
      <c r="B195" s="71" t="n">
        <v>36970</v>
      </c>
      <c r="C195" s="71" t="n">
        <v>37803</v>
      </c>
      <c r="D195" s="0" t="s">
        <v>36</v>
      </c>
      <c r="E195" s="0" t="n">
        <v>50</v>
      </c>
      <c r="F195" s="0" t="n">
        <v>17600</v>
      </c>
      <c r="G195" s="0" t="n">
        <v>16735.18</v>
      </c>
      <c r="H195" s="0" t="n">
        <v>46.6</v>
      </c>
      <c r="I195" s="0" t="n">
        <v>41.35</v>
      </c>
      <c r="J195" s="0" t="n">
        <v>-92400</v>
      </c>
      <c r="K195" s="0" t="n">
        <v>-87859.695</v>
      </c>
      <c r="L195" s="0" t="s">
        <v>22</v>
      </c>
      <c r="M195" s="0" t="s">
        <v>23</v>
      </c>
      <c r="N195" s="0" t="s">
        <v>34</v>
      </c>
      <c r="O195" s="0" t="s">
        <v>25</v>
      </c>
      <c r="P195" s="0" t="s">
        <v>26</v>
      </c>
      <c r="Q195" s="0" t="s">
        <v>34</v>
      </c>
      <c r="R195" s="0" t="s">
        <v>30</v>
      </c>
      <c r="S195" s="0" t="s">
        <v>28</v>
      </c>
      <c r="T195" s="0" t="n">
        <v>-88594.38</v>
      </c>
      <c r="U195" s="0" t="s">
        <v>90</v>
      </c>
      <c r="V195" s="0" t="s">
        <v>91</v>
      </c>
    </row>
    <row r="196" customFormat="false" ht="12.8" hidden="false" customHeight="false" outlineLevel="0" collapsed="false">
      <c r="A196" s="0" t="n">
        <v>9996815</v>
      </c>
      <c r="B196" s="71" t="n">
        <v>37158</v>
      </c>
      <c r="C196" s="71" t="n">
        <v>37803</v>
      </c>
      <c r="D196" s="0" t="s">
        <v>36</v>
      </c>
      <c r="E196" s="0" t="n">
        <v>50</v>
      </c>
      <c r="F196" s="0" t="n">
        <v>-17600</v>
      </c>
      <c r="G196" s="0" t="n">
        <v>-16735.18</v>
      </c>
      <c r="H196" s="0" t="n">
        <v>30</v>
      </c>
      <c r="I196" s="0" t="n">
        <v>40.35</v>
      </c>
      <c r="J196" s="0" t="n">
        <v>-182160</v>
      </c>
      <c r="K196" s="0" t="n">
        <v>-173209.113</v>
      </c>
      <c r="L196" s="0" t="s">
        <v>22</v>
      </c>
      <c r="M196" s="0" t="s">
        <v>23</v>
      </c>
      <c r="N196" s="0" t="s">
        <v>34</v>
      </c>
      <c r="O196" s="0" t="s">
        <v>25</v>
      </c>
      <c r="P196" s="0" t="s">
        <v>26</v>
      </c>
      <c r="Q196" s="0" t="s">
        <v>34</v>
      </c>
      <c r="R196" s="0" t="s">
        <v>27</v>
      </c>
      <c r="S196" s="0" t="s">
        <v>28</v>
      </c>
      <c r="T196" s="0" t="n">
        <v>-189209.65</v>
      </c>
      <c r="U196" s="0" t="s">
        <v>90</v>
      </c>
      <c r="V196" s="0" t="s">
        <v>91</v>
      </c>
    </row>
    <row r="197" customFormat="false" ht="12.8" hidden="false" customHeight="false" outlineLevel="0" collapsed="false">
      <c r="A197" s="0" t="n">
        <v>9996964</v>
      </c>
      <c r="B197" s="71" t="n">
        <v>37187</v>
      </c>
      <c r="C197" s="71" t="n">
        <v>37803</v>
      </c>
      <c r="D197" s="0" t="s">
        <v>36</v>
      </c>
      <c r="E197" s="0" t="n">
        <v>50</v>
      </c>
      <c r="F197" s="0" t="n">
        <v>-17600</v>
      </c>
      <c r="G197" s="0" t="n">
        <v>-16735.18</v>
      </c>
      <c r="H197" s="0" t="n">
        <v>33.25</v>
      </c>
      <c r="I197" s="0" t="n">
        <v>40.35</v>
      </c>
      <c r="J197" s="0" t="n">
        <v>-124960</v>
      </c>
      <c r="K197" s="0" t="n">
        <v>-118819.778</v>
      </c>
      <c r="L197" s="0" t="s">
        <v>22</v>
      </c>
      <c r="M197" s="0" t="s">
        <v>23</v>
      </c>
      <c r="N197" s="0" t="s">
        <v>34</v>
      </c>
      <c r="O197" s="0" t="s">
        <v>25</v>
      </c>
      <c r="P197" s="0" t="s">
        <v>26</v>
      </c>
      <c r="Q197" s="0" t="s">
        <v>34</v>
      </c>
      <c r="R197" s="0" t="s">
        <v>27</v>
      </c>
      <c r="S197" s="0" t="s">
        <v>28</v>
      </c>
      <c r="T197" s="0" t="n">
        <v>-134820.31</v>
      </c>
      <c r="U197" s="0" t="s">
        <v>90</v>
      </c>
      <c r="V197" s="0" t="s">
        <v>91</v>
      </c>
    </row>
    <row r="198" customFormat="false" ht="12.8" hidden="false" customHeight="false" outlineLevel="0" collapsed="false">
      <c r="A198" s="0" t="n">
        <v>9997390</v>
      </c>
      <c r="B198" s="71" t="n">
        <v>37224</v>
      </c>
      <c r="C198" s="71" t="n">
        <v>37803</v>
      </c>
      <c r="D198" s="0" t="s">
        <v>36</v>
      </c>
      <c r="E198" s="0" t="n">
        <v>25</v>
      </c>
      <c r="F198" s="0" t="n">
        <v>-8800</v>
      </c>
      <c r="G198" s="0" t="n">
        <v>-8367.59</v>
      </c>
      <c r="H198" s="0" t="n">
        <v>31.4</v>
      </c>
      <c r="I198" s="0" t="n">
        <v>40.35</v>
      </c>
      <c r="J198" s="0" t="n">
        <v>-78760</v>
      </c>
      <c r="K198" s="0" t="n">
        <v>-74889.9305</v>
      </c>
      <c r="L198" s="0" t="s">
        <v>22</v>
      </c>
      <c r="M198" s="0" t="s">
        <v>23</v>
      </c>
      <c r="N198" s="0" t="s">
        <v>34</v>
      </c>
      <c r="O198" s="0" t="s">
        <v>25</v>
      </c>
      <c r="P198" s="0" t="s">
        <v>31</v>
      </c>
      <c r="Q198" s="0" t="s">
        <v>31</v>
      </c>
      <c r="R198" s="0" t="s">
        <v>27</v>
      </c>
      <c r="S198" s="0" t="s">
        <v>28</v>
      </c>
      <c r="T198" s="0" t="n">
        <v>-82890.2</v>
      </c>
      <c r="U198" s="0" t="s">
        <v>90</v>
      </c>
      <c r="V198" s="0" t="s">
        <v>91</v>
      </c>
    </row>
    <row r="199" customFormat="false" ht="12.8" hidden="false" customHeight="false" outlineLevel="0" collapsed="false">
      <c r="A199" s="0" t="n">
        <v>9992876</v>
      </c>
      <c r="B199" s="71" t="n">
        <v>36970</v>
      </c>
      <c r="C199" s="71" t="n">
        <v>37834</v>
      </c>
      <c r="D199" s="0" t="s">
        <v>36</v>
      </c>
      <c r="E199" s="0" t="n">
        <v>50</v>
      </c>
      <c r="F199" s="0" t="n">
        <v>16800</v>
      </c>
      <c r="G199" s="0" t="n">
        <v>15911.43</v>
      </c>
      <c r="H199" s="0" t="n">
        <v>46.6</v>
      </c>
      <c r="I199" s="0" t="n">
        <v>41.35</v>
      </c>
      <c r="J199" s="0" t="n">
        <v>-88200</v>
      </c>
      <c r="K199" s="0" t="n">
        <v>-83535.0075</v>
      </c>
      <c r="L199" s="0" t="s">
        <v>22</v>
      </c>
      <c r="M199" s="0" t="s">
        <v>23</v>
      </c>
      <c r="N199" s="0" t="s">
        <v>34</v>
      </c>
      <c r="O199" s="0" t="s">
        <v>25</v>
      </c>
      <c r="P199" s="0" t="s">
        <v>26</v>
      </c>
      <c r="Q199" s="0" t="s">
        <v>34</v>
      </c>
      <c r="R199" s="0" t="s">
        <v>30</v>
      </c>
      <c r="S199" s="0" t="s">
        <v>28</v>
      </c>
      <c r="T199" s="0" t="n">
        <v>-84233.54</v>
      </c>
      <c r="U199" s="0" t="s">
        <v>90</v>
      </c>
      <c r="V199" s="0" t="s">
        <v>91</v>
      </c>
    </row>
    <row r="200" customFormat="false" ht="12.8" hidden="false" customHeight="false" outlineLevel="0" collapsed="false">
      <c r="A200" s="0" t="n">
        <v>9996815</v>
      </c>
      <c r="B200" s="71" t="n">
        <v>37158</v>
      </c>
      <c r="C200" s="71" t="n">
        <v>37834</v>
      </c>
      <c r="D200" s="0" t="s">
        <v>36</v>
      </c>
      <c r="E200" s="0" t="n">
        <v>50</v>
      </c>
      <c r="F200" s="0" t="n">
        <v>-16800</v>
      </c>
      <c r="G200" s="0" t="n">
        <v>-15911.43</v>
      </c>
      <c r="H200" s="0" t="n">
        <v>30</v>
      </c>
      <c r="I200" s="0" t="n">
        <v>40.35</v>
      </c>
      <c r="J200" s="0" t="n">
        <v>-173880</v>
      </c>
      <c r="K200" s="0" t="n">
        <v>-164683.3005</v>
      </c>
      <c r="L200" s="0" t="s">
        <v>22</v>
      </c>
      <c r="M200" s="0" t="s">
        <v>23</v>
      </c>
      <c r="N200" s="0" t="s">
        <v>34</v>
      </c>
      <c r="O200" s="0" t="s">
        <v>25</v>
      </c>
      <c r="P200" s="0" t="s">
        <v>26</v>
      </c>
      <c r="Q200" s="0" t="s">
        <v>34</v>
      </c>
      <c r="R200" s="0" t="s">
        <v>27</v>
      </c>
      <c r="S200" s="0" t="s">
        <v>28</v>
      </c>
      <c r="T200" s="0" t="n">
        <v>-179896.26</v>
      </c>
      <c r="U200" s="0" t="s">
        <v>90</v>
      </c>
      <c r="V200" s="0" t="s">
        <v>91</v>
      </c>
    </row>
    <row r="201" customFormat="false" ht="12.8" hidden="false" customHeight="false" outlineLevel="0" collapsed="false">
      <c r="A201" s="0" t="n">
        <v>9996964</v>
      </c>
      <c r="B201" s="71" t="n">
        <v>37187</v>
      </c>
      <c r="C201" s="71" t="n">
        <v>37834</v>
      </c>
      <c r="D201" s="0" t="s">
        <v>36</v>
      </c>
      <c r="E201" s="0" t="n">
        <v>50</v>
      </c>
      <c r="F201" s="0" t="n">
        <v>-16800</v>
      </c>
      <c r="G201" s="0" t="n">
        <v>-15911.43</v>
      </c>
      <c r="H201" s="0" t="n">
        <v>33.25</v>
      </c>
      <c r="I201" s="0" t="n">
        <v>40.35</v>
      </c>
      <c r="J201" s="0" t="n">
        <v>-119280</v>
      </c>
      <c r="K201" s="0" t="n">
        <v>-112971.153</v>
      </c>
      <c r="L201" s="0" t="s">
        <v>22</v>
      </c>
      <c r="M201" s="0" t="s">
        <v>23</v>
      </c>
      <c r="N201" s="0" t="s">
        <v>34</v>
      </c>
      <c r="O201" s="0" t="s">
        <v>25</v>
      </c>
      <c r="P201" s="0" t="s">
        <v>26</v>
      </c>
      <c r="Q201" s="0" t="s">
        <v>34</v>
      </c>
      <c r="R201" s="0" t="s">
        <v>27</v>
      </c>
      <c r="S201" s="0" t="s">
        <v>28</v>
      </c>
      <c r="T201" s="0" t="n">
        <v>-128184.1</v>
      </c>
      <c r="U201" s="0" t="s">
        <v>90</v>
      </c>
      <c r="V201" s="0" t="s">
        <v>91</v>
      </c>
    </row>
    <row r="202" customFormat="false" ht="12.8" hidden="false" customHeight="false" outlineLevel="0" collapsed="false">
      <c r="A202" s="0" t="n">
        <v>9997390</v>
      </c>
      <c r="B202" s="71" t="n">
        <v>37224</v>
      </c>
      <c r="C202" s="71" t="n">
        <v>37834</v>
      </c>
      <c r="D202" s="0" t="s">
        <v>36</v>
      </c>
      <c r="E202" s="0" t="n">
        <v>25</v>
      </c>
      <c r="F202" s="0" t="n">
        <v>-8400</v>
      </c>
      <c r="G202" s="0" t="n">
        <v>-7955.72</v>
      </c>
      <c r="H202" s="0" t="n">
        <v>31.4</v>
      </c>
      <c r="I202" s="0" t="n">
        <v>40.35</v>
      </c>
      <c r="J202" s="0" t="n">
        <v>-75180</v>
      </c>
      <c r="K202" s="0" t="n">
        <v>-71203.694</v>
      </c>
      <c r="L202" s="0" t="s">
        <v>22</v>
      </c>
      <c r="M202" s="0" t="s">
        <v>23</v>
      </c>
      <c r="N202" s="0" t="s">
        <v>34</v>
      </c>
      <c r="O202" s="0" t="s">
        <v>25</v>
      </c>
      <c r="P202" s="0" t="s">
        <v>31</v>
      </c>
      <c r="Q202" s="0" t="s">
        <v>31</v>
      </c>
      <c r="R202" s="0" t="s">
        <v>27</v>
      </c>
      <c r="S202" s="0" t="s">
        <v>28</v>
      </c>
      <c r="T202" s="0" t="n">
        <v>-78810.13</v>
      </c>
      <c r="U202" s="0" t="s">
        <v>90</v>
      </c>
      <c r="V202" s="0" t="s">
        <v>91</v>
      </c>
    </row>
    <row r="203" customFormat="false" ht="12.8" hidden="false" customHeight="false" outlineLevel="0" collapsed="false">
      <c r="A203" s="0" t="n">
        <v>9992876</v>
      </c>
      <c r="B203" s="71" t="n">
        <v>36970</v>
      </c>
      <c r="C203" s="71" t="n">
        <v>37865</v>
      </c>
      <c r="D203" s="0" t="s">
        <v>36</v>
      </c>
      <c r="E203" s="0" t="n">
        <v>50</v>
      </c>
      <c r="F203" s="0" t="n">
        <v>16800</v>
      </c>
      <c r="G203" s="0" t="n">
        <v>15847.79</v>
      </c>
      <c r="H203" s="0" t="n">
        <v>46.6</v>
      </c>
      <c r="I203" s="0" t="n">
        <v>26.83</v>
      </c>
      <c r="J203" s="0" t="n">
        <v>-332136</v>
      </c>
      <c r="K203" s="0" t="n">
        <v>-313310.8083</v>
      </c>
      <c r="L203" s="0" t="s">
        <v>22</v>
      </c>
      <c r="M203" s="0" t="s">
        <v>23</v>
      </c>
      <c r="N203" s="0" t="s">
        <v>34</v>
      </c>
      <c r="O203" s="0" t="s">
        <v>25</v>
      </c>
      <c r="P203" s="0" t="s">
        <v>26</v>
      </c>
      <c r="Q203" s="0" t="s">
        <v>34</v>
      </c>
      <c r="R203" s="0" t="s">
        <v>30</v>
      </c>
      <c r="S203" s="0" t="s">
        <v>28</v>
      </c>
      <c r="T203" s="0" t="n">
        <v>-313748.54</v>
      </c>
      <c r="U203" s="0" t="s">
        <v>90</v>
      </c>
      <c r="V203" s="0" t="s">
        <v>91</v>
      </c>
    </row>
    <row r="204" customFormat="false" ht="12.8" hidden="false" customHeight="false" outlineLevel="0" collapsed="false">
      <c r="A204" s="0" t="n">
        <v>9996815</v>
      </c>
      <c r="B204" s="71" t="n">
        <v>37158</v>
      </c>
      <c r="C204" s="71" t="n">
        <v>37865</v>
      </c>
      <c r="D204" s="0" t="s">
        <v>36</v>
      </c>
      <c r="E204" s="0" t="n">
        <v>50</v>
      </c>
      <c r="F204" s="0" t="n">
        <v>-16800</v>
      </c>
      <c r="G204" s="0" t="n">
        <v>-15847.79</v>
      </c>
      <c r="H204" s="0" t="n">
        <v>30</v>
      </c>
      <c r="I204" s="0" t="n">
        <v>26.18</v>
      </c>
      <c r="J204" s="0" t="n">
        <v>64176</v>
      </c>
      <c r="K204" s="0" t="n">
        <v>60538.5578</v>
      </c>
      <c r="L204" s="0" t="s">
        <v>22</v>
      </c>
      <c r="M204" s="0" t="s">
        <v>23</v>
      </c>
      <c r="N204" s="0" t="s">
        <v>34</v>
      </c>
      <c r="O204" s="0" t="s">
        <v>25</v>
      </c>
      <c r="P204" s="0" t="s">
        <v>26</v>
      </c>
      <c r="Q204" s="0" t="s">
        <v>34</v>
      </c>
      <c r="R204" s="0" t="s">
        <v>27</v>
      </c>
      <c r="S204" s="0" t="s">
        <v>28</v>
      </c>
      <c r="T204" s="0" t="n">
        <v>50675.28</v>
      </c>
      <c r="U204" s="0" t="s">
        <v>90</v>
      </c>
      <c r="V204" s="0" t="s">
        <v>91</v>
      </c>
    </row>
    <row r="205" customFormat="false" ht="12.8" hidden="false" customHeight="false" outlineLevel="0" collapsed="false">
      <c r="A205" s="0" t="n">
        <v>9996964</v>
      </c>
      <c r="B205" s="71" t="n">
        <v>37187</v>
      </c>
      <c r="C205" s="71" t="n">
        <v>37865</v>
      </c>
      <c r="D205" s="0" t="s">
        <v>36</v>
      </c>
      <c r="E205" s="0" t="n">
        <v>50</v>
      </c>
      <c r="F205" s="0" t="n">
        <v>-16800</v>
      </c>
      <c r="G205" s="0" t="n">
        <v>-15847.79</v>
      </c>
      <c r="H205" s="0" t="n">
        <v>33.25</v>
      </c>
      <c r="I205" s="0" t="n">
        <v>26.18</v>
      </c>
      <c r="J205" s="0" t="n">
        <v>118776</v>
      </c>
      <c r="K205" s="0" t="n">
        <v>112043.8753</v>
      </c>
      <c r="L205" s="0" t="s">
        <v>22</v>
      </c>
      <c r="M205" s="0" t="s">
        <v>23</v>
      </c>
      <c r="N205" s="0" t="s">
        <v>34</v>
      </c>
      <c r="O205" s="0" t="s">
        <v>25</v>
      </c>
      <c r="P205" s="0" t="s">
        <v>26</v>
      </c>
      <c r="Q205" s="0" t="s">
        <v>34</v>
      </c>
      <c r="R205" s="0" t="s">
        <v>27</v>
      </c>
      <c r="S205" s="0" t="s">
        <v>28</v>
      </c>
      <c r="T205" s="0" t="n">
        <v>102180.59</v>
      </c>
      <c r="U205" s="0" t="s">
        <v>90</v>
      </c>
      <c r="V205" s="0" t="s">
        <v>91</v>
      </c>
    </row>
    <row r="206" customFormat="false" ht="12.8" hidden="false" customHeight="false" outlineLevel="0" collapsed="false">
      <c r="A206" s="0" t="n">
        <v>9997390</v>
      </c>
      <c r="B206" s="71" t="n">
        <v>37224</v>
      </c>
      <c r="C206" s="71" t="n">
        <v>37865</v>
      </c>
      <c r="D206" s="0" t="s">
        <v>36</v>
      </c>
      <c r="E206" s="0" t="n">
        <v>25</v>
      </c>
      <c r="F206" s="0" t="n">
        <v>-8400</v>
      </c>
      <c r="G206" s="0" t="n">
        <v>-7923.89</v>
      </c>
      <c r="H206" s="0" t="n">
        <v>31.4</v>
      </c>
      <c r="I206" s="0" t="n">
        <v>26.18</v>
      </c>
      <c r="J206" s="0" t="n">
        <v>43848</v>
      </c>
      <c r="K206" s="0" t="n">
        <v>41362.7058</v>
      </c>
      <c r="L206" s="0" t="s">
        <v>22</v>
      </c>
      <c r="M206" s="0" t="s">
        <v>23</v>
      </c>
      <c r="N206" s="0" t="s">
        <v>34</v>
      </c>
      <c r="O206" s="0" t="s">
        <v>25</v>
      </c>
      <c r="P206" s="0" t="s">
        <v>31</v>
      </c>
      <c r="Q206" s="0" t="s">
        <v>31</v>
      </c>
      <c r="R206" s="0" t="s">
        <v>27</v>
      </c>
      <c r="S206" s="0" t="s">
        <v>28</v>
      </c>
      <c r="T206" s="0" t="n">
        <v>36431.09</v>
      </c>
      <c r="U206" s="0" t="s">
        <v>90</v>
      </c>
      <c r="V206" s="0" t="s">
        <v>91</v>
      </c>
    </row>
    <row r="207" customFormat="false" ht="12.8" hidden="false" customHeight="false" outlineLevel="0" collapsed="false">
      <c r="A207" s="0" t="n">
        <v>9992876</v>
      </c>
      <c r="B207" s="71" t="n">
        <v>36970</v>
      </c>
      <c r="C207" s="71" t="n">
        <v>37895</v>
      </c>
      <c r="D207" s="0" t="s">
        <v>36</v>
      </c>
      <c r="E207" s="0" t="n">
        <v>50</v>
      </c>
      <c r="F207" s="0" t="n">
        <v>18400</v>
      </c>
      <c r="G207" s="0" t="n">
        <v>17285.74</v>
      </c>
      <c r="H207" s="0" t="n">
        <v>46.6</v>
      </c>
      <c r="I207" s="0" t="n">
        <v>25.12</v>
      </c>
      <c r="J207" s="0" t="n">
        <v>-395232</v>
      </c>
      <c r="K207" s="0" t="n">
        <v>-371297.6952</v>
      </c>
      <c r="L207" s="0" t="s">
        <v>22</v>
      </c>
      <c r="M207" s="0" t="s">
        <v>23</v>
      </c>
      <c r="N207" s="0" t="s">
        <v>34</v>
      </c>
      <c r="O207" s="0" t="s">
        <v>25</v>
      </c>
      <c r="P207" s="0" t="s">
        <v>26</v>
      </c>
      <c r="Q207" s="0" t="s">
        <v>34</v>
      </c>
      <c r="R207" s="0" t="s">
        <v>30</v>
      </c>
      <c r="S207" s="0" t="s">
        <v>28</v>
      </c>
      <c r="T207" s="0" t="n">
        <v>-371742.84</v>
      </c>
      <c r="U207" s="0" t="s">
        <v>90</v>
      </c>
      <c r="V207" s="0" t="s">
        <v>91</v>
      </c>
    </row>
    <row r="208" customFormat="false" ht="12.8" hidden="false" customHeight="false" outlineLevel="0" collapsed="false">
      <c r="A208" s="0" t="n">
        <v>9996815</v>
      </c>
      <c r="B208" s="71" t="n">
        <v>37158</v>
      </c>
      <c r="C208" s="71" t="n">
        <v>37895</v>
      </c>
      <c r="D208" s="0" t="s">
        <v>36</v>
      </c>
      <c r="E208" s="0" t="n">
        <v>50</v>
      </c>
      <c r="F208" s="0" t="n">
        <v>-18400</v>
      </c>
      <c r="G208" s="0" t="n">
        <v>-17285.74</v>
      </c>
      <c r="H208" s="0" t="n">
        <v>30</v>
      </c>
      <c r="I208" s="0" t="n">
        <v>24.52</v>
      </c>
      <c r="J208" s="0" t="n">
        <v>100832</v>
      </c>
      <c r="K208" s="0" t="n">
        <v>94725.8552</v>
      </c>
      <c r="L208" s="0" t="s">
        <v>22</v>
      </c>
      <c r="M208" s="0" t="s">
        <v>23</v>
      </c>
      <c r="N208" s="0" t="s">
        <v>34</v>
      </c>
      <c r="O208" s="0" t="s">
        <v>25</v>
      </c>
      <c r="P208" s="0" t="s">
        <v>26</v>
      </c>
      <c r="Q208" s="0" t="s">
        <v>34</v>
      </c>
      <c r="R208" s="0" t="s">
        <v>27</v>
      </c>
      <c r="S208" s="0" t="s">
        <v>28</v>
      </c>
      <c r="T208" s="0" t="n">
        <v>84799.53</v>
      </c>
      <c r="U208" s="0" t="s">
        <v>90</v>
      </c>
      <c r="V208" s="0" t="s">
        <v>91</v>
      </c>
    </row>
    <row r="209" customFormat="false" ht="12.8" hidden="false" customHeight="false" outlineLevel="0" collapsed="false">
      <c r="A209" s="0" t="n">
        <v>9996964</v>
      </c>
      <c r="B209" s="71" t="n">
        <v>37187</v>
      </c>
      <c r="C209" s="71" t="n">
        <v>37895</v>
      </c>
      <c r="D209" s="0" t="s">
        <v>36</v>
      </c>
      <c r="E209" s="0" t="n">
        <v>50</v>
      </c>
      <c r="F209" s="0" t="n">
        <v>-18400</v>
      </c>
      <c r="G209" s="0" t="n">
        <v>-17285.74</v>
      </c>
      <c r="H209" s="0" t="n">
        <v>33.25</v>
      </c>
      <c r="I209" s="0" t="n">
        <v>24.52</v>
      </c>
      <c r="J209" s="0" t="n">
        <v>160632</v>
      </c>
      <c r="K209" s="0" t="n">
        <v>150904.5102</v>
      </c>
      <c r="L209" s="0" t="s">
        <v>22</v>
      </c>
      <c r="M209" s="0" t="s">
        <v>23</v>
      </c>
      <c r="N209" s="0" t="s">
        <v>34</v>
      </c>
      <c r="O209" s="0" t="s">
        <v>25</v>
      </c>
      <c r="P209" s="0" t="s">
        <v>26</v>
      </c>
      <c r="Q209" s="0" t="s">
        <v>34</v>
      </c>
      <c r="R209" s="0" t="s">
        <v>27</v>
      </c>
      <c r="S209" s="0" t="s">
        <v>28</v>
      </c>
      <c r="T209" s="0" t="n">
        <v>140978.19</v>
      </c>
      <c r="U209" s="0" t="s">
        <v>90</v>
      </c>
      <c r="V209" s="0" t="s">
        <v>91</v>
      </c>
    </row>
    <row r="210" customFormat="false" ht="12.8" hidden="false" customHeight="false" outlineLevel="0" collapsed="false">
      <c r="A210" s="0" t="n">
        <v>9997390</v>
      </c>
      <c r="B210" s="71" t="n">
        <v>37224</v>
      </c>
      <c r="C210" s="71" t="n">
        <v>37895</v>
      </c>
      <c r="D210" s="0" t="s">
        <v>36</v>
      </c>
      <c r="E210" s="0" t="n">
        <v>25</v>
      </c>
      <c r="F210" s="0" t="n">
        <v>-9200</v>
      </c>
      <c r="G210" s="0" t="n">
        <v>-8642.87</v>
      </c>
      <c r="H210" s="0" t="n">
        <v>31.4</v>
      </c>
      <c r="I210" s="0" t="n">
        <v>24.52</v>
      </c>
      <c r="J210" s="0" t="n">
        <v>63296</v>
      </c>
      <c r="K210" s="0" t="n">
        <v>59462.9456</v>
      </c>
      <c r="L210" s="0" t="s">
        <v>22</v>
      </c>
      <c r="M210" s="0" t="s">
        <v>23</v>
      </c>
      <c r="N210" s="0" t="s">
        <v>34</v>
      </c>
      <c r="O210" s="0" t="s">
        <v>25</v>
      </c>
      <c r="P210" s="0" t="s">
        <v>31</v>
      </c>
      <c r="Q210" s="0" t="s">
        <v>31</v>
      </c>
      <c r="R210" s="0" t="s">
        <v>27</v>
      </c>
      <c r="S210" s="0" t="s">
        <v>28</v>
      </c>
      <c r="T210" s="0" t="n">
        <v>54499.78</v>
      </c>
      <c r="U210" s="0" t="s">
        <v>90</v>
      </c>
      <c r="V210" s="0" t="s">
        <v>91</v>
      </c>
    </row>
    <row r="211" customFormat="false" ht="12.8" hidden="false" customHeight="false" outlineLevel="0" collapsed="false">
      <c r="A211" s="0" t="n">
        <v>9992876</v>
      </c>
      <c r="B211" s="71" t="n">
        <v>36970</v>
      </c>
      <c r="C211" s="71" t="n">
        <v>37926</v>
      </c>
      <c r="D211" s="0" t="s">
        <v>36</v>
      </c>
      <c r="E211" s="0" t="n">
        <v>50</v>
      </c>
      <c r="F211" s="0" t="n">
        <v>15200</v>
      </c>
      <c r="G211" s="0" t="n">
        <v>14220.57</v>
      </c>
      <c r="H211" s="0" t="n">
        <v>46.6</v>
      </c>
      <c r="I211" s="0" t="n">
        <v>25.25</v>
      </c>
      <c r="J211" s="0" t="n">
        <v>-324520</v>
      </c>
      <c r="K211" s="0" t="n">
        <v>-303609.1695</v>
      </c>
      <c r="L211" s="0" t="s">
        <v>22</v>
      </c>
      <c r="M211" s="0" t="s">
        <v>23</v>
      </c>
      <c r="N211" s="0" t="s">
        <v>34</v>
      </c>
      <c r="O211" s="0" t="s">
        <v>25</v>
      </c>
      <c r="P211" s="0" t="s">
        <v>26</v>
      </c>
      <c r="Q211" s="0" t="s">
        <v>34</v>
      </c>
      <c r="R211" s="0" t="s">
        <v>30</v>
      </c>
      <c r="S211" s="0" t="s">
        <v>28</v>
      </c>
      <c r="T211" s="0" t="n">
        <v>-304057.53</v>
      </c>
      <c r="U211" s="0" t="s">
        <v>90</v>
      </c>
      <c r="V211" s="0" t="s">
        <v>91</v>
      </c>
    </row>
    <row r="212" customFormat="false" ht="12.8" hidden="false" customHeight="false" outlineLevel="0" collapsed="false">
      <c r="A212" s="0" t="n">
        <v>9996815</v>
      </c>
      <c r="B212" s="71" t="n">
        <v>37158</v>
      </c>
      <c r="C212" s="71" t="n">
        <v>37926</v>
      </c>
      <c r="D212" s="0" t="s">
        <v>36</v>
      </c>
      <c r="E212" s="0" t="n">
        <v>50</v>
      </c>
      <c r="F212" s="0" t="n">
        <v>-15200</v>
      </c>
      <c r="G212" s="0" t="n">
        <v>-14220.57</v>
      </c>
      <c r="H212" s="0" t="n">
        <v>30</v>
      </c>
      <c r="I212" s="0" t="n">
        <v>24.64</v>
      </c>
      <c r="J212" s="0" t="n">
        <v>81472</v>
      </c>
      <c r="K212" s="0" t="n">
        <v>76222.2552</v>
      </c>
      <c r="L212" s="0" t="s">
        <v>22</v>
      </c>
      <c r="M212" s="0" t="s">
        <v>23</v>
      </c>
      <c r="N212" s="0" t="s">
        <v>34</v>
      </c>
      <c r="O212" s="0" t="s">
        <v>25</v>
      </c>
      <c r="P212" s="0" t="s">
        <v>26</v>
      </c>
      <c r="Q212" s="0" t="s">
        <v>34</v>
      </c>
      <c r="R212" s="0" t="s">
        <v>27</v>
      </c>
      <c r="S212" s="0" t="s">
        <v>28</v>
      </c>
      <c r="T212" s="0" t="n">
        <v>67996.02</v>
      </c>
      <c r="U212" s="0" t="s">
        <v>90</v>
      </c>
      <c r="V212" s="0" t="s">
        <v>91</v>
      </c>
    </row>
    <row r="213" customFormat="false" ht="12.8" hidden="false" customHeight="false" outlineLevel="0" collapsed="false">
      <c r="A213" s="0" t="n">
        <v>9996964</v>
      </c>
      <c r="B213" s="71" t="n">
        <v>37187</v>
      </c>
      <c r="C213" s="71" t="n">
        <v>37926</v>
      </c>
      <c r="D213" s="0" t="s">
        <v>36</v>
      </c>
      <c r="E213" s="0" t="n">
        <v>50</v>
      </c>
      <c r="F213" s="0" t="n">
        <v>-15200</v>
      </c>
      <c r="G213" s="0" t="n">
        <v>-14220.57</v>
      </c>
      <c r="H213" s="0" t="n">
        <v>33.25</v>
      </c>
      <c r="I213" s="0" t="n">
        <v>24.64</v>
      </c>
      <c r="J213" s="0" t="n">
        <v>130872</v>
      </c>
      <c r="K213" s="0" t="n">
        <v>122439.1077</v>
      </c>
      <c r="L213" s="0" t="s">
        <v>22</v>
      </c>
      <c r="M213" s="0" t="s">
        <v>23</v>
      </c>
      <c r="N213" s="0" t="s">
        <v>34</v>
      </c>
      <c r="O213" s="0" t="s">
        <v>25</v>
      </c>
      <c r="P213" s="0" t="s">
        <v>26</v>
      </c>
      <c r="Q213" s="0" t="s">
        <v>34</v>
      </c>
      <c r="R213" s="0" t="s">
        <v>27</v>
      </c>
      <c r="S213" s="0" t="s">
        <v>28</v>
      </c>
      <c r="T213" s="0" t="n">
        <v>114212.89</v>
      </c>
      <c r="U213" s="0" t="s">
        <v>90</v>
      </c>
      <c r="V213" s="0" t="s">
        <v>91</v>
      </c>
    </row>
    <row r="214" customFormat="false" ht="12.8" hidden="false" customHeight="false" outlineLevel="0" collapsed="false">
      <c r="A214" s="0" t="n">
        <v>9997390</v>
      </c>
      <c r="B214" s="71" t="n">
        <v>37224</v>
      </c>
      <c r="C214" s="71" t="n">
        <v>37926</v>
      </c>
      <c r="D214" s="0" t="s">
        <v>36</v>
      </c>
      <c r="E214" s="0" t="n">
        <v>25</v>
      </c>
      <c r="F214" s="0" t="n">
        <v>-7600</v>
      </c>
      <c r="G214" s="0" t="n">
        <v>-7110.29</v>
      </c>
      <c r="H214" s="0" t="n">
        <v>31.4</v>
      </c>
      <c r="I214" s="0" t="n">
        <v>24.64</v>
      </c>
      <c r="J214" s="0" t="n">
        <v>51376</v>
      </c>
      <c r="K214" s="0" t="n">
        <v>48065.5604</v>
      </c>
      <c r="L214" s="0" t="s">
        <v>22</v>
      </c>
      <c r="M214" s="0" t="s">
        <v>23</v>
      </c>
      <c r="N214" s="0" t="s">
        <v>34</v>
      </c>
      <c r="O214" s="0" t="s">
        <v>25</v>
      </c>
      <c r="P214" s="0" t="s">
        <v>31</v>
      </c>
      <c r="Q214" s="0" t="s">
        <v>31</v>
      </c>
      <c r="R214" s="0" t="s">
        <v>27</v>
      </c>
      <c r="S214" s="0" t="s">
        <v>28</v>
      </c>
      <c r="T214" s="0" t="n">
        <v>43952.41</v>
      </c>
      <c r="U214" s="0" t="s">
        <v>90</v>
      </c>
      <c r="V214" s="0" t="s">
        <v>91</v>
      </c>
    </row>
    <row r="215" customFormat="false" ht="12.8" hidden="false" customHeight="false" outlineLevel="0" collapsed="false">
      <c r="A215" s="0" t="n">
        <v>9992876</v>
      </c>
      <c r="B215" s="71" t="n">
        <v>36970</v>
      </c>
      <c r="C215" s="71" t="n">
        <v>37956</v>
      </c>
      <c r="D215" s="0" t="s">
        <v>36</v>
      </c>
      <c r="E215" s="0" t="n">
        <v>50</v>
      </c>
      <c r="F215" s="0" t="n">
        <v>17600</v>
      </c>
      <c r="G215" s="0" t="n">
        <v>16395.3</v>
      </c>
      <c r="H215" s="0" t="n">
        <v>46.6</v>
      </c>
      <c r="I215" s="0" t="n">
        <v>25.09</v>
      </c>
      <c r="J215" s="0" t="n">
        <v>-378576</v>
      </c>
      <c r="K215" s="0" t="n">
        <v>-352662.903</v>
      </c>
      <c r="L215" s="0" t="s">
        <v>22</v>
      </c>
      <c r="M215" s="0" t="s">
        <v>23</v>
      </c>
      <c r="N215" s="0" t="s">
        <v>34</v>
      </c>
      <c r="O215" s="0" t="s">
        <v>25</v>
      </c>
      <c r="P215" s="0" t="s">
        <v>26</v>
      </c>
      <c r="Q215" s="0" t="s">
        <v>34</v>
      </c>
      <c r="R215" s="0" t="s">
        <v>30</v>
      </c>
      <c r="S215" s="0" t="s">
        <v>28</v>
      </c>
      <c r="T215" s="0" t="n">
        <v>-353103.1</v>
      </c>
      <c r="U215" s="0" t="s">
        <v>90</v>
      </c>
      <c r="V215" s="0" t="s">
        <v>91</v>
      </c>
    </row>
    <row r="216" customFormat="false" ht="12.8" hidden="false" customHeight="false" outlineLevel="0" collapsed="false">
      <c r="A216" s="0" t="n">
        <v>9996815</v>
      </c>
      <c r="B216" s="71" t="n">
        <v>37158</v>
      </c>
      <c r="C216" s="71" t="n">
        <v>37956</v>
      </c>
      <c r="D216" s="0" t="s">
        <v>36</v>
      </c>
      <c r="E216" s="0" t="n">
        <v>50</v>
      </c>
      <c r="F216" s="0" t="n">
        <v>-17600</v>
      </c>
      <c r="G216" s="0" t="n">
        <v>-16395.3</v>
      </c>
      <c r="H216" s="0" t="n">
        <v>30</v>
      </c>
      <c r="I216" s="0" t="n">
        <v>24.48</v>
      </c>
      <c r="J216" s="0" t="n">
        <v>97152</v>
      </c>
      <c r="K216" s="0" t="n">
        <v>90502.056</v>
      </c>
      <c r="L216" s="0" t="s">
        <v>22</v>
      </c>
      <c r="M216" s="0" t="s">
        <v>23</v>
      </c>
      <c r="N216" s="0" t="s">
        <v>34</v>
      </c>
      <c r="O216" s="0" t="s">
        <v>25</v>
      </c>
      <c r="P216" s="0" t="s">
        <v>26</v>
      </c>
      <c r="Q216" s="0" t="s">
        <v>34</v>
      </c>
      <c r="R216" s="0" t="s">
        <v>27</v>
      </c>
      <c r="S216" s="0" t="s">
        <v>28</v>
      </c>
      <c r="T216" s="0" t="n">
        <v>80941.13</v>
      </c>
      <c r="U216" s="0" t="s">
        <v>90</v>
      </c>
      <c r="V216" s="0" t="s">
        <v>91</v>
      </c>
    </row>
    <row r="217" customFormat="false" ht="12.8" hidden="false" customHeight="false" outlineLevel="0" collapsed="false">
      <c r="A217" s="0" t="n">
        <v>9996964</v>
      </c>
      <c r="B217" s="71" t="n">
        <v>37187</v>
      </c>
      <c r="C217" s="71" t="n">
        <v>37956</v>
      </c>
      <c r="D217" s="0" t="s">
        <v>36</v>
      </c>
      <c r="E217" s="0" t="n">
        <v>50</v>
      </c>
      <c r="F217" s="0" t="n">
        <v>-17600</v>
      </c>
      <c r="G217" s="0" t="n">
        <v>-16395.3</v>
      </c>
      <c r="H217" s="0" t="n">
        <v>33.25</v>
      </c>
      <c r="I217" s="0" t="n">
        <v>24.48</v>
      </c>
      <c r="J217" s="0" t="n">
        <v>154352</v>
      </c>
      <c r="K217" s="0" t="n">
        <v>143786.781</v>
      </c>
      <c r="L217" s="0" t="s">
        <v>22</v>
      </c>
      <c r="M217" s="0" t="s">
        <v>23</v>
      </c>
      <c r="N217" s="0" t="s">
        <v>34</v>
      </c>
      <c r="O217" s="0" t="s">
        <v>25</v>
      </c>
      <c r="P217" s="0" t="s">
        <v>26</v>
      </c>
      <c r="Q217" s="0" t="s">
        <v>34</v>
      </c>
      <c r="R217" s="0" t="s">
        <v>27</v>
      </c>
      <c r="S217" s="0" t="s">
        <v>28</v>
      </c>
      <c r="T217" s="0" t="n">
        <v>134225.86</v>
      </c>
      <c r="U217" s="0" t="s">
        <v>90</v>
      </c>
      <c r="V217" s="0" t="s">
        <v>91</v>
      </c>
    </row>
    <row r="218" customFormat="false" ht="12.8" hidden="false" customHeight="false" outlineLevel="0" collapsed="false">
      <c r="A218" s="0" t="n">
        <v>9997390</v>
      </c>
      <c r="B218" s="71" t="n">
        <v>37224</v>
      </c>
      <c r="C218" s="71" t="n">
        <v>37956</v>
      </c>
      <c r="D218" s="0" t="s">
        <v>36</v>
      </c>
      <c r="E218" s="0" t="n">
        <v>25</v>
      </c>
      <c r="F218" s="0" t="n">
        <v>-8800</v>
      </c>
      <c r="G218" s="0" t="n">
        <v>-8197.65</v>
      </c>
      <c r="H218" s="0" t="n">
        <v>31.4</v>
      </c>
      <c r="I218" s="0" t="n">
        <v>24.48</v>
      </c>
      <c r="J218" s="0" t="n">
        <v>60896</v>
      </c>
      <c r="K218" s="0" t="n">
        <v>56727.738</v>
      </c>
      <c r="L218" s="0" t="s">
        <v>22</v>
      </c>
      <c r="M218" s="0" t="s">
        <v>23</v>
      </c>
      <c r="N218" s="0" t="s">
        <v>34</v>
      </c>
      <c r="O218" s="0" t="s">
        <v>25</v>
      </c>
      <c r="P218" s="0" t="s">
        <v>31</v>
      </c>
      <c r="Q218" s="0" t="s">
        <v>31</v>
      </c>
      <c r="R218" s="0" t="s">
        <v>27</v>
      </c>
      <c r="S218" s="0" t="s">
        <v>28</v>
      </c>
      <c r="T218" s="0" t="n">
        <v>51947.28</v>
      </c>
      <c r="U218" s="0" t="s">
        <v>90</v>
      </c>
      <c r="V218" s="0" t="s">
        <v>91</v>
      </c>
    </row>
    <row r="219" customFormat="false" ht="12.8" hidden="false" customHeight="false" outlineLevel="0" collapsed="false">
      <c r="A219" s="0" t="n">
        <v>9996869</v>
      </c>
      <c r="B219" s="71" t="n">
        <v>37166</v>
      </c>
      <c r="C219" s="71" t="n">
        <v>37226</v>
      </c>
      <c r="D219" s="0" t="s">
        <v>37</v>
      </c>
      <c r="E219" s="0" t="n">
        <v>50</v>
      </c>
      <c r="F219" s="0" t="n">
        <v>16000</v>
      </c>
      <c r="G219" s="0" t="n">
        <v>15950.53</v>
      </c>
      <c r="H219" s="0" t="n">
        <v>25.4</v>
      </c>
      <c r="I219" s="0" t="n">
        <v>22.5</v>
      </c>
      <c r="J219" s="0" t="n">
        <v>-46400</v>
      </c>
      <c r="K219" s="0" t="n">
        <v>-46256.537</v>
      </c>
      <c r="L219" s="0" t="s">
        <v>22</v>
      </c>
      <c r="M219" s="0" t="s">
        <v>23</v>
      </c>
      <c r="N219" s="0" t="s">
        <v>34</v>
      </c>
      <c r="O219" s="0" t="s">
        <v>25</v>
      </c>
      <c r="P219" s="0" t="s">
        <v>26</v>
      </c>
      <c r="Q219" s="0" t="s">
        <v>34</v>
      </c>
      <c r="R219" s="0" t="s">
        <v>30</v>
      </c>
      <c r="S219" s="0" t="s">
        <v>28</v>
      </c>
      <c r="T219" s="0" t="n">
        <v>-38281.27</v>
      </c>
      <c r="U219" s="0" t="s">
        <v>90</v>
      </c>
      <c r="V219" s="0" t="s">
        <v>91</v>
      </c>
    </row>
    <row r="220" customFormat="false" ht="12.8" hidden="false" customHeight="false" outlineLevel="0" collapsed="false">
      <c r="A220" s="0" t="n">
        <v>9997389</v>
      </c>
      <c r="B220" s="71" t="n">
        <v>37224</v>
      </c>
      <c r="C220" s="71" t="n">
        <v>37257</v>
      </c>
      <c r="D220" s="0" t="s">
        <v>37</v>
      </c>
      <c r="E220" s="0" t="n">
        <v>25</v>
      </c>
      <c r="F220" s="0" t="n">
        <v>8800</v>
      </c>
      <c r="G220" s="0" t="n">
        <v>8757.31</v>
      </c>
      <c r="H220" s="0" t="n">
        <v>33.65</v>
      </c>
      <c r="I220" s="0" t="n">
        <v>32.7</v>
      </c>
      <c r="J220" s="0" t="n">
        <v>-8359.99999999996</v>
      </c>
      <c r="K220" s="0" t="n">
        <v>-8319.44449999996</v>
      </c>
      <c r="L220" s="0" t="s">
        <v>22</v>
      </c>
      <c r="M220" s="0" t="s">
        <v>23</v>
      </c>
      <c r="N220" s="0" t="s">
        <v>34</v>
      </c>
      <c r="O220" s="0" t="s">
        <v>25</v>
      </c>
      <c r="P220" s="0" t="s">
        <v>31</v>
      </c>
      <c r="Q220" s="0" t="s">
        <v>31</v>
      </c>
      <c r="R220" s="0" t="s">
        <v>30</v>
      </c>
      <c r="S220" s="0" t="s">
        <v>28</v>
      </c>
      <c r="T220" s="0" t="n">
        <v>-91513.84</v>
      </c>
      <c r="U220" s="0" t="s">
        <v>90</v>
      </c>
      <c r="V220" s="0" t="s">
        <v>91</v>
      </c>
    </row>
    <row r="221" customFormat="false" ht="12.8" hidden="false" customHeight="false" outlineLevel="0" collapsed="false">
      <c r="A221" s="0" t="n">
        <v>9997389</v>
      </c>
      <c r="B221" s="71" t="n">
        <v>37224</v>
      </c>
      <c r="C221" s="71" t="n">
        <v>37288</v>
      </c>
      <c r="D221" s="0" t="s">
        <v>37</v>
      </c>
      <c r="E221" s="0" t="n">
        <v>25</v>
      </c>
      <c r="F221" s="0" t="n">
        <v>8000</v>
      </c>
      <c r="G221" s="0" t="n">
        <v>7949.48</v>
      </c>
      <c r="H221" s="0" t="n">
        <v>33.65</v>
      </c>
      <c r="I221" s="0" t="n">
        <v>31.98</v>
      </c>
      <c r="J221" s="0" t="n">
        <v>-13360</v>
      </c>
      <c r="K221" s="0" t="n">
        <v>-13275.6316</v>
      </c>
      <c r="L221" s="0" t="s">
        <v>22</v>
      </c>
      <c r="M221" s="0" t="s">
        <v>23</v>
      </c>
      <c r="N221" s="0" t="s">
        <v>34</v>
      </c>
      <c r="O221" s="0" t="s">
        <v>25</v>
      </c>
      <c r="P221" s="0" t="s">
        <v>31</v>
      </c>
      <c r="Q221" s="0" t="s">
        <v>31</v>
      </c>
      <c r="R221" s="0" t="s">
        <v>30</v>
      </c>
      <c r="S221" s="0" t="s">
        <v>28</v>
      </c>
      <c r="T221" s="0" t="n">
        <v>-83072.08</v>
      </c>
      <c r="U221" s="0" t="s">
        <v>90</v>
      </c>
      <c r="V221" s="0" t="s">
        <v>91</v>
      </c>
    </row>
    <row r="222" customFormat="false" ht="12.8" hidden="false" customHeight="false" outlineLevel="0" collapsed="false">
      <c r="A222" s="0" t="n">
        <v>9997389</v>
      </c>
      <c r="B222" s="71" t="n">
        <v>37224</v>
      </c>
      <c r="C222" s="71" t="n">
        <v>37316</v>
      </c>
      <c r="D222" s="0" t="s">
        <v>37</v>
      </c>
      <c r="E222" s="0" t="n">
        <v>25</v>
      </c>
      <c r="F222" s="0" t="n">
        <v>8400</v>
      </c>
      <c r="G222" s="0" t="n">
        <v>8333.24</v>
      </c>
      <c r="H222" s="0" t="n">
        <v>33.65</v>
      </c>
      <c r="I222" s="0" t="n">
        <v>30.26</v>
      </c>
      <c r="J222" s="0" t="n">
        <v>-28476</v>
      </c>
      <c r="K222" s="0" t="n">
        <v>-28249.6836</v>
      </c>
      <c r="L222" s="0" t="s">
        <v>22</v>
      </c>
      <c r="M222" s="0" t="s">
        <v>23</v>
      </c>
      <c r="N222" s="0" t="s">
        <v>34</v>
      </c>
      <c r="O222" s="0" t="s">
        <v>25</v>
      </c>
      <c r="P222" s="0" t="s">
        <v>31</v>
      </c>
      <c r="Q222" s="0" t="s">
        <v>31</v>
      </c>
      <c r="R222" s="0" t="s">
        <v>30</v>
      </c>
      <c r="S222" s="0" t="s">
        <v>28</v>
      </c>
      <c r="T222" s="0" t="n">
        <v>-85415.54</v>
      </c>
      <c r="U222" s="0" t="s">
        <v>90</v>
      </c>
      <c r="V222" s="0" t="s">
        <v>91</v>
      </c>
    </row>
    <row r="223" customFormat="false" ht="12.8" hidden="false" customHeight="false" outlineLevel="0" collapsed="false">
      <c r="A223" s="0" t="n">
        <v>9997389</v>
      </c>
      <c r="B223" s="71" t="n">
        <v>37224</v>
      </c>
      <c r="C223" s="71" t="n">
        <v>37347</v>
      </c>
      <c r="D223" s="0" t="s">
        <v>37</v>
      </c>
      <c r="E223" s="0" t="n">
        <v>25</v>
      </c>
      <c r="F223" s="0" t="n">
        <v>8800</v>
      </c>
      <c r="G223" s="0" t="n">
        <v>8718.26</v>
      </c>
      <c r="H223" s="0" t="n">
        <v>33.65</v>
      </c>
      <c r="I223" s="0" t="n">
        <v>29.15</v>
      </c>
      <c r="J223" s="0" t="n">
        <v>-39600</v>
      </c>
      <c r="K223" s="0" t="n">
        <v>-39232.17</v>
      </c>
      <c r="L223" s="0" t="s">
        <v>22</v>
      </c>
      <c r="M223" s="0" t="s">
        <v>23</v>
      </c>
      <c r="N223" s="0" t="s">
        <v>34</v>
      </c>
      <c r="O223" s="0" t="s">
        <v>25</v>
      </c>
      <c r="P223" s="0" t="s">
        <v>31</v>
      </c>
      <c r="Q223" s="0" t="s">
        <v>31</v>
      </c>
      <c r="R223" s="0" t="s">
        <v>30</v>
      </c>
      <c r="S223" s="0" t="s">
        <v>28</v>
      </c>
      <c r="T223" s="0" t="n">
        <v>-89361.91</v>
      </c>
      <c r="U223" s="0" t="s">
        <v>90</v>
      </c>
      <c r="V223" s="0" t="s">
        <v>91</v>
      </c>
    </row>
    <row r="224" customFormat="false" ht="12.8" hidden="false" customHeight="false" outlineLevel="0" collapsed="false">
      <c r="A224" s="0" t="n">
        <v>9997389</v>
      </c>
      <c r="B224" s="71" t="n">
        <v>37224</v>
      </c>
      <c r="C224" s="71" t="n">
        <v>37377</v>
      </c>
      <c r="D224" s="0" t="s">
        <v>37</v>
      </c>
      <c r="E224" s="0" t="n">
        <v>25</v>
      </c>
      <c r="F224" s="0" t="n">
        <v>8800</v>
      </c>
      <c r="G224" s="0" t="n">
        <v>8702.93</v>
      </c>
      <c r="H224" s="0" t="n">
        <v>33.65</v>
      </c>
      <c r="I224" s="0" t="n">
        <v>30.56</v>
      </c>
      <c r="J224" s="0" t="n">
        <v>-27192</v>
      </c>
      <c r="K224" s="0" t="n">
        <v>-26892.0537</v>
      </c>
      <c r="L224" s="0" t="s">
        <v>22</v>
      </c>
      <c r="M224" s="0" t="s">
        <v>23</v>
      </c>
      <c r="N224" s="0" t="s">
        <v>34</v>
      </c>
      <c r="O224" s="0" t="s">
        <v>25</v>
      </c>
      <c r="P224" s="0" t="s">
        <v>31</v>
      </c>
      <c r="Q224" s="0" t="s">
        <v>31</v>
      </c>
      <c r="R224" s="0" t="s">
        <v>30</v>
      </c>
      <c r="S224" s="0" t="s">
        <v>28</v>
      </c>
      <c r="T224" s="0" t="n">
        <v>-68318.03</v>
      </c>
      <c r="U224" s="0" t="s">
        <v>90</v>
      </c>
      <c r="V224" s="0" t="s">
        <v>91</v>
      </c>
    </row>
    <row r="225" customFormat="false" ht="12.8" hidden="false" customHeight="false" outlineLevel="0" collapsed="false">
      <c r="A225" s="0" t="n">
        <v>9997389</v>
      </c>
      <c r="B225" s="71" t="n">
        <v>37224</v>
      </c>
      <c r="C225" s="71" t="n">
        <v>37408</v>
      </c>
      <c r="D225" s="0" t="s">
        <v>37</v>
      </c>
      <c r="E225" s="0" t="n">
        <v>25</v>
      </c>
      <c r="F225" s="0" t="n">
        <v>8000</v>
      </c>
      <c r="G225" s="0" t="n">
        <v>7898.11</v>
      </c>
      <c r="H225" s="0" t="n">
        <v>33.65</v>
      </c>
      <c r="I225" s="0" t="n">
        <v>33.85</v>
      </c>
      <c r="J225" s="0" t="n">
        <v>1600.00000000002</v>
      </c>
      <c r="K225" s="0" t="n">
        <v>1579.62200000002</v>
      </c>
      <c r="L225" s="0" t="s">
        <v>22</v>
      </c>
      <c r="M225" s="0" t="s">
        <v>23</v>
      </c>
      <c r="N225" s="0" t="s">
        <v>34</v>
      </c>
      <c r="O225" s="0" t="s">
        <v>25</v>
      </c>
      <c r="P225" s="0" t="s">
        <v>31</v>
      </c>
      <c r="Q225" s="0" t="s">
        <v>31</v>
      </c>
      <c r="R225" s="0" t="s">
        <v>30</v>
      </c>
      <c r="S225" s="0" t="s">
        <v>28</v>
      </c>
      <c r="T225" s="0" t="n">
        <v>-35146.77</v>
      </c>
      <c r="U225" s="0" t="s">
        <v>90</v>
      </c>
      <c r="V225" s="0" t="s">
        <v>91</v>
      </c>
    </row>
    <row r="226" customFormat="false" ht="12.8" hidden="false" customHeight="false" outlineLevel="0" collapsed="false">
      <c r="A226" s="0" t="n">
        <v>9997389</v>
      </c>
      <c r="B226" s="71" t="n">
        <v>37224</v>
      </c>
      <c r="C226" s="71" t="n">
        <v>37438</v>
      </c>
      <c r="D226" s="0" t="s">
        <v>37</v>
      </c>
      <c r="E226" s="0" t="n">
        <v>25</v>
      </c>
      <c r="F226" s="0" t="n">
        <v>8800</v>
      </c>
      <c r="G226" s="0" t="n">
        <v>8671.34</v>
      </c>
      <c r="H226" s="0" t="n">
        <v>33.65</v>
      </c>
      <c r="I226" s="0" t="n">
        <v>41.69</v>
      </c>
      <c r="J226" s="0" t="n">
        <v>70752</v>
      </c>
      <c r="K226" s="0" t="n">
        <v>69717.5736</v>
      </c>
      <c r="L226" s="0" t="s">
        <v>22</v>
      </c>
      <c r="M226" s="0" t="s">
        <v>23</v>
      </c>
      <c r="N226" s="0" t="s">
        <v>34</v>
      </c>
      <c r="O226" s="0" t="s">
        <v>25</v>
      </c>
      <c r="P226" s="0" t="s">
        <v>31</v>
      </c>
      <c r="Q226" s="0" t="s">
        <v>31</v>
      </c>
      <c r="R226" s="0" t="s">
        <v>30</v>
      </c>
      <c r="S226" s="0" t="s">
        <v>28</v>
      </c>
      <c r="T226" s="0" t="n">
        <v>31433.59</v>
      </c>
      <c r="U226" s="0" t="s">
        <v>90</v>
      </c>
      <c r="V226" s="0" t="s">
        <v>91</v>
      </c>
    </row>
    <row r="227" customFormat="false" ht="12.8" hidden="false" customHeight="false" outlineLevel="0" collapsed="false">
      <c r="A227" s="0" t="n">
        <v>9997389</v>
      </c>
      <c r="B227" s="71" t="n">
        <v>37224</v>
      </c>
      <c r="C227" s="71" t="n">
        <v>37469</v>
      </c>
      <c r="D227" s="0" t="s">
        <v>37</v>
      </c>
      <c r="E227" s="0" t="n">
        <v>25</v>
      </c>
      <c r="F227" s="0" t="n">
        <v>8800</v>
      </c>
      <c r="G227" s="0" t="n">
        <v>8652.61</v>
      </c>
      <c r="H227" s="0" t="n">
        <v>33.65</v>
      </c>
      <c r="I227" s="0" t="n">
        <v>41.69</v>
      </c>
      <c r="J227" s="0" t="n">
        <v>70752</v>
      </c>
      <c r="K227" s="0" t="n">
        <v>69566.9844</v>
      </c>
      <c r="L227" s="0" t="s">
        <v>22</v>
      </c>
      <c r="M227" s="0" t="s">
        <v>23</v>
      </c>
      <c r="N227" s="0" t="s">
        <v>34</v>
      </c>
      <c r="O227" s="0" t="s">
        <v>25</v>
      </c>
      <c r="P227" s="0" t="s">
        <v>31</v>
      </c>
      <c r="Q227" s="0" t="s">
        <v>31</v>
      </c>
      <c r="R227" s="0" t="s">
        <v>30</v>
      </c>
      <c r="S227" s="0" t="s">
        <v>28</v>
      </c>
      <c r="T227" s="0" t="n">
        <v>31365.72</v>
      </c>
      <c r="U227" s="0" t="s">
        <v>90</v>
      </c>
      <c r="V227" s="0" t="s">
        <v>91</v>
      </c>
    </row>
    <row r="228" customFormat="false" ht="12.8" hidden="false" customHeight="false" outlineLevel="0" collapsed="false">
      <c r="A228" s="0" t="n">
        <v>9997389</v>
      </c>
      <c r="B228" s="71" t="n">
        <v>37224</v>
      </c>
      <c r="C228" s="71" t="n">
        <v>37500</v>
      </c>
      <c r="D228" s="0" t="s">
        <v>37</v>
      </c>
      <c r="E228" s="0" t="n">
        <v>25</v>
      </c>
      <c r="F228" s="0" t="n">
        <v>8000</v>
      </c>
      <c r="G228" s="0" t="n">
        <v>7848.78</v>
      </c>
      <c r="H228" s="0" t="n">
        <v>33.65</v>
      </c>
      <c r="I228" s="0" t="n">
        <v>27.05</v>
      </c>
      <c r="J228" s="0" t="n">
        <v>-52800</v>
      </c>
      <c r="K228" s="0" t="n">
        <v>-51801.948</v>
      </c>
      <c r="L228" s="0" t="s">
        <v>22</v>
      </c>
      <c r="M228" s="0" t="s">
        <v>23</v>
      </c>
      <c r="N228" s="0" t="s">
        <v>34</v>
      </c>
      <c r="O228" s="0" t="s">
        <v>25</v>
      </c>
      <c r="P228" s="0" t="s">
        <v>31</v>
      </c>
      <c r="Q228" s="0" t="s">
        <v>31</v>
      </c>
      <c r="R228" s="0" t="s">
        <v>30</v>
      </c>
      <c r="S228" s="0" t="s">
        <v>28</v>
      </c>
      <c r="T228" s="0" t="n">
        <v>-52979.29</v>
      </c>
      <c r="U228" s="0" t="s">
        <v>90</v>
      </c>
      <c r="V228" s="0" t="s">
        <v>91</v>
      </c>
    </row>
    <row r="229" customFormat="false" ht="12.8" hidden="false" customHeight="false" outlineLevel="0" collapsed="false">
      <c r="A229" s="0" t="n">
        <v>9997389</v>
      </c>
      <c r="B229" s="71" t="n">
        <v>37224</v>
      </c>
      <c r="C229" s="71" t="n">
        <v>37530</v>
      </c>
      <c r="D229" s="0" t="s">
        <v>37</v>
      </c>
      <c r="E229" s="0" t="n">
        <v>25</v>
      </c>
      <c r="F229" s="0" t="n">
        <v>9200</v>
      </c>
      <c r="G229" s="0" t="n">
        <v>9004.43</v>
      </c>
      <c r="H229" s="0" t="n">
        <v>33.65</v>
      </c>
      <c r="I229" s="0" t="n">
        <v>25.33</v>
      </c>
      <c r="J229" s="0" t="n">
        <v>-76544</v>
      </c>
      <c r="K229" s="0" t="n">
        <v>-74916.8576</v>
      </c>
      <c r="L229" s="0" t="s">
        <v>22</v>
      </c>
      <c r="M229" s="0" t="s">
        <v>23</v>
      </c>
      <c r="N229" s="0" t="s">
        <v>34</v>
      </c>
      <c r="O229" s="0" t="s">
        <v>25</v>
      </c>
      <c r="P229" s="0" t="s">
        <v>31</v>
      </c>
      <c r="Q229" s="0" t="s">
        <v>31</v>
      </c>
      <c r="R229" s="0" t="s">
        <v>30</v>
      </c>
      <c r="S229" s="0" t="s">
        <v>28</v>
      </c>
      <c r="T229" s="0" t="n">
        <v>-60779.69</v>
      </c>
      <c r="U229" s="0" t="s">
        <v>90</v>
      </c>
      <c r="V229" s="0" t="s">
        <v>91</v>
      </c>
    </row>
    <row r="230" customFormat="false" ht="12.8" hidden="false" customHeight="false" outlineLevel="0" collapsed="false">
      <c r="A230" s="0" t="n">
        <v>9997389</v>
      </c>
      <c r="B230" s="71" t="n">
        <v>37224</v>
      </c>
      <c r="C230" s="71" t="n">
        <v>37561</v>
      </c>
      <c r="D230" s="0" t="s">
        <v>37</v>
      </c>
      <c r="E230" s="0" t="n">
        <v>25</v>
      </c>
      <c r="F230" s="0" t="n">
        <v>8000</v>
      </c>
      <c r="G230" s="0" t="n">
        <v>7809.71</v>
      </c>
      <c r="H230" s="0" t="n">
        <v>33.65</v>
      </c>
      <c r="I230" s="0" t="n">
        <v>25.45</v>
      </c>
      <c r="J230" s="0" t="n">
        <v>-65600</v>
      </c>
      <c r="K230" s="0" t="n">
        <v>-64039.622</v>
      </c>
      <c r="L230" s="0" t="s">
        <v>22</v>
      </c>
      <c r="M230" s="0" t="s">
        <v>23</v>
      </c>
      <c r="N230" s="0" t="s">
        <v>34</v>
      </c>
      <c r="O230" s="0" t="s">
        <v>25</v>
      </c>
      <c r="P230" s="0" t="s">
        <v>31</v>
      </c>
      <c r="Q230" s="0" t="s">
        <v>31</v>
      </c>
      <c r="R230" s="0" t="s">
        <v>30</v>
      </c>
      <c r="S230" s="0" t="s">
        <v>28</v>
      </c>
      <c r="T230" s="0" t="n">
        <v>-52715.77</v>
      </c>
      <c r="U230" s="0" t="s">
        <v>90</v>
      </c>
      <c r="V230" s="0" t="s">
        <v>91</v>
      </c>
    </row>
    <row r="231" customFormat="false" ht="12.8" hidden="false" customHeight="false" outlineLevel="0" collapsed="false">
      <c r="A231" s="0" t="n">
        <v>9997389</v>
      </c>
      <c r="B231" s="71" t="n">
        <v>37224</v>
      </c>
      <c r="C231" s="71" t="n">
        <v>37591</v>
      </c>
      <c r="D231" s="0" t="s">
        <v>37</v>
      </c>
      <c r="E231" s="0" t="n">
        <v>25</v>
      </c>
      <c r="F231" s="0" t="n">
        <v>8400</v>
      </c>
      <c r="G231" s="0" t="n">
        <v>8177.73</v>
      </c>
      <c r="H231" s="0" t="n">
        <v>33.65</v>
      </c>
      <c r="I231" s="0" t="n">
        <v>25.29</v>
      </c>
      <c r="J231" s="0" t="n">
        <v>-70224</v>
      </c>
      <c r="K231" s="0" t="n">
        <v>-68365.8228</v>
      </c>
      <c r="L231" s="0" t="s">
        <v>22</v>
      </c>
      <c r="M231" s="0" t="s">
        <v>23</v>
      </c>
      <c r="N231" s="0" t="s">
        <v>34</v>
      </c>
      <c r="O231" s="0" t="s">
        <v>25</v>
      </c>
      <c r="P231" s="0" t="s">
        <v>31</v>
      </c>
      <c r="Q231" s="0" t="s">
        <v>31</v>
      </c>
      <c r="R231" s="0" t="s">
        <v>30</v>
      </c>
      <c r="S231" s="0" t="s">
        <v>28</v>
      </c>
      <c r="T231" s="0" t="n">
        <v>-55199.67</v>
      </c>
      <c r="U231" s="0" t="s">
        <v>90</v>
      </c>
      <c r="V231" s="0" t="s">
        <v>91</v>
      </c>
    </row>
    <row r="232" customFormat="false" ht="12.8" hidden="false" customHeight="false" outlineLevel="0" collapsed="false">
      <c r="A232" s="0" t="n">
        <v>9997391</v>
      </c>
      <c r="B232" s="71" t="n">
        <v>37224</v>
      </c>
      <c r="C232" s="71" t="n">
        <v>37622</v>
      </c>
      <c r="D232" s="0" t="s">
        <v>37</v>
      </c>
      <c r="E232" s="0" t="n">
        <v>25</v>
      </c>
      <c r="F232" s="0" t="n">
        <v>8800</v>
      </c>
      <c r="G232" s="0" t="n">
        <v>8541.76</v>
      </c>
      <c r="H232" s="0" t="n">
        <v>36.55</v>
      </c>
      <c r="I232" s="0" t="n">
        <v>39.24</v>
      </c>
      <c r="J232" s="0" t="n">
        <v>23672</v>
      </c>
      <c r="K232" s="0" t="n">
        <v>22977.3344</v>
      </c>
      <c r="L232" s="0" t="s">
        <v>22</v>
      </c>
      <c r="M232" s="0" t="s">
        <v>23</v>
      </c>
      <c r="N232" s="0" t="s">
        <v>34</v>
      </c>
      <c r="O232" s="0" t="s">
        <v>25</v>
      </c>
      <c r="P232" s="0" t="s">
        <v>31</v>
      </c>
      <c r="Q232" s="0" t="s">
        <v>31</v>
      </c>
      <c r="R232" s="0" t="s">
        <v>30</v>
      </c>
      <c r="S232" s="0" t="s">
        <v>28</v>
      </c>
      <c r="T232" s="0" t="n">
        <v>-35404.76</v>
      </c>
      <c r="U232" s="0" t="s">
        <v>90</v>
      </c>
      <c r="V232" s="0" t="s">
        <v>91</v>
      </c>
    </row>
    <row r="233" customFormat="false" ht="12.8" hidden="false" customHeight="false" outlineLevel="0" collapsed="false">
      <c r="A233" s="0" t="n">
        <v>9997391</v>
      </c>
      <c r="B233" s="71" t="n">
        <v>37224</v>
      </c>
      <c r="C233" s="71" t="n">
        <v>37653</v>
      </c>
      <c r="D233" s="0" t="s">
        <v>37</v>
      </c>
      <c r="E233" s="0" t="n">
        <v>25</v>
      </c>
      <c r="F233" s="0" t="n">
        <v>8000</v>
      </c>
      <c r="G233" s="0" t="n">
        <v>7742.06</v>
      </c>
      <c r="H233" s="0" t="n">
        <v>36.55</v>
      </c>
      <c r="I233" s="0" t="n">
        <v>38.38</v>
      </c>
      <c r="J233" s="0" t="n">
        <v>14640</v>
      </c>
      <c r="K233" s="0" t="n">
        <v>14167.9698</v>
      </c>
      <c r="L233" s="0" t="s">
        <v>22</v>
      </c>
      <c r="M233" s="0" t="s">
        <v>23</v>
      </c>
      <c r="N233" s="0" t="s">
        <v>34</v>
      </c>
      <c r="O233" s="0" t="s">
        <v>25</v>
      </c>
      <c r="P233" s="0" t="s">
        <v>31</v>
      </c>
      <c r="Q233" s="0" t="s">
        <v>31</v>
      </c>
      <c r="R233" s="0" t="s">
        <v>30</v>
      </c>
      <c r="S233" s="0" t="s">
        <v>28</v>
      </c>
      <c r="T233" s="0" t="n">
        <v>-37620.39</v>
      </c>
      <c r="U233" s="0" t="s">
        <v>90</v>
      </c>
      <c r="V233" s="0" t="s">
        <v>91</v>
      </c>
    </row>
    <row r="234" customFormat="false" ht="12.8" hidden="false" customHeight="false" outlineLevel="0" collapsed="false">
      <c r="A234" s="0" t="n">
        <v>9997391</v>
      </c>
      <c r="B234" s="71" t="n">
        <v>37224</v>
      </c>
      <c r="C234" s="71" t="n">
        <v>37681</v>
      </c>
      <c r="D234" s="0" t="s">
        <v>37</v>
      </c>
      <c r="E234" s="0" t="n">
        <v>25</v>
      </c>
      <c r="F234" s="0" t="n">
        <v>8400</v>
      </c>
      <c r="G234" s="0" t="n">
        <v>8103.02</v>
      </c>
      <c r="H234" s="0" t="n">
        <v>36.55</v>
      </c>
      <c r="I234" s="0" t="n">
        <v>36.31</v>
      </c>
      <c r="J234" s="0" t="n">
        <v>-2015.99999999996</v>
      </c>
      <c r="K234" s="0" t="n">
        <v>-1944.72479999996</v>
      </c>
      <c r="L234" s="0" t="s">
        <v>22</v>
      </c>
      <c r="M234" s="0" t="s">
        <v>23</v>
      </c>
      <c r="N234" s="0" t="s">
        <v>34</v>
      </c>
      <c r="O234" s="0" t="s">
        <v>25</v>
      </c>
      <c r="P234" s="0" t="s">
        <v>31</v>
      </c>
      <c r="Q234" s="0" t="s">
        <v>31</v>
      </c>
      <c r="R234" s="0" t="s">
        <v>30</v>
      </c>
      <c r="S234" s="0" t="s">
        <v>28</v>
      </c>
      <c r="T234" s="0" t="n">
        <v>-53215.59</v>
      </c>
      <c r="U234" s="0" t="s">
        <v>90</v>
      </c>
      <c r="V234" s="0" t="s">
        <v>91</v>
      </c>
    </row>
    <row r="235" customFormat="false" ht="12.8" hidden="false" customHeight="false" outlineLevel="0" collapsed="false">
      <c r="A235" s="0" t="n">
        <v>9997391</v>
      </c>
      <c r="B235" s="71" t="n">
        <v>37224</v>
      </c>
      <c r="C235" s="71" t="n">
        <v>37712</v>
      </c>
      <c r="D235" s="0" t="s">
        <v>37</v>
      </c>
      <c r="E235" s="0" t="n">
        <v>25</v>
      </c>
      <c r="F235" s="0" t="n">
        <v>8800</v>
      </c>
      <c r="G235" s="0" t="n">
        <v>8460.1</v>
      </c>
      <c r="H235" s="0" t="n">
        <v>36.55</v>
      </c>
      <c r="I235" s="0" t="n">
        <v>34.98</v>
      </c>
      <c r="J235" s="0" t="n">
        <v>-13816</v>
      </c>
      <c r="K235" s="0" t="n">
        <v>-13282.357</v>
      </c>
      <c r="L235" s="0" t="s">
        <v>22</v>
      </c>
      <c r="M235" s="0" t="s">
        <v>23</v>
      </c>
      <c r="N235" s="0" t="s">
        <v>34</v>
      </c>
      <c r="O235" s="0" t="s">
        <v>25</v>
      </c>
      <c r="P235" s="0" t="s">
        <v>31</v>
      </c>
      <c r="Q235" s="0" t="s">
        <v>31</v>
      </c>
      <c r="R235" s="0" t="s">
        <v>30</v>
      </c>
      <c r="S235" s="0" t="s">
        <v>28</v>
      </c>
      <c r="T235" s="0" t="n">
        <v>-64861.86</v>
      </c>
      <c r="U235" s="0" t="s">
        <v>90</v>
      </c>
      <c r="V235" s="0" t="s">
        <v>91</v>
      </c>
    </row>
    <row r="236" customFormat="false" ht="12.8" hidden="false" customHeight="false" outlineLevel="0" collapsed="false">
      <c r="A236" s="0" t="n">
        <v>9997391</v>
      </c>
      <c r="B236" s="71" t="n">
        <v>37224</v>
      </c>
      <c r="C236" s="71" t="n">
        <v>37742</v>
      </c>
      <c r="D236" s="0" t="s">
        <v>37</v>
      </c>
      <c r="E236" s="0" t="n">
        <v>25</v>
      </c>
      <c r="F236" s="0" t="n">
        <v>8400</v>
      </c>
      <c r="G236" s="0" t="n">
        <v>8046.97</v>
      </c>
      <c r="H236" s="0" t="n">
        <v>36.55</v>
      </c>
      <c r="I236" s="0" t="n">
        <v>36.67</v>
      </c>
      <c r="J236" s="0" t="n">
        <v>1008.00000000004</v>
      </c>
      <c r="K236" s="0" t="n">
        <v>965.636400000037</v>
      </c>
      <c r="L236" s="0" t="s">
        <v>22</v>
      </c>
      <c r="M236" s="0" t="s">
        <v>23</v>
      </c>
      <c r="N236" s="0" t="s">
        <v>34</v>
      </c>
      <c r="O236" s="0" t="s">
        <v>25</v>
      </c>
      <c r="P236" s="0" t="s">
        <v>31</v>
      </c>
      <c r="Q236" s="0" t="s">
        <v>31</v>
      </c>
      <c r="R236" s="0" t="s">
        <v>30</v>
      </c>
      <c r="S236" s="0" t="s">
        <v>28</v>
      </c>
      <c r="T236" s="0" t="n">
        <v>-50448.28</v>
      </c>
      <c r="U236" s="0" t="s">
        <v>90</v>
      </c>
      <c r="V236" s="0" t="s">
        <v>91</v>
      </c>
    </row>
    <row r="237" customFormat="false" ht="12.8" hidden="false" customHeight="false" outlineLevel="0" collapsed="false">
      <c r="A237" s="0" t="n">
        <v>9997391</v>
      </c>
      <c r="B237" s="71" t="n">
        <v>37224</v>
      </c>
      <c r="C237" s="71" t="n">
        <v>37773</v>
      </c>
      <c r="D237" s="0" t="s">
        <v>37</v>
      </c>
      <c r="E237" s="0" t="n">
        <v>25</v>
      </c>
      <c r="F237" s="0" t="n">
        <v>8400</v>
      </c>
      <c r="G237" s="0" t="n">
        <v>8017.66</v>
      </c>
      <c r="H237" s="0" t="n">
        <v>36.55</v>
      </c>
      <c r="I237" s="0" t="n">
        <v>40.62</v>
      </c>
      <c r="J237" s="0" t="n">
        <v>34188</v>
      </c>
      <c r="K237" s="0" t="n">
        <v>32631.8762</v>
      </c>
      <c r="L237" s="0" t="s">
        <v>22</v>
      </c>
      <c r="M237" s="0" t="s">
        <v>23</v>
      </c>
      <c r="N237" s="0" t="s">
        <v>34</v>
      </c>
      <c r="O237" s="0" t="s">
        <v>25</v>
      </c>
      <c r="P237" s="0" t="s">
        <v>31</v>
      </c>
      <c r="Q237" s="0" t="s">
        <v>31</v>
      </c>
      <c r="R237" s="0" t="s">
        <v>30</v>
      </c>
      <c r="S237" s="0" t="s">
        <v>28</v>
      </c>
      <c r="T237" s="0" t="n">
        <v>-24118.93</v>
      </c>
      <c r="U237" s="0" t="s">
        <v>90</v>
      </c>
      <c r="V237" s="0" t="s">
        <v>91</v>
      </c>
    </row>
    <row r="238" customFormat="false" ht="12.8" hidden="false" customHeight="false" outlineLevel="0" collapsed="false">
      <c r="A238" s="0" t="n">
        <v>9997391</v>
      </c>
      <c r="B238" s="71" t="n">
        <v>37224</v>
      </c>
      <c r="C238" s="71" t="n">
        <v>37803</v>
      </c>
      <c r="D238" s="0" t="s">
        <v>37</v>
      </c>
      <c r="E238" s="0" t="n">
        <v>25</v>
      </c>
      <c r="F238" s="0" t="n">
        <v>8800</v>
      </c>
      <c r="G238" s="0" t="n">
        <v>8367.59</v>
      </c>
      <c r="H238" s="0" t="n">
        <v>36.55</v>
      </c>
      <c r="I238" s="0" t="n">
        <v>50.02</v>
      </c>
      <c r="J238" s="0" t="n">
        <v>118536</v>
      </c>
      <c r="K238" s="0" t="n">
        <v>112711.4373</v>
      </c>
      <c r="L238" s="0" t="s">
        <v>22</v>
      </c>
      <c r="M238" s="0" t="s">
        <v>23</v>
      </c>
      <c r="N238" s="0" t="s">
        <v>34</v>
      </c>
      <c r="O238" s="0" t="s">
        <v>25</v>
      </c>
      <c r="P238" s="0" t="s">
        <v>31</v>
      </c>
      <c r="Q238" s="0" t="s">
        <v>31</v>
      </c>
      <c r="R238" s="0" t="s">
        <v>30</v>
      </c>
      <c r="S238" s="0" t="s">
        <v>28</v>
      </c>
      <c r="T238" s="0" t="n">
        <v>39797.1</v>
      </c>
      <c r="U238" s="0" t="s">
        <v>90</v>
      </c>
      <c r="V238" s="0" t="s">
        <v>91</v>
      </c>
    </row>
    <row r="239" customFormat="false" ht="12.8" hidden="false" customHeight="false" outlineLevel="0" collapsed="false">
      <c r="A239" s="0" t="n">
        <v>9997391</v>
      </c>
      <c r="B239" s="71" t="n">
        <v>37224</v>
      </c>
      <c r="C239" s="71" t="n">
        <v>37834</v>
      </c>
      <c r="D239" s="0" t="s">
        <v>37</v>
      </c>
      <c r="E239" s="0" t="n">
        <v>25</v>
      </c>
      <c r="F239" s="0" t="n">
        <v>8400</v>
      </c>
      <c r="G239" s="0" t="n">
        <v>7955.72</v>
      </c>
      <c r="H239" s="0" t="n">
        <v>36.55</v>
      </c>
      <c r="I239" s="0" t="n">
        <v>50.02</v>
      </c>
      <c r="J239" s="0" t="n">
        <v>113148</v>
      </c>
      <c r="K239" s="0" t="n">
        <v>107163.5484</v>
      </c>
      <c r="L239" s="0" t="s">
        <v>22</v>
      </c>
      <c r="M239" s="0" t="s">
        <v>23</v>
      </c>
      <c r="N239" s="0" t="s">
        <v>34</v>
      </c>
      <c r="O239" s="0" t="s">
        <v>25</v>
      </c>
      <c r="P239" s="0" t="s">
        <v>31</v>
      </c>
      <c r="Q239" s="0" t="s">
        <v>31</v>
      </c>
      <c r="R239" s="0" t="s">
        <v>30</v>
      </c>
      <c r="S239" s="0" t="s">
        <v>28</v>
      </c>
      <c r="T239" s="0" t="n">
        <v>37838.19</v>
      </c>
      <c r="U239" s="0" t="s">
        <v>90</v>
      </c>
      <c r="V239" s="0" t="s">
        <v>91</v>
      </c>
    </row>
    <row r="240" customFormat="false" ht="12.8" hidden="false" customHeight="false" outlineLevel="0" collapsed="false">
      <c r="A240" s="0" t="n">
        <v>9997391</v>
      </c>
      <c r="B240" s="71" t="n">
        <v>37224</v>
      </c>
      <c r="C240" s="71" t="n">
        <v>37865</v>
      </c>
      <c r="D240" s="0" t="s">
        <v>37</v>
      </c>
      <c r="E240" s="0" t="n">
        <v>25</v>
      </c>
      <c r="F240" s="0" t="n">
        <v>8400</v>
      </c>
      <c r="G240" s="0" t="n">
        <v>7923.89</v>
      </c>
      <c r="H240" s="0" t="n">
        <v>36.55</v>
      </c>
      <c r="I240" s="0" t="n">
        <v>32.46</v>
      </c>
      <c r="J240" s="0" t="n">
        <v>-34356</v>
      </c>
      <c r="K240" s="0" t="n">
        <v>-32408.7101</v>
      </c>
      <c r="L240" s="0" t="s">
        <v>22</v>
      </c>
      <c r="M240" s="0" t="s">
        <v>23</v>
      </c>
      <c r="N240" s="0" t="s">
        <v>34</v>
      </c>
      <c r="O240" s="0" t="s">
        <v>25</v>
      </c>
      <c r="P240" s="0" t="s">
        <v>31</v>
      </c>
      <c r="Q240" s="0" t="s">
        <v>31</v>
      </c>
      <c r="R240" s="0" t="s">
        <v>30</v>
      </c>
      <c r="S240" s="0" t="s">
        <v>28</v>
      </c>
      <c r="T240" s="0" t="n">
        <v>-77239.14</v>
      </c>
      <c r="U240" s="0" t="s">
        <v>90</v>
      </c>
      <c r="V240" s="0" t="s">
        <v>91</v>
      </c>
    </row>
    <row r="241" customFormat="false" ht="12.8" hidden="false" customHeight="false" outlineLevel="0" collapsed="false">
      <c r="A241" s="0" t="n">
        <v>9997391</v>
      </c>
      <c r="B241" s="71" t="n">
        <v>37224</v>
      </c>
      <c r="C241" s="71" t="n">
        <v>37895</v>
      </c>
      <c r="D241" s="0" t="s">
        <v>37</v>
      </c>
      <c r="E241" s="0" t="n">
        <v>25</v>
      </c>
      <c r="F241" s="0" t="n">
        <v>9200</v>
      </c>
      <c r="G241" s="0" t="n">
        <v>8642.87</v>
      </c>
      <c r="H241" s="0" t="n">
        <v>36.55</v>
      </c>
      <c r="I241" s="0" t="n">
        <v>30.39</v>
      </c>
      <c r="J241" s="0" t="n">
        <v>-56672</v>
      </c>
      <c r="K241" s="0" t="n">
        <v>-53240.0792</v>
      </c>
      <c r="L241" s="0" t="s">
        <v>22</v>
      </c>
      <c r="M241" s="0" t="s">
        <v>23</v>
      </c>
      <c r="N241" s="0" t="s">
        <v>34</v>
      </c>
      <c r="O241" s="0" t="s">
        <v>25</v>
      </c>
      <c r="P241" s="0" t="s">
        <v>31</v>
      </c>
      <c r="Q241" s="0" t="s">
        <v>31</v>
      </c>
      <c r="R241" s="0" t="s">
        <v>30</v>
      </c>
      <c r="S241" s="0" t="s">
        <v>28</v>
      </c>
      <c r="T241" s="0" t="n">
        <v>-99010.57</v>
      </c>
      <c r="U241" s="0" t="s">
        <v>90</v>
      </c>
      <c r="V241" s="0" t="s">
        <v>91</v>
      </c>
    </row>
    <row r="242" customFormat="false" ht="12.8" hidden="false" customHeight="false" outlineLevel="0" collapsed="false">
      <c r="A242" s="0" t="n">
        <v>9997391</v>
      </c>
      <c r="B242" s="71" t="n">
        <v>37224</v>
      </c>
      <c r="C242" s="71" t="n">
        <v>37926</v>
      </c>
      <c r="D242" s="0" t="s">
        <v>37</v>
      </c>
      <c r="E242" s="0" t="n">
        <v>25</v>
      </c>
      <c r="F242" s="0" t="n">
        <v>7600</v>
      </c>
      <c r="G242" s="0" t="n">
        <v>7110.29</v>
      </c>
      <c r="H242" s="0" t="n">
        <v>36.55</v>
      </c>
      <c r="I242" s="0" t="n">
        <v>30.54</v>
      </c>
      <c r="J242" s="0" t="n">
        <v>-45676</v>
      </c>
      <c r="K242" s="0" t="n">
        <v>-42732.8429</v>
      </c>
      <c r="L242" s="0" t="s">
        <v>22</v>
      </c>
      <c r="M242" s="0" t="s">
        <v>23</v>
      </c>
      <c r="N242" s="0" t="s">
        <v>34</v>
      </c>
      <c r="O242" s="0" t="s">
        <v>25</v>
      </c>
      <c r="P242" s="0" t="s">
        <v>31</v>
      </c>
      <c r="Q242" s="0" t="s">
        <v>31</v>
      </c>
      <c r="R242" s="0" t="s">
        <v>30</v>
      </c>
      <c r="S242" s="0" t="s">
        <v>28</v>
      </c>
      <c r="T242" s="0" t="n">
        <v>-80570.39</v>
      </c>
      <c r="U242" s="0" t="s">
        <v>90</v>
      </c>
      <c r="V242" s="0" t="s">
        <v>91</v>
      </c>
    </row>
    <row r="243" customFormat="false" ht="12.8" hidden="false" customHeight="false" outlineLevel="0" collapsed="false">
      <c r="A243" s="0" t="n">
        <v>9997391</v>
      </c>
      <c r="B243" s="71" t="n">
        <v>37224</v>
      </c>
      <c r="C243" s="71" t="n">
        <v>37956</v>
      </c>
      <c r="D243" s="0" t="s">
        <v>37</v>
      </c>
      <c r="E243" s="0" t="n">
        <v>25</v>
      </c>
      <c r="F243" s="0" t="n">
        <v>8800</v>
      </c>
      <c r="G243" s="0" t="n">
        <v>8197.65</v>
      </c>
      <c r="H243" s="0" t="n">
        <v>36.55</v>
      </c>
      <c r="I243" s="0" t="n">
        <v>30.35</v>
      </c>
      <c r="J243" s="0" t="n">
        <v>-54560</v>
      </c>
      <c r="K243" s="0" t="n">
        <v>-50825.43</v>
      </c>
      <c r="L243" s="0" t="s">
        <v>22</v>
      </c>
      <c r="M243" s="0" t="s">
        <v>23</v>
      </c>
      <c r="N243" s="0" t="s">
        <v>34</v>
      </c>
      <c r="O243" s="0" t="s">
        <v>25</v>
      </c>
      <c r="P243" s="0" t="s">
        <v>31</v>
      </c>
      <c r="Q243" s="0" t="s">
        <v>31</v>
      </c>
      <c r="R243" s="0" t="s">
        <v>30</v>
      </c>
      <c r="S243" s="0" t="s">
        <v>28</v>
      </c>
      <c r="T243" s="0" t="n">
        <v>-94165.17</v>
      </c>
      <c r="U243" s="0" t="s">
        <v>90</v>
      </c>
      <c r="V243" s="0" t="s">
        <v>91</v>
      </c>
    </row>
    <row r="244" customFormat="false" ht="12.8" hidden="false" customHeight="false" outlineLevel="0" collapsed="false">
      <c r="A244" s="0" t="n">
        <v>9996837</v>
      </c>
      <c r="B244" s="71" t="n">
        <v>37160</v>
      </c>
      <c r="C244" s="71" t="n">
        <v>37226</v>
      </c>
      <c r="D244" s="0" t="s">
        <v>36</v>
      </c>
      <c r="E244" s="0" t="n">
        <v>50</v>
      </c>
      <c r="F244" s="0" t="n">
        <v>-16000</v>
      </c>
      <c r="G244" s="0" t="n">
        <v>-15950.53</v>
      </c>
      <c r="H244" s="0" t="n">
        <v>24.35</v>
      </c>
      <c r="I244" s="0" t="n">
        <v>22.75</v>
      </c>
      <c r="J244" s="0" t="n">
        <v>25600</v>
      </c>
      <c r="K244" s="0" t="n">
        <v>25520.848</v>
      </c>
      <c r="L244" s="0" t="s">
        <v>22</v>
      </c>
      <c r="M244" s="0" t="s">
        <v>23</v>
      </c>
      <c r="N244" s="0" t="s">
        <v>38</v>
      </c>
      <c r="O244" s="0" t="s">
        <v>25</v>
      </c>
      <c r="P244" s="0" t="s">
        <v>26</v>
      </c>
      <c r="Q244" s="0" t="s">
        <v>38</v>
      </c>
      <c r="R244" s="0" t="s">
        <v>27</v>
      </c>
      <c r="S244" s="0" t="s">
        <v>28</v>
      </c>
      <c r="T244" s="0" t="n">
        <v>21533.22</v>
      </c>
      <c r="U244" s="0" t="s">
        <v>90</v>
      </c>
      <c r="V244" s="0" t="s">
        <v>91</v>
      </c>
    </row>
    <row r="245" customFormat="false" ht="12.8" hidden="false" customHeight="false" outlineLevel="0" collapsed="false">
      <c r="A245" s="0" t="n">
        <v>9993788</v>
      </c>
      <c r="B245" s="71" t="n">
        <v>37040</v>
      </c>
      <c r="C245" s="71" t="n">
        <v>37257</v>
      </c>
      <c r="D245" s="0" t="s">
        <v>36</v>
      </c>
      <c r="E245" s="0" t="n">
        <v>50</v>
      </c>
      <c r="F245" s="0" t="n">
        <v>17600</v>
      </c>
      <c r="G245" s="0" t="n">
        <v>17514.61</v>
      </c>
      <c r="H245" s="0" t="n">
        <v>39</v>
      </c>
      <c r="I245" s="0" t="n">
        <v>26.25</v>
      </c>
      <c r="J245" s="0" t="n">
        <v>-224400</v>
      </c>
      <c r="K245" s="0" t="n">
        <v>-223311.2775</v>
      </c>
      <c r="L245" s="0" t="s">
        <v>22</v>
      </c>
      <c r="M245" s="0" t="s">
        <v>23</v>
      </c>
      <c r="N245" s="0" t="s">
        <v>38</v>
      </c>
      <c r="O245" s="0" t="s">
        <v>25</v>
      </c>
      <c r="P245" s="0" t="s">
        <v>26</v>
      </c>
      <c r="Q245" s="0" t="s">
        <v>38</v>
      </c>
      <c r="R245" s="0" t="s">
        <v>30</v>
      </c>
      <c r="S245" s="0" t="s">
        <v>28</v>
      </c>
      <c r="T245" s="0" t="n">
        <v>-236447.25</v>
      </c>
      <c r="U245" s="0" t="s">
        <v>90</v>
      </c>
      <c r="V245" s="0" t="s">
        <v>91</v>
      </c>
    </row>
    <row r="246" customFormat="false" ht="12.8" hidden="false" customHeight="false" outlineLevel="0" collapsed="false">
      <c r="A246" s="0" t="n">
        <v>9993788</v>
      </c>
      <c r="B246" s="71" t="n">
        <v>37040</v>
      </c>
      <c r="C246" s="71" t="n">
        <v>37288</v>
      </c>
      <c r="D246" s="0" t="s">
        <v>36</v>
      </c>
      <c r="E246" s="0" t="n">
        <v>50</v>
      </c>
      <c r="F246" s="0" t="n">
        <v>16000</v>
      </c>
      <c r="G246" s="0" t="n">
        <v>15898.96</v>
      </c>
      <c r="H246" s="0" t="n">
        <v>39</v>
      </c>
      <c r="I246" s="0" t="n">
        <v>26.25</v>
      </c>
      <c r="J246" s="0" t="n">
        <v>-204000</v>
      </c>
      <c r="K246" s="0" t="n">
        <v>-202711.74</v>
      </c>
      <c r="L246" s="0" t="s">
        <v>22</v>
      </c>
      <c r="M246" s="0" t="s">
        <v>23</v>
      </c>
      <c r="N246" s="0" t="s">
        <v>38</v>
      </c>
      <c r="O246" s="0" t="s">
        <v>25</v>
      </c>
      <c r="P246" s="0" t="s">
        <v>26</v>
      </c>
      <c r="Q246" s="0" t="s">
        <v>38</v>
      </c>
      <c r="R246" s="0" t="s">
        <v>30</v>
      </c>
      <c r="S246" s="0" t="s">
        <v>28</v>
      </c>
      <c r="T246" s="0" t="n">
        <v>-214635.99</v>
      </c>
      <c r="U246" s="0" t="s">
        <v>90</v>
      </c>
      <c r="V246" s="0" t="s">
        <v>91</v>
      </c>
    </row>
    <row r="247" customFormat="false" ht="12.8" hidden="false" customHeight="false" outlineLevel="0" collapsed="false">
      <c r="A247" s="0" t="n">
        <v>9993761</v>
      </c>
      <c r="B247" s="71" t="n">
        <v>37035</v>
      </c>
      <c r="C247" s="71" t="n">
        <v>37438</v>
      </c>
      <c r="D247" s="0" t="s">
        <v>36</v>
      </c>
      <c r="E247" s="0" t="n">
        <v>50</v>
      </c>
      <c r="F247" s="0" t="n">
        <v>-17600</v>
      </c>
      <c r="G247" s="0" t="n">
        <v>-17342.67</v>
      </c>
      <c r="H247" s="0" t="n">
        <v>75.25</v>
      </c>
      <c r="I247" s="0" t="n">
        <v>45.5</v>
      </c>
      <c r="J247" s="0" t="n">
        <v>523600</v>
      </c>
      <c r="K247" s="0" t="n">
        <v>515944.4325</v>
      </c>
      <c r="L247" s="0" t="s">
        <v>22</v>
      </c>
      <c r="M247" s="0" t="s">
        <v>23</v>
      </c>
      <c r="N247" s="0" t="s">
        <v>38</v>
      </c>
      <c r="O247" s="0" t="s">
        <v>25</v>
      </c>
      <c r="P247" s="0" t="s">
        <v>26</v>
      </c>
      <c r="Q247" s="0" t="s">
        <v>38</v>
      </c>
      <c r="R247" s="0" t="s">
        <v>27</v>
      </c>
      <c r="S247" s="0" t="s">
        <v>28</v>
      </c>
      <c r="T247" s="0" t="n">
        <v>507273.18</v>
      </c>
      <c r="U247" s="0" t="s">
        <v>90</v>
      </c>
      <c r="V247" s="0" t="s">
        <v>91</v>
      </c>
    </row>
    <row r="248" customFormat="false" ht="12.8" hidden="false" customHeight="false" outlineLevel="0" collapsed="false">
      <c r="A248" s="0" t="n">
        <v>9993761</v>
      </c>
      <c r="B248" s="71" t="n">
        <v>37035</v>
      </c>
      <c r="C248" s="71" t="n">
        <v>37469</v>
      </c>
      <c r="D248" s="0" t="s">
        <v>36</v>
      </c>
      <c r="E248" s="0" t="n">
        <v>50</v>
      </c>
      <c r="F248" s="0" t="n">
        <v>-17600</v>
      </c>
      <c r="G248" s="0" t="n">
        <v>-17305.22</v>
      </c>
      <c r="H248" s="0" t="n">
        <v>75.25</v>
      </c>
      <c r="I248" s="0" t="n">
        <v>45.5</v>
      </c>
      <c r="J248" s="0" t="n">
        <v>523600</v>
      </c>
      <c r="K248" s="0" t="n">
        <v>514830.295</v>
      </c>
      <c r="L248" s="0" t="s">
        <v>22</v>
      </c>
      <c r="M248" s="0" t="s">
        <v>23</v>
      </c>
      <c r="N248" s="0" t="s">
        <v>38</v>
      </c>
      <c r="O248" s="0" t="s">
        <v>25</v>
      </c>
      <c r="P248" s="0" t="s">
        <v>26</v>
      </c>
      <c r="Q248" s="0" t="s">
        <v>38</v>
      </c>
      <c r="R248" s="0" t="s">
        <v>27</v>
      </c>
      <c r="S248" s="0" t="s">
        <v>28</v>
      </c>
      <c r="T248" s="0" t="n">
        <v>506177.77</v>
      </c>
      <c r="U248" s="0" t="s">
        <v>90</v>
      </c>
      <c r="V248" s="0" t="s">
        <v>91</v>
      </c>
    </row>
    <row r="249" customFormat="false" ht="12.8" hidden="false" customHeight="false" outlineLevel="0" collapsed="false">
      <c r="A249" s="0" t="n">
        <v>9996897</v>
      </c>
      <c r="B249" s="71" t="n">
        <v>37180</v>
      </c>
      <c r="C249" s="71" t="n">
        <v>37226</v>
      </c>
      <c r="D249" s="0" t="s">
        <v>39</v>
      </c>
      <c r="E249" s="0" t="n">
        <v>5</v>
      </c>
      <c r="F249" s="0" t="n">
        <v>-3720</v>
      </c>
      <c r="G249" s="0" t="n">
        <v>-3708.5</v>
      </c>
      <c r="H249" s="0" t="n">
        <v>19.5</v>
      </c>
      <c r="I249" s="0" t="n">
        <v>19.5</v>
      </c>
      <c r="J249" s="0" t="n">
        <v>72540</v>
      </c>
      <c r="K249" s="0" t="n">
        <v>72315.75</v>
      </c>
      <c r="L249" s="0" t="s">
        <v>22</v>
      </c>
      <c r="M249" s="0" t="s">
        <v>23</v>
      </c>
      <c r="N249" s="0" t="s">
        <v>40</v>
      </c>
      <c r="O249" s="0" t="s">
        <v>25</v>
      </c>
      <c r="P249" s="0" t="s">
        <v>26</v>
      </c>
      <c r="Q249" s="0" t="s">
        <v>40</v>
      </c>
      <c r="R249" s="0" t="s">
        <v>27</v>
      </c>
      <c r="S249" s="0" t="s">
        <v>28</v>
      </c>
      <c r="T249" s="0" t="n">
        <v>-5861.82</v>
      </c>
      <c r="U249" s="0" t="s">
        <v>90</v>
      </c>
      <c r="V249" s="0" t="s">
        <v>91</v>
      </c>
    </row>
    <row r="250" customFormat="false" ht="12.8" hidden="false" customHeight="false" outlineLevel="0" collapsed="false">
      <c r="A250" s="0" t="n">
        <v>9993270</v>
      </c>
      <c r="B250" s="71" t="n">
        <v>37000</v>
      </c>
      <c r="C250" s="71" t="n">
        <v>37226</v>
      </c>
      <c r="D250" s="0" t="s">
        <v>29</v>
      </c>
      <c r="E250" s="0" t="n">
        <v>50</v>
      </c>
      <c r="F250" s="0" t="n">
        <v>16000</v>
      </c>
      <c r="G250" s="0" t="n">
        <v>15950.53</v>
      </c>
      <c r="H250" s="0" t="n">
        <v>55</v>
      </c>
      <c r="I250" s="0" t="n">
        <v>34.7</v>
      </c>
      <c r="J250" s="0" t="n">
        <v>-324800</v>
      </c>
      <c r="K250" s="0" t="n">
        <v>-323795.759</v>
      </c>
      <c r="L250" s="0" t="s">
        <v>22</v>
      </c>
      <c r="M250" s="0" t="s">
        <v>23</v>
      </c>
      <c r="N250" s="0" t="s">
        <v>41</v>
      </c>
      <c r="O250" s="0" t="s">
        <v>25</v>
      </c>
      <c r="P250" s="0" t="s">
        <v>26</v>
      </c>
      <c r="Q250" s="0" t="s">
        <v>41</v>
      </c>
      <c r="R250" s="0" t="s">
        <v>30</v>
      </c>
      <c r="S250" s="0" t="s">
        <v>92</v>
      </c>
      <c r="T250" s="0" t="n">
        <v>-327783.39</v>
      </c>
      <c r="U250" s="0" t="s">
        <v>90</v>
      </c>
      <c r="V250" s="0" t="s">
        <v>91</v>
      </c>
    </row>
    <row r="251" customFormat="false" ht="12.8" hidden="false" customHeight="false" outlineLevel="0" collapsed="false">
      <c r="A251" s="0" t="n">
        <v>9993762</v>
      </c>
      <c r="B251" s="71" t="n">
        <v>37036</v>
      </c>
      <c r="C251" s="71" t="n">
        <v>37226</v>
      </c>
      <c r="D251" s="0" t="s">
        <v>29</v>
      </c>
      <c r="E251" s="0" t="n">
        <v>50</v>
      </c>
      <c r="F251" s="0" t="n">
        <v>16000</v>
      </c>
      <c r="G251" s="0" t="n">
        <v>15950.53</v>
      </c>
      <c r="H251" s="0" t="n">
        <v>54</v>
      </c>
      <c r="I251" s="0" t="n">
        <v>34.7</v>
      </c>
      <c r="J251" s="0" t="n">
        <v>-308800</v>
      </c>
      <c r="K251" s="0" t="n">
        <v>-307845.229</v>
      </c>
      <c r="L251" s="0" t="s">
        <v>22</v>
      </c>
      <c r="M251" s="0" t="s">
        <v>23</v>
      </c>
      <c r="N251" s="0" t="s">
        <v>41</v>
      </c>
      <c r="O251" s="0" t="s">
        <v>25</v>
      </c>
      <c r="P251" s="0" t="s">
        <v>26</v>
      </c>
      <c r="Q251" s="0" t="s">
        <v>41</v>
      </c>
      <c r="R251" s="0" t="s">
        <v>30</v>
      </c>
      <c r="S251" s="0" t="s">
        <v>28</v>
      </c>
      <c r="T251" s="0" t="n">
        <v>-311832.86</v>
      </c>
      <c r="U251" s="0" t="s">
        <v>90</v>
      </c>
      <c r="V251" s="0" t="s">
        <v>91</v>
      </c>
    </row>
    <row r="252" customFormat="false" ht="12.8" hidden="false" customHeight="false" outlineLevel="0" collapsed="false">
      <c r="A252" s="0" t="n">
        <v>9993903</v>
      </c>
      <c r="B252" s="71" t="n">
        <v>37048</v>
      </c>
      <c r="C252" s="71" t="n">
        <v>37226</v>
      </c>
      <c r="D252" s="0" t="s">
        <v>29</v>
      </c>
      <c r="E252" s="0" t="n">
        <v>50</v>
      </c>
      <c r="F252" s="0" t="n">
        <v>16000</v>
      </c>
      <c r="G252" s="0" t="n">
        <v>15950.53</v>
      </c>
      <c r="H252" s="0" t="n">
        <v>49</v>
      </c>
      <c r="I252" s="0" t="n">
        <v>34.7</v>
      </c>
      <c r="J252" s="0" t="n">
        <v>-228800</v>
      </c>
      <c r="K252" s="0" t="n">
        <v>-228092.579</v>
      </c>
      <c r="L252" s="0" t="s">
        <v>22</v>
      </c>
      <c r="M252" s="0" t="s">
        <v>23</v>
      </c>
      <c r="N252" s="0" t="s">
        <v>41</v>
      </c>
      <c r="O252" s="0" t="s">
        <v>25</v>
      </c>
      <c r="P252" s="0" t="s">
        <v>26</v>
      </c>
      <c r="Q252" s="0" t="s">
        <v>41</v>
      </c>
      <c r="R252" s="0" t="s">
        <v>30</v>
      </c>
      <c r="S252" s="0" t="s">
        <v>28</v>
      </c>
      <c r="T252" s="0" t="n">
        <v>-232080.21</v>
      </c>
      <c r="U252" s="0" t="s">
        <v>90</v>
      </c>
      <c r="V252" s="0" t="s">
        <v>91</v>
      </c>
    </row>
    <row r="253" customFormat="false" ht="12.8" hidden="false" customHeight="false" outlineLevel="0" collapsed="false">
      <c r="A253" s="0" t="n">
        <v>9993758</v>
      </c>
      <c r="B253" s="71" t="n">
        <v>37035</v>
      </c>
      <c r="C253" s="71" t="n">
        <v>37226</v>
      </c>
      <c r="D253" s="0" t="s">
        <v>29</v>
      </c>
      <c r="E253" s="0" t="n">
        <v>50</v>
      </c>
      <c r="F253" s="0" t="n">
        <v>-16000</v>
      </c>
      <c r="G253" s="0" t="n">
        <v>-15950.53</v>
      </c>
      <c r="H253" s="0" t="n">
        <v>55.25</v>
      </c>
      <c r="I253" s="0" t="n">
        <v>34.2</v>
      </c>
      <c r="J253" s="0" t="n">
        <v>336800</v>
      </c>
      <c r="K253" s="0" t="n">
        <v>335758.6565</v>
      </c>
      <c r="L253" s="0" t="s">
        <v>22</v>
      </c>
      <c r="M253" s="0" t="s">
        <v>23</v>
      </c>
      <c r="N253" s="0" t="s">
        <v>41</v>
      </c>
      <c r="O253" s="0" t="s">
        <v>25</v>
      </c>
      <c r="P253" s="0" t="s">
        <v>26</v>
      </c>
      <c r="Q253" s="0" t="s">
        <v>41</v>
      </c>
      <c r="R253" s="0" t="s">
        <v>27</v>
      </c>
      <c r="S253" s="0" t="s">
        <v>28</v>
      </c>
      <c r="T253" s="0" t="n">
        <v>331771.03</v>
      </c>
      <c r="U253" s="0" t="s">
        <v>90</v>
      </c>
      <c r="V253" s="0" t="s">
        <v>91</v>
      </c>
    </row>
    <row r="254" customFormat="false" ht="12.8" hidden="false" customHeight="false" outlineLevel="0" collapsed="false">
      <c r="A254" s="0" t="n">
        <v>9993885</v>
      </c>
      <c r="B254" s="71" t="n">
        <v>37043</v>
      </c>
      <c r="C254" s="71" t="n">
        <v>37226</v>
      </c>
      <c r="D254" s="0" t="s">
        <v>29</v>
      </c>
      <c r="E254" s="0" t="n">
        <v>50</v>
      </c>
      <c r="F254" s="0" t="n">
        <v>-16000</v>
      </c>
      <c r="G254" s="0" t="n">
        <v>-15950.53</v>
      </c>
      <c r="H254" s="0" t="n">
        <v>50</v>
      </c>
      <c r="I254" s="0" t="n">
        <v>34.2</v>
      </c>
      <c r="J254" s="0" t="n">
        <v>252800</v>
      </c>
      <c r="K254" s="0" t="n">
        <v>252018.374</v>
      </c>
      <c r="L254" s="0" t="s">
        <v>22</v>
      </c>
      <c r="M254" s="0" t="s">
        <v>23</v>
      </c>
      <c r="N254" s="0" t="s">
        <v>41</v>
      </c>
      <c r="O254" s="0" t="s">
        <v>25</v>
      </c>
      <c r="P254" s="0" t="s">
        <v>26</v>
      </c>
      <c r="Q254" s="0" t="s">
        <v>41</v>
      </c>
      <c r="R254" s="0" t="s">
        <v>27</v>
      </c>
      <c r="S254" s="0" t="s">
        <v>28</v>
      </c>
      <c r="T254" s="0" t="n">
        <v>248030.74</v>
      </c>
      <c r="U254" s="0" t="s">
        <v>90</v>
      </c>
      <c r="V254" s="0" t="s">
        <v>91</v>
      </c>
    </row>
    <row r="255" customFormat="false" ht="12.8" hidden="false" customHeight="false" outlineLevel="0" collapsed="false">
      <c r="A255" s="0" t="n">
        <v>9993908</v>
      </c>
      <c r="B255" s="71" t="n">
        <v>37048</v>
      </c>
      <c r="C255" s="71" t="n">
        <v>37257</v>
      </c>
      <c r="D255" s="0" t="s">
        <v>29</v>
      </c>
      <c r="E255" s="0" t="n">
        <v>50</v>
      </c>
      <c r="F255" s="0" t="n">
        <v>17600</v>
      </c>
      <c r="G255" s="0" t="n">
        <v>17514.61</v>
      </c>
      <c r="H255" s="0" t="n">
        <v>59</v>
      </c>
      <c r="I255" s="0" t="n">
        <v>40.75</v>
      </c>
      <c r="J255" s="0" t="n">
        <v>-321200</v>
      </c>
      <c r="K255" s="0" t="n">
        <v>-319641.6325</v>
      </c>
      <c r="L255" s="0" t="s">
        <v>22</v>
      </c>
      <c r="M255" s="0" t="s">
        <v>23</v>
      </c>
      <c r="N255" s="0" t="s">
        <v>41</v>
      </c>
      <c r="O255" s="0" t="s">
        <v>25</v>
      </c>
      <c r="P255" s="0" t="s">
        <v>26</v>
      </c>
      <c r="Q255" s="0" t="s">
        <v>41</v>
      </c>
      <c r="R255" s="0" t="s">
        <v>30</v>
      </c>
      <c r="S255" s="0" t="s">
        <v>28</v>
      </c>
      <c r="T255" s="0" t="n">
        <v>-324020.74</v>
      </c>
      <c r="U255" s="0" t="s">
        <v>90</v>
      </c>
      <c r="V255" s="0" t="s">
        <v>91</v>
      </c>
    </row>
    <row r="256" customFormat="false" ht="12.8" hidden="false" customHeight="false" outlineLevel="0" collapsed="false">
      <c r="A256" s="0" t="n">
        <v>9993884</v>
      </c>
      <c r="B256" s="71" t="n">
        <v>37043</v>
      </c>
      <c r="C256" s="71" t="n">
        <v>37257</v>
      </c>
      <c r="D256" s="0" t="s">
        <v>29</v>
      </c>
      <c r="E256" s="0" t="n">
        <v>50</v>
      </c>
      <c r="F256" s="0" t="n">
        <v>-17600</v>
      </c>
      <c r="G256" s="0" t="n">
        <v>-17514.61</v>
      </c>
      <c r="H256" s="0" t="n">
        <v>60</v>
      </c>
      <c r="I256" s="0" t="n">
        <v>40.25</v>
      </c>
      <c r="J256" s="0" t="n">
        <v>347600</v>
      </c>
      <c r="K256" s="0" t="n">
        <v>345913.5475</v>
      </c>
      <c r="L256" s="0" t="s">
        <v>22</v>
      </c>
      <c r="M256" s="0" t="s">
        <v>23</v>
      </c>
      <c r="N256" s="0" t="s">
        <v>41</v>
      </c>
      <c r="O256" s="0" t="s">
        <v>25</v>
      </c>
      <c r="P256" s="0" t="s">
        <v>26</v>
      </c>
      <c r="Q256" s="0" t="s">
        <v>41</v>
      </c>
      <c r="R256" s="0" t="s">
        <v>27</v>
      </c>
      <c r="S256" s="0" t="s">
        <v>28</v>
      </c>
      <c r="T256" s="0" t="n">
        <v>341535.35</v>
      </c>
      <c r="U256" s="0" t="s">
        <v>90</v>
      </c>
      <c r="V256" s="0" t="s">
        <v>91</v>
      </c>
    </row>
    <row r="257" customFormat="false" ht="12.8" hidden="false" customHeight="false" outlineLevel="0" collapsed="false">
      <c r="A257" s="0" t="n">
        <v>9993908</v>
      </c>
      <c r="B257" s="71" t="n">
        <v>37048</v>
      </c>
      <c r="C257" s="71" t="n">
        <v>37288</v>
      </c>
      <c r="D257" s="0" t="s">
        <v>29</v>
      </c>
      <c r="E257" s="0" t="n">
        <v>50</v>
      </c>
      <c r="F257" s="0" t="n">
        <v>16000</v>
      </c>
      <c r="G257" s="0" t="n">
        <v>15898.96</v>
      </c>
      <c r="H257" s="0" t="n">
        <v>59</v>
      </c>
      <c r="I257" s="0" t="n">
        <v>40.75</v>
      </c>
      <c r="J257" s="0" t="n">
        <v>-292000</v>
      </c>
      <c r="K257" s="0" t="n">
        <v>-290156.02</v>
      </c>
      <c r="L257" s="0" t="s">
        <v>22</v>
      </c>
      <c r="M257" s="0" t="s">
        <v>23</v>
      </c>
      <c r="N257" s="0" t="s">
        <v>41</v>
      </c>
      <c r="O257" s="0" t="s">
        <v>25</v>
      </c>
      <c r="P257" s="0" t="s">
        <v>26</v>
      </c>
      <c r="Q257" s="0" t="s">
        <v>41</v>
      </c>
      <c r="R257" s="0" t="s">
        <v>30</v>
      </c>
      <c r="S257" s="0" t="s">
        <v>28</v>
      </c>
      <c r="T257" s="0" t="n">
        <v>-294131.2</v>
      </c>
      <c r="U257" s="0" t="s">
        <v>90</v>
      </c>
      <c r="V257" s="0" t="s">
        <v>91</v>
      </c>
    </row>
    <row r="258" customFormat="false" ht="12.8" hidden="false" customHeight="false" outlineLevel="0" collapsed="false">
      <c r="A258" s="0" t="n">
        <v>9993884</v>
      </c>
      <c r="B258" s="71" t="n">
        <v>37043</v>
      </c>
      <c r="C258" s="71" t="n">
        <v>37288</v>
      </c>
      <c r="D258" s="0" t="s">
        <v>29</v>
      </c>
      <c r="E258" s="0" t="n">
        <v>50</v>
      </c>
      <c r="F258" s="0" t="n">
        <v>-16000</v>
      </c>
      <c r="G258" s="0" t="n">
        <v>-15898.96</v>
      </c>
      <c r="H258" s="0" t="n">
        <v>60</v>
      </c>
      <c r="I258" s="0" t="n">
        <v>40.25</v>
      </c>
      <c r="J258" s="0" t="n">
        <v>316000</v>
      </c>
      <c r="K258" s="0" t="n">
        <v>314004.46</v>
      </c>
      <c r="L258" s="0" t="s">
        <v>22</v>
      </c>
      <c r="M258" s="0" t="s">
        <v>23</v>
      </c>
      <c r="N258" s="0" t="s">
        <v>41</v>
      </c>
      <c r="O258" s="0" t="s">
        <v>25</v>
      </c>
      <c r="P258" s="0" t="s">
        <v>26</v>
      </c>
      <c r="Q258" s="0" t="s">
        <v>41</v>
      </c>
      <c r="R258" s="0" t="s">
        <v>27</v>
      </c>
      <c r="S258" s="0" t="s">
        <v>28</v>
      </c>
      <c r="T258" s="0" t="n">
        <v>310030.16</v>
      </c>
      <c r="U258" s="0" t="s">
        <v>90</v>
      </c>
      <c r="V258" s="0" t="s">
        <v>91</v>
      </c>
    </row>
    <row r="259" customFormat="false" ht="12.8" hidden="false" customHeight="false" outlineLevel="0" collapsed="false">
      <c r="A259" s="0" t="n">
        <v>9993852</v>
      </c>
      <c r="B259" s="71" t="n">
        <v>37043</v>
      </c>
      <c r="C259" s="71" t="n">
        <v>37408</v>
      </c>
      <c r="D259" s="0" t="s">
        <v>29</v>
      </c>
      <c r="E259" s="0" t="n">
        <v>50</v>
      </c>
      <c r="F259" s="0" t="n">
        <v>16000</v>
      </c>
      <c r="G259" s="0" t="n">
        <v>15796.21</v>
      </c>
      <c r="H259" s="0" t="n">
        <v>53.5</v>
      </c>
      <c r="I259" s="0" t="n">
        <v>42.25</v>
      </c>
      <c r="J259" s="0" t="n">
        <v>-180000</v>
      </c>
      <c r="K259" s="0" t="n">
        <v>-177707.3625</v>
      </c>
      <c r="L259" s="0" t="s">
        <v>22</v>
      </c>
      <c r="M259" s="0" t="s">
        <v>23</v>
      </c>
      <c r="N259" s="0" t="s">
        <v>41</v>
      </c>
      <c r="O259" s="0" t="s">
        <v>25</v>
      </c>
      <c r="P259" s="0" t="s">
        <v>26</v>
      </c>
      <c r="Q259" s="0" t="s">
        <v>41</v>
      </c>
      <c r="R259" s="0" t="s">
        <v>30</v>
      </c>
      <c r="S259" s="0" t="s">
        <v>28</v>
      </c>
      <c r="T259" s="0" t="n">
        <v>-177707.38</v>
      </c>
      <c r="U259" s="0" t="s">
        <v>90</v>
      </c>
      <c r="V259" s="0" t="s">
        <v>91</v>
      </c>
    </row>
    <row r="260" customFormat="false" ht="12.8" hidden="false" customHeight="false" outlineLevel="0" collapsed="false">
      <c r="A260" s="0" t="n">
        <v>9993851</v>
      </c>
      <c r="B260" s="71" t="n">
        <v>37043</v>
      </c>
      <c r="C260" s="71" t="n">
        <v>37408</v>
      </c>
      <c r="D260" s="0" t="s">
        <v>29</v>
      </c>
      <c r="E260" s="0" t="n">
        <v>50</v>
      </c>
      <c r="F260" s="0" t="n">
        <v>-16000</v>
      </c>
      <c r="G260" s="0" t="n">
        <v>-15796.21</v>
      </c>
      <c r="H260" s="0" t="n">
        <v>56.5</v>
      </c>
      <c r="I260" s="0" t="n">
        <v>41.75</v>
      </c>
      <c r="J260" s="0" t="n">
        <v>236000</v>
      </c>
      <c r="K260" s="0" t="n">
        <v>232994.0975</v>
      </c>
      <c r="L260" s="0" t="s">
        <v>22</v>
      </c>
      <c r="M260" s="0" t="s">
        <v>23</v>
      </c>
      <c r="N260" s="0" t="s">
        <v>41</v>
      </c>
      <c r="O260" s="0" t="s">
        <v>25</v>
      </c>
      <c r="P260" s="0" t="s">
        <v>26</v>
      </c>
      <c r="Q260" s="0" t="s">
        <v>41</v>
      </c>
      <c r="R260" s="0" t="s">
        <v>27</v>
      </c>
      <c r="S260" s="0" t="s">
        <v>28</v>
      </c>
      <c r="T260" s="0" t="n">
        <v>225096.02</v>
      </c>
      <c r="U260" s="0" t="s">
        <v>90</v>
      </c>
      <c r="V260" s="0" t="s">
        <v>91</v>
      </c>
    </row>
    <row r="261" customFormat="false" ht="12.8" hidden="false" customHeight="false" outlineLevel="0" collapsed="false">
      <c r="A261" s="0" t="n">
        <v>9993943</v>
      </c>
      <c r="B261" s="71" t="n">
        <v>37050</v>
      </c>
      <c r="C261" s="71" t="n">
        <v>37438</v>
      </c>
      <c r="D261" s="0" t="s">
        <v>29</v>
      </c>
      <c r="E261" s="0" t="n">
        <v>50</v>
      </c>
      <c r="F261" s="0" t="n">
        <v>17600</v>
      </c>
      <c r="G261" s="0" t="n">
        <v>17342.67</v>
      </c>
      <c r="H261" s="0" t="n">
        <v>63.5</v>
      </c>
      <c r="I261" s="0" t="n">
        <v>53.25</v>
      </c>
      <c r="J261" s="0" t="n">
        <v>-180400</v>
      </c>
      <c r="K261" s="0" t="n">
        <v>-177762.3675</v>
      </c>
      <c r="L261" s="0" t="s">
        <v>22</v>
      </c>
      <c r="M261" s="0" t="s">
        <v>23</v>
      </c>
      <c r="N261" s="0" t="s">
        <v>41</v>
      </c>
      <c r="O261" s="0" t="s">
        <v>25</v>
      </c>
      <c r="P261" s="0" t="s">
        <v>26</v>
      </c>
      <c r="Q261" s="0" t="s">
        <v>41</v>
      </c>
      <c r="R261" s="0" t="s">
        <v>30</v>
      </c>
      <c r="S261" s="0" t="s">
        <v>28</v>
      </c>
      <c r="T261" s="0" t="n">
        <v>-177762.4</v>
      </c>
      <c r="U261" s="0" t="s">
        <v>90</v>
      </c>
      <c r="V261" s="0" t="s">
        <v>91</v>
      </c>
    </row>
    <row r="262" customFormat="false" ht="12.8" hidden="false" customHeight="false" outlineLevel="0" collapsed="false">
      <c r="A262" s="0" t="n">
        <v>9993943</v>
      </c>
      <c r="B262" s="71" t="n">
        <v>37050</v>
      </c>
      <c r="C262" s="71" t="n">
        <v>37469</v>
      </c>
      <c r="D262" s="0" t="s">
        <v>29</v>
      </c>
      <c r="E262" s="0" t="n">
        <v>50</v>
      </c>
      <c r="F262" s="0" t="n">
        <v>17600</v>
      </c>
      <c r="G262" s="0" t="n">
        <v>17305.22</v>
      </c>
      <c r="H262" s="0" t="n">
        <v>63.5</v>
      </c>
      <c r="I262" s="0" t="n">
        <v>53.25</v>
      </c>
      <c r="J262" s="0" t="n">
        <v>-180400</v>
      </c>
      <c r="K262" s="0" t="n">
        <v>-177378.505</v>
      </c>
      <c r="L262" s="0" t="s">
        <v>22</v>
      </c>
      <c r="M262" s="0" t="s">
        <v>23</v>
      </c>
      <c r="N262" s="0" t="s">
        <v>41</v>
      </c>
      <c r="O262" s="0" t="s">
        <v>25</v>
      </c>
      <c r="P262" s="0" t="s">
        <v>26</v>
      </c>
      <c r="Q262" s="0" t="s">
        <v>41</v>
      </c>
      <c r="R262" s="0" t="s">
        <v>30</v>
      </c>
      <c r="S262" s="0" t="s">
        <v>28</v>
      </c>
      <c r="T262" s="0" t="n">
        <v>-177378.53</v>
      </c>
      <c r="U262" s="0" t="s">
        <v>90</v>
      </c>
      <c r="V262" s="0" t="s">
        <v>91</v>
      </c>
    </row>
    <row r="263" customFormat="false" ht="12.8" hidden="false" customHeight="false" outlineLevel="0" collapsed="false">
      <c r="A263" s="0" t="n">
        <v>9994168</v>
      </c>
      <c r="B263" s="71" t="n">
        <v>37068</v>
      </c>
      <c r="C263" s="71" t="n">
        <v>37226</v>
      </c>
      <c r="D263" s="0" t="s">
        <v>42</v>
      </c>
      <c r="E263" s="0" t="n">
        <v>25</v>
      </c>
      <c r="F263" s="0" t="n">
        <v>-8600</v>
      </c>
      <c r="G263" s="0" t="n">
        <v>-8573.41</v>
      </c>
      <c r="H263" s="0" t="n">
        <v>33</v>
      </c>
      <c r="I263" s="0" t="n">
        <v>19.5</v>
      </c>
      <c r="J263" s="0" t="n">
        <v>283800</v>
      </c>
      <c r="K263" s="0" t="n">
        <v>282922.53</v>
      </c>
      <c r="L263" s="0" t="s">
        <v>22</v>
      </c>
      <c r="M263" s="0" t="s">
        <v>23</v>
      </c>
      <c r="N263" s="0" t="s">
        <v>43</v>
      </c>
      <c r="O263" s="0" t="s">
        <v>25</v>
      </c>
      <c r="P263" s="0" t="s">
        <v>26</v>
      </c>
      <c r="Q263" s="0" t="s">
        <v>43</v>
      </c>
      <c r="R263" s="0" t="s">
        <v>27</v>
      </c>
      <c r="S263" s="0" t="s">
        <v>28</v>
      </c>
      <c r="T263" s="0" t="n">
        <v>-686388.19</v>
      </c>
      <c r="U263" s="0" t="s">
        <v>90</v>
      </c>
      <c r="V263" s="0" t="s">
        <v>91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5</v>
      </c>
      <c r="E1" s="0" t="s">
        <v>6</v>
      </c>
      <c r="F1" s="0" t="s">
        <v>7</v>
      </c>
      <c r="G1" s="0" t="s">
        <v>8</v>
      </c>
      <c r="H1" s="0" t="s">
        <v>9</v>
      </c>
      <c r="I1" s="0" t="s">
        <v>10</v>
      </c>
      <c r="J1" s="0" t="s">
        <v>11</v>
      </c>
      <c r="K1" s="0" t="s">
        <v>12</v>
      </c>
      <c r="L1" s="0" t="s">
        <v>13</v>
      </c>
      <c r="M1" s="0" t="s">
        <v>14</v>
      </c>
      <c r="N1" s="0" t="s">
        <v>15</v>
      </c>
      <c r="O1" s="0" t="s">
        <v>16</v>
      </c>
      <c r="P1" s="0" t="s">
        <v>17</v>
      </c>
      <c r="Q1" s="0" t="s">
        <v>18</v>
      </c>
      <c r="R1" s="0" t="s">
        <v>19</v>
      </c>
      <c r="S1" s="0" t="s">
        <v>20</v>
      </c>
      <c r="T1" s="0" t="s">
        <v>87</v>
      </c>
      <c r="U1" s="0" t="s">
        <v>88</v>
      </c>
      <c r="V1" s="0" t="s">
        <v>89</v>
      </c>
    </row>
    <row r="2" customFormat="false" ht="12.8" hidden="false" customHeight="false" outlineLevel="0" collapsed="false">
      <c r="A2" s="0" t="n">
        <v>9993708</v>
      </c>
      <c r="B2" s="71" t="n">
        <v>37034</v>
      </c>
      <c r="C2" s="71" t="n">
        <v>37226</v>
      </c>
      <c r="D2" s="0" t="s">
        <v>29</v>
      </c>
      <c r="E2" s="0" t="n">
        <v>50</v>
      </c>
      <c r="F2" s="0" t="n">
        <v>-16000</v>
      </c>
      <c r="G2" s="0" t="n">
        <v>-15950.53</v>
      </c>
      <c r="H2" s="0" t="n">
        <v>38.35</v>
      </c>
      <c r="I2" s="0" t="n">
        <v>24.9</v>
      </c>
      <c r="J2" s="0" t="n">
        <v>215200</v>
      </c>
      <c r="K2" s="0" t="n">
        <v>214534.6285</v>
      </c>
      <c r="L2" s="0" t="s">
        <v>22</v>
      </c>
      <c r="M2" s="0" t="s">
        <v>23</v>
      </c>
      <c r="N2" s="0" t="s">
        <v>24</v>
      </c>
      <c r="O2" s="0" t="s">
        <v>25</v>
      </c>
      <c r="P2" s="0" t="s">
        <v>26</v>
      </c>
      <c r="Q2" s="0" t="s">
        <v>24</v>
      </c>
      <c r="R2" s="0" t="s">
        <v>27</v>
      </c>
      <c r="S2" s="0" t="s">
        <v>28</v>
      </c>
      <c r="T2" s="0" t="n">
        <v>199780.39</v>
      </c>
      <c r="U2" s="0" t="s">
        <v>90</v>
      </c>
      <c r="V2" s="0" t="s">
        <v>91</v>
      </c>
    </row>
    <row r="3" customFormat="false" ht="12.8" hidden="false" customHeight="false" outlineLevel="0" collapsed="false">
      <c r="A3" s="0" t="n">
        <v>9993724</v>
      </c>
      <c r="B3" s="71" t="n">
        <v>37034</v>
      </c>
      <c r="C3" s="71" t="n">
        <v>37257</v>
      </c>
      <c r="D3" s="0" t="s">
        <v>29</v>
      </c>
      <c r="E3" s="0" t="n">
        <v>50</v>
      </c>
      <c r="F3" s="0" t="n">
        <v>-17600</v>
      </c>
      <c r="G3" s="0" t="n">
        <v>-17514.61</v>
      </c>
      <c r="H3" s="0" t="n">
        <v>44</v>
      </c>
      <c r="I3" s="0" t="n">
        <v>29.61</v>
      </c>
      <c r="J3" s="0" t="n">
        <v>253264</v>
      </c>
      <c r="K3" s="0" t="n">
        <v>252035.2379</v>
      </c>
      <c r="L3" s="0" t="s">
        <v>22</v>
      </c>
      <c r="M3" s="0" t="s">
        <v>23</v>
      </c>
      <c r="N3" s="0" t="s">
        <v>24</v>
      </c>
      <c r="O3" s="0" t="s">
        <v>25</v>
      </c>
      <c r="P3" s="0" t="s">
        <v>26</v>
      </c>
      <c r="Q3" s="0" t="s">
        <v>24</v>
      </c>
      <c r="R3" s="0" t="s">
        <v>27</v>
      </c>
      <c r="S3" s="0" t="s">
        <v>28</v>
      </c>
      <c r="T3" s="0" t="n">
        <v>250459.38</v>
      </c>
      <c r="U3" s="0" t="s">
        <v>90</v>
      </c>
      <c r="V3" s="0" t="s">
        <v>91</v>
      </c>
    </row>
    <row r="4" customFormat="false" ht="12.8" hidden="false" customHeight="false" outlineLevel="0" collapsed="false">
      <c r="A4" s="0" t="n">
        <v>9993724</v>
      </c>
      <c r="B4" s="71" t="n">
        <v>37034</v>
      </c>
      <c r="C4" s="71" t="n">
        <v>37288</v>
      </c>
      <c r="D4" s="0" t="s">
        <v>29</v>
      </c>
      <c r="E4" s="0" t="n">
        <v>50</v>
      </c>
      <c r="F4" s="0" t="n">
        <v>-16000</v>
      </c>
      <c r="G4" s="0" t="n">
        <v>-15898.96</v>
      </c>
      <c r="H4" s="0" t="n">
        <v>44</v>
      </c>
      <c r="I4" s="0" t="n">
        <v>29.61</v>
      </c>
      <c r="J4" s="0" t="n">
        <v>230240</v>
      </c>
      <c r="K4" s="0" t="n">
        <v>228786.0344</v>
      </c>
      <c r="L4" s="0" t="s">
        <v>22</v>
      </c>
      <c r="M4" s="0" t="s">
        <v>23</v>
      </c>
      <c r="N4" s="0" t="s">
        <v>24</v>
      </c>
      <c r="O4" s="0" t="s">
        <v>25</v>
      </c>
      <c r="P4" s="0" t="s">
        <v>26</v>
      </c>
      <c r="Q4" s="0" t="s">
        <v>24</v>
      </c>
      <c r="R4" s="0" t="s">
        <v>27</v>
      </c>
      <c r="S4" s="0" t="s">
        <v>28</v>
      </c>
      <c r="T4" s="0" t="n">
        <v>227355.56</v>
      </c>
      <c r="U4" s="0" t="s">
        <v>90</v>
      </c>
      <c r="V4" s="0" t="s">
        <v>91</v>
      </c>
    </row>
    <row r="5" customFormat="false" ht="12.8" hidden="false" customHeight="false" outlineLevel="0" collapsed="false">
      <c r="A5" s="0" t="n">
        <v>9993816</v>
      </c>
      <c r="B5" s="71" t="n">
        <v>37041</v>
      </c>
      <c r="C5" s="71" t="n">
        <v>37226</v>
      </c>
      <c r="D5" s="0" t="s">
        <v>29</v>
      </c>
      <c r="E5" s="0" t="n">
        <v>50</v>
      </c>
      <c r="F5" s="0" t="n">
        <v>16000</v>
      </c>
      <c r="G5" s="0" t="n">
        <v>15950.53</v>
      </c>
      <c r="H5" s="0" t="n">
        <v>36.5</v>
      </c>
      <c r="I5" s="0" t="n">
        <v>25.1</v>
      </c>
      <c r="J5" s="0" t="n">
        <v>-182400</v>
      </c>
      <c r="K5" s="0" t="n">
        <v>-181836.042</v>
      </c>
      <c r="L5" s="0" t="s">
        <v>22</v>
      </c>
      <c r="M5" s="0" t="s">
        <v>23</v>
      </c>
      <c r="N5" s="0" t="s">
        <v>24</v>
      </c>
      <c r="O5" s="0" t="s">
        <v>25</v>
      </c>
      <c r="P5" s="0" t="s">
        <v>26</v>
      </c>
      <c r="Q5" s="0" t="s">
        <v>24</v>
      </c>
      <c r="R5" s="0" t="s">
        <v>30</v>
      </c>
      <c r="S5" s="0" t="s">
        <v>28</v>
      </c>
      <c r="T5" s="0" t="n">
        <v>-170271.91</v>
      </c>
      <c r="U5" s="0" t="s">
        <v>90</v>
      </c>
      <c r="V5" s="0" t="s">
        <v>91</v>
      </c>
    </row>
    <row r="6" customFormat="false" ht="12.8" hidden="false" customHeight="false" outlineLevel="0" collapsed="false">
      <c r="A6" s="0" t="n">
        <v>9993941</v>
      </c>
      <c r="B6" s="71" t="n">
        <v>37050</v>
      </c>
      <c r="C6" s="71" t="n">
        <v>37408</v>
      </c>
      <c r="D6" s="0" t="s">
        <v>29</v>
      </c>
      <c r="E6" s="0" t="n">
        <v>50</v>
      </c>
      <c r="F6" s="0" t="n">
        <v>16000</v>
      </c>
      <c r="G6" s="0" t="n">
        <v>15796.21</v>
      </c>
      <c r="H6" s="0" t="n">
        <v>50.25</v>
      </c>
      <c r="I6" s="0" t="n">
        <v>36.8</v>
      </c>
      <c r="J6" s="0" t="n">
        <v>-215200</v>
      </c>
      <c r="K6" s="0" t="n">
        <v>-212459.0245</v>
      </c>
      <c r="L6" s="0" t="s">
        <v>22</v>
      </c>
      <c r="M6" s="0" t="s">
        <v>23</v>
      </c>
      <c r="N6" s="0" t="s">
        <v>24</v>
      </c>
      <c r="O6" s="0" t="s">
        <v>25</v>
      </c>
      <c r="P6" s="0" t="s">
        <v>26</v>
      </c>
      <c r="Q6" s="0" t="s">
        <v>24</v>
      </c>
      <c r="R6" s="0" t="s">
        <v>30</v>
      </c>
      <c r="S6" s="0" t="s">
        <v>28</v>
      </c>
      <c r="T6" s="0" t="n">
        <v>-146114.96</v>
      </c>
      <c r="U6" s="0" t="s">
        <v>90</v>
      </c>
      <c r="V6" s="0" t="s">
        <v>91</v>
      </c>
    </row>
    <row r="7" customFormat="false" ht="12.8" hidden="false" customHeight="false" outlineLevel="0" collapsed="false">
      <c r="A7" s="0" t="n">
        <v>9993952</v>
      </c>
      <c r="B7" s="71" t="n">
        <v>37053</v>
      </c>
      <c r="C7" s="71" t="n">
        <v>37226</v>
      </c>
      <c r="D7" s="0" t="s">
        <v>29</v>
      </c>
      <c r="E7" s="0" t="n">
        <v>50</v>
      </c>
      <c r="F7" s="0" t="n">
        <v>-16000</v>
      </c>
      <c r="G7" s="0" t="n">
        <v>-15950.53</v>
      </c>
      <c r="H7" s="0" t="n">
        <v>36.95</v>
      </c>
      <c r="I7" s="0" t="n">
        <v>24.9</v>
      </c>
      <c r="J7" s="0" t="n">
        <v>192800</v>
      </c>
      <c r="K7" s="0" t="n">
        <v>192203.8865</v>
      </c>
      <c r="L7" s="0" t="s">
        <v>22</v>
      </c>
      <c r="M7" s="0" t="s">
        <v>23</v>
      </c>
      <c r="N7" s="0" t="s">
        <v>24</v>
      </c>
      <c r="O7" s="0" t="s">
        <v>25</v>
      </c>
      <c r="P7" s="0" t="s">
        <v>26</v>
      </c>
      <c r="Q7" s="0" t="s">
        <v>24</v>
      </c>
      <c r="R7" s="0" t="s">
        <v>27</v>
      </c>
      <c r="S7" s="0" t="s">
        <v>28</v>
      </c>
      <c r="T7" s="0" t="n">
        <v>177449.65</v>
      </c>
      <c r="U7" s="0" t="s">
        <v>90</v>
      </c>
      <c r="V7" s="0" t="s">
        <v>91</v>
      </c>
    </row>
    <row r="8" customFormat="false" ht="12.8" hidden="false" customHeight="false" outlineLevel="0" collapsed="false">
      <c r="A8" s="0" t="n">
        <v>9993954</v>
      </c>
      <c r="B8" s="71" t="n">
        <v>37053</v>
      </c>
      <c r="C8" s="71" t="n">
        <v>37226</v>
      </c>
      <c r="D8" s="0" t="s">
        <v>29</v>
      </c>
      <c r="E8" s="0" t="n">
        <v>50</v>
      </c>
      <c r="F8" s="0" t="n">
        <v>-16000</v>
      </c>
      <c r="G8" s="0" t="n">
        <v>-15950.53</v>
      </c>
      <c r="H8" s="0" t="n">
        <v>37.25</v>
      </c>
      <c r="I8" s="0" t="n">
        <v>24.9</v>
      </c>
      <c r="J8" s="0" t="n">
        <v>197600</v>
      </c>
      <c r="K8" s="0" t="n">
        <v>196989.0455</v>
      </c>
      <c r="L8" s="0" t="s">
        <v>22</v>
      </c>
      <c r="M8" s="0" t="s">
        <v>23</v>
      </c>
      <c r="N8" s="0" t="s">
        <v>24</v>
      </c>
      <c r="O8" s="0" t="s">
        <v>25</v>
      </c>
      <c r="P8" s="0" t="s">
        <v>26</v>
      </c>
      <c r="Q8" s="0" t="s">
        <v>24</v>
      </c>
      <c r="R8" s="0" t="s">
        <v>27</v>
      </c>
      <c r="S8" s="0" t="s">
        <v>28</v>
      </c>
      <c r="T8" s="0" t="n">
        <v>182234.81</v>
      </c>
      <c r="U8" s="0" t="s">
        <v>90</v>
      </c>
      <c r="V8" s="0" t="s">
        <v>91</v>
      </c>
    </row>
    <row r="9" customFormat="false" ht="12.8" hidden="false" customHeight="false" outlineLevel="0" collapsed="false">
      <c r="A9" s="0" t="n">
        <v>9994017</v>
      </c>
      <c r="B9" s="71" t="n">
        <v>37056</v>
      </c>
      <c r="C9" s="71" t="n">
        <v>37257</v>
      </c>
      <c r="D9" s="0" t="s">
        <v>29</v>
      </c>
      <c r="E9" s="0" t="n">
        <v>50</v>
      </c>
      <c r="F9" s="0" t="n">
        <v>17600</v>
      </c>
      <c r="G9" s="0" t="n">
        <v>17514.61</v>
      </c>
      <c r="H9" s="0" t="n">
        <v>41.25</v>
      </c>
      <c r="I9" s="0" t="n">
        <v>30.08</v>
      </c>
      <c r="J9" s="0" t="n">
        <v>-196592</v>
      </c>
      <c r="K9" s="0" t="n">
        <v>-195638.1937</v>
      </c>
      <c r="L9" s="0" t="s">
        <v>22</v>
      </c>
      <c r="M9" s="0" t="s">
        <v>23</v>
      </c>
      <c r="N9" s="0" t="s">
        <v>24</v>
      </c>
      <c r="O9" s="0" t="s">
        <v>25</v>
      </c>
      <c r="P9" s="0" t="s">
        <v>26</v>
      </c>
      <c r="Q9" s="0" t="s">
        <v>24</v>
      </c>
      <c r="R9" s="0" t="s">
        <v>30</v>
      </c>
      <c r="S9" s="0" t="s">
        <v>28</v>
      </c>
      <c r="T9" s="0" t="n">
        <v>-202294.2</v>
      </c>
      <c r="U9" s="0" t="s">
        <v>90</v>
      </c>
      <c r="V9" s="0" t="s">
        <v>91</v>
      </c>
    </row>
    <row r="10" customFormat="false" ht="12.8" hidden="false" customHeight="false" outlineLevel="0" collapsed="false">
      <c r="A10" s="0" t="n">
        <v>9994017</v>
      </c>
      <c r="B10" s="71" t="n">
        <v>37056</v>
      </c>
      <c r="C10" s="71" t="n">
        <v>37288</v>
      </c>
      <c r="D10" s="0" t="s">
        <v>29</v>
      </c>
      <c r="E10" s="0" t="n">
        <v>50</v>
      </c>
      <c r="F10" s="0" t="n">
        <v>16000</v>
      </c>
      <c r="G10" s="0" t="n">
        <v>15898.96</v>
      </c>
      <c r="H10" s="0" t="n">
        <v>41.25</v>
      </c>
      <c r="I10" s="0" t="n">
        <v>30.08</v>
      </c>
      <c r="J10" s="0" t="n">
        <v>-178720</v>
      </c>
      <c r="K10" s="0" t="n">
        <v>-177591.3832</v>
      </c>
      <c r="L10" s="0" t="s">
        <v>22</v>
      </c>
      <c r="M10" s="0" t="s">
        <v>23</v>
      </c>
      <c r="N10" s="0" t="s">
        <v>24</v>
      </c>
      <c r="O10" s="0" t="s">
        <v>25</v>
      </c>
      <c r="P10" s="0" t="s">
        <v>26</v>
      </c>
      <c r="Q10" s="0" t="s">
        <v>24</v>
      </c>
      <c r="R10" s="0" t="s">
        <v>30</v>
      </c>
      <c r="S10" s="0" t="s">
        <v>28</v>
      </c>
      <c r="T10" s="0" t="n">
        <v>-183633.41</v>
      </c>
      <c r="U10" s="0" t="s">
        <v>90</v>
      </c>
      <c r="V10" s="0" t="s">
        <v>91</v>
      </c>
    </row>
    <row r="11" customFormat="false" ht="12.8" hidden="false" customHeight="false" outlineLevel="0" collapsed="false">
      <c r="A11" s="0" t="n">
        <v>9994094</v>
      </c>
      <c r="B11" s="71" t="n">
        <v>37062</v>
      </c>
      <c r="C11" s="71" t="n">
        <v>37226</v>
      </c>
      <c r="D11" s="0" t="s">
        <v>29</v>
      </c>
      <c r="E11" s="0" t="n">
        <v>50</v>
      </c>
      <c r="F11" s="0" t="n">
        <v>-16000</v>
      </c>
      <c r="G11" s="0" t="n">
        <v>-15950.53</v>
      </c>
      <c r="H11" s="0" t="n">
        <v>33.4</v>
      </c>
      <c r="I11" s="0" t="n">
        <v>24.9</v>
      </c>
      <c r="J11" s="0" t="n">
        <v>136000</v>
      </c>
      <c r="K11" s="0" t="n">
        <v>135579.505</v>
      </c>
      <c r="L11" s="0" t="s">
        <v>22</v>
      </c>
      <c r="M11" s="0" t="s">
        <v>23</v>
      </c>
      <c r="N11" s="0" t="s">
        <v>24</v>
      </c>
      <c r="O11" s="0" t="s">
        <v>25</v>
      </c>
      <c r="P11" s="0" t="s">
        <v>26</v>
      </c>
      <c r="Q11" s="0" t="s">
        <v>24</v>
      </c>
      <c r="R11" s="0" t="s">
        <v>27</v>
      </c>
      <c r="S11" s="0" t="s">
        <v>28</v>
      </c>
      <c r="T11" s="0" t="n">
        <v>120825.27</v>
      </c>
      <c r="U11" s="0" t="s">
        <v>90</v>
      </c>
      <c r="V11" s="0" t="s">
        <v>91</v>
      </c>
    </row>
    <row r="12" customFormat="false" ht="12.8" hidden="false" customHeight="false" outlineLevel="0" collapsed="false">
      <c r="A12" s="0" t="n">
        <v>9994092</v>
      </c>
      <c r="B12" s="71" t="n">
        <v>37062</v>
      </c>
      <c r="C12" s="71" t="n">
        <v>37226</v>
      </c>
      <c r="D12" s="0" t="s">
        <v>31</v>
      </c>
      <c r="E12" s="0" t="n">
        <v>200</v>
      </c>
      <c r="F12" s="0" t="n">
        <v>6200</v>
      </c>
      <c r="G12" s="0" t="n">
        <v>6180.83</v>
      </c>
      <c r="H12" s="0" t="n">
        <v>46.24</v>
      </c>
      <c r="I12" s="0" t="n">
        <v>17.5</v>
      </c>
      <c r="J12" s="0" t="n">
        <v>-178188</v>
      </c>
      <c r="K12" s="0" t="n">
        <v>-177637.0542</v>
      </c>
      <c r="L12" s="0" t="s">
        <v>22</v>
      </c>
      <c r="M12" s="0" t="s">
        <v>32</v>
      </c>
      <c r="N12" s="0" t="s">
        <v>24</v>
      </c>
      <c r="O12" s="0" t="s">
        <v>25</v>
      </c>
      <c r="P12" s="0" t="s">
        <v>26</v>
      </c>
      <c r="Q12" s="0" t="s">
        <v>24</v>
      </c>
      <c r="R12" s="0" t="s">
        <v>30</v>
      </c>
      <c r="S12" s="0" t="s">
        <v>28</v>
      </c>
      <c r="T12" s="0" t="n">
        <v>-193089.14</v>
      </c>
      <c r="U12" s="0" t="s">
        <v>90</v>
      </c>
      <c r="V12" s="0" t="s">
        <v>91</v>
      </c>
    </row>
    <row r="13" customFormat="false" ht="12.8" hidden="false" customHeight="false" outlineLevel="0" collapsed="false">
      <c r="A13" s="0" t="n">
        <v>9994103</v>
      </c>
      <c r="B13" s="71" t="n">
        <v>37063</v>
      </c>
      <c r="C13" s="71" t="n">
        <v>37226</v>
      </c>
      <c r="D13" s="0" t="s">
        <v>29</v>
      </c>
      <c r="E13" s="0" t="n">
        <v>50</v>
      </c>
      <c r="F13" s="0" t="n">
        <v>16000</v>
      </c>
      <c r="G13" s="0" t="n">
        <v>15950.53</v>
      </c>
      <c r="H13" s="0" t="n">
        <v>33.15</v>
      </c>
      <c r="I13" s="0" t="n">
        <v>25.1</v>
      </c>
      <c r="J13" s="0" t="n">
        <v>-128800</v>
      </c>
      <c r="K13" s="0" t="n">
        <v>-128401.7665</v>
      </c>
      <c r="L13" s="0" t="s">
        <v>22</v>
      </c>
      <c r="M13" s="0" t="s">
        <v>23</v>
      </c>
      <c r="N13" s="0" t="s">
        <v>24</v>
      </c>
      <c r="O13" s="0" t="s">
        <v>25</v>
      </c>
      <c r="P13" s="0" t="s">
        <v>26</v>
      </c>
      <c r="Q13" s="0" t="s">
        <v>24</v>
      </c>
      <c r="R13" s="0" t="s">
        <v>30</v>
      </c>
      <c r="S13" s="0" t="s">
        <v>28</v>
      </c>
      <c r="T13" s="0" t="n">
        <v>-116837.63</v>
      </c>
      <c r="U13" s="0" t="s">
        <v>90</v>
      </c>
      <c r="V13" s="0" t="s">
        <v>91</v>
      </c>
    </row>
    <row r="14" customFormat="false" ht="12.8" hidden="false" customHeight="false" outlineLevel="0" collapsed="false">
      <c r="A14" s="0" t="n">
        <v>9994112</v>
      </c>
      <c r="B14" s="71" t="n">
        <v>37064</v>
      </c>
      <c r="C14" s="71" t="n">
        <v>37257</v>
      </c>
      <c r="D14" s="0" t="s">
        <v>31</v>
      </c>
      <c r="E14" s="0" t="n">
        <v>25</v>
      </c>
      <c r="F14" s="0" t="n">
        <v>775</v>
      </c>
      <c r="G14" s="0" t="n">
        <v>771.24</v>
      </c>
      <c r="H14" s="0" t="n">
        <v>65.24</v>
      </c>
      <c r="I14" s="0" t="n">
        <v>48.75</v>
      </c>
      <c r="J14" s="0" t="n">
        <v>-12779.75</v>
      </c>
      <c r="K14" s="0" t="n">
        <v>-12717.7476</v>
      </c>
      <c r="L14" s="0" t="s">
        <v>22</v>
      </c>
      <c r="M14" s="0" t="s">
        <v>32</v>
      </c>
      <c r="N14" s="0" t="s">
        <v>24</v>
      </c>
      <c r="O14" s="0" t="s">
        <v>25</v>
      </c>
      <c r="P14" s="0" t="s">
        <v>26</v>
      </c>
      <c r="Q14" s="0" t="s">
        <v>24</v>
      </c>
      <c r="R14" s="0" t="s">
        <v>30</v>
      </c>
      <c r="S14" s="0" t="s">
        <v>28</v>
      </c>
      <c r="T14" s="0" t="n">
        <v>-24479.16</v>
      </c>
      <c r="U14" s="0" t="s">
        <v>90</v>
      </c>
      <c r="V14" s="0" t="s">
        <v>91</v>
      </c>
    </row>
    <row r="15" customFormat="false" ht="12.8" hidden="false" customHeight="false" outlineLevel="0" collapsed="false">
      <c r="A15" s="0" t="n">
        <v>9994112</v>
      </c>
      <c r="B15" s="71" t="n">
        <v>37064</v>
      </c>
      <c r="C15" s="71" t="n">
        <v>37288</v>
      </c>
      <c r="D15" s="0" t="s">
        <v>31</v>
      </c>
      <c r="E15" s="0" t="n">
        <v>25</v>
      </c>
      <c r="F15" s="0" t="n">
        <v>700</v>
      </c>
      <c r="G15" s="0" t="n">
        <v>695.58</v>
      </c>
      <c r="H15" s="0" t="n">
        <v>65.24</v>
      </c>
      <c r="I15" s="0" t="n">
        <v>48.75</v>
      </c>
      <c r="J15" s="0" t="n">
        <v>-11543</v>
      </c>
      <c r="K15" s="0" t="n">
        <v>-11470.1142</v>
      </c>
      <c r="L15" s="0" t="s">
        <v>22</v>
      </c>
      <c r="M15" s="0" t="s">
        <v>32</v>
      </c>
      <c r="N15" s="0" t="s">
        <v>24</v>
      </c>
      <c r="O15" s="0" t="s">
        <v>25</v>
      </c>
      <c r="P15" s="0" t="s">
        <v>26</v>
      </c>
      <c r="Q15" s="0" t="s">
        <v>24</v>
      </c>
      <c r="R15" s="0" t="s">
        <v>30</v>
      </c>
      <c r="S15" s="0" t="s">
        <v>28</v>
      </c>
      <c r="T15" s="0" t="n">
        <v>-22077.7</v>
      </c>
      <c r="U15" s="0" t="s">
        <v>90</v>
      </c>
      <c r="V15" s="0" t="s">
        <v>91</v>
      </c>
    </row>
    <row r="16" customFormat="false" ht="12.8" hidden="false" customHeight="false" outlineLevel="0" collapsed="false">
      <c r="A16" s="0" t="n">
        <v>9994112</v>
      </c>
      <c r="B16" s="71" t="n">
        <v>37064</v>
      </c>
      <c r="C16" s="71" t="n">
        <v>37316</v>
      </c>
      <c r="D16" s="0" t="s">
        <v>31</v>
      </c>
      <c r="E16" s="0" t="n">
        <v>25</v>
      </c>
      <c r="F16" s="0" t="n">
        <v>775</v>
      </c>
      <c r="G16" s="0" t="n">
        <v>768.84</v>
      </c>
      <c r="H16" s="0" t="n">
        <v>65.24</v>
      </c>
      <c r="I16" s="0" t="n">
        <v>48.75</v>
      </c>
      <c r="J16" s="0" t="n">
        <v>-12779.75</v>
      </c>
      <c r="K16" s="0" t="n">
        <v>-12678.1716</v>
      </c>
      <c r="L16" s="0" t="s">
        <v>22</v>
      </c>
      <c r="M16" s="0" t="s">
        <v>32</v>
      </c>
      <c r="N16" s="0" t="s">
        <v>24</v>
      </c>
      <c r="O16" s="0" t="s">
        <v>25</v>
      </c>
      <c r="P16" s="0" t="s">
        <v>26</v>
      </c>
      <c r="Q16" s="0" t="s">
        <v>24</v>
      </c>
      <c r="R16" s="0" t="s">
        <v>30</v>
      </c>
      <c r="S16" s="0" t="s">
        <v>28</v>
      </c>
      <c r="T16" s="0" t="n">
        <v>-24403.01</v>
      </c>
      <c r="U16" s="0" t="s">
        <v>90</v>
      </c>
      <c r="V16" s="0" t="s">
        <v>91</v>
      </c>
    </row>
    <row r="17" customFormat="false" ht="12.8" hidden="false" customHeight="false" outlineLevel="0" collapsed="false">
      <c r="A17" s="0" t="n">
        <v>9994112</v>
      </c>
      <c r="B17" s="71" t="n">
        <v>37064</v>
      </c>
      <c r="C17" s="71" t="n">
        <v>37347</v>
      </c>
      <c r="D17" s="0" t="s">
        <v>31</v>
      </c>
      <c r="E17" s="0" t="n">
        <v>25</v>
      </c>
      <c r="F17" s="0" t="n">
        <v>750</v>
      </c>
      <c r="G17" s="0" t="n">
        <v>743.03</v>
      </c>
      <c r="H17" s="0" t="n">
        <v>65.24</v>
      </c>
      <c r="I17" s="0" t="n">
        <v>48.75</v>
      </c>
      <c r="J17" s="0" t="n">
        <v>-12367.5</v>
      </c>
      <c r="K17" s="0" t="n">
        <v>-12252.5647</v>
      </c>
      <c r="L17" s="0" t="s">
        <v>22</v>
      </c>
      <c r="M17" s="0" t="s">
        <v>32</v>
      </c>
      <c r="N17" s="0" t="s">
        <v>24</v>
      </c>
      <c r="O17" s="0" t="s">
        <v>25</v>
      </c>
      <c r="P17" s="0" t="s">
        <v>26</v>
      </c>
      <c r="Q17" s="0" t="s">
        <v>24</v>
      </c>
      <c r="R17" s="0" t="s">
        <v>30</v>
      </c>
      <c r="S17" s="0" t="s">
        <v>28</v>
      </c>
      <c r="T17" s="0" t="n">
        <v>-23583.87</v>
      </c>
      <c r="U17" s="0" t="s">
        <v>90</v>
      </c>
      <c r="V17" s="0" t="s">
        <v>91</v>
      </c>
    </row>
    <row r="18" customFormat="false" ht="12.8" hidden="false" customHeight="false" outlineLevel="0" collapsed="false">
      <c r="A18" s="0" t="n">
        <v>9994112</v>
      </c>
      <c r="B18" s="71" t="n">
        <v>37064</v>
      </c>
      <c r="C18" s="71" t="n">
        <v>37377</v>
      </c>
      <c r="D18" s="0" t="s">
        <v>31</v>
      </c>
      <c r="E18" s="0" t="n">
        <v>25</v>
      </c>
      <c r="F18" s="0" t="n">
        <v>775</v>
      </c>
      <c r="G18" s="0" t="n">
        <v>766.45</v>
      </c>
      <c r="H18" s="0" t="n">
        <v>65.24</v>
      </c>
      <c r="I18" s="0" t="n">
        <v>48.75</v>
      </c>
      <c r="J18" s="0" t="n">
        <v>-12779.75</v>
      </c>
      <c r="K18" s="0" t="n">
        <v>-12638.7605</v>
      </c>
      <c r="L18" s="0" t="s">
        <v>22</v>
      </c>
      <c r="M18" s="0" t="s">
        <v>32</v>
      </c>
      <c r="N18" s="0" t="s">
        <v>24</v>
      </c>
      <c r="O18" s="0" t="s">
        <v>25</v>
      </c>
      <c r="P18" s="0" t="s">
        <v>26</v>
      </c>
      <c r="Q18" s="0" t="s">
        <v>24</v>
      </c>
      <c r="R18" s="0" t="s">
        <v>30</v>
      </c>
      <c r="S18" s="0" t="s">
        <v>28</v>
      </c>
      <c r="T18" s="0" t="n">
        <v>-24327.17</v>
      </c>
      <c r="U18" s="0" t="s">
        <v>90</v>
      </c>
      <c r="V18" s="0" t="s">
        <v>91</v>
      </c>
    </row>
    <row r="19" customFormat="false" ht="12.8" hidden="false" customHeight="false" outlineLevel="0" collapsed="false">
      <c r="A19" s="0" t="n">
        <v>9994112</v>
      </c>
      <c r="B19" s="71" t="n">
        <v>37064</v>
      </c>
      <c r="C19" s="71" t="n">
        <v>37408</v>
      </c>
      <c r="D19" s="0" t="s">
        <v>31</v>
      </c>
      <c r="E19" s="0" t="n">
        <v>25</v>
      </c>
      <c r="F19" s="0" t="n">
        <v>750</v>
      </c>
      <c r="G19" s="0" t="n">
        <v>740.45</v>
      </c>
      <c r="H19" s="0" t="n">
        <v>65.24</v>
      </c>
      <c r="I19" s="0" t="n">
        <v>117</v>
      </c>
      <c r="J19" s="0" t="n">
        <v>38820</v>
      </c>
      <c r="K19" s="0" t="n">
        <v>38325.692</v>
      </c>
      <c r="L19" s="0" t="s">
        <v>22</v>
      </c>
      <c r="M19" s="0" t="s">
        <v>32</v>
      </c>
      <c r="N19" s="0" t="s">
        <v>24</v>
      </c>
      <c r="O19" s="0" t="s">
        <v>25</v>
      </c>
      <c r="P19" s="0" t="s">
        <v>26</v>
      </c>
      <c r="Q19" s="0" t="s">
        <v>24</v>
      </c>
      <c r="R19" s="0" t="s">
        <v>30</v>
      </c>
      <c r="S19" s="0" t="s">
        <v>28</v>
      </c>
      <c r="T19" s="0" t="n">
        <v>5375.65</v>
      </c>
      <c r="U19" s="0" t="s">
        <v>90</v>
      </c>
      <c r="V19" s="0" t="s">
        <v>91</v>
      </c>
    </row>
    <row r="20" customFormat="false" ht="12.8" hidden="false" customHeight="false" outlineLevel="0" collapsed="false">
      <c r="A20" s="0" t="n">
        <v>9994112</v>
      </c>
      <c r="B20" s="71" t="n">
        <v>37064</v>
      </c>
      <c r="C20" s="71" t="n">
        <v>37438</v>
      </c>
      <c r="D20" s="0" t="s">
        <v>31</v>
      </c>
      <c r="E20" s="0" t="n">
        <v>25</v>
      </c>
      <c r="F20" s="0" t="n">
        <v>775</v>
      </c>
      <c r="G20" s="0" t="n">
        <v>763.67</v>
      </c>
      <c r="H20" s="0" t="n">
        <v>65.24</v>
      </c>
      <c r="I20" s="0" t="n">
        <v>123.5</v>
      </c>
      <c r="J20" s="0" t="n">
        <v>45151.5</v>
      </c>
      <c r="K20" s="0" t="n">
        <v>44491.4142</v>
      </c>
      <c r="L20" s="0" t="s">
        <v>22</v>
      </c>
      <c r="M20" s="0" t="s">
        <v>32</v>
      </c>
      <c r="N20" s="0" t="s">
        <v>24</v>
      </c>
      <c r="O20" s="0" t="s">
        <v>25</v>
      </c>
      <c r="P20" s="0" t="s">
        <v>26</v>
      </c>
      <c r="Q20" s="0" t="s">
        <v>24</v>
      </c>
      <c r="R20" s="0" t="s">
        <v>30</v>
      </c>
      <c r="S20" s="0" t="s">
        <v>28</v>
      </c>
      <c r="T20" s="0" t="n">
        <v>5544.24</v>
      </c>
      <c r="U20" s="0" t="s">
        <v>90</v>
      </c>
      <c r="V20" s="0" t="s">
        <v>91</v>
      </c>
    </row>
    <row r="21" customFormat="false" ht="12.8" hidden="false" customHeight="false" outlineLevel="0" collapsed="false">
      <c r="A21" s="0" t="n">
        <v>9994112</v>
      </c>
      <c r="B21" s="71" t="n">
        <v>37064</v>
      </c>
      <c r="C21" s="71" t="n">
        <v>37469</v>
      </c>
      <c r="D21" s="0" t="s">
        <v>31</v>
      </c>
      <c r="E21" s="0" t="n">
        <v>25</v>
      </c>
      <c r="F21" s="0" t="n">
        <v>775</v>
      </c>
      <c r="G21" s="0" t="n">
        <v>762.02</v>
      </c>
      <c r="H21" s="0" t="n">
        <v>65.24</v>
      </c>
      <c r="I21" s="0" t="n">
        <v>120.25</v>
      </c>
      <c r="J21" s="0" t="n">
        <v>42632.75</v>
      </c>
      <c r="K21" s="0" t="n">
        <v>41918.7202</v>
      </c>
      <c r="L21" s="0" t="s">
        <v>22</v>
      </c>
      <c r="M21" s="0" t="s">
        <v>32</v>
      </c>
      <c r="N21" s="0" t="s">
        <v>24</v>
      </c>
      <c r="O21" s="0" t="s">
        <v>25</v>
      </c>
      <c r="P21" s="0" t="s">
        <v>26</v>
      </c>
      <c r="Q21" s="0" t="s">
        <v>24</v>
      </c>
      <c r="R21" s="0" t="s">
        <v>30</v>
      </c>
      <c r="S21" s="0" t="s">
        <v>28</v>
      </c>
      <c r="T21" s="0" t="n">
        <v>5532.26</v>
      </c>
      <c r="U21" s="0" t="s">
        <v>90</v>
      </c>
      <c r="V21" s="0" t="s">
        <v>91</v>
      </c>
    </row>
    <row r="22" customFormat="false" ht="12.8" hidden="false" customHeight="false" outlineLevel="0" collapsed="false">
      <c r="A22" s="0" t="n">
        <v>9994112</v>
      </c>
      <c r="B22" s="71" t="n">
        <v>37064</v>
      </c>
      <c r="C22" s="71" t="n">
        <v>37500</v>
      </c>
      <c r="D22" s="0" t="s">
        <v>31</v>
      </c>
      <c r="E22" s="0" t="n">
        <v>25</v>
      </c>
      <c r="F22" s="0" t="n">
        <v>750</v>
      </c>
      <c r="G22" s="0" t="n">
        <v>735.82</v>
      </c>
      <c r="H22" s="0" t="n">
        <v>65.24</v>
      </c>
      <c r="I22" s="0" t="n">
        <v>78</v>
      </c>
      <c r="J22" s="0" t="n">
        <v>9570</v>
      </c>
      <c r="K22" s="0" t="n">
        <v>9389.0632</v>
      </c>
      <c r="L22" s="0" t="s">
        <v>22</v>
      </c>
      <c r="M22" s="0" t="s">
        <v>32</v>
      </c>
      <c r="N22" s="0" t="s">
        <v>24</v>
      </c>
      <c r="O22" s="0" t="s">
        <v>25</v>
      </c>
      <c r="P22" s="0" t="s">
        <v>26</v>
      </c>
      <c r="Q22" s="0" t="s">
        <v>24</v>
      </c>
      <c r="R22" s="0" t="s">
        <v>30</v>
      </c>
      <c r="S22" s="0" t="s">
        <v>28</v>
      </c>
      <c r="T22" s="0" t="n">
        <v>5342.08</v>
      </c>
      <c r="U22" s="0" t="s">
        <v>90</v>
      </c>
      <c r="V22" s="0" t="s">
        <v>91</v>
      </c>
    </row>
    <row r="23" customFormat="false" ht="12.8" hidden="false" customHeight="false" outlineLevel="0" collapsed="false">
      <c r="A23" s="0" t="n">
        <v>9994112</v>
      </c>
      <c r="B23" s="71" t="n">
        <v>37064</v>
      </c>
      <c r="C23" s="71" t="n">
        <v>37530</v>
      </c>
      <c r="D23" s="0" t="s">
        <v>31</v>
      </c>
      <c r="E23" s="0" t="n">
        <v>25</v>
      </c>
      <c r="F23" s="0" t="n">
        <v>775</v>
      </c>
      <c r="G23" s="0" t="n">
        <v>758.53</v>
      </c>
      <c r="H23" s="0" t="n">
        <v>65.24</v>
      </c>
      <c r="I23" s="0" t="n">
        <v>32.5</v>
      </c>
      <c r="J23" s="0" t="n">
        <v>-25373.5</v>
      </c>
      <c r="K23" s="0" t="n">
        <v>-24834.2722</v>
      </c>
      <c r="L23" s="0" t="s">
        <v>22</v>
      </c>
      <c r="M23" s="0" t="s">
        <v>32</v>
      </c>
      <c r="N23" s="0" t="s">
        <v>24</v>
      </c>
      <c r="O23" s="0" t="s">
        <v>25</v>
      </c>
      <c r="P23" s="0" t="s">
        <v>26</v>
      </c>
      <c r="Q23" s="0" t="s">
        <v>24</v>
      </c>
      <c r="R23" s="0" t="s">
        <v>30</v>
      </c>
      <c r="S23" s="0" t="s">
        <v>28</v>
      </c>
      <c r="T23" s="0" t="n">
        <v>-40004.64</v>
      </c>
      <c r="U23" s="0" t="s">
        <v>90</v>
      </c>
      <c r="V23" s="0" t="s">
        <v>91</v>
      </c>
    </row>
    <row r="24" customFormat="false" ht="12.8" hidden="false" customHeight="false" outlineLevel="0" collapsed="false">
      <c r="A24" s="0" t="n">
        <v>9994112</v>
      </c>
      <c r="B24" s="71" t="n">
        <v>37064</v>
      </c>
      <c r="C24" s="71" t="n">
        <v>37561</v>
      </c>
      <c r="D24" s="0" t="s">
        <v>31</v>
      </c>
      <c r="E24" s="0" t="n">
        <v>25</v>
      </c>
      <c r="F24" s="0" t="n">
        <v>750</v>
      </c>
      <c r="G24" s="0" t="n">
        <v>732.16</v>
      </c>
      <c r="H24" s="0" t="n">
        <v>65.24</v>
      </c>
      <c r="I24" s="0" t="n">
        <v>32.5</v>
      </c>
      <c r="J24" s="0" t="n">
        <v>-24555</v>
      </c>
      <c r="K24" s="0" t="n">
        <v>-23970.9184</v>
      </c>
      <c r="L24" s="0" t="s">
        <v>22</v>
      </c>
      <c r="M24" s="0" t="s">
        <v>32</v>
      </c>
      <c r="N24" s="0" t="s">
        <v>24</v>
      </c>
      <c r="O24" s="0" t="s">
        <v>25</v>
      </c>
      <c r="P24" s="0" t="s">
        <v>26</v>
      </c>
      <c r="Q24" s="0" t="s">
        <v>24</v>
      </c>
      <c r="R24" s="0" t="s">
        <v>30</v>
      </c>
      <c r="S24" s="0" t="s">
        <v>28</v>
      </c>
      <c r="T24" s="0" t="n">
        <v>-38614.16</v>
      </c>
      <c r="U24" s="0" t="s">
        <v>90</v>
      </c>
      <c r="V24" s="0" t="s">
        <v>91</v>
      </c>
    </row>
    <row r="25" customFormat="false" ht="12.8" hidden="false" customHeight="false" outlineLevel="0" collapsed="false">
      <c r="A25" s="0" t="n">
        <v>9994112</v>
      </c>
      <c r="B25" s="71" t="n">
        <v>37064</v>
      </c>
      <c r="C25" s="71" t="n">
        <v>37591</v>
      </c>
      <c r="D25" s="0" t="s">
        <v>31</v>
      </c>
      <c r="E25" s="0" t="n">
        <v>25</v>
      </c>
      <c r="F25" s="0" t="n">
        <v>775</v>
      </c>
      <c r="G25" s="0" t="n">
        <v>754.49</v>
      </c>
      <c r="H25" s="0" t="n">
        <v>65.24</v>
      </c>
      <c r="I25" s="0" t="n">
        <v>32.5</v>
      </c>
      <c r="J25" s="0" t="n">
        <v>-25373.5</v>
      </c>
      <c r="K25" s="0" t="n">
        <v>-24702.0026</v>
      </c>
      <c r="L25" s="0" t="s">
        <v>22</v>
      </c>
      <c r="M25" s="0" t="s">
        <v>32</v>
      </c>
      <c r="N25" s="0" t="s">
        <v>24</v>
      </c>
      <c r="O25" s="0" t="s">
        <v>25</v>
      </c>
      <c r="P25" s="0" t="s">
        <v>26</v>
      </c>
      <c r="Q25" s="0" t="s">
        <v>24</v>
      </c>
      <c r="R25" s="0" t="s">
        <v>30</v>
      </c>
      <c r="S25" s="0" t="s">
        <v>28</v>
      </c>
      <c r="T25" s="0" t="n">
        <v>-39791.95</v>
      </c>
      <c r="U25" s="0" t="s">
        <v>90</v>
      </c>
      <c r="V25" s="0" t="s">
        <v>91</v>
      </c>
    </row>
    <row r="26" customFormat="false" ht="12.8" hidden="false" customHeight="false" outlineLevel="0" collapsed="false">
      <c r="A26" s="0" t="n">
        <v>9994130</v>
      </c>
      <c r="B26" s="71" t="n">
        <v>37067</v>
      </c>
      <c r="C26" s="71" t="n">
        <v>37530</v>
      </c>
      <c r="D26" s="0" t="s">
        <v>31</v>
      </c>
      <c r="E26" s="0" t="n">
        <v>12</v>
      </c>
      <c r="F26" s="0" t="n">
        <v>372</v>
      </c>
      <c r="G26" s="0" t="n">
        <v>364.09</v>
      </c>
      <c r="H26" s="0" t="n">
        <v>17.24</v>
      </c>
      <c r="I26" s="0" t="n">
        <v>32.5</v>
      </c>
      <c r="J26" s="0" t="n">
        <v>5676.72</v>
      </c>
      <c r="K26" s="0" t="n">
        <v>5556.0134</v>
      </c>
      <c r="L26" s="0" t="s">
        <v>22</v>
      </c>
      <c r="M26" s="0" t="s">
        <v>32</v>
      </c>
      <c r="N26" s="0" t="s">
        <v>24</v>
      </c>
      <c r="O26" s="0" t="s">
        <v>25</v>
      </c>
      <c r="P26" s="0" t="s">
        <v>26</v>
      </c>
      <c r="Q26" s="0" t="s">
        <v>24</v>
      </c>
      <c r="R26" s="0" t="s">
        <v>30</v>
      </c>
      <c r="S26" s="0" t="s">
        <v>28</v>
      </c>
      <c r="T26" s="0" t="n">
        <v>-1725.8</v>
      </c>
      <c r="U26" s="0" t="s">
        <v>90</v>
      </c>
      <c r="V26" s="0" t="s">
        <v>91</v>
      </c>
    </row>
    <row r="27" customFormat="false" ht="12.8" hidden="false" customHeight="false" outlineLevel="0" collapsed="false">
      <c r="A27" s="0" t="n">
        <v>9994130</v>
      </c>
      <c r="B27" s="71" t="n">
        <v>37067</v>
      </c>
      <c r="C27" s="71" t="n">
        <v>37561</v>
      </c>
      <c r="D27" s="0" t="s">
        <v>31</v>
      </c>
      <c r="E27" s="0" t="n">
        <v>12</v>
      </c>
      <c r="F27" s="0" t="n">
        <v>360</v>
      </c>
      <c r="G27" s="0" t="n">
        <v>351.44</v>
      </c>
      <c r="H27" s="0" t="n">
        <v>17.24</v>
      </c>
      <c r="I27" s="0" t="n">
        <v>32.5</v>
      </c>
      <c r="J27" s="0" t="n">
        <v>5493.6</v>
      </c>
      <c r="K27" s="0" t="n">
        <v>5362.9744</v>
      </c>
      <c r="L27" s="0" t="s">
        <v>22</v>
      </c>
      <c r="M27" s="0" t="s">
        <v>32</v>
      </c>
      <c r="N27" s="0" t="s">
        <v>24</v>
      </c>
      <c r="O27" s="0" t="s">
        <v>25</v>
      </c>
      <c r="P27" s="0" t="s">
        <v>26</v>
      </c>
      <c r="Q27" s="0" t="s">
        <v>24</v>
      </c>
      <c r="R27" s="0" t="s">
        <v>30</v>
      </c>
      <c r="S27" s="0" t="s">
        <v>28</v>
      </c>
      <c r="T27" s="0" t="n">
        <v>-1665.81</v>
      </c>
      <c r="U27" s="0" t="s">
        <v>90</v>
      </c>
      <c r="V27" s="0" t="s">
        <v>91</v>
      </c>
    </row>
    <row r="28" customFormat="false" ht="12.8" hidden="false" customHeight="false" outlineLevel="0" collapsed="false">
      <c r="A28" s="0" t="n">
        <v>9994130</v>
      </c>
      <c r="B28" s="71" t="n">
        <v>37067</v>
      </c>
      <c r="C28" s="71" t="n">
        <v>37591</v>
      </c>
      <c r="D28" s="0" t="s">
        <v>31</v>
      </c>
      <c r="E28" s="0" t="n">
        <v>12</v>
      </c>
      <c r="F28" s="0" t="n">
        <v>372</v>
      </c>
      <c r="G28" s="0" t="n">
        <v>362.16</v>
      </c>
      <c r="H28" s="0" t="n">
        <v>17.24</v>
      </c>
      <c r="I28" s="0" t="n">
        <v>32.5</v>
      </c>
      <c r="J28" s="0" t="n">
        <v>5676.72</v>
      </c>
      <c r="K28" s="0" t="n">
        <v>5526.5616</v>
      </c>
      <c r="L28" s="0" t="s">
        <v>22</v>
      </c>
      <c r="M28" s="0" t="s">
        <v>32</v>
      </c>
      <c r="N28" s="0" t="s">
        <v>24</v>
      </c>
      <c r="O28" s="0" t="s">
        <v>25</v>
      </c>
      <c r="P28" s="0" t="s">
        <v>26</v>
      </c>
      <c r="Q28" s="0" t="s">
        <v>24</v>
      </c>
      <c r="R28" s="0" t="s">
        <v>30</v>
      </c>
      <c r="S28" s="0" t="s">
        <v>28</v>
      </c>
      <c r="T28" s="0" t="n">
        <v>-1716.62</v>
      </c>
      <c r="U28" s="0" t="s">
        <v>90</v>
      </c>
      <c r="V28" s="0" t="s">
        <v>91</v>
      </c>
    </row>
    <row r="29" customFormat="false" ht="12.8" hidden="false" customHeight="false" outlineLevel="0" collapsed="false">
      <c r="A29" s="0" t="n">
        <v>9994176</v>
      </c>
      <c r="B29" s="71" t="n">
        <v>37069</v>
      </c>
      <c r="C29" s="71" t="n">
        <v>37438</v>
      </c>
      <c r="D29" s="0" t="s">
        <v>29</v>
      </c>
      <c r="E29" s="0" t="n">
        <v>50</v>
      </c>
      <c r="F29" s="0" t="n">
        <v>17600</v>
      </c>
      <c r="G29" s="0" t="n">
        <v>17342.67</v>
      </c>
      <c r="H29" s="0" t="n">
        <v>55.25</v>
      </c>
      <c r="I29" s="0" t="n">
        <v>49.6</v>
      </c>
      <c r="J29" s="0" t="n">
        <v>-99440</v>
      </c>
      <c r="K29" s="0" t="n">
        <v>-97986.0855</v>
      </c>
      <c r="L29" s="0" t="s">
        <v>22</v>
      </c>
      <c r="M29" s="0" t="s">
        <v>23</v>
      </c>
      <c r="N29" s="0" t="s">
        <v>24</v>
      </c>
      <c r="O29" s="0" t="s">
        <v>25</v>
      </c>
      <c r="P29" s="0" t="s">
        <v>26</v>
      </c>
      <c r="Q29" s="0" t="s">
        <v>24</v>
      </c>
      <c r="R29" s="0" t="s">
        <v>30</v>
      </c>
      <c r="S29" s="0" t="s">
        <v>28</v>
      </c>
      <c r="T29" s="0" t="n">
        <v>-39021.01</v>
      </c>
      <c r="U29" s="0" t="s">
        <v>90</v>
      </c>
      <c r="V29" s="0" t="s">
        <v>91</v>
      </c>
    </row>
    <row r="30" customFormat="false" ht="12.8" hidden="false" customHeight="false" outlineLevel="0" collapsed="false">
      <c r="A30" s="0" t="n">
        <v>9994176</v>
      </c>
      <c r="B30" s="71" t="n">
        <v>37069</v>
      </c>
      <c r="C30" s="71" t="n">
        <v>37469</v>
      </c>
      <c r="D30" s="0" t="s">
        <v>29</v>
      </c>
      <c r="E30" s="0" t="n">
        <v>50</v>
      </c>
      <c r="F30" s="0" t="n">
        <v>17600</v>
      </c>
      <c r="G30" s="0" t="n">
        <v>17305.22</v>
      </c>
      <c r="H30" s="0" t="n">
        <v>55.25</v>
      </c>
      <c r="I30" s="0" t="n">
        <v>49.6</v>
      </c>
      <c r="J30" s="0" t="n">
        <v>-99440</v>
      </c>
      <c r="K30" s="0" t="n">
        <v>-97774.493</v>
      </c>
      <c r="L30" s="0" t="s">
        <v>22</v>
      </c>
      <c r="M30" s="0" t="s">
        <v>23</v>
      </c>
      <c r="N30" s="0" t="s">
        <v>24</v>
      </c>
      <c r="O30" s="0" t="s">
        <v>25</v>
      </c>
      <c r="P30" s="0" t="s">
        <v>26</v>
      </c>
      <c r="Q30" s="0" t="s">
        <v>24</v>
      </c>
      <c r="R30" s="0" t="s">
        <v>30</v>
      </c>
      <c r="S30" s="0" t="s">
        <v>28</v>
      </c>
      <c r="T30" s="0" t="n">
        <v>-38936.75</v>
      </c>
      <c r="U30" s="0" t="s">
        <v>90</v>
      </c>
      <c r="V30" s="0" t="s">
        <v>91</v>
      </c>
    </row>
    <row r="31" customFormat="false" ht="12.8" hidden="false" customHeight="false" outlineLevel="0" collapsed="false">
      <c r="A31" s="0" t="n">
        <v>9994228</v>
      </c>
      <c r="B31" s="71" t="n">
        <v>37071</v>
      </c>
      <c r="C31" s="71" t="n">
        <v>37257</v>
      </c>
      <c r="D31" s="0" t="s">
        <v>29</v>
      </c>
      <c r="E31" s="0" t="n">
        <v>50</v>
      </c>
      <c r="F31" s="0" t="n">
        <v>-17600</v>
      </c>
      <c r="G31" s="0" t="n">
        <v>-17514.61</v>
      </c>
      <c r="H31" s="0" t="n">
        <v>34.5</v>
      </c>
      <c r="I31" s="0" t="n">
        <v>29.61</v>
      </c>
      <c r="J31" s="0" t="n">
        <v>86064</v>
      </c>
      <c r="K31" s="0" t="n">
        <v>85646.4429</v>
      </c>
      <c r="L31" s="0" t="s">
        <v>22</v>
      </c>
      <c r="M31" s="0" t="s">
        <v>23</v>
      </c>
      <c r="N31" s="0" t="s">
        <v>24</v>
      </c>
      <c r="O31" s="0" t="s">
        <v>25</v>
      </c>
      <c r="P31" s="0" t="s">
        <v>26</v>
      </c>
      <c r="Q31" s="0" t="s">
        <v>24</v>
      </c>
      <c r="R31" s="0" t="s">
        <v>27</v>
      </c>
      <c r="S31" s="0" t="s">
        <v>28</v>
      </c>
      <c r="T31" s="0" t="n">
        <v>84070.57</v>
      </c>
      <c r="U31" s="0" t="s">
        <v>90</v>
      </c>
      <c r="V31" s="0" t="s">
        <v>91</v>
      </c>
    </row>
    <row r="32" customFormat="false" ht="12.8" hidden="false" customHeight="false" outlineLevel="0" collapsed="false">
      <c r="A32" s="0" t="n">
        <v>9994228</v>
      </c>
      <c r="B32" s="71" t="n">
        <v>37071</v>
      </c>
      <c r="C32" s="71" t="n">
        <v>37288</v>
      </c>
      <c r="D32" s="0" t="s">
        <v>29</v>
      </c>
      <c r="E32" s="0" t="n">
        <v>50</v>
      </c>
      <c r="F32" s="0" t="n">
        <v>-16000</v>
      </c>
      <c r="G32" s="0" t="n">
        <v>-15898.96</v>
      </c>
      <c r="H32" s="0" t="n">
        <v>34.5</v>
      </c>
      <c r="I32" s="0" t="n">
        <v>29.61</v>
      </c>
      <c r="J32" s="0" t="n">
        <v>78240</v>
      </c>
      <c r="K32" s="0" t="n">
        <v>77745.9144</v>
      </c>
      <c r="L32" s="0" t="s">
        <v>22</v>
      </c>
      <c r="M32" s="0" t="s">
        <v>23</v>
      </c>
      <c r="N32" s="0" t="s">
        <v>24</v>
      </c>
      <c r="O32" s="0" t="s">
        <v>25</v>
      </c>
      <c r="P32" s="0" t="s">
        <v>26</v>
      </c>
      <c r="Q32" s="0" t="s">
        <v>24</v>
      </c>
      <c r="R32" s="0" t="s">
        <v>27</v>
      </c>
      <c r="S32" s="0" t="s">
        <v>28</v>
      </c>
      <c r="T32" s="0" t="n">
        <v>76315.42</v>
      </c>
      <c r="U32" s="0" t="s">
        <v>90</v>
      </c>
      <c r="V32" s="0" t="s">
        <v>91</v>
      </c>
    </row>
    <row r="33" customFormat="false" ht="12.8" hidden="false" customHeight="false" outlineLevel="0" collapsed="false">
      <c r="A33" s="0" t="n">
        <v>9995405</v>
      </c>
      <c r="B33" s="71" t="n">
        <v>37077</v>
      </c>
      <c r="C33" s="71" t="n">
        <v>37438</v>
      </c>
      <c r="D33" s="0" t="s">
        <v>29</v>
      </c>
      <c r="E33" s="0" t="n">
        <v>50</v>
      </c>
      <c r="F33" s="0" t="n">
        <v>-17600</v>
      </c>
      <c r="G33" s="0" t="n">
        <v>-17342.67</v>
      </c>
      <c r="H33" s="0" t="n">
        <v>56.25</v>
      </c>
      <c r="I33" s="0" t="n">
        <v>48.83</v>
      </c>
      <c r="J33" s="0" t="n">
        <v>130592</v>
      </c>
      <c r="K33" s="0" t="n">
        <v>128682.6114</v>
      </c>
      <c r="L33" s="0" t="s">
        <v>22</v>
      </c>
      <c r="M33" s="0" t="s">
        <v>23</v>
      </c>
      <c r="N33" s="0" t="s">
        <v>24</v>
      </c>
      <c r="O33" s="0" t="s">
        <v>25</v>
      </c>
      <c r="P33" s="0" t="s">
        <v>26</v>
      </c>
      <c r="Q33" s="0" t="s">
        <v>24</v>
      </c>
      <c r="R33" s="0" t="s">
        <v>27</v>
      </c>
      <c r="S33" s="0" t="s">
        <v>28</v>
      </c>
      <c r="T33" s="0" t="n">
        <v>56363.69</v>
      </c>
      <c r="U33" s="0" t="s">
        <v>90</v>
      </c>
      <c r="V33" s="0" t="s">
        <v>91</v>
      </c>
    </row>
    <row r="34" customFormat="false" ht="12.8" hidden="false" customHeight="false" outlineLevel="0" collapsed="false">
      <c r="A34" s="0" t="n">
        <v>9995405</v>
      </c>
      <c r="B34" s="71" t="n">
        <v>37077</v>
      </c>
      <c r="C34" s="71" t="n">
        <v>37469</v>
      </c>
      <c r="D34" s="0" t="s">
        <v>29</v>
      </c>
      <c r="E34" s="0" t="n">
        <v>50</v>
      </c>
      <c r="F34" s="0" t="n">
        <v>-17600</v>
      </c>
      <c r="G34" s="0" t="n">
        <v>-17305.22</v>
      </c>
      <c r="H34" s="0" t="n">
        <v>56.25</v>
      </c>
      <c r="I34" s="0" t="n">
        <v>48.83</v>
      </c>
      <c r="J34" s="0" t="n">
        <v>130592</v>
      </c>
      <c r="K34" s="0" t="n">
        <v>128404.7324</v>
      </c>
      <c r="L34" s="0" t="s">
        <v>22</v>
      </c>
      <c r="M34" s="0" t="s">
        <v>23</v>
      </c>
      <c r="N34" s="0" t="s">
        <v>24</v>
      </c>
      <c r="O34" s="0" t="s">
        <v>25</v>
      </c>
      <c r="P34" s="0" t="s">
        <v>26</v>
      </c>
      <c r="Q34" s="0" t="s">
        <v>24</v>
      </c>
      <c r="R34" s="0" t="s">
        <v>27</v>
      </c>
      <c r="S34" s="0" t="s">
        <v>28</v>
      </c>
      <c r="T34" s="0" t="n">
        <v>56241.97</v>
      </c>
      <c r="U34" s="0" t="s">
        <v>90</v>
      </c>
      <c r="V34" s="0" t="s">
        <v>91</v>
      </c>
    </row>
    <row r="35" customFormat="false" ht="12.8" hidden="false" customHeight="false" outlineLevel="0" collapsed="false">
      <c r="A35" s="0" t="n">
        <v>9995428</v>
      </c>
      <c r="B35" s="71" t="n">
        <v>37081</v>
      </c>
      <c r="C35" s="71" t="n">
        <v>37408</v>
      </c>
      <c r="D35" s="0" t="s">
        <v>29</v>
      </c>
      <c r="E35" s="0" t="n">
        <v>50</v>
      </c>
      <c r="F35" s="0" t="n">
        <v>16000</v>
      </c>
      <c r="G35" s="0" t="n">
        <v>15796.21</v>
      </c>
      <c r="H35" s="0" t="n">
        <v>44.75</v>
      </c>
      <c r="I35" s="0" t="n">
        <v>36.8</v>
      </c>
      <c r="J35" s="0" t="n">
        <v>-127200</v>
      </c>
      <c r="K35" s="0" t="n">
        <v>-125579.8695</v>
      </c>
      <c r="L35" s="0" t="s">
        <v>22</v>
      </c>
      <c r="M35" s="0" t="s">
        <v>23</v>
      </c>
      <c r="N35" s="0" t="s">
        <v>24</v>
      </c>
      <c r="O35" s="0" t="s">
        <v>25</v>
      </c>
      <c r="P35" s="0" t="s">
        <v>26</v>
      </c>
      <c r="Q35" s="0" t="s">
        <v>24</v>
      </c>
      <c r="R35" s="0" t="s">
        <v>30</v>
      </c>
      <c r="S35" s="0" t="s">
        <v>28</v>
      </c>
      <c r="T35" s="0" t="n">
        <v>-59235.79</v>
      </c>
      <c r="U35" s="0" t="s">
        <v>90</v>
      </c>
      <c r="V35" s="0" t="s">
        <v>91</v>
      </c>
    </row>
    <row r="36" customFormat="false" ht="12.8" hidden="false" customHeight="false" outlineLevel="0" collapsed="false">
      <c r="A36" s="0" t="n">
        <v>9995461</v>
      </c>
      <c r="B36" s="71" t="n">
        <v>37082</v>
      </c>
      <c r="C36" s="71" t="n">
        <v>37257</v>
      </c>
      <c r="D36" s="0" t="s">
        <v>29</v>
      </c>
      <c r="E36" s="0" t="n">
        <v>50</v>
      </c>
      <c r="F36" s="0" t="n">
        <v>17600</v>
      </c>
      <c r="G36" s="0" t="n">
        <v>17514.61</v>
      </c>
      <c r="H36" s="0" t="n">
        <v>39.75</v>
      </c>
      <c r="I36" s="0" t="n">
        <v>30.08</v>
      </c>
      <c r="J36" s="0" t="n">
        <v>-170192</v>
      </c>
      <c r="K36" s="0" t="n">
        <v>-169366.2787</v>
      </c>
      <c r="L36" s="0" t="s">
        <v>22</v>
      </c>
      <c r="M36" s="0" t="s">
        <v>23</v>
      </c>
      <c r="N36" s="0" t="s">
        <v>24</v>
      </c>
      <c r="O36" s="0" t="s">
        <v>25</v>
      </c>
      <c r="P36" s="0" t="s">
        <v>26</v>
      </c>
      <c r="Q36" s="0" t="s">
        <v>24</v>
      </c>
      <c r="R36" s="0" t="s">
        <v>30</v>
      </c>
      <c r="S36" s="0" t="s">
        <v>28</v>
      </c>
      <c r="T36" s="0" t="n">
        <v>-176022.28</v>
      </c>
      <c r="U36" s="0" t="s">
        <v>90</v>
      </c>
      <c r="V36" s="0" t="s">
        <v>91</v>
      </c>
    </row>
    <row r="37" customFormat="false" ht="12.8" hidden="false" customHeight="false" outlineLevel="0" collapsed="false">
      <c r="A37" s="0" t="n">
        <v>9995461</v>
      </c>
      <c r="B37" s="71" t="n">
        <v>37082</v>
      </c>
      <c r="C37" s="71" t="n">
        <v>37288</v>
      </c>
      <c r="D37" s="0" t="s">
        <v>29</v>
      </c>
      <c r="E37" s="0" t="n">
        <v>50</v>
      </c>
      <c r="F37" s="0" t="n">
        <v>16000</v>
      </c>
      <c r="G37" s="0" t="n">
        <v>15898.96</v>
      </c>
      <c r="H37" s="0" t="n">
        <v>39.75</v>
      </c>
      <c r="I37" s="0" t="n">
        <v>30.08</v>
      </c>
      <c r="J37" s="0" t="n">
        <v>-154720</v>
      </c>
      <c r="K37" s="0" t="n">
        <v>-153742.9432</v>
      </c>
      <c r="L37" s="0" t="s">
        <v>22</v>
      </c>
      <c r="M37" s="0" t="s">
        <v>23</v>
      </c>
      <c r="N37" s="0" t="s">
        <v>24</v>
      </c>
      <c r="O37" s="0" t="s">
        <v>25</v>
      </c>
      <c r="P37" s="0" t="s">
        <v>26</v>
      </c>
      <c r="Q37" s="0" t="s">
        <v>24</v>
      </c>
      <c r="R37" s="0" t="s">
        <v>30</v>
      </c>
      <c r="S37" s="0" t="s">
        <v>28</v>
      </c>
      <c r="T37" s="0" t="n">
        <v>-159784.97</v>
      </c>
      <c r="U37" s="0" t="s">
        <v>90</v>
      </c>
      <c r="V37" s="0" t="s">
        <v>91</v>
      </c>
    </row>
    <row r="38" customFormat="false" ht="12.8" hidden="false" customHeight="false" outlineLevel="0" collapsed="false">
      <c r="A38" s="0" t="n">
        <v>9995461</v>
      </c>
      <c r="B38" s="71" t="n">
        <v>37082</v>
      </c>
      <c r="C38" s="71" t="n">
        <v>37316</v>
      </c>
      <c r="D38" s="0" t="s">
        <v>29</v>
      </c>
      <c r="E38" s="0" t="n">
        <v>50</v>
      </c>
      <c r="F38" s="0" t="n">
        <v>16800</v>
      </c>
      <c r="G38" s="0" t="n">
        <v>16666.49</v>
      </c>
      <c r="H38" s="0" t="n">
        <v>39.75</v>
      </c>
      <c r="I38" s="0" t="n">
        <v>27.2</v>
      </c>
      <c r="J38" s="0" t="n">
        <v>-210840</v>
      </c>
      <c r="K38" s="0" t="n">
        <v>-209164.4495</v>
      </c>
      <c r="L38" s="0" t="s">
        <v>22</v>
      </c>
      <c r="M38" s="0" t="s">
        <v>23</v>
      </c>
      <c r="N38" s="0" t="s">
        <v>24</v>
      </c>
      <c r="O38" s="0" t="s">
        <v>25</v>
      </c>
      <c r="P38" s="0" t="s">
        <v>26</v>
      </c>
      <c r="Q38" s="0" t="s">
        <v>24</v>
      </c>
      <c r="R38" s="0" t="s">
        <v>30</v>
      </c>
      <c r="S38" s="0" t="s">
        <v>28</v>
      </c>
      <c r="T38" s="0" t="n">
        <v>-203331.15</v>
      </c>
      <c r="U38" s="0" t="s">
        <v>90</v>
      </c>
      <c r="V38" s="0" t="s">
        <v>91</v>
      </c>
    </row>
    <row r="39" customFormat="false" ht="12.8" hidden="false" customHeight="false" outlineLevel="0" collapsed="false">
      <c r="A39" s="0" t="n">
        <v>9995461</v>
      </c>
      <c r="B39" s="71" t="n">
        <v>37082</v>
      </c>
      <c r="C39" s="71" t="n">
        <v>37347</v>
      </c>
      <c r="D39" s="0" t="s">
        <v>29</v>
      </c>
      <c r="E39" s="0" t="n">
        <v>50</v>
      </c>
      <c r="F39" s="0" t="n">
        <v>17600</v>
      </c>
      <c r="G39" s="0" t="n">
        <v>17436.51</v>
      </c>
      <c r="H39" s="0" t="n">
        <v>39.75</v>
      </c>
      <c r="I39" s="0" t="n">
        <v>27.2</v>
      </c>
      <c r="J39" s="0" t="n">
        <v>-220880</v>
      </c>
      <c r="K39" s="0" t="n">
        <v>-218828.2005</v>
      </c>
      <c r="L39" s="0" t="s">
        <v>22</v>
      </c>
      <c r="M39" s="0" t="s">
        <v>23</v>
      </c>
      <c r="N39" s="0" t="s">
        <v>24</v>
      </c>
      <c r="O39" s="0" t="s">
        <v>25</v>
      </c>
      <c r="P39" s="0" t="s">
        <v>26</v>
      </c>
      <c r="Q39" s="0" t="s">
        <v>24</v>
      </c>
      <c r="R39" s="0" t="s">
        <v>30</v>
      </c>
      <c r="S39" s="0" t="s">
        <v>28</v>
      </c>
      <c r="T39" s="0" t="n">
        <v>-212725.02</v>
      </c>
      <c r="U39" s="0" t="s">
        <v>90</v>
      </c>
      <c r="V39" s="0" t="s">
        <v>91</v>
      </c>
    </row>
    <row r="40" customFormat="false" ht="12.8" hidden="false" customHeight="false" outlineLevel="0" collapsed="false">
      <c r="A40" s="0" t="n">
        <v>9995461</v>
      </c>
      <c r="B40" s="71" t="n">
        <v>37082</v>
      </c>
      <c r="C40" s="71" t="n">
        <v>37377</v>
      </c>
      <c r="D40" s="0" t="s">
        <v>29</v>
      </c>
      <c r="E40" s="0" t="n">
        <v>50</v>
      </c>
      <c r="F40" s="0" t="n">
        <v>17600</v>
      </c>
      <c r="G40" s="0" t="n">
        <v>17405.87</v>
      </c>
      <c r="H40" s="0" t="n">
        <v>39.75</v>
      </c>
      <c r="I40" s="0" t="n">
        <v>29.44</v>
      </c>
      <c r="J40" s="0" t="n">
        <v>-181456</v>
      </c>
      <c r="K40" s="0" t="n">
        <v>-179454.5197</v>
      </c>
      <c r="L40" s="0" t="s">
        <v>22</v>
      </c>
      <c r="M40" s="0" t="s">
        <v>23</v>
      </c>
      <c r="N40" s="0" t="s">
        <v>24</v>
      </c>
      <c r="O40" s="0" t="s">
        <v>25</v>
      </c>
      <c r="P40" s="0" t="s">
        <v>26</v>
      </c>
      <c r="Q40" s="0" t="s">
        <v>24</v>
      </c>
      <c r="R40" s="0" t="s">
        <v>30</v>
      </c>
      <c r="S40" s="0" t="s">
        <v>28</v>
      </c>
      <c r="T40" s="0" t="n">
        <v>-150560.76</v>
      </c>
      <c r="U40" s="0" t="s">
        <v>90</v>
      </c>
      <c r="V40" s="0" t="s">
        <v>91</v>
      </c>
    </row>
    <row r="41" customFormat="false" ht="12.8" hidden="false" customHeight="false" outlineLevel="0" collapsed="false">
      <c r="A41" s="0" t="n">
        <v>9995461</v>
      </c>
      <c r="B41" s="71" t="n">
        <v>37082</v>
      </c>
      <c r="C41" s="71" t="n">
        <v>37408</v>
      </c>
      <c r="D41" s="0" t="s">
        <v>29</v>
      </c>
      <c r="E41" s="0" t="n">
        <v>50</v>
      </c>
      <c r="F41" s="0" t="n">
        <v>16000</v>
      </c>
      <c r="G41" s="0" t="n">
        <v>15796.21</v>
      </c>
      <c r="H41" s="0" t="n">
        <v>39.75</v>
      </c>
      <c r="I41" s="0" t="n">
        <v>36.8</v>
      </c>
      <c r="J41" s="0" t="n">
        <v>-47200</v>
      </c>
      <c r="K41" s="0" t="n">
        <v>-46598.8195</v>
      </c>
      <c r="L41" s="0" t="s">
        <v>22</v>
      </c>
      <c r="M41" s="0" t="s">
        <v>23</v>
      </c>
      <c r="N41" s="0" t="s">
        <v>24</v>
      </c>
      <c r="O41" s="0" t="s">
        <v>25</v>
      </c>
      <c r="P41" s="0" t="s">
        <v>26</v>
      </c>
      <c r="Q41" s="0" t="s">
        <v>24</v>
      </c>
      <c r="R41" s="0" t="s">
        <v>30</v>
      </c>
      <c r="S41" s="0" t="s">
        <v>28</v>
      </c>
      <c r="T41" s="0" t="n">
        <v>19745.26</v>
      </c>
      <c r="U41" s="0" t="s">
        <v>90</v>
      </c>
      <c r="V41" s="0" t="s">
        <v>91</v>
      </c>
    </row>
    <row r="42" customFormat="false" ht="12.8" hidden="false" customHeight="false" outlineLevel="0" collapsed="false">
      <c r="A42" s="0" t="n">
        <v>9995461</v>
      </c>
      <c r="B42" s="71" t="n">
        <v>37082</v>
      </c>
      <c r="C42" s="71" t="n">
        <v>37438</v>
      </c>
      <c r="D42" s="0" t="s">
        <v>29</v>
      </c>
      <c r="E42" s="0" t="n">
        <v>50</v>
      </c>
      <c r="F42" s="0" t="n">
        <v>17600</v>
      </c>
      <c r="G42" s="0" t="n">
        <v>17342.67</v>
      </c>
      <c r="H42" s="0" t="n">
        <v>39.75</v>
      </c>
      <c r="I42" s="0" t="n">
        <v>49.6</v>
      </c>
      <c r="J42" s="0" t="n">
        <v>173360</v>
      </c>
      <c r="K42" s="0" t="n">
        <v>170825.2995</v>
      </c>
      <c r="L42" s="0" t="s">
        <v>22</v>
      </c>
      <c r="M42" s="0" t="s">
        <v>23</v>
      </c>
      <c r="N42" s="0" t="s">
        <v>24</v>
      </c>
      <c r="O42" s="0" t="s">
        <v>25</v>
      </c>
      <c r="P42" s="0" t="s">
        <v>26</v>
      </c>
      <c r="Q42" s="0" t="s">
        <v>24</v>
      </c>
      <c r="R42" s="0" t="s">
        <v>30</v>
      </c>
      <c r="S42" s="0" t="s">
        <v>28</v>
      </c>
      <c r="T42" s="0" t="n">
        <v>229790.42</v>
      </c>
      <c r="U42" s="0" t="s">
        <v>90</v>
      </c>
      <c r="V42" s="0" t="s">
        <v>91</v>
      </c>
    </row>
    <row r="43" customFormat="false" ht="12.8" hidden="false" customHeight="false" outlineLevel="0" collapsed="false">
      <c r="A43" s="0" t="n">
        <v>9995461</v>
      </c>
      <c r="B43" s="71" t="n">
        <v>37082</v>
      </c>
      <c r="C43" s="71" t="n">
        <v>37469</v>
      </c>
      <c r="D43" s="0" t="s">
        <v>29</v>
      </c>
      <c r="E43" s="0" t="n">
        <v>50</v>
      </c>
      <c r="F43" s="0" t="n">
        <v>17600</v>
      </c>
      <c r="G43" s="0" t="n">
        <v>17305.22</v>
      </c>
      <c r="H43" s="0" t="n">
        <v>39.75</v>
      </c>
      <c r="I43" s="0" t="n">
        <v>49.6</v>
      </c>
      <c r="J43" s="0" t="n">
        <v>173360</v>
      </c>
      <c r="K43" s="0" t="n">
        <v>170456.417</v>
      </c>
      <c r="L43" s="0" t="s">
        <v>22</v>
      </c>
      <c r="M43" s="0" t="s">
        <v>23</v>
      </c>
      <c r="N43" s="0" t="s">
        <v>24</v>
      </c>
      <c r="O43" s="0" t="s">
        <v>25</v>
      </c>
      <c r="P43" s="0" t="s">
        <v>26</v>
      </c>
      <c r="Q43" s="0" t="s">
        <v>24</v>
      </c>
      <c r="R43" s="0" t="s">
        <v>30</v>
      </c>
      <c r="S43" s="0" t="s">
        <v>28</v>
      </c>
      <c r="T43" s="0" t="n">
        <v>229294.2</v>
      </c>
      <c r="U43" s="0" t="s">
        <v>90</v>
      </c>
      <c r="V43" s="0" t="s">
        <v>91</v>
      </c>
    </row>
    <row r="44" customFormat="false" ht="12.8" hidden="false" customHeight="false" outlineLevel="0" collapsed="false">
      <c r="A44" s="0" t="n">
        <v>9995461</v>
      </c>
      <c r="B44" s="71" t="n">
        <v>37082</v>
      </c>
      <c r="C44" s="71" t="n">
        <v>37500</v>
      </c>
      <c r="D44" s="0" t="s">
        <v>29</v>
      </c>
      <c r="E44" s="0" t="n">
        <v>50</v>
      </c>
      <c r="F44" s="0" t="n">
        <v>16000</v>
      </c>
      <c r="G44" s="0" t="n">
        <v>15697.57</v>
      </c>
      <c r="H44" s="0" t="n">
        <v>39.75</v>
      </c>
      <c r="I44" s="0" t="n">
        <v>26.4</v>
      </c>
      <c r="J44" s="0" t="n">
        <v>-213600</v>
      </c>
      <c r="K44" s="0" t="n">
        <v>-209562.5595</v>
      </c>
      <c r="L44" s="0" t="s">
        <v>22</v>
      </c>
      <c r="M44" s="0" t="s">
        <v>23</v>
      </c>
      <c r="N44" s="0" t="s">
        <v>24</v>
      </c>
      <c r="O44" s="0" t="s">
        <v>25</v>
      </c>
      <c r="P44" s="0" t="s">
        <v>26</v>
      </c>
      <c r="Q44" s="0" t="s">
        <v>24</v>
      </c>
      <c r="R44" s="0" t="s">
        <v>30</v>
      </c>
      <c r="S44" s="0" t="s">
        <v>28</v>
      </c>
      <c r="T44" s="0" t="n">
        <v>-186016.16</v>
      </c>
      <c r="U44" s="0" t="s">
        <v>90</v>
      </c>
      <c r="V44" s="0" t="s">
        <v>91</v>
      </c>
    </row>
    <row r="45" customFormat="false" ht="12.8" hidden="false" customHeight="false" outlineLevel="0" collapsed="false">
      <c r="A45" s="0" t="n">
        <v>9995461</v>
      </c>
      <c r="B45" s="71" t="n">
        <v>37082</v>
      </c>
      <c r="C45" s="71" t="n">
        <v>37530</v>
      </c>
      <c r="D45" s="0" t="s">
        <v>29</v>
      </c>
      <c r="E45" s="0" t="n">
        <v>50</v>
      </c>
      <c r="F45" s="0" t="n">
        <v>18400</v>
      </c>
      <c r="G45" s="0" t="n">
        <v>18008.86</v>
      </c>
      <c r="H45" s="0" t="n">
        <v>39.75</v>
      </c>
      <c r="I45" s="0" t="n">
        <v>25.76</v>
      </c>
      <c r="J45" s="0" t="n">
        <v>-257416</v>
      </c>
      <c r="K45" s="0" t="n">
        <v>-251943.9514</v>
      </c>
      <c r="L45" s="0" t="s">
        <v>22</v>
      </c>
      <c r="M45" s="0" t="s">
        <v>23</v>
      </c>
      <c r="N45" s="0" t="s">
        <v>24</v>
      </c>
      <c r="O45" s="0" t="s">
        <v>25</v>
      </c>
      <c r="P45" s="0" t="s">
        <v>26</v>
      </c>
      <c r="Q45" s="0" t="s">
        <v>24</v>
      </c>
      <c r="R45" s="0" t="s">
        <v>30</v>
      </c>
      <c r="S45" s="0" t="s">
        <v>28</v>
      </c>
      <c r="T45" s="0" t="n">
        <v>-213405.05</v>
      </c>
      <c r="U45" s="0" t="s">
        <v>90</v>
      </c>
      <c r="V45" s="0" t="s">
        <v>91</v>
      </c>
    </row>
    <row r="46" customFormat="false" ht="12.8" hidden="false" customHeight="false" outlineLevel="0" collapsed="false">
      <c r="A46" s="0" t="n">
        <v>9995461</v>
      </c>
      <c r="B46" s="71" t="n">
        <v>37082</v>
      </c>
      <c r="C46" s="71" t="n">
        <v>37561</v>
      </c>
      <c r="D46" s="0" t="s">
        <v>29</v>
      </c>
      <c r="E46" s="0" t="n">
        <v>50</v>
      </c>
      <c r="F46" s="0" t="n">
        <v>16000</v>
      </c>
      <c r="G46" s="0" t="n">
        <v>15619.43</v>
      </c>
      <c r="H46" s="0" t="n">
        <v>39.75</v>
      </c>
      <c r="I46" s="0" t="n">
        <v>25.92</v>
      </c>
      <c r="J46" s="0" t="n">
        <v>-221280</v>
      </c>
      <c r="K46" s="0" t="n">
        <v>-216016.7169</v>
      </c>
      <c r="L46" s="0" t="s">
        <v>22</v>
      </c>
      <c r="M46" s="0" t="s">
        <v>23</v>
      </c>
      <c r="N46" s="0" t="s">
        <v>24</v>
      </c>
      <c r="O46" s="0" t="s">
        <v>25</v>
      </c>
      <c r="P46" s="0" t="s">
        <v>26</v>
      </c>
      <c r="Q46" s="0" t="s">
        <v>24</v>
      </c>
      <c r="R46" s="0" t="s">
        <v>30</v>
      </c>
      <c r="S46" s="0" t="s">
        <v>28</v>
      </c>
      <c r="T46" s="0" t="n">
        <v>-185090.62</v>
      </c>
      <c r="U46" s="0" t="s">
        <v>90</v>
      </c>
      <c r="V46" s="0" t="s">
        <v>91</v>
      </c>
    </row>
    <row r="47" customFormat="false" ht="12.8" hidden="false" customHeight="false" outlineLevel="0" collapsed="false">
      <c r="A47" s="0" t="n">
        <v>9995461</v>
      </c>
      <c r="B47" s="71" t="n">
        <v>37082</v>
      </c>
      <c r="C47" s="71" t="n">
        <v>37591</v>
      </c>
      <c r="D47" s="0" t="s">
        <v>29</v>
      </c>
      <c r="E47" s="0" t="n">
        <v>50</v>
      </c>
      <c r="F47" s="0" t="n">
        <v>16800</v>
      </c>
      <c r="G47" s="0" t="n">
        <v>16355.46</v>
      </c>
      <c r="H47" s="0" t="n">
        <v>39.75</v>
      </c>
      <c r="I47" s="0" t="n">
        <v>25.92</v>
      </c>
      <c r="J47" s="0" t="n">
        <v>-232344</v>
      </c>
      <c r="K47" s="0" t="n">
        <v>-226196.0118</v>
      </c>
      <c r="L47" s="0" t="s">
        <v>22</v>
      </c>
      <c r="M47" s="0" t="s">
        <v>23</v>
      </c>
      <c r="N47" s="0" t="s">
        <v>24</v>
      </c>
      <c r="O47" s="0" t="s">
        <v>25</v>
      </c>
      <c r="P47" s="0" t="s">
        <v>26</v>
      </c>
      <c r="Q47" s="0" t="s">
        <v>24</v>
      </c>
      <c r="R47" s="0" t="s">
        <v>30</v>
      </c>
      <c r="S47" s="0" t="s">
        <v>28</v>
      </c>
      <c r="T47" s="0" t="n">
        <v>-193811.76</v>
      </c>
      <c r="U47" s="0" t="s">
        <v>90</v>
      </c>
      <c r="V47" s="0" t="s">
        <v>91</v>
      </c>
    </row>
    <row r="48" customFormat="false" ht="12.8" hidden="false" customHeight="false" outlineLevel="0" collapsed="false">
      <c r="A48" s="0" t="n">
        <v>9995621</v>
      </c>
      <c r="B48" s="71" t="n">
        <v>37096</v>
      </c>
      <c r="C48" s="71" t="n">
        <v>37257</v>
      </c>
      <c r="D48" s="0" t="s">
        <v>21</v>
      </c>
      <c r="E48" s="0" t="n">
        <v>50</v>
      </c>
      <c r="F48" s="0" t="n">
        <v>-19600</v>
      </c>
      <c r="G48" s="0" t="n">
        <v>-19504.91</v>
      </c>
      <c r="H48" s="0" t="n">
        <v>21.1</v>
      </c>
      <c r="I48" s="0" t="n">
        <v>21.52</v>
      </c>
      <c r="J48" s="0" t="n">
        <v>-8231.99999999996</v>
      </c>
      <c r="K48" s="0" t="n">
        <v>-8192.06219999996</v>
      </c>
      <c r="L48" s="0" t="s">
        <v>22</v>
      </c>
      <c r="M48" s="0" t="s">
        <v>23</v>
      </c>
      <c r="N48" s="0" t="s">
        <v>24</v>
      </c>
      <c r="O48" s="0" t="s">
        <v>25</v>
      </c>
      <c r="P48" s="0" t="s">
        <v>26</v>
      </c>
      <c r="Q48" s="0" t="s">
        <v>24</v>
      </c>
      <c r="R48" s="0" t="s">
        <v>27</v>
      </c>
      <c r="S48" s="0" t="s">
        <v>28</v>
      </c>
      <c r="T48" s="0" t="n">
        <v>12678.43</v>
      </c>
      <c r="U48" s="0" t="s">
        <v>90</v>
      </c>
      <c r="V48" s="0" t="s">
        <v>91</v>
      </c>
    </row>
    <row r="49" customFormat="false" ht="12.8" hidden="false" customHeight="false" outlineLevel="0" collapsed="false">
      <c r="A49" s="0" t="n">
        <v>9995621</v>
      </c>
      <c r="B49" s="71" t="n">
        <v>37096</v>
      </c>
      <c r="C49" s="71" t="n">
        <v>37288</v>
      </c>
      <c r="D49" s="0" t="s">
        <v>21</v>
      </c>
      <c r="E49" s="0" t="n">
        <v>50</v>
      </c>
      <c r="F49" s="0" t="n">
        <v>-17600</v>
      </c>
      <c r="G49" s="0" t="n">
        <v>-17488.86</v>
      </c>
      <c r="H49" s="0" t="n">
        <v>21.1</v>
      </c>
      <c r="I49" s="0" t="n">
        <v>20.86</v>
      </c>
      <c r="J49" s="0" t="n">
        <v>4224.00000000004</v>
      </c>
      <c r="K49" s="0" t="n">
        <v>4197.32640000003</v>
      </c>
      <c r="L49" s="0" t="s">
        <v>22</v>
      </c>
      <c r="M49" s="0" t="s">
        <v>23</v>
      </c>
      <c r="N49" s="0" t="s">
        <v>24</v>
      </c>
      <c r="O49" s="0" t="s">
        <v>25</v>
      </c>
      <c r="P49" s="0" t="s">
        <v>26</v>
      </c>
      <c r="Q49" s="0" t="s">
        <v>24</v>
      </c>
      <c r="R49" s="0" t="s">
        <v>27</v>
      </c>
      <c r="S49" s="0" t="s">
        <v>28</v>
      </c>
      <c r="T49" s="0" t="n">
        <v>11368.24</v>
      </c>
      <c r="U49" s="0" t="s">
        <v>90</v>
      </c>
      <c r="V49" s="0" t="s">
        <v>91</v>
      </c>
    </row>
    <row r="50" customFormat="false" ht="12.8" hidden="false" customHeight="false" outlineLevel="0" collapsed="false">
      <c r="A50" s="0" t="n">
        <v>9995621</v>
      </c>
      <c r="B50" s="71" t="n">
        <v>37096</v>
      </c>
      <c r="C50" s="71" t="n">
        <v>37316</v>
      </c>
      <c r="D50" s="0" t="s">
        <v>21</v>
      </c>
      <c r="E50" s="0" t="n">
        <v>50</v>
      </c>
      <c r="F50" s="0" t="n">
        <v>-20400</v>
      </c>
      <c r="G50" s="0" t="n">
        <v>-20237.88</v>
      </c>
      <c r="H50" s="0" t="n">
        <v>21.1</v>
      </c>
      <c r="I50" s="0" t="n">
        <v>17.75</v>
      </c>
      <c r="J50" s="0" t="n">
        <v>68340</v>
      </c>
      <c r="K50" s="0" t="n">
        <v>67796.898</v>
      </c>
      <c r="L50" s="0" t="s">
        <v>22</v>
      </c>
      <c r="M50" s="0" t="s">
        <v>23</v>
      </c>
      <c r="N50" s="0" t="s">
        <v>24</v>
      </c>
      <c r="O50" s="0" t="s">
        <v>25</v>
      </c>
      <c r="P50" s="0" t="s">
        <v>26</v>
      </c>
      <c r="Q50" s="0" t="s">
        <v>24</v>
      </c>
      <c r="R50" s="0" t="s">
        <v>27</v>
      </c>
      <c r="S50" s="0" t="s">
        <v>28</v>
      </c>
      <c r="T50" s="0" t="n">
        <v>46547.48</v>
      </c>
      <c r="U50" s="0" t="s">
        <v>90</v>
      </c>
      <c r="V50" s="0" t="s">
        <v>91</v>
      </c>
    </row>
    <row r="51" customFormat="false" ht="12.8" hidden="false" customHeight="false" outlineLevel="0" collapsed="false">
      <c r="A51" s="0" t="n">
        <v>9995621</v>
      </c>
      <c r="B51" s="71" t="n">
        <v>37096</v>
      </c>
      <c r="C51" s="71" t="n">
        <v>37347</v>
      </c>
      <c r="D51" s="0" t="s">
        <v>21</v>
      </c>
      <c r="E51" s="0" t="n">
        <v>50</v>
      </c>
      <c r="F51" s="0" t="n">
        <v>-18400</v>
      </c>
      <c r="G51" s="0" t="n">
        <v>-18229.08</v>
      </c>
      <c r="H51" s="0" t="n">
        <v>21.1</v>
      </c>
      <c r="I51" s="0" t="n">
        <v>16.05</v>
      </c>
      <c r="J51" s="0" t="n">
        <v>92920</v>
      </c>
      <c r="K51" s="0" t="n">
        <v>92056.854</v>
      </c>
      <c r="L51" s="0" t="s">
        <v>22</v>
      </c>
      <c r="M51" s="0" t="s">
        <v>23</v>
      </c>
      <c r="N51" s="0" t="s">
        <v>24</v>
      </c>
      <c r="O51" s="0" t="s">
        <v>25</v>
      </c>
      <c r="P51" s="0" t="s">
        <v>26</v>
      </c>
      <c r="Q51" s="0" t="s">
        <v>24</v>
      </c>
      <c r="R51" s="0" t="s">
        <v>27</v>
      </c>
      <c r="S51" s="0" t="s">
        <v>28</v>
      </c>
      <c r="T51" s="0" t="n">
        <v>41926.73</v>
      </c>
      <c r="U51" s="0" t="s">
        <v>90</v>
      </c>
      <c r="V51" s="0" t="s">
        <v>91</v>
      </c>
    </row>
    <row r="52" customFormat="false" ht="12.8" hidden="false" customHeight="false" outlineLevel="0" collapsed="false">
      <c r="A52" s="0" t="n">
        <v>9995621</v>
      </c>
      <c r="B52" s="71" t="n">
        <v>37096</v>
      </c>
      <c r="C52" s="71" t="n">
        <v>37377</v>
      </c>
      <c r="D52" s="0" t="s">
        <v>21</v>
      </c>
      <c r="E52" s="0" t="n">
        <v>50</v>
      </c>
      <c r="F52" s="0" t="n">
        <v>-19600</v>
      </c>
      <c r="G52" s="0" t="n">
        <v>-19383.81</v>
      </c>
      <c r="H52" s="0" t="n">
        <v>21.1</v>
      </c>
      <c r="I52" s="0" t="n">
        <v>16.35</v>
      </c>
      <c r="J52" s="0" t="n">
        <v>93100</v>
      </c>
      <c r="K52" s="0" t="n">
        <v>92073.0975</v>
      </c>
      <c r="L52" s="0" t="s">
        <v>22</v>
      </c>
      <c r="M52" s="0" t="s">
        <v>23</v>
      </c>
      <c r="N52" s="0" t="s">
        <v>24</v>
      </c>
      <c r="O52" s="0" t="s">
        <v>25</v>
      </c>
      <c r="P52" s="0" t="s">
        <v>26</v>
      </c>
      <c r="Q52" s="0" t="s">
        <v>24</v>
      </c>
      <c r="R52" s="0" t="s">
        <v>27</v>
      </c>
      <c r="S52" s="0" t="s">
        <v>28</v>
      </c>
      <c r="T52" s="0" t="n">
        <v>54274.74</v>
      </c>
      <c r="U52" s="0" t="s">
        <v>90</v>
      </c>
      <c r="V52" s="0" t="s">
        <v>91</v>
      </c>
    </row>
    <row r="53" customFormat="false" ht="12.8" hidden="false" customHeight="false" outlineLevel="0" collapsed="false">
      <c r="A53" s="0" t="n">
        <v>9995621</v>
      </c>
      <c r="B53" s="71" t="n">
        <v>37096</v>
      </c>
      <c r="C53" s="71" t="n">
        <v>37408</v>
      </c>
      <c r="D53" s="0" t="s">
        <v>21</v>
      </c>
      <c r="E53" s="0" t="n">
        <v>50</v>
      </c>
      <c r="F53" s="0" t="n">
        <v>-20000</v>
      </c>
      <c r="G53" s="0" t="n">
        <v>-19745.26</v>
      </c>
      <c r="H53" s="0" t="n">
        <v>21.1</v>
      </c>
      <c r="I53" s="0" t="n">
        <v>18</v>
      </c>
      <c r="J53" s="0" t="n">
        <v>62000</v>
      </c>
      <c r="K53" s="0" t="n">
        <v>61210.306</v>
      </c>
      <c r="L53" s="0" t="s">
        <v>22</v>
      </c>
      <c r="M53" s="0" t="s">
        <v>23</v>
      </c>
      <c r="N53" s="0" t="s">
        <v>24</v>
      </c>
      <c r="O53" s="0" t="s">
        <v>25</v>
      </c>
      <c r="P53" s="0" t="s">
        <v>26</v>
      </c>
      <c r="Q53" s="0" t="s">
        <v>24</v>
      </c>
      <c r="R53" s="0" t="s">
        <v>27</v>
      </c>
      <c r="S53" s="0" t="s">
        <v>28</v>
      </c>
      <c r="T53" s="0" t="n">
        <v>27643.17</v>
      </c>
      <c r="U53" s="0" t="s">
        <v>90</v>
      </c>
      <c r="V53" s="0" t="s">
        <v>91</v>
      </c>
    </row>
    <row r="54" customFormat="false" ht="12.8" hidden="false" customHeight="false" outlineLevel="0" collapsed="false">
      <c r="A54" s="0" t="n">
        <v>9995621</v>
      </c>
      <c r="B54" s="71" t="n">
        <v>37096</v>
      </c>
      <c r="C54" s="71" t="n">
        <v>37438</v>
      </c>
      <c r="D54" s="0" t="s">
        <v>21</v>
      </c>
      <c r="E54" s="0" t="n">
        <v>50</v>
      </c>
      <c r="F54" s="0" t="n">
        <v>-19600</v>
      </c>
      <c r="G54" s="0" t="n">
        <v>-19313.43</v>
      </c>
      <c r="H54" s="0" t="n">
        <v>21.1</v>
      </c>
      <c r="I54" s="0" t="n">
        <v>23.1</v>
      </c>
      <c r="J54" s="0" t="n">
        <v>-39200</v>
      </c>
      <c r="K54" s="0" t="n">
        <v>-38626.86</v>
      </c>
      <c r="L54" s="0" t="s">
        <v>22</v>
      </c>
      <c r="M54" s="0" t="s">
        <v>23</v>
      </c>
      <c r="N54" s="0" t="s">
        <v>24</v>
      </c>
      <c r="O54" s="0" t="s">
        <v>25</v>
      </c>
      <c r="P54" s="0" t="s">
        <v>26</v>
      </c>
      <c r="Q54" s="0" t="s">
        <v>24</v>
      </c>
      <c r="R54" s="0" t="s">
        <v>27</v>
      </c>
      <c r="S54" s="0" t="s">
        <v>28</v>
      </c>
      <c r="T54" s="0" t="n">
        <v>-11587.98</v>
      </c>
      <c r="U54" s="0" t="s">
        <v>90</v>
      </c>
      <c r="V54" s="0" t="s">
        <v>91</v>
      </c>
    </row>
    <row r="55" customFormat="false" ht="12.8" hidden="false" customHeight="false" outlineLevel="0" collapsed="false">
      <c r="A55" s="0" t="n">
        <v>9995621</v>
      </c>
      <c r="B55" s="71" t="n">
        <v>37096</v>
      </c>
      <c r="C55" s="71" t="n">
        <v>37469</v>
      </c>
      <c r="D55" s="0" t="s">
        <v>21</v>
      </c>
      <c r="E55" s="0" t="n">
        <v>50</v>
      </c>
      <c r="F55" s="0" t="n">
        <v>-19600</v>
      </c>
      <c r="G55" s="0" t="n">
        <v>-19271.73</v>
      </c>
      <c r="H55" s="0" t="n">
        <v>21.1</v>
      </c>
      <c r="I55" s="0" t="n">
        <v>22.63</v>
      </c>
      <c r="J55" s="0" t="n">
        <v>-29988</v>
      </c>
      <c r="K55" s="0" t="n">
        <v>-29485.7469</v>
      </c>
      <c r="L55" s="0" t="s">
        <v>22</v>
      </c>
      <c r="M55" s="0" t="s">
        <v>23</v>
      </c>
      <c r="N55" s="0" t="s">
        <v>24</v>
      </c>
      <c r="O55" s="0" t="s">
        <v>25</v>
      </c>
      <c r="P55" s="0" t="s">
        <v>26</v>
      </c>
      <c r="Q55" s="0" t="s">
        <v>24</v>
      </c>
      <c r="R55" s="0" t="s">
        <v>27</v>
      </c>
      <c r="S55" s="0" t="s">
        <v>28</v>
      </c>
      <c r="T55" s="0" t="n">
        <v>-11562.96</v>
      </c>
      <c r="U55" s="0" t="s">
        <v>90</v>
      </c>
      <c r="V55" s="0" t="s">
        <v>91</v>
      </c>
    </row>
    <row r="56" customFormat="false" ht="12.8" hidden="false" customHeight="false" outlineLevel="0" collapsed="false">
      <c r="A56" s="0" t="n">
        <v>9995621</v>
      </c>
      <c r="B56" s="71" t="n">
        <v>37096</v>
      </c>
      <c r="C56" s="71" t="n">
        <v>37500</v>
      </c>
      <c r="D56" s="0" t="s">
        <v>21</v>
      </c>
      <c r="E56" s="0" t="n">
        <v>50</v>
      </c>
      <c r="F56" s="0" t="n">
        <v>-20000</v>
      </c>
      <c r="G56" s="0" t="n">
        <v>-19621.96</v>
      </c>
      <c r="H56" s="0" t="n">
        <v>21.1</v>
      </c>
      <c r="I56" s="0" t="n">
        <v>16.34</v>
      </c>
      <c r="J56" s="0" t="n">
        <v>95200</v>
      </c>
      <c r="K56" s="0" t="n">
        <v>93400.5296</v>
      </c>
      <c r="L56" s="0" t="s">
        <v>22</v>
      </c>
      <c r="M56" s="0" t="s">
        <v>23</v>
      </c>
      <c r="N56" s="0" t="s">
        <v>24</v>
      </c>
      <c r="O56" s="0" t="s">
        <v>25</v>
      </c>
      <c r="P56" s="0" t="s">
        <v>26</v>
      </c>
      <c r="Q56" s="0" t="s">
        <v>24</v>
      </c>
      <c r="R56" s="0" t="s">
        <v>27</v>
      </c>
      <c r="S56" s="0" t="s">
        <v>28</v>
      </c>
      <c r="T56" s="0" t="n">
        <v>68677.05</v>
      </c>
      <c r="U56" s="0" t="s">
        <v>90</v>
      </c>
      <c r="V56" s="0" t="s">
        <v>91</v>
      </c>
    </row>
    <row r="57" customFormat="false" ht="12.8" hidden="false" customHeight="false" outlineLevel="0" collapsed="false">
      <c r="A57" s="0" t="n">
        <v>9995621</v>
      </c>
      <c r="B57" s="71" t="n">
        <v>37096</v>
      </c>
      <c r="C57" s="71" t="n">
        <v>37530</v>
      </c>
      <c r="D57" s="0" t="s">
        <v>21</v>
      </c>
      <c r="E57" s="0" t="n">
        <v>50</v>
      </c>
      <c r="F57" s="0" t="n">
        <v>-18800</v>
      </c>
      <c r="G57" s="0" t="n">
        <v>-18400.36</v>
      </c>
      <c r="H57" s="0" t="n">
        <v>21.1</v>
      </c>
      <c r="I57" s="0" t="n">
        <v>16.63</v>
      </c>
      <c r="J57" s="0" t="n">
        <v>84036</v>
      </c>
      <c r="K57" s="0" t="n">
        <v>82249.6092000001</v>
      </c>
      <c r="L57" s="0" t="s">
        <v>22</v>
      </c>
      <c r="M57" s="0" t="s">
        <v>23</v>
      </c>
      <c r="N57" s="0" t="s">
        <v>24</v>
      </c>
      <c r="O57" s="0" t="s">
        <v>25</v>
      </c>
      <c r="P57" s="0" t="s">
        <v>26</v>
      </c>
      <c r="Q57" s="0" t="s">
        <v>24</v>
      </c>
      <c r="R57" s="0" t="s">
        <v>27</v>
      </c>
      <c r="S57" s="0" t="s">
        <v>28</v>
      </c>
      <c r="T57" s="0" t="n">
        <v>32157.98</v>
      </c>
      <c r="U57" s="0" t="s">
        <v>90</v>
      </c>
      <c r="V57" s="0" t="s">
        <v>91</v>
      </c>
    </row>
    <row r="58" customFormat="false" ht="12.8" hidden="false" customHeight="false" outlineLevel="0" collapsed="false">
      <c r="A58" s="0" t="n">
        <v>9995621</v>
      </c>
      <c r="B58" s="71" t="n">
        <v>37096</v>
      </c>
      <c r="C58" s="71" t="n">
        <v>37561</v>
      </c>
      <c r="D58" s="0" t="s">
        <v>21</v>
      </c>
      <c r="E58" s="0" t="n">
        <v>50</v>
      </c>
      <c r="F58" s="0" t="n">
        <v>-20000</v>
      </c>
      <c r="G58" s="0" t="n">
        <v>-19524.29</v>
      </c>
      <c r="H58" s="0" t="n">
        <v>21.1</v>
      </c>
      <c r="I58" s="0" t="n">
        <v>16.6</v>
      </c>
      <c r="J58" s="0" t="n">
        <v>90000</v>
      </c>
      <c r="K58" s="0" t="n">
        <v>87859.305</v>
      </c>
      <c r="L58" s="0" t="s">
        <v>22</v>
      </c>
      <c r="M58" s="0" t="s">
        <v>23</v>
      </c>
      <c r="N58" s="0" t="s">
        <v>24</v>
      </c>
      <c r="O58" s="0" t="s">
        <v>25</v>
      </c>
      <c r="P58" s="0" t="s">
        <v>26</v>
      </c>
      <c r="Q58" s="0" t="s">
        <v>24</v>
      </c>
      <c r="R58" s="0" t="s">
        <v>27</v>
      </c>
      <c r="S58" s="0" t="s">
        <v>28</v>
      </c>
      <c r="T58" s="0" t="n">
        <v>34167.31</v>
      </c>
      <c r="U58" s="0" t="s">
        <v>90</v>
      </c>
      <c r="V58" s="0" t="s">
        <v>91</v>
      </c>
    </row>
    <row r="59" customFormat="false" ht="12.8" hidden="false" customHeight="false" outlineLevel="0" collapsed="false">
      <c r="A59" s="0" t="n">
        <v>9995621</v>
      </c>
      <c r="B59" s="71" t="n">
        <v>37096</v>
      </c>
      <c r="C59" s="71" t="n">
        <v>37591</v>
      </c>
      <c r="D59" s="0" t="s">
        <v>21</v>
      </c>
      <c r="E59" s="0" t="n">
        <v>50</v>
      </c>
      <c r="F59" s="0" t="n">
        <v>-20400</v>
      </c>
      <c r="G59" s="0" t="n">
        <v>-19860.2</v>
      </c>
      <c r="H59" s="0" t="n">
        <v>21.1</v>
      </c>
      <c r="I59" s="0" t="n">
        <v>16.17</v>
      </c>
      <c r="J59" s="0" t="n">
        <v>100572</v>
      </c>
      <c r="K59" s="0" t="n">
        <v>97910.786</v>
      </c>
      <c r="L59" s="0" t="s">
        <v>22</v>
      </c>
      <c r="M59" s="0" t="s">
        <v>23</v>
      </c>
      <c r="N59" s="0" t="s">
        <v>24</v>
      </c>
      <c r="O59" s="0" t="s">
        <v>25</v>
      </c>
      <c r="P59" s="0" t="s">
        <v>26</v>
      </c>
      <c r="Q59" s="0" t="s">
        <v>24</v>
      </c>
      <c r="R59" s="0" t="s">
        <v>27</v>
      </c>
      <c r="S59" s="0" t="s">
        <v>28</v>
      </c>
      <c r="T59" s="0" t="n">
        <v>34755.29</v>
      </c>
      <c r="U59" s="0" t="s">
        <v>90</v>
      </c>
      <c r="V59" s="0" t="s">
        <v>91</v>
      </c>
    </row>
    <row r="60" customFormat="false" ht="12.8" hidden="false" customHeight="false" outlineLevel="0" collapsed="false">
      <c r="A60" s="0" t="n">
        <v>9995714</v>
      </c>
      <c r="B60" s="71" t="n">
        <v>37103</v>
      </c>
      <c r="C60" s="71" t="n">
        <v>37226</v>
      </c>
      <c r="D60" s="0" t="s">
        <v>21</v>
      </c>
      <c r="E60" s="0" t="n">
        <v>50</v>
      </c>
      <c r="F60" s="0" t="n">
        <v>-21200</v>
      </c>
      <c r="G60" s="0" t="n">
        <v>-21134.45</v>
      </c>
      <c r="H60" s="0" t="n">
        <v>20.75</v>
      </c>
      <c r="I60" s="0" t="n">
        <v>16.5</v>
      </c>
      <c r="J60" s="0" t="n">
        <v>90100</v>
      </c>
      <c r="K60" s="0" t="n">
        <v>89821.4125</v>
      </c>
      <c r="L60" s="0" t="s">
        <v>22</v>
      </c>
      <c r="M60" s="0" t="s">
        <v>23</v>
      </c>
      <c r="N60" s="0" t="s">
        <v>24</v>
      </c>
      <c r="O60" s="0" t="s">
        <v>25</v>
      </c>
      <c r="P60" s="0" t="s">
        <v>26</v>
      </c>
      <c r="Q60" s="0" t="s">
        <v>24</v>
      </c>
      <c r="R60" s="0" t="s">
        <v>27</v>
      </c>
      <c r="S60" s="0" t="s">
        <v>28</v>
      </c>
      <c r="T60" s="0" t="n">
        <v>68686.95</v>
      </c>
      <c r="U60" s="0" t="s">
        <v>90</v>
      </c>
      <c r="V60" s="0" t="s">
        <v>91</v>
      </c>
    </row>
    <row r="61" customFormat="false" ht="12.8" hidden="false" customHeight="false" outlineLevel="0" collapsed="false">
      <c r="A61" s="0" t="n">
        <v>9995715</v>
      </c>
      <c r="B61" s="71" t="n">
        <v>37103</v>
      </c>
      <c r="C61" s="71" t="n">
        <v>37226</v>
      </c>
      <c r="D61" s="0" t="s">
        <v>21</v>
      </c>
      <c r="E61" s="0" t="n">
        <v>50</v>
      </c>
      <c r="F61" s="0" t="n">
        <v>-21200</v>
      </c>
      <c r="G61" s="0" t="n">
        <v>-21134.45</v>
      </c>
      <c r="H61" s="0" t="n">
        <v>20.85</v>
      </c>
      <c r="I61" s="0" t="n">
        <v>16.5</v>
      </c>
      <c r="J61" s="0" t="n">
        <v>92220</v>
      </c>
      <c r="K61" s="0" t="n">
        <v>91934.8575</v>
      </c>
      <c r="L61" s="0" t="s">
        <v>22</v>
      </c>
      <c r="M61" s="0" t="s">
        <v>23</v>
      </c>
      <c r="N61" s="0" t="s">
        <v>24</v>
      </c>
      <c r="O61" s="0" t="s">
        <v>25</v>
      </c>
      <c r="P61" s="0" t="s">
        <v>26</v>
      </c>
      <c r="Q61" s="0" t="s">
        <v>24</v>
      </c>
      <c r="R61" s="0" t="s">
        <v>27</v>
      </c>
      <c r="S61" s="0" t="s">
        <v>28</v>
      </c>
      <c r="T61" s="0" t="n">
        <v>70800.4</v>
      </c>
      <c r="U61" s="0" t="s">
        <v>90</v>
      </c>
      <c r="V61" s="0" t="s">
        <v>91</v>
      </c>
    </row>
    <row r="62" customFormat="false" ht="12.8" hidden="false" customHeight="false" outlineLevel="0" collapsed="false">
      <c r="A62" s="0" t="n">
        <v>9995716</v>
      </c>
      <c r="B62" s="71" t="n">
        <v>37103</v>
      </c>
      <c r="C62" s="71" t="n">
        <v>37257</v>
      </c>
      <c r="D62" s="0" t="s">
        <v>29</v>
      </c>
      <c r="E62" s="0" t="n">
        <v>50</v>
      </c>
      <c r="F62" s="0" t="n">
        <v>17600</v>
      </c>
      <c r="G62" s="0" t="n">
        <v>17514.61</v>
      </c>
      <c r="H62" s="0" t="n">
        <v>36.5</v>
      </c>
      <c r="I62" s="0" t="n">
        <v>30.08</v>
      </c>
      <c r="J62" s="0" t="n">
        <v>-112992</v>
      </c>
      <c r="K62" s="0" t="n">
        <v>-112443.7962</v>
      </c>
      <c r="L62" s="0" t="s">
        <v>22</v>
      </c>
      <c r="M62" s="0" t="s">
        <v>23</v>
      </c>
      <c r="N62" s="0" t="s">
        <v>24</v>
      </c>
      <c r="O62" s="0" t="s">
        <v>25</v>
      </c>
      <c r="P62" s="0" t="s">
        <v>26</v>
      </c>
      <c r="Q62" s="0" t="s">
        <v>24</v>
      </c>
      <c r="R62" s="0" t="s">
        <v>30</v>
      </c>
      <c r="S62" s="0" t="s">
        <v>28</v>
      </c>
      <c r="T62" s="0" t="n">
        <v>-119099.79</v>
      </c>
      <c r="U62" s="0" t="s">
        <v>90</v>
      </c>
      <c r="V62" s="0" t="s">
        <v>91</v>
      </c>
    </row>
    <row r="63" customFormat="false" ht="12.8" hidden="false" customHeight="false" outlineLevel="0" collapsed="false">
      <c r="A63" s="0" t="n">
        <v>9995716</v>
      </c>
      <c r="B63" s="71" t="n">
        <v>37103</v>
      </c>
      <c r="C63" s="71" t="n">
        <v>37288</v>
      </c>
      <c r="D63" s="0" t="s">
        <v>29</v>
      </c>
      <c r="E63" s="0" t="n">
        <v>50</v>
      </c>
      <c r="F63" s="0" t="n">
        <v>16000</v>
      </c>
      <c r="G63" s="0" t="n">
        <v>15898.96</v>
      </c>
      <c r="H63" s="0" t="n">
        <v>36.5</v>
      </c>
      <c r="I63" s="0" t="n">
        <v>30.08</v>
      </c>
      <c r="J63" s="0" t="n">
        <v>-102720</v>
      </c>
      <c r="K63" s="0" t="n">
        <v>-102071.3232</v>
      </c>
      <c r="L63" s="0" t="s">
        <v>22</v>
      </c>
      <c r="M63" s="0" t="s">
        <v>23</v>
      </c>
      <c r="N63" s="0" t="s">
        <v>24</v>
      </c>
      <c r="O63" s="0" t="s">
        <v>25</v>
      </c>
      <c r="P63" s="0" t="s">
        <v>26</v>
      </c>
      <c r="Q63" s="0" t="s">
        <v>24</v>
      </c>
      <c r="R63" s="0" t="s">
        <v>30</v>
      </c>
      <c r="S63" s="0" t="s">
        <v>28</v>
      </c>
      <c r="T63" s="0" t="n">
        <v>-108113.34</v>
      </c>
      <c r="U63" s="0" t="s">
        <v>90</v>
      </c>
      <c r="V63" s="0" t="s">
        <v>91</v>
      </c>
    </row>
    <row r="64" customFormat="false" ht="12.8" hidden="false" customHeight="false" outlineLevel="0" collapsed="false">
      <c r="A64" s="0" t="n">
        <v>9995731</v>
      </c>
      <c r="B64" s="71" t="n">
        <v>37104</v>
      </c>
      <c r="C64" s="71" t="n">
        <v>37226</v>
      </c>
      <c r="D64" s="0" t="s">
        <v>21</v>
      </c>
      <c r="E64" s="0" t="n">
        <v>50</v>
      </c>
      <c r="F64" s="0" t="n">
        <v>-21200</v>
      </c>
      <c r="G64" s="0" t="n">
        <v>-21134.45</v>
      </c>
      <c r="H64" s="0" t="n">
        <v>21</v>
      </c>
      <c r="I64" s="0" t="n">
        <v>16.5</v>
      </c>
      <c r="J64" s="0" t="n">
        <v>95400</v>
      </c>
      <c r="K64" s="0" t="n">
        <v>95105.025</v>
      </c>
      <c r="L64" s="0" t="s">
        <v>22</v>
      </c>
      <c r="M64" s="0" t="s">
        <v>23</v>
      </c>
      <c r="N64" s="0" t="s">
        <v>24</v>
      </c>
      <c r="O64" s="0" t="s">
        <v>25</v>
      </c>
      <c r="P64" s="0" t="s">
        <v>26</v>
      </c>
      <c r="Q64" s="0" t="s">
        <v>24</v>
      </c>
      <c r="R64" s="0" t="s">
        <v>27</v>
      </c>
      <c r="S64" s="0" t="s">
        <v>28</v>
      </c>
      <c r="T64" s="0" t="n">
        <v>73970.56</v>
      </c>
      <c r="U64" s="0" t="s">
        <v>90</v>
      </c>
      <c r="V64" s="0" t="s">
        <v>91</v>
      </c>
    </row>
    <row r="65" customFormat="false" ht="12.8" hidden="false" customHeight="false" outlineLevel="0" collapsed="false">
      <c r="A65" s="0" t="n">
        <v>9995784</v>
      </c>
      <c r="B65" s="71" t="n">
        <v>37117</v>
      </c>
      <c r="C65" s="71" t="n">
        <v>37226</v>
      </c>
      <c r="D65" s="0" t="s">
        <v>21</v>
      </c>
      <c r="E65" s="0" t="n">
        <v>50</v>
      </c>
      <c r="F65" s="0" t="n">
        <v>-21200</v>
      </c>
      <c r="G65" s="0" t="n">
        <v>-21134.45</v>
      </c>
      <c r="H65" s="0" t="n">
        <v>20.95</v>
      </c>
      <c r="I65" s="0" t="n">
        <v>16.5</v>
      </c>
      <c r="J65" s="0" t="n">
        <v>94340</v>
      </c>
      <c r="K65" s="0" t="n">
        <v>94048.3025</v>
      </c>
      <c r="L65" s="0" t="s">
        <v>22</v>
      </c>
      <c r="M65" s="0" t="s">
        <v>23</v>
      </c>
      <c r="N65" s="0" t="s">
        <v>24</v>
      </c>
      <c r="O65" s="0" t="s">
        <v>25</v>
      </c>
      <c r="P65" s="0" t="s">
        <v>26</v>
      </c>
      <c r="Q65" s="0" t="s">
        <v>24</v>
      </c>
      <c r="R65" s="0" t="s">
        <v>27</v>
      </c>
      <c r="S65" s="0" t="s">
        <v>28</v>
      </c>
      <c r="T65" s="0" t="n">
        <v>72913.84</v>
      </c>
      <c r="U65" s="0" t="s">
        <v>90</v>
      </c>
      <c r="V65" s="0" t="s">
        <v>91</v>
      </c>
    </row>
    <row r="66" customFormat="false" ht="12.8" hidden="false" customHeight="false" outlineLevel="0" collapsed="false">
      <c r="A66" s="0" t="n">
        <v>9995818</v>
      </c>
      <c r="B66" s="71" t="n">
        <v>37117</v>
      </c>
      <c r="C66" s="71" t="n">
        <v>37226</v>
      </c>
      <c r="D66" s="0" t="s">
        <v>21</v>
      </c>
      <c r="E66" s="0" t="n">
        <v>50</v>
      </c>
      <c r="F66" s="0" t="n">
        <v>-21200</v>
      </c>
      <c r="G66" s="0" t="n">
        <v>-21134.45</v>
      </c>
      <c r="H66" s="0" t="n">
        <v>21.3</v>
      </c>
      <c r="I66" s="0" t="n">
        <v>16.5</v>
      </c>
      <c r="J66" s="0" t="n">
        <v>101760</v>
      </c>
      <c r="K66" s="0" t="n">
        <v>101445.36</v>
      </c>
      <c r="L66" s="0" t="s">
        <v>22</v>
      </c>
      <c r="M66" s="0" t="s">
        <v>23</v>
      </c>
      <c r="N66" s="0" t="s">
        <v>24</v>
      </c>
      <c r="O66" s="0" t="s">
        <v>25</v>
      </c>
      <c r="P66" s="0" t="s">
        <v>26</v>
      </c>
      <c r="Q66" s="0" t="s">
        <v>24</v>
      </c>
      <c r="R66" s="0" t="s">
        <v>27</v>
      </c>
      <c r="S66" s="0" t="s">
        <v>28</v>
      </c>
      <c r="T66" s="0" t="n">
        <v>80310.9</v>
      </c>
      <c r="U66" s="0" t="s">
        <v>90</v>
      </c>
      <c r="V66" s="0" t="s">
        <v>91</v>
      </c>
    </row>
    <row r="67" customFormat="false" ht="12.8" hidden="false" customHeight="false" outlineLevel="0" collapsed="false">
      <c r="A67" s="0" t="n">
        <v>9995817</v>
      </c>
      <c r="B67" s="71" t="n">
        <v>37117</v>
      </c>
      <c r="C67" s="71" t="n">
        <v>37226</v>
      </c>
      <c r="D67" s="0" t="s">
        <v>29</v>
      </c>
      <c r="E67" s="0" t="n">
        <v>50</v>
      </c>
      <c r="F67" s="0" t="n">
        <v>-16000</v>
      </c>
      <c r="G67" s="0" t="n">
        <v>-15950.53</v>
      </c>
      <c r="H67" s="0" t="n">
        <v>30.1</v>
      </c>
      <c r="I67" s="0" t="n">
        <v>24.9</v>
      </c>
      <c r="J67" s="0" t="n">
        <v>83200</v>
      </c>
      <c r="K67" s="0" t="n">
        <v>82942.7560000001</v>
      </c>
      <c r="L67" s="0" t="s">
        <v>22</v>
      </c>
      <c r="M67" s="0" t="s">
        <v>23</v>
      </c>
      <c r="N67" s="0" t="s">
        <v>24</v>
      </c>
      <c r="O67" s="0" t="s">
        <v>25</v>
      </c>
      <c r="P67" s="0" t="s">
        <v>26</v>
      </c>
      <c r="Q67" s="0" t="s">
        <v>24</v>
      </c>
      <c r="R67" s="0" t="s">
        <v>27</v>
      </c>
      <c r="S67" s="0" t="s">
        <v>28</v>
      </c>
      <c r="T67" s="0" t="n">
        <v>68188.52</v>
      </c>
      <c r="U67" s="0" t="s">
        <v>90</v>
      </c>
      <c r="V67" s="0" t="s">
        <v>91</v>
      </c>
    </row>
    <row r="68" customFormat="false" ht="12.8" hidden="false" customHeight="false" outlineLevel="0" collapsed="false">
      <c r="A68" s="0" t="n">
        <v>9996832</v>
      </c>
      <c r="B68" s="71" t="n">
        <v>37159</v>
      </c>
      <c r="C68" s="71" t="n">
        <v>37226</v>
      </c>
      <c r="D68" s="0" t="s">
        <v>21</v>
      </c>
      <c r="E68" s="0" t="n">
        <v>50</v>
      </c>
      <c r="F68" s="0" t="n">
        <v>21200</v>
      </c>
      <c r="G68" s="0" t="n">
        <v>21134.45</v>
      </c>
      <c r="H68" s="0" t="n">
        <v>21.2</v>
      </c>
      <c r="I68" s="0" t="n">
        <v>17.5</v>
      </c>
      <c r="J68" s="0" t="n">
        <v>-78440</v>
      </c>
      <c r="K68" s="0" t="n">
        <v>-78197.465</v>
      </c>
      <c r="L68" s="0" t="s">
        <v>22</v>
      </c>
      <c r="M68" s="0" t="s">
        <v>23</v>
      </c>
      <c r="N68" s="0" t="s">
        <v>24</v>
      </c>
      <c r="O68" s="0" t="s">
        <v>25</v>
      </c>
      <c r="P68" s="0" t="s">
        <v>26</v>
      </c>
      <c r="Q68" s="0" t="s">
        <v>24</v>
      </c>
      <c r="R68" s="0" t="s">
        <v>30</v>
      </c>
      <c r="S68" s="0" t="s">
        <v>92</v>
      </c>
      <c r="T68" s="0" t="n">
        <v>-78197.45</v>
      </c>
      <c r="U68" s="0" t="s">
        <v>90</v>
      </c>
      <c r="V68" s="0" t="s">
        <v>91</v>
      </c>
    </row>
    <row r="69" customFormat="false" ht="12.8" hidden="false" customHeight="false" outlineLevel="0" collapsed="false">
      <c r="A69" s="0" t="n">
        <v>9996885</v>
      </c>
      <c r="B69" s="71" t="n">
        <v>37172</v>
      </c>
      <c r="C69" s="71" t="n">
        <v>37226</v>
      </c>
      <c r="D69" s="0" t="s">
        <v>21</v>
      </c>
      <c r="E69" s="0" t="n">
        <v>50</v>
      </c>
      <c r="F69" s="0" t="n">
        <v>21200</v>
      </c>
      <c r="G69" s="0" t="n">
        <v>21134.45</v>
      </c>
      <c r="H69" s="0" t="n">
        <v>20.15</v>
      </c>
      <c r="I69" s="0" t="n">
        <v>17.5</v>
      </c>
      <c r="J69" s="0" t="n">
        <v>-56180</v>
      </c>
      <c r="K69" s="0" t="n">
        <v>-56006.2925</v>
      </c>
      <c r="L69" s="0" t="s">
        <v>22</v>
      </c>
      <c r="M69" s="0" t="s">
        <v>23</v>
      </c>
      <c r="N69" s="0" t="s">
        <v>24</v>
      </c>
      <c r="O69" s="0" t="s">
        <v>25</v>
      </c>
      <c r="P69" s="0" t="s">
        <v>26</v>
      </c>
      <c r="Q69" s="0" t="s">
        <v>24</v>
      </c>
      <c r="R69" s="0" t="s">
        <v>30</v>
      </c>
      <c r="S69" s="0" t="s">
        <v>92</v>
      </c>
      <c r="T69" s="0" t="n">
        <v>-56006.28</v>
      </c>
      <c r="U69" s="0" t="s">
        <v>90</v>
      </c>
      <c r="V69" s="0" t="s">
        <v>91</v>
      </c>
    </row>
    <row r="70" customFormat="false" ht="12.8" hidden="false" customHeight="false" outlineLevel="0" collapsed="false">
      <c r="A70" s="0" t="n">
        <v>9996930</v>
      </c>
      <c r="B70" s="71" t="n">
        <v>37179</v>
      </c>
      <c r="C70" s="71" t="n">
        <v>37257</v>
      </c>
      <c r="D70" s="0" t="s">
        <v>29</v>
      </c>
      <c r="E70" s="0" t="n">
        <v>50</v>
      </c>
      <c r="F70" s="0" t="n">
        <v>-17600</v>
      </c>
      <c r="G70" s="0" t="n">
        <v>-17514.61</v>
      </c>
      <c r="H70" s="0" t="n">
        <v>36.65</v>
      </c>
      <c r="I70" s="0" t="n">
        <v>29.61</v>
      </c>
      <c r="J70" s="0" t="n">
        <v>123904</v>
      </c>
      <c r="K70" s="0" t="n">
        <v>123302.8544</v>
      </c>
      <c r="L70" s="0" t="s">
        <v>22</v>
      </c>
      <c r="M70" s="0" t="s">
        <v>23</v>
      </c>
      <c r="N70" s="0" t="s">
        <v>24</v>
      </c>
      <c r="O70" s="0" t="s">
        <v>25</v>
      </c>
      <c r="P70" s="0" t="s">
        <v>26</v>
      </c>
      <c r="Q70" s="0" t="s">
        <v>24</v>
      </c>
      <c r="R70" s="0" t="s">
        <v>27</v>
      </c>
      <c r="S70" s="0" t="s">
        <v>28</v>
      </c>
      <c r="T70" s="0" t="n">
        <v>121726.99</v>
      </c>
      <c r="U70" s="0" t="s">
        <v>90</v>
      </c>
      <c r="V70" s="0" t="s">
        <v>91</v>
      </c>
    </row>
    <row r="71" customFormat="false" ht="12.8" hidden="false" customHeight="false" outlineLevel="0" collapsed="false">
      <c r="A71" s="0" t="n">
        <v>9996931</v>
      </c>
      <c r="B71" s="71" t="n">
        <v>37179</v>
      </c>
      <c r="C71" s="71" t="n">
        <v>37257</v>
      </c>
      <c r="D71" s="0" t="s">
        <v>29</v>
      </c>
      <c r="E71" s="0" t="n">
        <v>50</v>
      </c>
      <c r="F71" s="0" t="n">
        <v>-17600</v>
      </c>
      <c r="G71" s="0" t="n">
        <v>-17514.61</v>
      </c>
      <c r="H71" s="0" t="n">
        <v>36.5</v>
      </c>
      <c r="I71" s="0" t="n">
        <v>29.61</v>
      </c>
      <c r="J71" s="0" t="n">
        <v>121264</v>
      </c>
      <c r="K71" s="0" t="n">
        <v>120675.6629</v>
      </c>
      <c r="L71" s="0" t="s">
        <v>22</v>
      </c>
      <c r="M71" s="0" t="s">
        <v>23</v>
      </c>
      <c r="N71" s="0" t="s">
        <v>24</v>
      </c>
      <c r="O71" s="0" t="s">
        <v>25</v>
      </c>
      <c r="P71" s="0" t="s">
        <v>26</v>
      </c>
      <c r="Q71" s="0" t="s">
        <v>24</v>
      </c>
      <c r="R71" s="0" t="s">
        <v>27</v>
      </c>
      <c r="S71" s="0" t="s">
        <v>28</v>
      </c>
      <c r="T71" s="0" t="n">
        <v>119099.79</v>
      </c>
      <c r="U71" s="0" t="s">
        <v>90</v>
      </c>
      <c r="V71" s="0" t="s">
        <v>91</v>
      </c>
    </row>
    <row r="72" customFormat="false" ht="12.8" hidden="false" customHeight="false" outlineLevel="0" collapsed="false">
      <c r="A72" s="0" t="n">
        <v>9996930</v>
      </c>
      <c r="B72" s="71" t="n">
        <v>37179</v>
      </c>
      <c r="C72" s="71" t="n">
        <v>37288</v>
      </c>
      <c r="D72" s="0" t="s">
        <v>29</v>
      </c>
      <c r="E72" s="0" t="n">
        <v>50</v>
      </c>
      <c r="F72" s="0" t="n">
        <v>-16000</v>
      </c>
      <c r="G72" s="0" t="n">
        <v>-15898.96</v>
      </c>
      <c r="H72" s="0" t="n">
        <v>36.65</v>
      </c>
      <c r="I72" s="0" t="n">
        <v>29.61</v>
      </c>
      <c r="J72" s="0" t="n">
        <v>112640</v>
      </c>
      <c r="K72" s="0" t="n">
        <v>111928.6784</v>
      </c>
      <c r="L72" s="0" t="s">
        <v>22</v>
      </c>
      <c r="M72" s="0" t="s">
        <v>23</v>
      </c>
      <c r="N72" s="0" t="s">
        <v>24</v>
      </c>
      <c r="O72" s="0" t="s">
        <v>25</v>
      </c>
      <c r="P72" s="0" t="s">
        <v>26</v>
      </c>
      <c r="Q72" s="0" t="s">
        <v>24</v>
      </c>
      <c r="R72" s="0" t="s">
        <v>27</v>
      </c>
      <c r="S72" s="0" t="s">
        <v>28</v>
      </c>
      <c r="T72" s="0" t="n">
        <v>110498.19</v>
      </c>
      <c r="U72" s="0" t="s">
        <v>90</v>
      </c>
      <c r="V72" s="0" t="s">
        <v>91</v>
      </c>
    </row>
    <row r="73" customFormat="false" ht="12.8" hidden="false" customHeight="false" outlineLevel="0" collapsed="false">
      <c r="A73" s="0" t="n">
        <v>9996931</v>
      </c>
      <c r="B73" s="71" t="n">
        <v>37179</v>
      </c>
      <c r="C73" s="71" t="n">
        <v>37288</v>
      </c>
      <c r="D73" s="0" t="s">
        <v>29</v>
      </c>
      <c r="E73" s="0" t="n">
        <v>50</v>
      </c>
      <c r="F73" s="0" t="n">
        <v>-16000</v>
      </c>
      <c r="G73" s="0" t="n">
        <v>-15898.96</v>
      </c>
      <c r="H73" s="0" t="n">
        <v>36.5</v>
      </c>
      <c r="I73" s="0" t="n">
        <v>29.61</v>
      </c>
      <c r="J73" s="0" t="n">
        <v>110240</v>
      </c>
      <c r="K73" s="0" t="n">
        <v>109543.8344</v>
      </c>
      <c r="L73" s="0" t="s">
        <v>22</v>
      </c>
      <c r="M73" s="0" t="s">
        <v>23</v>
      </c>
      <c r="N73" s="0" t="s">
        <v>24</v>
      </c>
      <c r="O73" s="0" t="s">
        <v>25</v>
      </c>
      <c r="P73" s="0" t="s">
        <v>26</v>
      </c>
      <c r="Q73" s="0" t="s">
        <v>24</v>
      </c>
      <c r="R73" s="0" t="s">
        <v>27</v>
      </c>
      <c r="S73" s="0" t="s">
        <v>28</v>
      </c>
      <c r="T73" s="0" t="n">
        <v>108113.34</v>
      </c>
      <c r="U73" s="0" t="s">
        <v>90</v>
      </c>
      <c r="V73" s="0" t="s">
        <v>91</v>
      </c>
    </row>
    <row r="74" customFormat="false" ht="12.8" hidden="false" customHeight="false" outlineLevel="0" collapsed="false">
      <c r="A74" s="0" t="n">
        <v>9996930</v>
      </c>
      <c r="B74" s="71" t="n">
        <v>37179</v>
      </c>
      <c r="C74" s="71" t="n">
        <v>37316</v>
      </c>
      <c r="D74" s="0" t="s">
        <v>29</v>
      </c>
      <c r="E74" s="0" t="n">
        <v>50</v>
      </c>
      <c r="F74" s="0" t="n">
        <v>-16800</v>
      </c>
      <c r="G74" s="0" t="n">
        <v>-16666.49</v>
      </c>
      <c r="H74" s="0" t="n">
        <v>36.65</v>
      </c>
      <c r="I74" s="0" t="n">
        <v>26.78</v>
      </c>
      <c r="J74" s="0" t="n">
        <v>165816</v>
      </c>
      <c r="K74" s="0" t="n">
        <v>164498.2563</v>
      </c>
      <c r="L74" s="0" t="s">
        <v>22</v>
      </c>
      <c r="M74" s="0" t="s">
        <v>23</v>
      </c>
      <c r="N74" s="0" t="s">
        <v>24</v>
      </c>
      <c r="O74" s="0" t="s">
        <v>25</v>
      </c>
      <c r="P74" s="0" t="s">
        <v>26</v>
      </c>
      <c r="Q74" s="0" t="s">
        <v>24</v>
      </c>
      <c r="R74" s="0" t="s">
        <v>27</v>
      </c>
      <c r="S74" s="0" t="s">
        <v>28</v>
      </c>
      <c r="T74" s="0" t="n">
        <v>151665.03</v>
      </c>
      <c r="U74" s="0" t="s">
        <v>90</v>
      </c>
      <c r="V74" s="0" t="s">
        <v>91</v>
      </c>
    </row>
    <row r="75" customFormat="false" ht="12.8" hidden="false" customHeight="false" outlineLevel="0" collapsed="false">
      <c r="A75" s="0" t="n">
        <v>9996931</v>
      </c>
      <c r="B75" s="71" t="n">
        <v>37179</v>
      </c>
      <c r="C75" s="71" t="n">
        <v>37316</v>
      </c>
      <c r="D75" s="0" t="s">
        <v>29</v>
      </c>
      <c r="E75" s="0" t="n">
        <v>50</v>
      </c>
      <c r="F75" s="0" t="n">
        <v>-16800</v>
      </c>
      <c r="G75" s="0" t="n">
        <v>-16666.49</v>
      </c>
      <c r="H75" s="0" t="n">
        <v>36.5</v>
      </c>
      <c r="I75" s="0" t="n">
        <v>26.78</v>
      </c>
      <c r="J75" s="0" t="n">
        <v>163296</v>
      </c>
      <c r="K75" s="0" t="n">
        <v>161998.2828</v>
      </c>
      <c r="L75" s="0" t="s">
        <v>22</v>
      </c>
      <c r="M75" s="0" t="s">
        <v>23</v>
      </c>
      <c r="N75" s="0" t="s">
        <v>24</v>
      </c>
      <c r="O75" s="0" t="s">
        <v>25</v>
      </c>
      <c r="P75" s="0" t="s">
        <v>26</v>
      </c>
      <c r="Q75" s="0" t="s">
        <v>24</v>
      </c>
      <c r="R75" s="0" t="s">
        <v>27</v>
      </c>
      <c r="S75" s="0" t="s">
        <v>28</v>
      </c>
      <c r="T75" s="0" t="n">
        <v>149165.06</v>
      </c>
      <c r="U75" s="0" t="s">
        <v>90</v>
      </c>
      <c r="V75" s="0" t="s">
        <v>91</v>
      </c>
    </row>
    <row r="76" customFormat="false" ht="12.8" hidden="false" customHeight="false" outlineLevel="0" collapsed="false">
      <c r="A76" s="0" t="n">
        <v>9996930</v>
      </c>
      <c r="B76" s="71" t="n">
        <v>37179</v>
      </c>
      <c r="C76" s="71" t="n">
        <v>37347</v>
      </c>
      <c r="D76" s="0" t="s">
        <v>29</v>
      </c>
      <c r="E76" s="0" t="n">
        <v>50</v>
      </c>
      <c r="F76" s="0" t="n">
        <v>-17600</v>
      </c>
      <c r="G76" s="0" t="n">
        <v>-17436.51</v>
      </c>
      <c r="H76" s="0" t="n">
        <v>36.65</v>
      </c>
      <c r="I76" s="0" t="n">
        <v>26.78</v>
      </c>
      <c r="J76" s="0" t="n">
        <v>173712</v>
      </c>
      <c r="K76" s="0" t="n">
        <v>172098.3537</v>
      </c>
      <c r="L76" s="0" t="s">
        <v>22</v>
      </c>
      <c r="M76" s="0" t="s">
        <v>23</v>
      </c>
      <c r="N76" s="0" t="s">
        <v>24</v>
      </c>
      <c r="O76" s="0" t="s">
        <v>25</v>
      </c>
      <c r="P76" s="0" t="s">
        <v>26</v>
      </c>
      <c r="Q76" s="0" t="s">
        <v>24</v>
      </c>
      <c r="R76" s="0" t="s">
        <v>27</v>
      </c>
      <c r="S76" s="0" t="s">
        <v>28</v>
      </c>
      <c r="T76" s="0" t="n">
        <v>158671.83</v>
      </c>
      <c r="U76" s="0" t="s">
        <v>90</v>
      </c>
      <c r="V76" s="0" t="s">
        <v>91</v>
      </c>
    </row>
    <row r="77" customFormat="false" ht="12.8" hidden="false" customHeight="false" outlineLevel="0" collapsed="false">
      <c r="A77" s="0" t="n">
        <v>9996931</v>
      </c>
      <c r="B77" s="71" t="n">
        <v>37179</v>
      </c>
      <c r="C77" s="71" t="n">
        <v>37347</v>
      </c>
      <c r="D77" s="0" t="s">
        <v>29</v>
      </c>
      <c r="E77" s="0" t="n">
        <v>50</v>
      </c>
      <c r="F77" s="0" t="n">
        <v>-17600</v>
      </c>
      <c r="G77" s="0" t="n">
        <v>-17436.51</v>
      </c>
      <c r="H77" s="0" t="n">
        <v>36.5</v>
      </c>
      <c r="I77" s="0" t="n">
        <v>26.78</v>
      </c>
      <c r="J77" s="0" t="n">
        <v>171072</v>
      </c>
      <c r="K77" s="0" t="n">
        <v>169482.8772</v>
      </c>
      <c r="L77" s="0" t="s">
        <v>22</v>
      </c>
      <c r="M77" s="0" t="s">
        <v>23</v>
      </c>
      <c r="N77" s="0" t="s">
        <v>24</v>
      </c>
      <c r="O77" s="0" t="s">
        <v>25</v>
      </c>
      <c r="P77" s="0" t="s">
        <v>26</v>
      </c>
      <c r="Q77" s="0" t="s">
        <v>24</v>
      </c>
      <c r="R77" s="0" t="s">
        <v>27</v>
      </c>
      <c r="S77" s="0" t="s">
        <v>28</v>
      </c>
      <c r="T77" s="0" t="n">
        <v>156056.35</v>
      </c>
      <c r="U77" s="0" t="s">
        <v>90</v>
      </c>
      <c r="V77" s="0" t="s">
        <v>91</v>
      </c>
    </row>
    <row r="78" customFormat="false" ht="12.8" hidden="false" customHeight="false" outlineLevel="0" collapsed="false">
      <c r="A78" s="0" t="n">
        <v>9996930</v>
      </c>
      <c r="B78" s="71" t="n">
        <v>37179</v>
      </c>
      <c r="C78" s="71" t="n">
        <v>37377</v>
      </c>
      <c r="D78" s="0" t="s">
        <v>29</v>
      </c>
      <c r="E78" s="0" t="n">
        <v>50</v>
      </c>
      <c r="F78" s="0" t="n">
        <v>-17600</v>
      </c>
      <c r="G78" s="0" t="n">
        <v>-17405.87</v>
      </c>
      <c r="H78" s="0" t="n">
        <v>36.65</v>
      </c>
      <c r="I78" s="0" t="n">
        <v>28.98</v>
      </c>
      <c r="J78" s="0" t="n">
        <v>134992</v>
      </c>
      <c r="K78" s="0" t="n">
        <v>133503.0229</v>
      </c>
      <c r="L78" s="0" t="s">
        <v>22</v>
      </c>
      <c r="M78" s="0" t="s">
        <v>23</v>
      </c>
      <c r="N78" s="0" t="s">
        <v>24</v>
      </c>
      <c r="O78" s="0" t="s">
        <v>25</v>
      </c>
      <c r="P78" s="0" t="s">
        <v>26</v>
      </c>
      <c r="Q78" s="0" t="s">
        <v>24</v>
      </c>
      <c r="R78" s="0" t="s">
        <v>27</v>
      </c>
      <c r="S78" s="0" t="s">
        <v>28</v>
      </c>
      <c r="T78" s="0" t="n">
        <v>96602.57</v>
      </c>
      <c r="U78" s="0" t="s">
        <v>90</v>
      </c>
      <c r="V78" s="0" t="s">
        <v>91</v>
      </c>
    </row>
    <row r="79" customFormat="false" ht="12.8" hidden="false" customHeight="false" outlineLevel="0" collapsed="false">
      <c r="A79" s="0" t="n">
        <v>9996931</v>
      </c>
      <c r="B79" s="71" t="n">
        <v>37179</v>
      </c>
      <c r="C79" s="71" t="n">
        <v>37377</v>
      </c>
      <c r="D79" s="0" t="s">
        <v>29</v>
      </c>
      <c r="E79" s="0" t="n">
        <v>50</v>
      </c>
      <c r="F79" s="0" t="n">
        <v>-17600</v>
      </c>
      <c r="G79" s="0" t="n">
        <v>-17405.87</v>
      </c>
      <c r="H79" s="0" t="n">
        <v>36.5</v>
      </c>
      <c r="I79" s="0" t="n">
        <v>28.98</v>
      </c>
      <c r="J79" s="0" t="n">
        <v>132352</v>
      </c>
      <c r="K79" s="0" t="n">
        <v>130892.1424</v>
      </c>
      <c r="L79" s="0" t="s">
        <v>22</v>
      </c>
      <c r="M79" s="0" t="s">
        <v>23</v>
      </c>
      <c r="N79" s="0" t="s">
        <v>24</v>
      </c>
      <c r="O79" s="0" t="s">
        <v>25</v>
      </c>
      <c r="P79" s="0" t="s">
        <v>26</v>
      </c>
      <c r="Q79" s="0" t="s">
        <v>24</v>
      </c>
      <c r="R79" s="0" t="s">
        <v>27</v>
      </c>
      <c r="S79" s="0" t="s">
        <v>28</v>
      </c>
      <c r="T79" s="0" t="n">
        <v>93991.69</v>
      </c>
      <c r="U79" s="0" t="s">
        <v>90</v>
      </c>
      <c r="V79" s="0" t="s">
        <v>91</v>
      </c>
    </row>
    <row r="80" customFormat="false" ht="12.8" hidden="false" customHeight="false" outlineLevel="0" collapsed="false">
      <c r="A80" s="0" t="n">
        <v>9996930</v>
      </c>
      <c r="B80" s="71" t="n">
        <v>37179</v>
      </c>
      <c r="C80" s="71" t="n">
        <v>37408</v>
      </c>
      <c r="D80" s="0" t="s">
        <v>29</v>
      </c>
      <c r="E80" s="0" t="n">
        <v>50</v>
      </c>
      <c r="F80" s="0" t="n">
        <v>-16000</v>
      </c>
      <c r="G80" s="0" t="n">
        <v>-15796.21</v>
      </c>
      <c r="H80" s="0" t="n">
        <v>36.65</v>
      </c>
      <c r="I80" s="0" t="n">
        <v>36.23</v>
      </c>
      <c r="J80" s="0" t="n">
        <v>6720.00000000003</v>
      </c>
      <c r="K80" s="0" t="n">
        <v>6634.40820000003</v>
      </c>
      <c r="L80" s="0" t="s">
        <v>22</v>
      </c>
      <c r="M80" s="0" t="s">
        <v>23</v>
      </c>
      <c r="N80" s="0" t="s">
        <v>24</v>
      </c>
      <c r="O80" s="0" t="s">
        <v>25</v>
      </c>
      <c r="P80" s="0" t="s">
        <v>26</v>
      </c>
      <c r="Q80" s="0" t="s">
        <v>24</v>
      </c>
      <c r="R80" s="0" t="s">
        <v>27</v>
      </c>
      <c r="S80" s="0" t="s">
        <v>28</v>
      </c>
      <c r="T80" s="0" t="n">
        <v>-68713.52</v>
      </c>
      <c r="U80" s="0" t="s">
        <v>90</v>
      </c>
      <c r="V80" s="0" t="s">
        <v>91</v>
      </c>
    </row>
    <row r="81" customFormat="false" ht="12.8" hidden="false" customHeight="false" outlineLevel="0" collapsed="false">
      <c r="A81" s="0" t="n">
        <v>9996931</v>
      </c>
      <c r="B81" s="71" t="n">
        <v>37179</v>
      </c>
      <c r="C81" s="71" t="n">
        <v>37408</v>
      </c>
      <c r="D81" s="0" t="s">
        <v>29</v>
      </c>
      <c r="E81" s="0" t="n">
        <v>50</v>
      </c>
      <c r="F81" s="0" t="n">
        <v>-16000</v>
      </c>
      <c r="G81" s="0" t="n">
        <v>-15796.21</v>
      </c>
      <c r="H81" s="0" t="n">
        <v>36.5</v>
      </c>
      <c r="I81" s="0" t="n">
        <v>36.23</v>
      </c>
      <c r="J81" s="0" t="n">
        <v>4320.00000000005</v>
      </c>
      <c r="K81" s="0" t="n">
        <v>4264.97670000005</v>
      </c>
      <c r="L81" s="0" t="s">
        <v>22</v>
      </c>
      <c r="M81" s="0" t="s">
        <v>23</v>
      </c>
      <c r="N81" s="0" t="s">
        <v>24</v>
      </c>
      <c r="O81" s="0" t="s">
        <v>25</v>
      </c>
      <c r="P81" s="0" t="s">
        <v>26</v>
      </c>
      <c r="Q81" s="0" t="s">
        <v>24</v>
      </c>
      <c r="R81" s="0" t="s">
        <v>27</v>
      </c>
      <c r="S81" s="0" t="s">
        <v>28</v>
      </c>
      <c r="T81" s="0" t="n">
        <v>-71082.95</v>
      </c>
      <c r="U81" s="0" t="s">
        <v>90</v>
      </c>
      <c r="V81" s="0" t="s">
        <v>91</v>
      </c>
    </row>
    <row r="82" customFormat="false" ht="12.8" hidden="false" customHeight="false" outlineLevel="0" collapsed="false">
      <c r="A82" s="0" t="n">
        <v>9996930</v>
      </c>
      <c r="B82" s="71" t="n">
        <v>37179</v>
      </c>
      <c r="C82" s="71" t="n">
        <v>37438</v>
      </c>
      <c r="D82" s="0" t="s">
        <v>29</v>
      </c>
      <c r="E82" s="0" t="n">
        <v>50</v>
      </c>
      <c r="F82" s="0" t="n">
        <v>-17600</v>
      </c>
      <c r="G82" s="0" t="n">
        <v>-17342.67</v>
      </c>
      <c r="H82" s="0" t="n">
        <v>36.65</v>
      </c>
      <c r="I82" s="0" t="n">
        <v>48.83</v>
      </c>
      <c r="J82" s="0" t="n">
        <v>-214368</v>
      </c>
      <c r="K82" s="0" t="n">
        <v>-211233.7206</v>
      </c>
      <c r="L82" s="0" t="s">
        <v>22</v>
      </c>
      <c r="M82" s="0" t="s">
        <v>23</v>
      </c>
      <c r="N82" s="0" t="s">
        <v>24</v>
      </c>
      <c r="O82" s="0" t="s">
        <v>25</v>
      </c>
      <c r="P82" s="0" t="s">
        <v>26</v>
      </c>
      <c r="Q82" s="0" t="s">
        <v>24</v>
      </c>
      <c r="R82" s="0" t="s">
        <v>27</v>
      </c>
      <c r="S82" s="0" t="s">
        <v>28</v>
      </c>
      <c r="T82" s="0" t="n">
        <v>-283552.7</v>
      </c>
      <c r="U82" s="0" t="s">
        <v>90</v>
      </c>
      <c r="V82" s="0" t="s">
        <v>91</v>
      </c>
    </row>
    <row r="83" customFormat="false" ht="12.8" hidden="false" customHeight="false" outlineLevel="0" collapsed="false">
      <c r="A83" s="0" t="n">
        <v>9996931</v>
      </c>
      <c r="B83" s="71" t="n">
        <v>37179</v>
      </c>
      <c r="C83" s="71" t="n">
        <v>37438</v>
      </c>
      <c r="D83" s="0" t="s">
        <v>29</v>
      </c>
      <c r="E83" s="0" t="n">
        <v>50</v>
      </c>
      <c r="F83" s="0" t="n">
        <v>-17600</v>
      </c>
      <c r="G83" s="0" t="n">
        <v>-17342.67</v>
      </c>
      <c r="H83" s="0" t="n">
        <v>36.5</v>
      </c>
      <c r="I83" s="0" t="n">
        <v>48.83</v>
      </c>
      <c r="J83" s="0" t="n">
        <v>-217008</v>
      </c>
      <c r="K83" s="0" t="n">
        <v>-213835.1211</v>
      </c>
      <c r="L83" s="0" t="s">
        <v>22</v>
      </c>
      <c r="M83" s="0" t="s">
        <v>23</v>
      </c>
      <c r="N83" s="0" t="s">
        <v>24</v>
      </c>
      <c r="O83" s="0" t="s">
        <v>25</v>
      </c>
      <c r="P83" s="0" t="s">
        <v>26</v>
      </c>
      <c r="Q83" s="0" t="s">
        <v>24</v>
      </c>
      <c r="R83" s="0" t="s">
        <v>27</v>
      </c>
      <c r="S83" s="0" t="s">
        <v>28</v>
      </c>
      <c r="T83" s="0" t="n">
        <v>-286154.1</v>
      </c>
      <c r="U83" s="0" t="s">
        <v>90</v>
      </c>
      <c r="V83" s="0" t="s">
        <v>91</v>
      </c>
    </row>
    <row r="84" customFormat="false" ht="12.8" hidden="false" customHeight="false" outlineLevel="0" collapsed="false">
      <c r="A84" s="0" t="n">
        <v>9996930</v>
      </c>
      <c r="B84" s="71" t="n">
        <v>37179</v>
      </c>
      <c r="C84" s="71" t="n">
        <v>37469</v>
      </c>
      <c r="D84" s="0" t="s">
        <v>29</v>
      </c>
      <c r="E84" s="0" t="n">
        <v>50</v>
      </c>
      <c r="F84" s="0" t="n">
        <v>-17600</v>
      </c>
      <c r="G84" s="0" t="n">
        <v>-17305.22</v>
      </c>
      <c r="H84" s="0" t="n">
        <v>36.65</v>
      </c>
      <c r="I84" s="0" t="n">
        <v>48.83</v>
      </c>
      <c r="J84" s="0" t="n">
        <v>-214368</v>
      </c>
      <c r="K84" s="0" t="n">
        <v>-210777.5796</v>
      </c>
      <c r="L84" s="0" t="s">
        <v>22</v>
      </c>
      <c r="M84" s="0" t="s">
        <v>23</v>
      </c>
      <c r="N84" s="0" t="s">
        <v>24</v>
      </c>
      <c r="O84" s="0" t="s">
        <v>25</v>
      </c>
      <c r="P84" s="0" t="s">
        <v>26</v>
      </c>
      <c r="Q84" s="0" t="s">
        <v>24</v>
      </c>
      <c r="R84" s="0" t="s">
        <v>27</v>
      </c>
      <c r="S84" s="0" t="s">
        <v>28</v>
      </c>
      <c r="T84" s="0" t="n">
        <v>-282940.39</v>
      </c>
      <c r="U84" s="0" t="s">
        <v>90</v>
      </c>
      <c r="V84" s="0" t="s">
        <v>91</v>
      </c>
    </row>
    <row r="85" customFormat="false" ht="12.8" hidden="false" customHeight="false" outlineLevel="0" collapsed="false">
      <c r="A85" s="0" t="n">
        <v>9996931</v>
      </c>
      <c r="B85" s="71" t="n">
        <v>37179</v>
      </c>
      <c r="C85" s="71" t="n">
        <v>37469</v>
      </c>
      <c r="D85" s="0" t="s">
        <v>29</v>
      </c>
      <c r="E85" s="0" t="n">
        <v>50</v>
      </c>
      <c r="F85" s="0" t="n">
        <v>-17600</v>
      </c>
      <c r="G85" s="0" t="n">
        <v>-17305.22</v>
      </c>
      <c r="H85" s="0" t="n">
        <v>36.5</v>
      </c>
      <c r="I85" s="0" t="n">
        <v>48.83</v>
      </c>
      <c r="J85" s="0" t="n">
        <v>-217008</v>
      </c>
      <c r="K85" s="0" t="n">
        <v>-213373.3626</v>
      </c>
      <c r="L85" s="0" t="s">
        <v>22</v>
      </c>
      <c r="M85" s="0" t="s">
        <v>23</v>
      </c>
      <c r="N85" s="0" t="s">
        <v>24</v>
      </c>
      <c r="O85" s="0" t="s">
        <v>25</v>
      </c>
      <c r="P85" s="0" t="s">
        <v>26</v>
      </c>
      <c r="Q85" s="0" t="s">
        <v>24</v>
      </c>
      <c r="R85" s="0" t="s">
        <v>27</v>
      </c>
      <c r="S85" s="0" t="s">
        <v>28</v>
      </c>
      <c r="T85" s="0" t="n">
        <v>-285536.18</v>
      </c>
      <c r="U85" s="0" t="s">
        <v>90</v>
      </c>
      <c r="V85" s="0" t="s">
        <v>91</v>
      </c>
    </row>
    <row r="86" customFormat="false" ht="12.8" hidden="false" customHeight="false" outlineLevel="0" collapsed="false">
      <c r="A86" s="0" t="n">
        <v>9996930</v>
      </c>
      <c r="B86" s="71" t="n">
        <v>37179</v>
      </c>
      <c r="C86" s="71" t="n">
        <v>37500</v>
      </c>
      <c r="D86" s="0" t="s">
        <v>29</v>
      </c>
      <c r="E86" s="0" t="n">
        <v>50</v>
      </c>
      <c r="F86" s="0" t="n">
        <v>-16000</v>
      </c>
      <c r="G86" s="0" t="n">
        <v>-15697.57</v>
      </c>
      <c r="H86" s="0" t="n">
        <v>36.65</v>
      </c>
      <c r="I86" s="0" t="n">
        <v>25.99</v>
      </c>
      <c r="J86" s="0" t="n">
        <v>170560</v>
      </c>
      <c r="K86" s="0" t="n">
        <v>167336.0962</v>
      </c>
      <c r="L86" s="0" t="s">
        <v>22</v>
      </c>
      <c r="M86" s="0" t="s">
        <v>23</v>
      </c>
      <c r="N86" s="0" t="s">
        <v>24</v>
      </c>
      <c r="O86" s="0" t="s">
        <v>25</v>
      </c>
      <c r="P86" s="0" t="s">
        <v>26</v>
      </c>
      <c r="Q86" s="0" t="s">
        <v>24</v>
      </c>
      <c r="R86" s="0" t="s">
        <v>27</v>
      </c>
      <c r="S86" s="0" t="s">
        <v>28</v>
      </c>
      <c r="T86" s="0" t="n">
        <v>137353.7</v>
      </c>
      <c r="U86" s="0" t="s">
        <v>90</v>
      </c>
      <c r="V86" s="0" t="s">
        <v>91</v>
      </c>
    </row>
    <row r="87" customFormat="false" ht="12.8" hidden="false" customHeight="false" outlineLevel="0" collapsed="false">
      <c r="A87" s="0" t="n">
        <v>9996931</v>
      </c>
      <c r="B87" s="71" t="n">
        <v>37179</v>
      </c>
      <c r="C87" s="71" t="n">
        <v>37500</v>
      </c>
      <c r="D87" s="0" t="s">
        <v>29</v>
      </c>
      <c r="E87" s="0" t="n">
        <v>50</v>
      </c>
      <c r="F87" s="0" t="n">
        <v>-16000</v>
      </c>
      <c r="G87" s="0" t="n">
        <v>-15697.57</v>
      </c>
      <c r="H87" s="0" t="n">
        <v>36.5</v>
      </c>
      <c r="I87" s="0" t="n">
        <v>25.99</v>
      </c>
      <c r="J87" s="0" t="n">
        <v>168160</v>
      </c>
      <c r="K87" s="0" t="n">
        <v>164981.4607</v>
      </c>
      <c r="L87" s="0" t="s">
        <v>22</v>
      </c>
      <c r="M87" s="0" t="s">
        <v>23</v>
      </c>
      <c r="N87" s="0" t="s">
        <v>24</v>
      </c>
      <c r="O87" s="0" t="s">
        <v>25</v>
      </c>
      <c r="P87" s="0" t="s">
        <v>26</v>
      </c>
      <c r="Q87" s="0" t="s">
        <v>24</v>
      </c>
      <c r="R87" s="0" t="s">
        <v>27</v>
      </c>
      <c r="S87" s="0" t="s">
        <v>28</v>
      </c>
      <c r="T87" s="0" t="n">
        <v>134999.07</v>
      </c>
      <c r="U87" s="0" t="s">
        <v>90</v>
      </c>
      <c r="V87" s="0" t="s">
        <v>91</v>
      </c>
    </row>
    <row r="88" customFormat="false" ht="12.8" hidden="false" customHeight="false" outlineLevel="0" collapsed="false">
      <c r="A88" s="0" t="n">
        <v>9996930</v>
      </c>
      <c r="B88" s="71" t="n">
        <v>37179</v>
      </c>
      <c r="C88" s="71" t="n">
        <v>37530</v>
      </c>
      <c r="D88" s="0" t="s">
        <v>29</v>
      </c>
      <c r="E88" s="0" t="n">
        <v>50</v>
      </c>
      <c r="F88" s="0" t="n">
        <v>-18400</v>
      </c>
      <c r="G88" s="0" t="n">
        <v>-18008.86</v>
      </c>
      <c r="H88" s="0" t="n">
        <v>36.65</v>
      </c>
      <c r="I88" s="0" t="n">
        <v>25.36</v>
      </c>
      <c r="J88" s="0" t="n">
        <v>207736</v>
      </c>
      <c r="K88" s="0" t="n">
        <v>203320.0294</v>
      </c>
      <c r="L88" s="0" t="s">
        <v>22</v>
      </c>
      <c r="M88" s="0" t="s">
        <v>23</v>
      </c>
      <c r="N88" s="0" t="s">
        <v>24</v>
      </c>
      <c r="O88" s="0" t="s">
        <v>25</v>
      </c>
      <c r="P88" s="0" t="s">
        <v>26</v>
      </c>
      <c r="Q88" s="0" t="s">
        <v>24</v>
      </c>
      <c r="R88" s="0" t="s">
        <v>27</v>
      </c>
      <c r="S88" s="0" t="s">
        <v>28</v>
      </c>
      <c r="T88" s="0" t="n">
        <v>157577.57</v>
      </c>
      <c r="U88" s="0" t="s">
        <v>90</v>
      </c>
      <c r="V88" s="0" t="s">
        <v>91</v>
      </c>
    </row>
    <row r="89" customFormat="false" ht="12.8" hidden="false" customHeight="false" outlineLevel="0" collapsed="false">
      <c r="A89" s="0" t="n">
        <v>9996931</v>
      </c>
      <c r="B89" s="71" t="n">
        <v>37179</v>
      </c>
      <c r="C89" s="71" t="n">
        <v>37530</v>
      </c>
      <c r="D89" s="0" t="s">
        <v>29</v>
      </c>
      <c r="E89" s="0" t="n">
        <v>50</v>
      </c>
      <c r="F89" s="0" t="n">
        <v>-18400</v>
      </c>
      <c r="G89" s="0" t="n">
        <v>-18008.86</v>
      </c>
      <c r="H89" s="0" t="n">
        <v>36.5</v>
      </c>
      <c r="I89" s="0" t="n">
        <v>25.36</v>
      </c>
      <c r="J89" s="0" t="n">
        <v>204976</v>
      </c>
      <c r="K89" s="0" t="n">
        <v>200618.7004</v>
      </c>
      <c r="L89" s="0" t="s">
        <v>22</v>
      </c>
      <c r="M89" s="0" t="s">
        <v>23</v>
      </c>
      <c r="N89" s="0" t="s">
        <v>24</v>
      </c>
      <c r="O89" s="0" t="s">
        <v>25</v>
      </c>
      <c r="P89" s="0" t="s">
        <v>26</v>
      </c>
      <c r="Q89" s="0" t="s">
        <v>24</v>
      </c>
      <c r="R89" s="0" t="s">
        <v>27</v>
      </c>
      <c r="S89" s="0" t="s">
        <v>28</v>
      </c>
      <c r="T89" s="0" t="n">
        <v>154876.24</v>
      </c>
      <c r="U89" s="0" t="s">
        <v>90</v>
      </c>
      <c r="V89" s="0" t="s">
        <v>91</v>
      </c>
    </row>
    <row r="90" customFormat="false" ht="12.8" hidden="false" customHeight="false" outlineLevel="0" collapsed="false">
      <c r="A90" s="0" t="n">
        <v>9996930</v>
      </c>
      <c r="B90" s="71" t="n">
        <v>37179</v>
      </c>
      <c r="C90" s="71" t="n">
        <v>37561</v>
      </c>
      <c r="D90" s="0" t="s">
        <v>29</v>
      </c>
      <c r="E90" s="0" t="n">
        <v>50</v>
      </c>
      <c r="F90" s="0" t="n">
        <v>-16000</v>
      </c>
      <c r="G90" s="0" t="n">
        <v>-15619.43</v>
      </c>
      <c r="H90" s="0" t="n">
        <v>36.65</v>
      </c>
      <c r="I90" s="0" t="n">
        <v>25.52</v>
      </c>
      <c r="J90" s="0" t="n">
        <v>178080</v>
      </c>
      <c r="K90" s="0" t="n">
        <v>173844.2559</v>
      </c>
      <c r="L90" s="0" t="s">
        <v>22</v>
      </c>
      <c r="M90" s="0" t="s">
        <v>23</v>
      </c>
      <c r="N90" s="0" t="s">
        <v>24</v>
      </c>
      <c r="O90" s="0" t="s">
        <v>25</v>
      </c>
      <c r="P90" s="0" t="s">
        <v>26</v>
      </c>
      <c r="Q90" s="0" t="s">
        <v>24</v>
      </c>
      <c r="R90" s="0" t="s">
        <v>27</v>
      </c>
      <c r="S90" s="0" t="s">
        <v>28</v>
      </c>
      <c r="T90" s="0" t="n">
        <v>136670.39</v>
      </c>
      <c r="U90" s="0" t="s">
        <v>90</v>
      </c>
      <c r="V90" s="0" t="s">
        <v>91</v>
      </c>
    </row>
    <row r="91" customFormat="false" ht="12.8" hidden="false" customHeight="false" outlineLevel="0" collapsed="false">
      <c r="A91" s="0" t="n">
        <v>9996931</v>
      </c>
      <c r="B91" s="71" t="n">
        <v>37179</v>
      </c>
      <c r="C91" s="71" t="n">
        <v>37561</v>
      </c>
      <c r="D91" s="0" t="s">
        <v>29</v>
      </c>
      <c r="E91" s="0" t="n">
        <v>50</v>
      </c>
      <c r="F91" s="0" t="n">
        <v>-16000</v>
      </c>
      <c r="G91" s="0" t="n">
        <v>-15619.43</v>
      </c>
      <c r="H91" s="0" t="n">
        <v>36.5</v>
      </c>
      <c r="I91" s="0" t="n">
        <v>25.52</v>
      </c>
      <c r="J91" s="0" t="n">
        <v>175680</v>
      </c>
      <c r="K91" s="0" t="n">
        <v>171501.3414</v>
      </c>
      <c r="L91" s="0" t="s">
        <v>22</v>
      </c>
      <c r="M91" s="0" t="s">
        <v>23</v>
      </c>
      <c r="N91" s="0" t="s">
        <v>24</v>
      </c>
      <c r="O91" s="0" t="s">
        <v>25</v>
      </c>
      <c r="P91" s="0" t="s">
        <v>26</v>
      </c>
      <c r="Q91" s="0" t="s">
        <v>24</v>
      </c>
      <c r="R91" s="0" t="s">
        <v>27</v>
      </c>
      <c r="S91" s="0" t="s">
        <v>28</v>
      </c>
      <c r="T91" s="0" t="n">
        <v>134327.48</v>
      </c>
      <c r="U91" s="0" t="s">
        <v>90</v>
      </c>
      <c r="V91" s="0" t="s">
        <v>91</v>
      </c>
    </row>
    <row r="92" customFormat="false" ht="12.8" hidden="false" customHeight="false" outlineLevel="0" collapsed="false">
      <c r="A92" s="0" t="n">
        <v>9996930</v>
      </c>
      <c r="B92" s="71" t="n">
        <v>37179</v>
      </c>
      <c r="C92" s="71" t="n">
        <v>37591</v>
      </c>
      <c r="D92" s="0" t="s">
        <v>29</v>
      </c>
      <c r="E92" s="0" t="n">
        <v>50</v>
      </c>
      <c r="F92" s="0" t="n">
        <v>-16800</v>
      </c>
      <c r="G92" s="0" t="n">
        <v>-16355.46</v>
      </c>
      <c r="H92" s="0" t="n">
        <v>36.65</v>
      </c>
      <c r="I92" s="0" t="n">
        <v>25.52</v>
      </c>
      <c r="J92" s="0" t="n">
        <v>186984</v>
      </c>
      <c r="K92" s="0" t="n">
        <v>182036.2698</v>
      </c>
      <c r="L92" s="0" t="s">
        <v>22</v>
      </c>
      <c r="M92" s="0" t="s">
        <v>23</v>
      </c>
      <c r="N92" s="0" t="s">
        <v>24</v>
      </c>
      <c r="O92" s="0" t="s">
        <v>25</v>
      </c>
      <c r="P92" s="0" t="s">
        <v>26</v>
      </c>
      <c r="Q92" s="0" t="s">
        <v>24</v>
      </c>
      <c r="R92" s="0" t="s">
        <v>27</v>
      </c>
      <c r="S92" s="0" t="s">
        <v>28</v>
      </c>
      <c r="T92" s="0" t="n">
        <v>143109.84</v>
      </c>
      <c r="U92" s="0" t="s">
        <v>90</v>
      </c>
      <c r="V92" s="0" t="s">
        <v>91</v>
      </c>
    </row>
    <row r="93" customFormat="false" ht="12.8" hidden="false" customHeight="false" outlineLevel="0" collapsed="false">
      <c r="A93" s="0" t="n">
        <v>9996931</v>
      </c>
      <c r="B93" s="71" t="n">
        <v>37179</v>
      </c>
      <c r="C93" s="71" t="n">
        <v>37591</v>
      </c>
      <c r="D93" s="0" t="s">
        <v>29</v>
      </c>
      <c r="E93" s="0" t="n">
        <v>50</v>
      </c>
      <c r="F93" s="0" t="n">
        <v>-16800</v>
      </c>
      <c r="G93" s="0" t="n">
        <v>-16355.46</v>
      </c>
      <c r="H93" s="0" t="n">
        <v>36.5</v>
      </c>
      <c r="I93" s="0" t="n">
        <v>25.52</v>
      </c>
      <c r="J93" s="0" t="n">
        <v>184464</v>
      </c>
      <c r="K93" s="0" t="n">
        <v>179582.9508</v>
      </c>
      <c r="L93" s="0" t="s">
        <v>22</v>
      </c>
      <c r="M93" s="0" t="s">
        <v>23</v>
      </c>
      <c r="N93" s="0" t="s">
        <v>24</v>
      </c>
      <c r="O93" s="0" t="s">
        <v>25</v>
      </c>
      <c r="P93" s="0" t="s">
        <v>26</v>
      </c>
      <c r="Q93" s="0" t="s">
        <v>24</v>
      </c>
      <c r="R93" s="0" t="s">
        <v>27</v>
      </c>
      <c r="S93" s="0" t="s">
        <v>28</v>
      </c>
      <c r="T93" s="0" t="n">
        <v>140656.53</v>
      </c>
      <c r="U93" s="0" t="s">
        <v>90</v>
      </c>
      <c r="V93" s="0" t="s">
        <v>91</v>
      </c>
    </row>
    <row r="94" customFormat="false" ht="12.8" hidden="false" customHeight="false" outlineLevel="0" collapsed="false">
      <c r="A94" s="0" t="n">
        <v>9996944</v>
      </c>
      <c r="B94" s="71" t="n">
        <v>37180</v>
      </c>
      <c r="C94" s="71" t="n">
        <v>37226</v>
      </c>
      <c r="D94" s="0" t="s">
        <v>29</v>
      </c>
      <c r="E94" s="0" t="n">
        <v>50</v>
      </c>
      <c r="F94" s="0" t="n">
        <v>-16000</v>
      </c>
      <c r="G94" s="0" t="n">
        <v>-15950.53</v>
      </c>
      <c r="H94" s="0" t="n">
        <v>29.75</v>
      </c>
      <c r="I94" s="0" t="n">
        <v>24.9</v>
      </c>
      <c r="J94" s="0" t="n">
        <v>77600</v>
      </c>
      <c r="K94" s="0" t="n">
        <v>77360.0705</v>
      </c>
      <c r="L94" s="0" t="s">
        <v>22</v>
      </c>
      <c r="M94" s="0" t="s">
        <v>23</v>
      </c>
      <c r="N94" s="0" t="s">
        <v>24</v>
      </c>
      <c r="O94" s="0" t="s">
        <v>25</v>
      </c>
      <c r="P94" s="0" t="s">
        <v>26</v>
      </c>
      <c r="Q94" s="0" t="s">
        <v>24</v>
      </c>
      <c r="R94" s="0" t="s">
        <v>27</v>
      </c>
      <c r="S94" s="0" t="s">
        <v>28</v>
      </c>
      <c r="T94" s="0" t="n">
        <v>62605.83</v>
      </c>
      <c r="U94" s="0" t="s">
        <v>90</v>
      </c>
      <c r="V94" s="0" t="s">
        <v>91</v>
      </c>
    </row>
    <row r="95" customFormat="false" ht="12.8" hidden="false" customHeight="false" outlineLevel="0" collapsed="false">
      <c r="A95" s="0" t="n">
        <v>9997044</v>
      </c>
      <c r="B95" s="71" t="n">
        <v>37202</v>
      </c>
      <c r="C95" s="71" t="n">
        <v>37226</v>
      </c>
      <c r="D95" s="0" t="s">
        <v>29</v>
      </c>
      <c r="E95" s="0" t="n">
        <v>50</v>
      </c>
      <c r="F95" s="0" t="n">
        <v>16000</v>
      </c>
      <c r="G95" s="0" t="n">
        <v>15950.53</v>
      </c>
      <c r="H95" s="0" t="n">
        <v>28.25</v>
      </c>
      <c r="I95" s="0" t="n">
        <v>25.1</v>
      </c>
      <c r="J95" s="0" t="n">
        <v>-50400</v>
      </c>
      <c r="K95" s="0" t="n">
        <v>-50244.1695</v>
      </c>
      <c r="L95" s="0" t="s">
        <v>22</v>
      </c>
      <c r="M95" s="0" t="s">
        <v>23</v>
      </c>
      <c r="N95" s="0" t="s">
        <v>24</v>
      </c>
      <c r="O95" s="0" t="s">
        <v>25</v>
      </c>
      <c r="P95" s="0" t="s">
        <v>31</v>
      </c>
      <c r="Q95" s="0" t="s">
        <v>31</v>
      </c>
      <c r="R95" s="0" t="s">
        <v>30</v>
      </c>
      <c r="S95" s="0" t="s">
        <v>28</v>
      </c>
      <c r="T95" s="0" t="n">
        <v>-38680.04</v>
      </c>
      <c r="U95" s="0" t="s">
        <v>90</v>
      </c>
      <c r="V95" s="0" t="s">
        <v>91</v>
      </c>
    </row>
    <row r="96" customFormat="false" ht="12.8" hidden="false" customHeight="false" outlineLevel="0" collapsed="false">
      <c r="A96" s="0" t="n">
        <v>9997027</v>
      </c>
      <c r="B96" s="71" t="n">
        <v>37193</v>
      </c>
      <c r="C96" s="71" t="n">
        <v>37257</v>
      </c>
      <c r="D96" s="0" t="s">
        <v>33</v>
      </c>
      <c r="E96" s="0" t="n">
        <v>50</v>
      </c>
      <c r="F96" s="0" t="n">
        <v>-19600</v>
      </c>
      <c r="G96" s="0" t="n">
        <v>-19504.91</v>
      </c>
      <c r="H96" s="0" t="n">
        <v>20.8</v>
      </c>
      <c r="I96" s="0" t="n">
        <v>18.38</v>
      </c>
      <c r="J96" s="0" t="n">
        <v>47432</v>
      </c>
      <c r="K96" s="0" t="n">
        <v>47201.8822</v>
      </c>
      <c r="L96" s="0" t="s">
        <v>22</v>
      </c>
      <c r="M96" s="0" t="s">
        <v>23</v>
      </c>
      <c r="N96" s="0" t="s">
        <v>34</v>
      </c>
      <c r="O96" s="0" t="s">
        <v>25</v>
      </c>
      <c r="P96" s="0" t="s">
        <v>31</v>
      </c>
      <c r="Q96" s="0" t="s">
        <v>31</v>
      </c>
      <c r="R96" s="0" t="s">
        <v>27</v>
      </c>
      <c r="S96" s="0" t="s">
        <v>28</v>
      </c>
      <c r="T96" s="0" t="n">
        <v>51687.39</v>
      </c>
      <c r="U96" s="0" t="s">
        <v>90</v>
      </c>
      <c r="V96" s="0" t="s">
        <v>91</v>
      </c>
    </row>
    <row r="97" customFormat="false" ht="12.8" hidden="false" customHeight="false" outlineLevel="0" collapsed="false">
      <c r="A97" s="0" t="n">
        <v>9997027</v>
      </c>
      <c r="B97" s="71" t="n">
        <v>37193</v>
      </c>
      <c r="C97" s="71" t="n">
        <v>37288</v>
      </c>
      <c r="D97" s="0" t="s">
        <v>33</v>
      </c>
      <c r="E97" s="0" t="n">
        <v>50</v>
      </c>
      <c r="F97" s="0" t="n">
        <v>-17600</v>
      </c>
      <c r="G97" s="0" t="n">
        <v>-17488.86</v>
      </c>
      <c r="H97" s="0" t="n">
        <v>20.8</v>
      </c>
      <c r="I97" s="0" t="n">
        <v>17.73</v>
      </c>
      <c r="J97" s="0" t="n">
        <v>54032</v>
      </c>
      <c r="K97" s="0" t="n">
        <v>53690.8002</v>
      </c>
      <c r="L97" s="0" t="s">
        <v>22</v>
      </c>
      <c r="M97" s="0" t="s">
        <v>23</v>
      </c>
      <c r="N97" s="0" t="s">
        <v>34</v>
      </c>
      <c r="O97" s="0" t="s">
        <v>25</v>
      </c>
      <c r="P97" s="0" t="s">
        <v>31</v>
      </c>
      <c r="Q97" s="0" t="s">
        <v>31</v>
      </c>
      <c r="R97" s="0" t="s">
        <v>27</v>
      </c>
      <c r="S97" s="0" t="s">
        <v>28</v>
      </c>
      <c r="T97" s="0" t="n">
        <v>46345.08</v>
      </c>
      <c r="U97" s="0" t="s">
        <v>90</v>
      </c>
      <c r="V97" s="0" t="s">
        <v>91</v>
      </c>
    </row>
    <row r="98" customFormat="false" ht="12.8" hidden="false" customHeight="false" outlineLevel="0" collapsed="false">
      <c r="A98" s="0" t="n">
        <v>9997027</v>
      </c>
      <c r="B98" s="71" t="n">
        <v>37193</v>
      </c>
      <c r="C98" s="71" t="n">
        <v>37316</v>
      </c>
      <c r="D98" s="0" t="s">
        <v>33</v>
      </c>
      <c r="E98" s="0" t="n">
        <v>50</v>
      </c>
      <c r="F98" s="0" t="n">
        <v>-20400</v>
      </c>
      <c r="G98" s="0" t="n">
        <v>-20237.88</v>
      </c>
      <c r="H98" s="0" t="n">
        <v>20.8</v>
      </c>
      <c r="I98" s="0" t="n">
        <v>15.8</v>
      </c>
      <c r="J98" s="0" t="n">
        <v>102000</v>
      </c>
      <c r="K98" s="0" t="n">
        <v>101189.4</v>
      </c>
      <c r="L98" s="0" t="s">
        <v>22</v>
      </c>
      <c r="M98" s="0" t="s">
        <v>23</v>
      </c>
      <c r="N98" s="0" t="s">
        <v>34</v>
      </c>
      <c r="O98" s="0" t="s">
        <v>25</v>
      </c>
      <c r="P98" s="0" t="s">
        <v>31</v>
      </c>
      <c r="Q98" s="0" t="s">
        <v>31</v>
      </c>
      <c r="R98" s="0" t="s">
        <v>27</v>
      </c>
      <c r="S98" s="0" t="s">
        <v>28</v>
      </c>
      <c r="T98" s="0" t="n">
        <v>65772.59</v>
      </c>
      <c r="U98" s="0" t="s">
        <v>90</v>
      </c>
      <c r="V98" s="0" t="s">
        <v>91</v>
      </c>
    </row>
    <row r="99" customFormat="false" ht="12.8" hidden="false" customHeight="false" outlineLevel="0" collapsed="false">
      <c r="A99" s="0" t="n">
        <v>9997027</v>
      </c>
      <c r="B99" s="71" t="n">
        <v>37193</v>
      </c>
      <c r="C99" s="71" t="n">
        <v>37347</v>
      </c>
      <c r="D99" s="0" t="s">
        <v>33</v>
      </c>
      <c r="E99" s="0" t="n">
        <v>50</v>
      </c>
      <c r="F99" s="0" t="n">
        <v>-18400</v>
      </c>
      <c r="G99" s="0" t="n">
        <v>-18229.08</v>
      </c>
      <c r="H99" s="0" t="n">
        <v>20.8</v>
      </c>
      <c r="I99" s="0" t="n">
        <v>15.99</v>
      </c>
      <c r="J99" s="0" t="n">
        <v>88504</v>
      </c>
      <c r="K99" s="0" t="n">
        <v>87681.8748</v>
      </c>
      <c r="L99" s="0" t="s">
        <v>22</v>
      </c>
      <c r="M99" s="0" t="s">
        <v>23</v>
      </c>
      <c r="N99" s="0" t="s">
        <v>34</v>
      </c>
      <c r="O99" s="0" t="s">
        <v>25</v>
      </c>
      <c r="P99" s="0" t="s">
        <v>31</v>
      </c>
      <c r="Q99" s="0" t="s">
        <v>31</v>
      </c>
      <c r="R99" s="0" t="s">
        <v>27</v>
      </c>
      <c r="S99" s="0" t="s">
        <v>28</v>
      </c>
      <c r="T99" s="0" t="n">
        <v>51040.99</v>
      </c>
      <c r="U99" s="0" t="s">
        <v>90</v>
      </c>
      <c r="V99" s="0" t="s">
        <v>91</v>
      </c>
    </row>
    <row r="100" customFormat="false" ht="12.8" hidden="false" customHeight="false" outlineLevel="0" collapsed="false">
      <c r="A100" s="0" t="n">
        <v>9997027</v>
      </c>
      <c r="B100" s="71" t="n">
        <v>37193</v>
      </c>
      <c r="C100" s="71" t="n">
        <v>37377</v>
      </c>
      <c r="D100" s="0" t="s">
        <v>33</v>
      </c>
      <c r="E100" s="0" t="n">
        <v>50</v>
      </c>
      <c r="F100" s="0" t="n">
        <v>-19600</v>
      </c>
      <c r="G100" s="0" t="n">
        <v>-19383.81</v>
      </c>
      <c r="H100" s="0" t="n">
        <v>20.8</v>
      </c>
      <c r="I100" s="0" t="n">
        <v>17.36</v>
      </c>
      <c r="J100" s="0" t="n">
        <v>67424</v>
      </c>
      <c r="K100" s="0" t="n">
        <v>66680.3064</v>
      </c>
      <c r="L100" s="0" t="s">
        <v>22</v>
      </c>
      <c r="M100" s="0" t="s">
        <v>23</v>
      </c>
      <c r="N100" s="0" t="s">
        <v>34</v>
      </c>
      <c r="O100" s="0" t="s">
        <v>25</v>
      </c>
      <c r="P100" s="0" t="s">
        <v>31</v>
      </c>
      <c r="Q100" s="0" t="s">
        <v>31</v>
      </c>
      <c r="R100" s="0" t="s">
        <v>27</v>
      </c>
      <c r="S100" s="0" t="s">
        <v>28</v>
      </c>
      <c r="T100" s="0" t="n">
        <v>58150.85</v>
      </c>
      <c r="U100" s="0" t="s">
        <v>90</v>
      </c>
      <c r="V100" s="0" t="s">
        <v>91</v>
      </c>
    </row>
    <row r="101" customFormat="false" ht="12.8" hidden="false" customHeight="false" outlineLevel="0" collapsed="false">
      <c r="A101" s="0" t="n">
        <v>9997027</v>
      </c>
      <c r="B101" s="71" t="n">
        <v>37193</v>
      </c>
      <c r="C101" s="71" t="n">
        <v>37408</v>
      </c>
      <c r="D101" s="0" t="s">
        <v>33</v>
      </c>
      <c r="E101" s="0" t="n">
        <v>50</v>
      </c>
      <c r="F101" s="0" t="n">
        <v>-20000</v>
      </c>
      <c r="G101" s="0" t="n">
        <v>-19745.26</v>
      </c>
      <c r="H101" s="0" t="n">
        <v>20.8</v>
      </c>
      <c r="I101" s="0" t="n">
        <v>19.18</v>
      </c>
      <c r="J101" s="0" t="n">
        <v>32400</v>
      </c>
      <c r="K101" s="0" t="n">
        <v>31987.3212</v>
      </c>
      <c r="L101" s="0" t="s">
        <v>22</v>
      </c>
      <c r="M101" s="0" t="s">
        <v>23</v>
      </c>
      <c r="N101" s="0" t="s">
        <v>34</v>
      </c>
      <c r="O101" s="0" t="s">
        <v>25</v>
      </c>
      <c r="P101" s="0" t="s">
        <v>31</v>
      </c>
      <c r="Q101" s="0" t="s">
        <v>31</v>
      </c>
      <c r="R101" s="0" t="s">
        <v>27</v>
      </c>
      <c r="S101" s="0" t="s">
        <v>28</v>
      </c>
      <c r="T101" s="0" t="n">
        <v>17770.15</v>
      </c>
      <c r="U101" s="0" t="s">
        <v>90</v>
      </c>
      <c r="V101" s="0" t="s">
        <v>91</v>
      </c>
    </row>
    <row r="102" customFormat="false" ht="12.8" hidden="false" customHeight="false" outlineLevel="0" collapsed="false">
      <c r="A102" s="0" t="n">
        <v>9997027</v>
      </c>
      <c r="B102" s="71" t="n">
        <v>37193</v>
      </c>
      <c r="C102" s="71" t="n">
        <v>37438</v>
      </c>
      <c r="D102" s="0" t="s">
        <v>33</v>
      </c>
      <c r="E102" s="0" t="n">
        <v>50</v>
      </c>
      <c r="F102" s="0" t="n">
        <v>-19600</v>
      </c>
      <c r="G102" s="0" t="n">
        <v>-19313.43</v>
      </c>
      <c r="H102" s="0" t="n">
        <v>20.8</v>
      </c>
      <c r="I102" s="0" t="n">
        <v>22.59</v>
      </c>
      <c r="J102" s="0" t="n">
        <v>-35084</v>
      </c>
      <c r="K102" s="0" t="n">
        <v>-34571.0397</v>
      </c>
      <c r="L102" s="0" t="s">
        <v>22</v>
      </c>
      <c r="M102" s="0" t="s">
        <v>23</v>
      </c>
      <c r="N102" s="0" t="s">
        <v>34</v>
      </c>
      <c r="O102" s="0" t="s">
        <v>25</v>
      </c>
      <c r="P102" s="0" t="s">
        <v>31</v>
      </c>
      <c r="Q102" s="0" t="s">
        <v>31</v>
      </c>
      <c r="R102" s="0" t="s">
        <v>27</v>
      </c>
      <c r="S102" s="0" t="s">
        <v>28</v>
      </c>
      <c r="T102" s="0" t="n">
        <v>-56975.41</v>
      </c>
      <c r="U102" s="0" t="s">
        <v>90</v>
      </c>
      <c r="V102" s="0" t="s">
        <v>91</v>
      </c>
    </row>
    <row r="103" customFormat="false" ht="12.8" hidden="false" customHeight="false" outlineLevel="0" collapsed="false">
      <c r="A103" s="0" t="n">
        <v>9997027</v>
      </c>
      <c r="B103" s="71" t="n">
        <v>37193</v>
      </c>
      <c r="C103" s="71" t="n">
        <v>37469</v>
      </c>
      <c r="D103" s="0" t="s">
        <v>33</v>
      </c>
      <c r="E103" s="0" t="n">
        <v>50</v>
      </c>
      <c r="F103" s="0" t="n">
        <v>-19600</v>
      </c>
      <c r="G103" s="0" t="n">
        <v>-19271.73</v>
      </c>
      <c r="H103" s="0" t="n">
        <v>20.8</v>
      </c>
      <c r="I103" s="0" t="n">
        <v>22.43</v>
      </c>
      <c r="J103" s="0" t="n">
        <v>-31948</v>
      </c>
      <c r="K103" s="0" t="n">
        <v>-31412.9199</v>
      </c>
      <c r="L103" s="0" t="s">
        <v>22</v>
      </c>
      <c r="M103" s="0" t="s">
        <v>23</v>
      </c>
      <c r="N103" s="0" t="s">
        <v>34</v>
      </c>
      <c r="O103" s="0" t="s">
        <v>25</v>
      </c>
      <c r="P103" s="0" t="s">
        <v>31</v>
      </c>
      <c r="Q103" s="0" t="s">
        <v>31</v>
      </c>
      <c r="R103" s="0" t="s">
        <v>27</v>
      </c>
      <c r="S103" s="0" t="s">
        <v>28</v>
      </c>
      <c r="T103" s="0" t="n">
        <v>-56852.38</v>
      </c>
      <c r="U103" s="0" t="s">
        <v>90</v>
      </c>
      <c r="V103" s="0" t="s">
        <v>91</v>
      </c>
    </row>
    <row r="104" customFormat="false" ht="12.8" hidden="false" customHeight="false" outlineLevel="0" collapsed="false">
      <c r="A104" s="0" t="n">
        <v>9997027</v>
      </c>
      <c r="B104" s="71" t="n">
        <v>37193</v>
      </c>
      <c r="C104" s="71" t="n">
        <v>37500</v>
      </c>
      <c r="D104" s="0" t="s">
        <v>33</v>
      </c>
      <c r="E104" s="0" t="n">
        <v>50</v>
      </c>
      <c r="F104" s="0" t="n">
        <v>-20000</v>
      </c>
      <c r="G104" s="0" t="n">
        <v>-19621.96</v>
      </c>
      <c r="H104" s="0" t="n">
        <v>20.8</v>
      </c>
      <c r="I104" s="0" t="n">
        <v>17.58</v>
      </c>
      <c r="J104" s="0" t="n">
        <v>64400</v>
      </c>
      <c r="K104" s="0" t="n">
        <v>63182.7112</v>
      </c>
      <c r="L104" s="0" t="s">
        <v>22</v>
      </c>
      <c r="M104" s="0" t="s">
        <v>23</v>
      </c>
      <c r="N104" s="0" t="s">
        <v>34</v>
      </c>
      <c r="O104" s="0" t="s">
        <v>25</v>
      </c>
      <c r="P104" s="0" t="s">
        <v>31</v>
      </c>
      <c r="Q104" s="0" t="s">
        <v>31</v>
      </c>
      <c r="R104" s="0" t="s">
        <v>27</v>
      </c>
      <c r="S104" s="0" t="s">
        <v>28</v>
      </c>
      <c r="T104" s="0" t="n">
        <v>43167.33</v>
      </c>
      <c r="U104" s="0" t="s">
        <v>90</v>
      </c>
      <c r="V104" s="0" t="s">
        <v>91</v>
      </c>
    </row>
    <row r="105" customFormat="false" ht="12.8" hidden="false" customHeight="false" outlineLevel="0" collapsed="false">
      <c r="A105" s="0" t="n">
        <v>9997027</v>
      </c>
      <c r="B105" s="71" t="n">
        <v>37193</v>
      </c>
      <c r="C105" s="71" t="n">
        <v>37530</v>
      </c>
      <c r="D105" s="0" t="s">
        <v>33</v>
      </c>
      <c r="E105" s="0" t="n">
        <v>50</v>
      </c>
      <c r="F105" s="0" t="n">
        <v>-18800</v>
      </c>
      <c r="G105" s="0" t="n">
        <v>-18400.36</v>
      </c>
      <c r="H105" s="0" t="n">
        <v>20.8</v>
      </c>
      <c r="I105" s="0" t="n">
        <v>15.85</v>
      </c>
      <c r="J105" s="0" t="n">
        <v>93060</v>
      </c>
      <c r="K105" s="0" t="n">
        <v>91081.782</v>
      </c>
      <c r="L105" s="0" t="s">
        <v>22</v>
      </c>
      <c r="M105" s="0" t="s">
        <v>23</v>
      </c>
      <c r="N105" s="0" t="s">
        <v>34</v>
      </c>
      <c r="O105" s="0" t="s">
        <v>25</v>
      </c>
      <c r="P105" s="0" t="s">
        <v>31</v>
      </c>
      <c r="Q105" s="0" t="s">
        <v>31</v>
      </c>
      <c r="R105" s="0" t="s">
        <v>27</v>
      </c>
      <c r="S105" s="0" t="s">
        <v>28</v>
      </c>
      <c r="T105" s="0" t="n">
        <v>43167.21</v>
      </c>
      <c r="U105" s="0" t="s">
        <v>90</v>
      </c>
      <c r="V105" s="0" t="s">
        <v>91</v>
      </c>
    </row>
    <row r="106" customFormat="false" ht="12.8" hidden="false" customHeight="false" outlineLevel="0" collapsed="false">
      <c r="A106" s="0" t="n">
        <v>9997027</v>
      </c>
      <c r="B106" s="71" t="n">
        <v>37193</v>
      </c>
      <c r="C106" s="71" t="n">
        <v>37561</v>
      </c>
      <c r="D106" s="0" t="s">
        <v>33</v>
      </c>
      <c r="E106" s="0" t="n">
        <v>50</v>
      </c>
      <c r="F106" s="0" t="n">
        <v>-20000</v>
      </c>
      <c r="G106" s="0" t="n">
        <v>-19524.29</v>
      </c>
      <c r="H106" s="0" t="n">
        <v>20.8</v>
      </c>
      <c r="I106" s="0" t="n">
        <v>15.89</v>
      </c>
      <c r="J106" s="0" t="n">
        <v>98200</v>
      </c>
      <c r="K106" s="0" t="n">
        <v>95864.2639</v>
      </c>
      <c r="L106" s="0" t="s">
        <v>22</v>
      </c>
      <c r="M106" s="0" t="s">
        <v>23</v>
      </c>
      <c r="N106" s="0" t="s">
        <v>34</v>
      </c>
      <c r="O106" s="0" t="s">
        <v>25</v>
      </c>
      <c r="P106" s="0" t="s">
        <v>31</v>
      </c>
      <c r="Q106" s="0" t="s">
        <v>31</v>
      </c>
      <c r="R106" s="0" t="s">
        <v>27</v>
      </c>
      <c r="S106" s="0" t="s">
        <v>28</v>
      </c>
      <c r="T106" s="0" t="n">
        <v>45881.1</v>
      </c>
      <c r="U106" s="0" t="s">
        <v>90</v>
      </c>
      <c r="V106" s="0" t="s">
        <v>91</v>
      </c>
    </row>
    <row r="107" customFormat="false" ht="12.8" hidden="false" customHeight="false" outlineLevel="0" collapsed="false">
      <c r="A107" s="0" t="n">
        <v>9997027</v>
      </c>
      <c r="B107" s="71" t="n">
        <v>37193</v>
      </c>
      <c r="C107" s="71" t="n">
        <v>37591</v>
      </c>
      <c r="D107" s="0" t="s">
        <v>33</v>
      </c>
      <c r="E107" s="0" t="n">
        <v>50</v>
      </c>
      <c r="F107" s="0" t="n">
        <v>-20400</v>
      </c>
      <c r="G107" s="0" t="n">
        <v>-19860.2</v>
      </c>
      <c r="H107" s="0" t="n">
        <v>20.8</v>
      </c>
      <c r="I107" s="0" t="n">
        <v>17.21</v>
      </c>
      <c r="J107" s="0" t="n">
        <v>73236</v>
      </c>
      <c r="K107" s="0" t="n">
        <v>71298.118</v>
      </c>
      <c r="L107" s="0" t="s">
        <v>22</v>
      </c>
      <c r="M107" s="0" t="s">
        <v>23</v>
      </c>
      <c r="N107" s="0" t="s">
        <v>34</v>
      </c>
      <c r="O107" s="0" t="s">
        <v>25</v>
      </c>
      <c r="P107" s="0" t="s">
        <v>31</v>
      </c>
      <c r="Q107" s="0" t="s">
        <v>31</v>
      </c>
      <c r="R107" s="0" t="s">
        <v>27</v>
      </c>
      <c r="S107" s="0" t="s">
        <v>28</v>
      </c>
      <c r="T107" s="0" t="n">
        <v>46671.04</v>
      </c>
      <c r="U107" s="0" t="s">
        <v>90</v>
      </c>
      <c r="V107" s="0" t="s">
        <v>91</v>
      </c>
    </row>
    <row r="108" customFormat="false" ht="12.8" hidden="false" customHeight="false" outlineLevel="0" collapsed="false">
      <c r="A108" s="0" t="n">
        <v>9996994</v>
      </c>
      <c r="B108" s="71" t="n">
        <v>37188</v>
      </c>
      <c r="C108" s="71" t="n">
        <v>37622</v>
      </c>
      <c r="D108" s="0" t="s">
        <v>33</v>
      </c>
      <c r="E108" s="0" t="n">
        <v>100</v>
      </c>
      <c r="F108" s="0" t="n">
        <v>-39200</v>
      </c>
      <c r="G108" s="0" t="n">
        <v>-38049.68</v>
      </c>
      <c r="H108" s="0" t="n">
        <v>22.5</v>
      </c>
      <c r="I108" s="0" t="n">
        <v>20.42</v>
      </c>
      <c r="J108" s="0" t="n">
        <v>81535.9999999999</v>
      </c>
      <c r="K108" s="0" t="n">
        <v>79143.3343999999</v>
      </c>
      <c r="L108" s="0" t="s">
        <v>22</v>
      </c>
      <c r="M108" s="0" t="s">
        <v>23</v>
      </c>
      <c r="N108" s="0" t="s">
        <v>34</v>
      </c>
      <c r="O108" s="0" t="s">
        <v>25</v>
      </c>
      <c r="P108" s="0" t="s">
        <v>31</v>
      </c>
      <c r="Q108" s="0" t="s">
        <v>31</v>
      </c>
      <c r="R108" s="0" t="s">
        <v>27</v>
      </c>
      <c r="S108" s="0" t="s">
        <v>28</v>
      </c>
      <c r="T108" s="0" t="n">
        <v>89310.55</v>
      </c>
      <c r="U108" s="0" t="s">
        <v>90</v>
      </c>
      <c r="V108" s="0" t="s">
        <v>91</v>
      </c>
    </row>
    <row r="109" customFormat="false" ht="12.8" hidden="false" customHeight="false" outlineLevel="0" collapsed="false">
      <c r="A109" s="0" t="n">
        <v>9996994</v>
      </c>
      <c r="B109" s="71" t="n">
        <v>37188</v>
      </c>
      <c r="C109" s="71" t="n">
        <v>37653</v>
      </c>
      <c r="D109" s="0" t="s">
        <v>33</v>
      </c>
      <c r="E109" s="0" t="n">
        <v>100</v>
      </c>
      <c r="F109" s="0" t="n">
        <v>-35200</v>
      </c>
      <c r="G109" s="0" t="n">
        <v>-34065.05</v>
      </c>
      <c r="H109" s="0" t="n">
        <v>22.5</v>
      </c>
      <c r="I109" s="0" t="n">
        <v>19.7</v>
      </c>
      <c r="J109" s="0" t="n">
        <v>98560</v>
      </c>
      <c r="K109" s="0" t="n">
        <v>95382.14</v>
      </c>
      <c r="L109" s="0" t="s">
        <v>22</v>
      </c>
      <c r="M109" s="0" t="s">
        <v>23</v>
      </c>
      <c r="N109" s="0" t="s">
        <v>34</v>
      </c>
      <c r="O109" s="0" t="s">
        <v>25</v>
      </c>
      <c r="P109" s="0" t="s">
        <v>31</v>
      </c>
      <c r="Q109" s="0" t="s">
        <v>31</v>
      </c>
      <c r="R109" s="0" t="s">
        <v>27</v>
      </c>
      <c r="S109" s="0" t="s">
        <v>28</v>
      </c>
      <c r="T109" s="0" t="n">
        <v>104268.16</v>
      </c>
      <c r="U109" s="0" t="s">
        <v>90</v>
      </c>
      <c r="V109" s="0" t="s">
        <v>91</v>
      </c>
    </row>
    <row r="110" customFormat="false" ht="12.8" hidden="false" customHeight="false" outlineLevel="0" collapsed="false">
      <c r="A110" s="0" t="n">
        <v>9996994</v>
      </c>
      <c r="B110" s="71" t="n">
        <v>37188</v>
      </c>
      <c r="C110" s="71" t="n">
        <v>37681</v>
      </c>
      <c r="D110" s="0" t="s">
        <v>33</v>
      </c>
      <c r="E110" s="0" t="n">
        <v>100</v>
      </c>
      <c r="F110" s="0" t="n">
        <v>-40800</v>
      </c>
      <c r="G110" s="0" t="n">
        <v>-39357.54</v>
      </c>
      <c r="H110" s="0" t="n">
        <v>22.5</v>
      </c>
      <c r="I110" s="0" t="n">
        <v>17.56</v>
      </c>
      <c r="J110" s="0" t="n">
        <v>201552</v>
      </c>
      <c r="K110" s="0" t="n">
        <v>194426.2476</v>
      </c>
      <c r="L110" s="0" t="s">
        <v>22</v>
      </c>
      <c r="M110" s="0" t="s">
        <v>23</v>
      </c>
      <c r="N110" s="0" t="s">
        <v>34</v>
      </c>
      <c r="O110" s="0" t="s">
        <v>25</v>
      </c>
      <c r="P110" s="0" t="s">
        <v>31</v>
      </c>
      <c r="Q110" s="0" t="s">
        <v>31</v>
      </c>
      <c r="R110" s="0" t="s">
        <v>27</v>
      </c>
      <c r="S110" s="0" t="s">
        <v>28</v>
      </c>
      <c r="T110" s="0" t="n">
        <v>203565.4</v>
      </c>
      <c r="U110" s="0" t="s">
        <v>90</v>
      </c>
      <c r="V110" s="0" t="s">
        <v>91</v>
      </c>
    </row>
    <row r="111" customFormat="false" ht="12.8" hidden="false" customHeight="false" outlineLevel="0" collapsed="false">
      <c r="A111" s="0" t="n">
        <v>9996994</v>
      </c>
      <c r="B111" s="71" t="n">
        <v>37188</v>
      </c>
      <c r="C111" s="71" t="n">
        <v>37712</v>
      </c>
      <c r="D111" s="0" t="s">
        <v>33</v>
      </c>
      <c r="E111" s="0" t="n">
        <v>100</v>
      </c>
      <c r="F111" s="0" t="n">
        <v>-36800</v>
      </c>
      <c r="G111" s="0" t="n">
        <v>-35378.58</v>
      </c>
      <c r="H111" s="0" t="n">
        <v>22.5</v>
      </c>
      <c r="I111" s="0" t="n">
        <v>17.77</v>
      </c>
      <c r="J111" s="0" t="n">
        <v>174064</v>
      </c>
      <c r="K111" s="0" t="n">
        <v>167340.6834</v>
      </c>
      <c r="L111" s="0" t="s">
        <v>22</v>
      </c>
      <c r="M111" s="0" t="s">
        <v>23</v>
      </c>
      <c r="N111" s="0" t="s">
        <v>34</v>
      </c>
      <c r="O111" s="0" t="s">
        <v>25</v>
      </c>
      <c r="P111" s="0" t="s">
        <v>31</v>
      </c>
      <c r="Q111" s="0" t="s">
        <v>31</v>
      </c>
      <c r="R111" s="0" t="s">
        <v>27</v>
      </c>
      <c r="S111" s="0" t="s">
        <v>28</v>
      </c>
      <c r="T111" s="0" t="n">
        <v>175779.26</v>
      </c>
      <c r="U111" s="0" t="s">
        <v>90</v>
      </c>
      <c r="V111" s="0" t="s">
        <v>91</v>
      </c>
    </row>
    <row r="112" customFormat="false" ht="12.8" hidden="false" customHeight="false" outlineLevel="0" collapsed="false">
      <c r="A112" s="0" t="n">
        <v>9996994</v>
      </c>
      <c r="B112" s="71" t="n">
        <v>37188</v>
      </c>
      <c r="C112" s="71" t="n">
        <v>37742</v>
      </c>
      <c r="D112" s="0" t="s">
        <v>33</v>
      </c>
      <c r="E112" s="0" t="n">
        <v>100</v>
      </c>
      <c r="F112" s="0" t="n">
        <v>-40800</v>
      </c>
      <c r="G112" s="0" t="n">
        <v>-39085.29</v>
      </c>
      <c r="H112" s="0" t="n">
        <v>22.5</v>
      </c>
      <c r="I112" s="0" t="n">
        <v>19.29</v>
      </c>
      <c r="J112" s="0" t="n">
        <v>130968</v>
      </c>
      <c r="K112" s="0" t="n">
        <v>125463.7809</v>
      </c>
      <c r="L112" s="0" t="s">
        <v>22</v>
      </c>
      <c r="M112" s="0" t="s">
        <v>23</v>
      </c>
      <c r="N112" s="0" t="s">
        <v>34</v>
      </c>
      <c r="O112" s="0" t="s">
        <v>25</v>
      </c>
      <c r="P112" s="0" t="s">
        <v>31</v>
      </c>
      <c r="Q112" s="0" t="s">
        <v>31</v>
      </c>
      <c r="R112" s="0" t="s">
        <v>27</v>
      </c>
      <c r="S112" s="0" t="s">
        <v>28</v>
      </c>
      <c r="T112" s="0" t="n">
        <v>135391.95</v>
      </c>
      <c r="U112" s="0" t="s">
        <v>90</v>
      </c>
      <c r="V112" s="0" t="s">
        <v>91</v>
      </c>
    </row>
    <row r="113" customFormat="false" ht="12.8" hidden="false" customHeight="false" outlineLevel="0" collapsed="false">
      <c r="A113" s="0" t="n">
        <v>9996994</v>
      </c>
      <c r="B113" s="71" t="n">
        <v>37188</v>
      </c>
      <c r="C113" s="71" t="n">
        <v>37773</v>
      </c>
      <c r="D113" s="0" t="s">
        <v>33</v>
      </c>
      <c r="E113" s="0" t="n">
        <v>100</v>
      </c>
      <c r="F113" s="0" t="n">
        <v>-38400</v>
      </c>
      <c r="G113" s="0" t="n">
        <v>-36652.17</v>
      </c>
      <c r="H113" s="0" t="n">
        <v>22.5</v>
      </c>
      <c r="I113" s="0" t="n">
        <v>21.31</v>
      </c>
      <c r="J113" s="0" t="n">
        <v>45696</v>
      </c>
      <c r="K113" s="0" t="n">
        <v>43616.0823</v>
      </c>
      <c r="L113" s="0" t="s">
        <v>22</v>
      </c>
      <c r="M113" s="0" t="s">
        <v>23</v>
      </c>
      <c r="N113" s="0" t="s">
        <v>34</v>
      </c>
      <c r="O113" s="0" t="s">
        <v>25</v>
      </c>
      <c r="P113" s="0" t="s">
        <v>31</v>
      </c>
      <c r="Q113" s="0" t="s">
        <v>31</v>
      </c>
      <c r="R113" s="0" t="s">
        <v>27</v>
      </c>
      <c r="S113" s="0" t="s">
        <v>28</v>
      </c>
      <c r="T113" s="0" t="n">
        <v>54021.4</v>
      </c>
      <c r="U113" s="0" t="s">
        <v>90</v>
      </c>
      <c r="V113" s="0" t="s">
        <v>91</v>
      </c>
    </row>
    <row r="114" customFormat="false" ht="12.8" hidden="false" customHeight="false" outlineLevel="0" collapsed="false">
      <c r="A114" s="0" t="n">
        <v>9996994</v>
      </c>
      <c r="B114" s="71" t="n">
        <v>37188</v>
      </c>
      <c r="C114" s="71" t="n">
        <v>37803</v>
      </c>
      <c r="D114" s="0" t="s">
        <v>33</v>
      </c>
      <c r="E114" s="0" t="n">
        <v>100</v>
      </c>
      <c r="F114" s="0" t="n">
        <v>-39200</v>
      </c>
      <c r="G114" s="0" t="n">
        <v>-37273.82</v>
      </c>
      <c r="H114" s="0" t="n">
        <v>22.5</v>
      </c>
      <c r="I114" s="0" t="n">
        <v>25.1</v>
      </c>
      <c r="J114" s="0" t="n">
        <v>-101920</v>
      </c>
      <c r="K114" s="0" t="n">
        <v>-96911.9320000001</v>
      </c>
      <c r="L114" s="0" t="s">
        <v>22</v>
      </c>
      <c r="M114" s="0" t="s">
        <v>23</v>
      </c>
      <c r="N114" s="0" t="s">
        <v>34</v>
      </c>
      <c r="O114" s="0" t="s">
        <v>25</v>
      </c>
      <c r="P114" s="0" t="s">
        <v>31</v>
      </c>
      <c r="Q114" s="0" t="s">
        <v>31</v>
      </c>
      <c r="R114" s="0" t="s">
        <v>27</v>
      </c>
      <c r="S114" s="0" t="s">
        <v>28</v>
      </c>
      <c r="T114" s="0" t="n">
        <v>-84595.06</v>
      </c>
      <c r="U114" s="0" t="s">
        <v>90</v>
      </c>
      <c r="V114" s="0" t="s">
        <v>91</v>
      </c>
    </row>
    <row r="115" customFormat="false" ht="12.8" hidden="false" customHeight="false" outlineLevel="0" collapsed="false">
      <c r="A115" s="0" t="n">
        <v>9996994</v>
      </c>
      <c r="B115" s="71" t="n">
        <v>37188</v>
      </c>
      <c r="C115" s="71" t="n">
        <v>37834</v>
      </c>
      <c r="D115" s="0" t="s">
        <v>33</v>
      </c>
      <c r="E115" s="0" t="n">
        <v>100</v>
      </c>
      <c r="F115" s="0" t="n">
        <v>-40800</v>
      </c>
      <c r="G115" s="0" t="n">
        <v>-38642.05</v>
      </c>
      <c r="H115" s="0" t="n">
        <v>22.5</v>
      </c>
      <c r="I115" s="0" t="n">
        <v>24.92</v>
      </c>
      <c r="J115" s="0" t="n">
        <v>-98736.0000000001</v>
      </c>
      <c r="K115" s="0" t="n">
        <v>-93513.7610000001</v>
      </c>
      <c r="L115" s="0" t="s">
        <v>22</v>
      </c>
      <c r="M115" s="0" t="s">
        <v>23</v>
      </c>
      <c r="N115" s="0" t="s">
        <v>34</v>
      </c>
      <c r="O115" s="0" t="s">
        <v>25</v>
      </c>
      <c r="P115" s="0" t="s">
        <v>31</v>
      </c>
      <c r="Q115" s="0" t="s">
        <v>31</v>
      </c>
      <c r="R115" s="0" t="s">
        <v>27</v>
      </c>
      <c r="S115" s="0" t="s">
        <v>28</v>
      </c>
      <c r="T115" s="0" t="n">
        <v>-80879.86</v>
      </c>
      <c r="U115" s="0" t="s">
        <v>90</v>
      </c>
      <c r="V115" s="0" t="s">
        <v>91</v>
      </c>
    </row>
    <row r="116" customFormat="false" ht="12.8" hidden="false" customHeight="false" outlineLevel="0" collapsed="false">
      <c r="A116" s="0" t="n">
        <v>9996994</v>
      </c>
      <c r="B116" s="71" t="n">
        <v>37188</v>
      </c>
      <c r="C116" s="71" t="n">
        <v>37865</v>
      </c>
      <c r="D116" s="0" t="s">
        <v>33</v>
      </c>
      <c r="E116" s="0" t="n">
        <v>100</v>
      </c>
      <c r="F116" s="0" t="n">
        <v>-38400</v>
      </c>
      <c r="G116" s="0" t="n">
        <v>-36223.51</v>
      </c>
      <c r="H116" s="0" t="n">
        <v>22.5</v>
      </c>
      <c r="I116" s="0" t="n">
        <v>19.53</v>
      </c>
      <c r="J116" s="0" t="n">
        <v>114048</v>
      </c>
      <c r="K116" s="0" t="n">
        <v>107583.8247</v>
      </c>
      <c r="L116" s="0" t="s">
        <v>22</v>
      </c>
      <c r="M116" s="0" t="s">
        <v>23</v>
      </c>
      <c r="N116" s="0" t="s">
        <v>34</v>
      </c>
      <c r="O116" s="0" t="s">
        <v>25</v>
      </c>
      <c r="P116" s="0" t="s">
        <v>31</v>
      </c>
      <c r="Q116" s="0" t="s">
        <v>31</v>
      </c>
      <c r="R116" s="0" t="s">
        <v>27</v>
      </c>
      <c r="S116" s="0" t="s">
        <v>28</v>
      </c>
      <c r="T116" s="0" t="n">
        <v>116886.37</v>
      </c>
      <c r="U116" s="0" t="s">
        <v>90</v>
      </c>
      <c r="V116" s="0" t="s">
        <v>91</v>
      </c>
    </row>
    <row r="117" customFormat="false" ht="12.8" hidden="false" customHeight="false" outlineLevel="0" collapsed="false">
      <c r="A117" s="0" t="n">
        <v>9996994</v>
      </c>
      <c r="B117" s="71" t="n">
        <v>37188</v>
      </c>
      <c r="C117" s="71" t="n">
        <v>37895</v>
      </c>
      <c r="D117" s="0" t="s">
        <v>33</v>
      </c>
      <c r="E117" s="0" t="n">
        <v>100</v>
      </c>
      <c r="F117" s="0" t="n">
        <v>-37600</v>
      </c>
      <c r="G117" s="0" t="n">
        <v>-35323.04</v>
      </c>
      <c r="H117" s="0" t="n">
        <v>22.5</v>
      </c>
      <c r="I117" s="0" t="n">
        <v>17.62</v>
      </c>
      <c r="J117" s="0" t="n">
        <v>183488</v>
      </c>
      <c r="K117" s="0" t="n">
        <v>172376.4352</v>
      </c>
      <c r="L117" s="0" t="s">
        <v>22</v>
      </c>
      <c r="M117" s="0" t="s">
        <v>23</v>
      </c>
      <c r="N117" s="0" t="s">
        <v>34</v>
      </c>
      <c r="O117" s="0" t="s">
        <v>25</v>
      </c>
      <c r="P117" s="0" t="s">
        <v>31</v>
      </c>
      <c r="Q117" s="0" t="s">
        <v>31</v>
      </c>
      <c r="R117" s="0" t="s">
        <v>27</v>
      </c>
      <c r="S117" s="0" t="s">
        <v>28</v>
      </c>
      <c r="T117" s="0" t="n">
        <v>180671.89</v>
      </c>
      <c r="U117" s="0" t="s">
        <v>90</v>
      </c>
      <c r="V117" s="0" t="s">
        <v>91</v>
      </c>
    </row>
    <row r="118" customFormat="false" ht="12.8" hidden="false" customHeight="false" outlineLevel="0" collapsed="false">
      <c r="A118" s="0" t="n">
        <v>9996994</v>
      </c>
      <c r="B118" s="71" t="n">
        <v>37188</v>
      </c>
      <c r="C118" s="71" t="n">
        <v>37926</v>
      </c>
      <c r="D118" s="0" t="s">
        <v>33</v>
      </c>
      <c r="E118" s="0" t="n">
        <v>100</v>
      </c>
      <c r="F118" s="0" t="n">
        <v>-41600</v>
      </c>
      <c r="G118" s="0" t="n">
        <v>-38919.46</v>
      </c>
      <c r="H118" s="0" t="n">
        <v>22.5</v>
      </c>
      <c r="I118" s="0" t="n">
        <v>17.65</v>
      </c>
      <c r="J118" s="0" t="n">
        <v>201760</v>
      </c>
      <c r="K118" s="0" t="n">
        <v>188759.381</v>
      </c>
      <c r="L118" s="0" t="s">
        <v>22</v>
      </c>
      <c r="M118" s="0" t="s">
        <v>23</v>
      </c>
      <c r="N118" s="0" t="s">
        <v>34</v>
      </c>
      <c r="O118" s="0" t="s">
        <v>25</v>
      </c>
      <c r="P118" s="0" t="s">
        <v>31</v>
      </c>
      <c r="Q118" s="0" t="s">
        <v>31</v>
      </c>
      <c r="R118" s="0" t="s">
        <v>27</v>
      </c>
      <c r="S118" s="0" t="s">
        <v>28</v>
      </c>
      <c r="T118" s="0" t="n">
        <v>197802.67</v>
      </c>
      <c r="U118" s="0" t="s">
        <v>90</v>
      </c>
      <c r="V118" s="0" t="s">
        <v>91</v>
      </c>
    </row>
    <row r="119" customFormat="false" ht="12.8" hidden="false" customHeight="false" outlineLevel="0" collapsed="false">
      <c r="A119" s="0" t="n">
        <v>9996994</v>
      </c>
      <c r="B119" s="71" t="n">
        <v>37188</v>
      </c>
      <c r="C119" s="71" t="n">
        <v>37956</v>
      </c>
      <c r="D119" s="0" t="s">
        <v>33</v>
      </c>
      <c r="E119" s="0" t="n">
        <v>100</v>
      </c>
      <c r="F119" s="0" t="n">
        <v>-39200</v>
      </c>
      <c r="G119" s="0" t="n">
        <v>-36516.8</v>
      </c>
      <c r="H119" s="0" t="n">
        <v>22.5</v>
      </c>
      <c r="I119" s="0" t="n">
        <v>19.12</v>
      </c>
      <c r="J119" s="0" t="n">
        <v>132496</v>
      </c>
      <c r="K119" s="0" t="n">
        <v>123426.784</v>
      </c>
      <c r="L119" s="0" t="s">
        <v>22</v>
      </c>
      <c r="M119" s="0" t="s">
        <v>23</v>
      </c>
      <c r="N119" s="0" t="s">
        <v>34</v>
      </c>
      <c r="O119" s="0" t="s">
        <v>25</v>
      </c>
      <c r="P119" s="0" t="s">
        <v>31</v>
      </c>
      <c r="Q119" s="0" t="s">
        <v>31</v>
      </c>
      <c r="R119" s="0" t="s">
        <v>27</v>
      </c>
      <c r="S119" s="0" t="s">
        <v>28</v>
      </c>
      <c r="T119" s="0" t="n">
        <v>132737.01</v>
      </c>
      <c r="U119" s="0" t="s">
        <v>90</v>
      </c>
      <c r="V119" s="0" t="s">
        <v>91</v>
      </c>
    </row>
    <row r="120" customFormat="false" ht="12.8" hidden="false" customHeight="false" outlineLevel="0" collapsed="false">
      <c r="A120" s="0" t="n">
        <v>9996887</v>
      </c>
      <c r="B120" s="71" t="n">
        <v>37172</v>
      </c>
      <c r="C120" s="71" t="n">
        <v>37226</v>
      </c>
      <c r="D120" s="0" t="s">
        <v>35</v>
      </c>
      <c r="E120" s="0" t="n">
        <v>50</v>
      </c>
      <c r="F120" s="0" t="n">
        <v>21200</v>
      </c>
      <c r="G120" s="0" t="n">
        <v>21134.45</v>
      </c>
      <c r="H120" s="0" t="n">
        <v>20</v>
      </c>
      <c r="I120" s="0" t="n">
        <v>16.5</v>
      </c>
      <c r="J120" s="0" t="n">
        <v>-74200</v>
      </c>
      <c r="K120" s="0" t="n">
        <v>-73970.575</v>
      </c>
      <c r="L120" s="0" t="s">
        <v>22</v>
      </c>
      <c r="M120" s="0" t="s">
        <v>23</v>
      </c>
      <c r="N120" s="0" t="s">
        <v>34</v>
      </c>
      <c r="O120" s="0" t="s">
        <v>25</v>
      </c>
      <c r="P120" s="0" t="s">
        <v>26</v>
      </c>
      <c r="Q120" s="0" t="s">
        <v>34</v>
      </c>
      <c r="R120" s="0" t="s">
        <v>30</v>
      </c>
      <c r="S120" s="0" t="s">
        <v>28</v>
      </c>
      <c r="T120" s="0" t="n">
        <v>-79253.32</v>
      </c>
      <c r="U120" s="0" t="s">
        <v>90</v>
      </c>
      <c r="V120" s="0" t="s">
        <v>91</v>
      </c>
    </row>
    <row r="121" customFormat="false" ht="12.8" hidden="false" customHeight="false" outlineLevel="0" collapsed="false">
      <c r="A121" s="0" t="n">
        <v>9992877</v>
      </c>
      <c r="B121" s="71" t="n">
        <v>36970</v>
      </c>
      <c r="C121" s="71" t="n">
        <v>37257</v>
      </c>
      <c r="D121" s="0" t="s">
        <v>36</v>
      </c>
      <c r="E121" s="0" t="n">
        <v>50</v>
      </c>
      <c r="F121" s="0" t="n">
        <v>17600</v>
      </c>
      <c r="G121" s="0" t="n">
        <v>17514.61</v>
      </c>
      <c r="H121" s="0" t="n">
        <v>48.4</v>
      </c>
      <c r="I121" s="0" t="n">
        <v>25.9</v>
      </c>
      <c r="J121" s="0" t="n">
        <v>-396000</v>
      </c>
      <c r="K121" s="0" t="n">
        <v>-394078.725</v>
      </c>
      <c r="L121" s="0" t="s">
        <v>22</v>
      </c>
      <c r="M121" s="0" t="s">
        <v>23</v>
      </c>
      <c r="N121" s="0" t="s">
        <v>34</v>
      </c>
      <c r="O121" s="0" t="s">
        <v>25</v>
      </c>
      <c r="P121" s="0" t="s">
        <v>26</v>
      </c>
      <c r="Q121" s="0" t="s">
        <v>34</v>
      </c>
      <c r="R121" s="0" t="s">
        <v>30</v>
      </c>
      <c r="S121" s="0" t="s">
        <v>28</v>
      </c>
      <c r="T121" s="0" t="n">
        <v>-441368.2</v>
      </c>
      <c r="U121" s="0" t="s">
        <v>90</v>
      </c>
      <c r="V121" s="0" t="s">
        <v>91</v>
      </c>
    </row>
    <row r="122" customFormat="false" ht="12.8" hidden="false" customHeight="false" outlineLevel="0" collapsed="false">
      <c r="A122" s="0" t="n">
        <v>9993926</v>
      </c>
      <c r="B122" s="71" t="n">
        <v>37048</v>
      </c>
      <c r="C122" s="71" t="n">
        <v>37257</v>
      </c>
      <c r="D122" s="0" t="s">
        <v>36</v>
      </c>
      <c r="E122" s="0" t="n">
        <v>50</v>
      </c>
      <c r="F122" s="0" t="n">
        <v>17600</v>
      </c>
      <c r="G122" s="0" t="n">
        <v>17514.61</v>
      </c>
      <c r="H122" s="0" t="n">
        <v>36.5</v>
      </c>
      <c r="I122" s="0" t="n">
        <v>25.9</v>
      </c>
      <c r="J122" s="0" t="n">
        <v>-186560</v>
      </c>
      <c r="K122" s="0" t="n">
        <v>-185654.866</v>
      </c>
      <c r="L122" s="0" t="s">
        <v>22</v>
      </c>
      <c r="M122" s="0" t="s">
        <v>23</v>
      </c>
      <c r="N122" s="0" t="s">
        <v>34</v>
      </c>
      <c r="O122" s="0" t="s">
        <v>25</v>
      </c>
      <c r="P122" s="0" t="s">
        <v>26</v>
      </c>
      <c r="Q122" s="0" t="s">
        <v>34</v>
      </c>
      <c r="R122" s="0" t="s">
        <v>30</v>
      </c>
      <c r="S122" s="0" t="s">
        <v>28</v>
      </c>
      <c r="T122" s="0" t="n">
        <v>-232944.33</v>
      </c>
      <c r="U122" s="0" t="s">
        <v>90</v>
      </c>
      <c r="V122" s="0" t="s">
        <v>91</v>
      </c>
    </row>
    <row r="123" customFormat="false" ht="12.8" hidden="false" customHeight="false" outlineLevel="0" collapsed="false">
      <c r="A123" s="0" t="n">
        <v>9996816</v>
      </c>
      <c r="B123" s="71" t="n">
        <v>37158</v>
      </c>
      <c r="C123" s="71" t="n">
        <v>37257</v>
      </c>
      <c r="D123" s="0" t="s">
        <v>36</v>
      </c>
      <c r="E123" s="0" t="n">
        <v>50</v>
      </c>
      <c r="F123" s="0" t="n">
        <v>-17600</v>
      </c>
      <c r="G123" s="0" t="n">
        <v>-17514.61</v>
      </c>
      <c r="H123" s="0" t="n">
        <v>27.8</v>
      </c>
      <c r="I123" s="0" t="n">
        <v>28.26</v>
      </c>
      <c r="J123" s="0" t="n">
        <v>-8096.00000000002</v>
      </c>
      <c r="K123" s="0" t="n">
        <v>-8056.72060000002</v>
      </c>
      <c r="L123" s="0" t="s">
        <v>22</v>
      </c>
      <c r="M123" s="0" t="s">
        <v>23</v>
      </c>
      <c r="N123" s="0" t="s">
        <v>34</v>
      </c>
      <c r="O123" s="0" t="s">
        <v>25</v>
      </c>
      <c r="P123" s="0" t="s">
        <v>26</v>
      </c>
      <c r="Q123" s="0" t="s">
        <v>34</v>
      </c>
      <c r="R123" s="0" t="s">
        <v>27</v>
      </c>
      <c r="S123" s="0" t="s">
        <v>28</v>
      </c>
      <c r="T123" s="0" t="n">
        <v>80567.21</v>
      </c>
      <c r="U123" s="0" t="s">
        <v>90</v>
      </c>
      <c r="V123" s="0" t="s">
        <v>91</v>
      </c>
    </row>
    <row r="124" customFormat="false" ht="12.8" hidden="false" customHeight="false" outlineLevel="0" collapsed="false">
      <c r="A124" s="0" t="n">
        <v>9996914</v>
      </c>
      <c r="B124" s="71" t="n">
        <v>37176</v>
      </c>
      <c r="C124" s="71" t="n">
        <v>37257</v>
      </c>
      <c r="D124" s="0" t="s">
        <v>36</v>
      </c>
      <c r="E124" s="0" t="n">
        <v>50</v>
      </c>
      <c r="F124" s="0" t="n">
        <v>-17600</v>
      </c>
      <c r="G124" s="0" t="n">
        <v>-17514.61</v>
      </c>
      <c r="H124" s="0" t="n">
        <v>27.5</v>
      </c>
      <c r="I124" s="0" t="n">
        <v>28.26</v>
      </c>
      <c r="J124" s="0" t="n">
        <v>-13376</v>
      </c>
      <c r="K124" s="0" t="n">
        <v>-13311.1036</v>
      </c>
      <c r="L124" s="0" t="s">
        <v>22</v>
      </c>
      <c r="M124" s="0" t="s">
        <v>23</v>
      </c>
      <c r="N124" s="0" t="s">
        <v>34</v>
      </c>
      <c r="O124" s="0" t="s">
        <v>25</v>
      </c>
      <c r="P124" s="0" t="s">
        <v>26</v>
      </c>
      <c r="Q124" s="0" t="s">
        <v>34</v>
      </c>
      <c r="R124" s="0" t="s">
        <v>27</v>
      </c>
      <c r="S124" s="0" t="s">
        <v>28</v>
      </c>
      <c r="T124" s="0" t="n">
        <v>75312.83</v>
      </c>
      <c r="U124" s="0" t="s">
        <v>90</v>
      </c>
      <c r="V124" s="0" t="s">
        <v>91</v>
      </c>
    </row>
    <row r="125" customFormat="false" ht="12.8" hidden="false" customHeight="false" outlineLevel="0" collapsed="false">
      <c r="A125" s="0" t="n">
        <v>9997386</v>
      </c>
      <c r="B125" s="71" t="n">
        <v>37223</v>
      </c>
      <c r="C125" s="71" t="n">
        <v>37257</v>
      </c>
      <c r="D125" s="0" t="s">
        <v>36</v>
      </c>
      <c r="E125" s="0" t="n">
        <v>25</v>
      </c>
      <c r="F125" s="0" t="n">
        <v>-8800</v>
      </c>
      <c r="G125" s="0" t="n">
        <v>-8757.31</v>
      </c>
      <c r="H125" s="0" t="n">
        <v>28.5</v>
      </c>
      <c r="I125" s="0" t="n">
        <v>28.26</v>
      </c>
      <c r="J125" s="0" t="n">
        <v>2111.99999999999</v>
      </c>
      <c r="K125" s="0" t="n">
        <v>2101.75439999999</v>
      </c>
      <c r="L125" s="0" t="s">
        <v>22</v>
      </c>
      <c r="M125" s="0" t="s">
        <v>23</v>
      </c>
      <c r="N125" s="0" t="s">
        <v>34</v>
      </c>
      <c r="O125" s="0" t="s">
        <v>25</v>
      </c>
      <c r="P125" s="0" t="s">
        <v>31</v>
      </c>
      <c r="Q125" s="0" t="s">
        <v>31</v>
      </c>
      <c r="R125" s="0" t="s">
        <v>27</v>
      </c>
      <c r="S125" s="0" t="s">
        <v>28</v>
      </c>
      <c r="T125" s="0" t="n">
        <v>46413.72</v>
      </c>
      <c r="U125" s="0" t="s">
        <v>90</v>
      </c>
      <c r="V125" s="0" t="s">
        <v>91</v>
      </c>
    </row>
    <row r="126" customFormat="false" ht="12.8" hidden="false" customHeight="false" outlineLevel="0" collapsed="false">
      <c r="A126" s="0" t="n">
        <v>9992877</v>
      </c>
      <c r="B126" s="71" t="n">
        <v>36970</v>
      </c>
      <c r="C126" s="71" t="n">
        <v>37288</v>
      </c>
      <c r="D126" s="0" t="s">
        <v>36</v>
      </c>
      <c r="E126" s="0" t="n">
        <v>50</v>
      </c>
      <c r="F126" s="0" t="n">
        <v>16000</v>
      </c>
      <c r="G126" s="0" t="n">
        <v>15898.96</v>
      </c>
      <c r="H126" s="0" t="n">
        <v>48.4</v>
      </c>
      <c r="I126" s="0" t="n">
        <v>25.33</v>
      </c>
      <c r="J126" s="0" t="n">
        <v>-369120</v>
      </c>
      <c r="K126" s="0" t="n">
        <v>-366789.0072</v>
      </c>
      <c r="L126" s="0" t="s">
        <v>22</v>
      </c>
      <c r="M126" s="0" t="s">
        <v>23</v>
      </c>
      <c r="N126" s="0" t="s">
        <v>34</v>
      </c>
      <c r="O126" s="0" t="s">
        <v>25</v>
      </c>
      <c r="P126" s="0" t="s">
        <v>26</v>
      </c>
      <c r="Q126" s="0" t="s">
        <v>34</v>
      </c>
      <c r="R126" s="0" t="s">
        <v>30</v>
      </c>
      <c r="S126" s="0" t="s">
        <v>28</v>
      </c>
      <c r="T126" s="0" t="n">
        <v>-400653.85</v>
      </c>
      <c r="U126" s="0" t="s">
        <v>90</v>
      </c>
      <c r="V126" s="0" t="s">
        <v>91</v>
      </c>
    </row>
    <row r="127" customFormat="false" ht="12.8" hidden="false" customHeight="false" outlineLevel="0" collapsed="false">
      <c r="A127" s="0" t="n">
        <v>9993926</v>
      </c>
      <c r="B127" s="71" t="n">
        <v>37048</v>
      </c>
      <c r="C127" s="71" t="n">
        <v>37288</v>
      </c>
      <c r="D127" s="0" t="s">
        <v>36</v>
      </c>
      <c r="E127" s="0" t="n">
        <v>50</v>
      </c>
      <c r="F127" s="0" t="n">
        <v>16000</v>
      </c>
      <c r="G127" s="0" t="n">
        <v>15898.96</v>
      </c>
      <c r="H127" s="0" t="n">
        <v>36.5</v>
      </c>
      <c r="I127" s="0" t="n">
        <v>25.33</v>
      </c>
      <c r="J127" s="0" t="n">
        <v>-178720</v>
      </c>
      <c r="K127" s="0" t="n">
        <v>-177591.3832</v>
      </c>
      <c r="L127" s="0" t="s">
        <v>22</v>
      </c>
      <c r="M127" s="0" t="s">
        <v>23</v>
      </c>
      <c r="N127" s="0" t="s">
        <v>34</v>
      </c>
      <c r="O127" s="0" t="s">
        <v>25</v>
      </c>
      <c r="P127" s="0" t="s">
        <v>26</v>
      </c>
      <c r="Q127" s="0" t="s">
        <v>34</v>
      </c>
      <c r="R127" s="0" t="s">
        <v>30</v>
      </c>
      <c r="S127" s="0" t="s">
        <v>28</v>
      </c>
      <c r="T127" s="0" t="n">
        <v>-211456.2</v>
      </c>
      <c r="U127" s="0" t="s">
        <v>90</v>
      </c>
      <c r="V127" s="0" t="s">
        <v>91</v>
      </c>
    </row>
    <row r="128" customFormat="false" ht="12.8" hidden="false" customHeight="false" outlineLevel="0" collapsed="false">
      <c r="A128" s="0" t="n">
        <v>9996816</v>
      </c>
      <c r="B128" s="71" t="n">
        <v>37158</v>
      </c>
      <c r="C128" s="71" t="n">
        <v>37288</v>
      </c>
      <c r="D128" s="0" t="s">
        <v>36</v>
      </c>
      <c r="E128" s="0" t="n">
        <v>50</v>
      </c>
      <c r="F128" s="0" t="n">
        <v>-16000</v>
      </c>
      <c r="G128" s="0" t="n">
        <v>-15898.96</v>
      </c>
      <c r="H128" s="0" t="n">
        <v>27.8</v>
      </c>
      <c r="I128" s="0" t="n">
        <v>27.63</v>
      </c>
      <c r="J128" s="0" t="n">
        <v>2720.00000000003</v>
      </c>
      <c r="K128" s="0" t="n">
        <v>2702.82320000003</v>
      </c>
      <c r="L128" s="0" t="s">
        <v>22</v>
      </c>
      <c r="M128" s="0" t="s">
        <v>23</v>
      </c>
      <c r="N128" s="0" t="s">
        <v>34</v>
      </c>
      <c r="O128" s="0" t="s">
        <v>25</v>
      </c>
      <c r="P128" s="0" t="s">
        <v>26</v>
      </c>
      <c r="Q128" s="0" t="s">
        <v>34</v>
      </c>
      <c r="R128" s="0" t="s">
        <v>27</v>
      </c>
      <c r="S128" s="0" t="s">
        <v>28</v>
      </c>
      <c r="T128" s="0" t="n">
        <v>73135.23</v>
      </c>
      <c r="U128" s="0" t="s">
        <v>90</v>
      </c>
      <c r="V128" s="0" t="s">
        <v>91</v>
      </c>
    </row>
    <row r="129" customFormat="false" ht="12.8" hidden="false" customHeight="false" outlineLevel="0" collapsed="false">
      <c r="A129" s="0" t="n">
        <v>9996914</v>
      </c>
      <c r="B129" s="71" t="n">
        <v>37176</v>
      </c>
      <c r="C129" s="71" t="n">
        <v>37288</v>
      </c>
      <c r="D129" s="0" t="s">
        <v>36</v>
      </c>
      <c r="E129" s="0" t="n">
        <v>50</v>
      </c>
      <c r="F129" s="0" t="n">
        <v>-16000</v>
      </c>
      <c r="G129" s="0" t="n">
        <v>-15898.96</v>
      </c>
      <c r="H129" s="0" t="n">
        <v>27.5</v>
      </c>
      <c r="I129" s="0" t="n">
        <v>27.63</v>
      </c>
      <c r="J129" s="0" t="n">
        <v>-2079.99999999998</v>
      </c>
      <c r="K129" s="0" t="n">
        <v>-2066.86479999998</v>
      </c>
      <c r="L129" s="0" t="s">
        <v>22</v>
      </c>
      <c r="M129" s="0" t="s">
        <v>23</v>
      </c>
      <c r="N129" s="0" t="s">
        <v>34</v>
      </c>
      <c r="O129" s="0" t="s">
        <v>25</v>
      </c>
      <c r="P129" s="0" t="s">
        <v>26</v>
      </c>
      <c r="Q129" s="0" t="s">
        <v>34</v>
      </c>
      <c r="R129" s="0" t="s">
        <v>27</v>
      </c>
      <c r="S129" s="0" t="s">
        <v>28</v>
      </c>
      <c r="T129" s="0" t="n">
        <v>68365.54</v>
      </c>
      <c r="U129" s="0" t="s">
        <v>90</v>
      </c>
      <c r="V129" s="0" t="s">
        <v>91</v>
      </c>
    </row>
    <row r="130" customFormat="false" ht="12.8" hidden="false" customHeight="false" outlineLevel="0" collapsed="false">
      <c r="A130" s="0" t="n">
        <v>9997386</v>
      </c>
      <c r="B130" s="71" t="n">
        <v>37223</v>
      </c>
      <c r="C130" s="71" t="n">
        <v>37288</v>
      </c>
      <c r="D130" s="0" t="s">
        <v>36</v>
      </c>
      <c r="E130" s="0" t="n">
        <v>25</v>
      </c>
      <c r="F130" s="0" t="n">
        <v>-8000</v>
      </c>
      <c r="G130" s="0" t="n">
        <v>-7949.48</v>
      </c>
      <c r="H130" s="0" t="n">
        <v>28.5</v>
      </c>
      <c r="I130" s="0" t="n">
        <v>27.63</v>
      </c>
      <c r="J130" s="0" t="n">
        <v>6960.00000000001</v>
      </c>
      <c r="K130" s="0" t="n">
        <v>6916.04760000001</v>
      </c>
      <c r="L130" s="0" t="s">
        <v>22</v>
      </c>
      <c r="M130" s="0" t="s">
        <v>23</v>
      </c>
      <c r="N130" s="0" t="s">
        <v>34</v>
      </c>
      <c r="O130" s="0" t="s">
        <v>25</v>
      </c>
      <c r="P130" s="0" t="s">
        <v>31</v>
      </c>
      <c r="Q130" s="0" t="s">
        <v>31</v>
      </c>
      <c r="R130" s="0" t="s">
        <v>27</v>
      </c>
      <c r="S130" s="0" t="s">
        <v>28</v>
      </c>
      <c r="T130" s="0" t="n">
        <v>42132.25</v>
      </c>
      <c r="U130" s="0" t="s">
        <v>90</v>
      </c>
      <c r="V130" s="0" t="s">
        <v>91</v>
      </c>
    </row>
    <row r="131" customFormat="false" ht="12.8" hidden="false" customHeight="false" outlineLevel="0" collapsed="false">
      <c r="A131" s="0" t="n">
        <v>9992877</v>
      </c>
      <c r="B131" s="71" t="n">
        <v>36970</v>
      </c>
      <c r="C131" s="71" t="n">
        <v>37316</v>
      </c>
      <c r="D131" s="0" t="s">
        <v>36</v>
      </c>
      <c r="E131" s="0" t="n">
        <v>50</v>
      </c>
      <c r="F131" s="0" t="n">
        <v>16800</v>
      </c>
      <c r="G131" s="0" t="n">
        <v>16666.49</v>
      </c>
      <c r="H131" s="0" t="n">
        <v>48.4</v>
      </c>
      <c r="I131" s="0" t="n">
        <v>23.97</v>
      </c>
      <c r="J131" s="0" t="n">
        <v>-410424</v>
      </c>
      <c r="K131" s="0" t="n">
        <v>-407162.3507</v>
      </c>
      <c r="L131" s="0" t="s">
        <v>22</v>
      </c>
      <c r="M131" s="0" t="s">
        <v>23</v>
      </c>
      <c r="N131" s="0" t="s">
        <v>34</v>
      </c>
      <c r="O131" s="0" t="s">
        <v>25</v>
      </c>
      <c r="P131" s="0" t="s">
        <v>26</v>
      </c>
      <c r="Q131" s="0" t="s">
        <v>34</v>
      </c>
      <c r="R131" s="0" t="s">
        <v>30</v>
      </c>
      <c r="S131" s="0" t="s">
        <v>28</v>
      </c>
      <c r="T131" s="0" t="n">
        <v>-416661.77</v>
      </c>
      <c r="U131" s="0" t="s">
        <v>90</v>
      </c>
      <c r="V131" s="0" t="s">
        <v>91</v>
      </c>
    </row>
    <row r="132" customFormat="false" ht="12.8" hidden="false" customHeight="false" outlineLevel="0" collapsed="false">
      <c r="A132" s="0" t="n">
        <v>9996816</v>
      </c>
      <c r="B132" s="71" t="n">
        <v>37158</v>
      </c>
      <c r="C132" s="71" t="n">
        <v>37316</v>
      </c>
      <c r="D132" s="0" t="s">
        <v>36</v>
      </c>
      <c r="E132" s="0" t="n">
        <v>50</v>
      </c>
      <c r="F132" s="0" t="n">
        <v>-16800</v>
      </c>
      <c r="G132" s="0" t="n">
        <v>-16666.49</v>
      </c>
      <c r="H132" s="0" t="n">
        <v>27.8</v>
      </c>
      <c r="I132" s="0" t="n">
        <v>26.14</v>
      </c>
      <c r="J132" s="0" t="n">
        <v>27888</v>
      </c>
      <c r="K132" s="0" t="n">
        <v>27666.3734</v>
      </c>
      <c r="L132" s="0" t="s">
        <v>22</v>
      </c>
      <c r="M132" s="0" t="s">
        <v>23</v>
      </c>
      <c r="N132" s="0" t="s">
        <v>34</v>
      </c>
      <c r="O132" s="0" t="s">
        <v>25</v>
      </c>
      <c r="P132" s="0" t="s">
        <v>26</v>
      </c>
      <c r="Q132" s="0" t="s">
        <v>34</v>
      </c>
      <c r="R132" s="0" t="s">
        <v>27</v>
      </c>
      <c r="S132" s="0" t="s">
        <v>28</v>
      </c>
      <c r="T132" s="0" t="n">
        <v>73332.13</v>
      </c>
      <c r="U132" s="0" t="s">
        <v>90</v>
      </c>
      <c r="V132" s="0" t="s">
        <v>91</v>
      </c>
    </row>
    <row r="133" customFormat="false" ht="12.8" hidden="false" customHeight="false" outlineLevel="0" collapsed="false">
      <c r="A133" s="0" t="n">
        <v>9996914</v>
      </c>
      <c r="B133" s="71" t="n">
        <v>37176</v>
      </c>
      <c r="C133" s="71" t="n">
        <v>37316</v>
      </c>
      <c r="D133" s="0" t="s">
        <v>36</v>
      </c>
      <c r="E133" s="0" t="n">
        <v>50</v>
      </c>
      <c r="F133" s="0" t="n">
        <v>-16800</v>
      </c>
      <c r="G133" s="0" t="n">
        <v>-16666.49</v>
      </c>
      <c r="H133" s="0" t="n">
        <v>27.5</v>
      </c>
      <c r="I133" s="0" t="n">
        <v>26.14</v>
      </c>
      <c r="J133" s="0" t="n">
        <v>22848</v>
      </c>
      <c r="K133" s="0" t="n">
        <v>22666.4264</v>
      </c>
      <c r="L133" s="0" t="s">
        <v>22</v>
      </c>
      <c r="M133" s="0" t="s">
        <v>23</v>
      </c>
      <c r="N133" s="0" t="s">
        <v>34</v>
      </c>
      <c r="O133" s="0" t="s">
        <v>25</v>
      </c>
      <c r="P133" s="0" t="s">
        <v>26</v>
      </c>
      <c r="Q133" s="0" t="s">
        <v>34</v>
      </c>
      <c r="R133" s="0" t="s">
        <v>27</v>
      </c>
      <c r="S133" s="0" t="s">
        <v>28</v>
      </c>
      <c r="T133" s="0" t="n">
        <v>68332.18</v>
      </c>
      <c r="U133" s="0" t="s">
        <v>90</v>
      </c>
      <c r="V133" s="0" t="s">
        <v>91</v>
      </c>
    </row>
    <row r="134" customFormat="false" ht="12.8" hidden="false" customHeight="false" outlineLevel="0" collapsed="false">
      <c r="A134" s="0" t="n">
        <v>9997386</v>
      </c>
      <c r="B134" s="71" t="n">
        <v>37223</v>
      </c>
      <c r="C134" s="71" t="n">
        <v>37316</v>
      </c>
      <c r="D134" s="0" t="s">
        <v>36</v>
      </c>
      <c r="E134" s="0" t="n">
        <v>25</v>
      </c>
      <c r="F134" s="0" t="n">
        <v>-8400</v>
      </c>
      <c r="G134" s="0" t="n">
        <v>-8333.24</v>
      </c>
      <c r="H134" s="0" t="n">
        <v>28.5</v>
      </c>
      <c r="I134" s="0" t="n">
        <v>26.14</v>
      </c>
      <c r="J134" s="0" t="n">
        <v>19824</v>
      </c>
      <c r="K134" s="0" t="n">
        <v>19666.4464</v>
      </c>
      <c r="L134" s="0" t="s">
        <v>22</v>
      </c>
      <c r="M134" s="0" t="s">
        <v>23</v>
      </c>
      <c r="N134" s="0" t="s">
        <v>34</v>
      </c>
      <c r="O134" s="0" t="s">
        <v>25</v>
      </c>
      <c r="P134" s="0" t="s">
        <v>31</v>
      </c>
      <c r="Q134" s="0" t="s">
        <v>31</v>
      </c>
      <c r="R134" s="0" t="s">
        <v>27</v>
      </c>
      <c r="S134" s="0" t="s">
        <v>28</v>
      </c>
      <c r="T134" s="0" t="n">
        <v>42499.33</v>
      </c>
      <c r="U134" s="0" t="s">
        <v>90</v>
      </c>
      <c r="V134" s="0" t="s">
        <v>91</v>
      </c>
    </row>
    <row r="135" customFormat="false" ht="12.8" hidden="false" customHeight="false" outlineLevel="0" collapsed="false">
      <c r="A135" s="0" t="n">
        <v>9992877</v>
      </c>
      <c r="B135" s="71" t="n">
        <v>36970</v>
      </c>
      <c r="C135" s="71" t="n">
        <v>37347</v>
      </c>
      <c r="D135" s="0" t="s">
        <v>36</v>
      </c>
      <c r="E135" s="0" t="n">
        <v>50</v>
      </c>
      <c r="F135" s="0" t="n">
        <v>17600</v>
      </c>
      <c r="G135" s="0" t="n">
        <v>17436.51</v>
      </c>
      <c r="H135" s="0" t="n">
        <v>48.4</v>
      </c>
      <c r="I135" s="0" t="n">
        <v>23.09</v>
      </c>
      <c r="J135" s="0" t="n">
        <v>-445456</v>
      </c>
      <c r="K135" s="0" t="n">
        <v>-441318.0681</v>
      </c>
      <c r="L135" s="0" t="s">
        <v>22</v>
      </c>
      <c r="M135" s="0" t="s">
        <v>23</v>
      </c>
      <c r="N135" s="0" t="s">
        <v>34</v>
      </c>
      <c r="O135" s="0" t="s">
        <v>25</v>
      </c>
      <c r="P135" s="0" t="s">
        <v>26</v>
      </c>
      <c r="Q135" s="0" t="s">
        <v>34</v>
      </c>
      <c r="R135" s="0" t="s">
        <v>30</v>
      </c>
      <c r="S135" s="0" t="s">
        <v>28</v>
      </c>
      <c r="T135" s="0" t="n">
        <v>-435912.39</v>
      </c>
      <c r="U135" s="0" t="s">
        <v>90</v>
      </c>
      <c r="V135" s="0" t="s">
        <v>91</v>
      </c>
    </row>
    <row r="136" customFormat="false" ht="12.8" hidden="false" customHeight="false" outlineLevel="0" collapsed="false">
      <c r="A136" s="0" t="n">
        <v>9996816</v>
      </c>
      <c r="B136" s="71" t="n">
        <v>37158</v>
      </c>
      <c r="C136" s="71" t="n">
        <v>37347</v>
      </c>
      <c r="D136" s="0" t="s">
        <v>36</v>
      </c>
      <c r="E136" s="0" t="n">
        <v>50</v>
      </c>
      <c r="F136" s="0" t="n">
        <v>-17600</v>
      </c>
      <c r="G136" s="0" t="n">
        <v>-17436.51</v>
      </c>
      <c r="H136" s="0" t="n">
        <v>27.8</v>
      </c>
      <c r="I136" s="0" t="n">
        <v>25.19</v>
      </c>
      <c r="J136" s="0" t="n">
        <v>45936</v>
      </c>
      <c r="K136" s="0" t="n">
        <v>45509.2911</v>
      </c>
      <c r="L136" s="0" t="s">
        <v>22</v>
      </c>
      <c r="M136" s="0" t="s">
        <v>23</v>
      </c>
      <c r="N136" s="0" t="s">
        <v>34</v>
      </c>
      <c r="O136" s="0" t="s">
        <v>25</v>
      </c>
      <c r="P136" s="0" t="s">
        <v>26</v>
      </c>
      <c r="Q136" s="0" t="s">
        <v>34</v>
      </c>
      <c r="R136" s="0" t="s">
        <v>27</v>
      </c>
      <c r="S136" s="0" t="s">
        <v>28</v>
      </c>
      <c r="T136" s="0" t="n">
        <v>76720.22</v>
      </c>
      <c r="U136" s="0" t="s">
        <v>90</v>
      </c>
      <c r="V136" s="0" t="s">
        <v>91</v>
      </c>
    </row>
    <row r="137" customFormat="false" ht="12.8" hidden="false" customHeight="false" outlineLevel="0" collapsed="false">
      <c r="A137" s="0" t="n">
        <v>9996914</v>
      </c>
      <c r="B137" s="71" t="n">
        <v>37176</v>
      </c>
      <c r="C137" s="71" t="n">
        <v>37347</v>
      </c>
      <c r="D137" s="0" t="s">
        <v>36</v>
      </c>
      <c r="E137" s="0" t="n">
        <v>50</v>
      </c>
      <c r="F137" s="0" t="n">
        <v>-17600</v>
      </c>
      <c r="G137" s="0" t="n">
        <v>-17436.51</v>
      </c>
      <c r="H137" s="0" t="n">
        <v>27.5</v>
      </c>
      <c r="I137" s="0" t="n">
        <v>25.19</v>
      </c>
      <c r="J137" s="0" t="n">
        <v>40656</v>
      </c>
      <c r="K137" s="0" t="n">
        <v>40278.3381</v>
      </c>
      <c r="L137" s="0" t="s">
        <v>22</v>
      </c>
      <c r="M137" s="0" t="s">
        <v>23</v>
      </c>
      <c r="N137" s="0" t="s">
        <v>34</v>
      </c>
      <c r="O137" s="0" t="s">
        <v>25</v>
      </c>
      <c r="P137" s="0" t="s">
        <v>26</v>
      </c>
      <c r="Q137" s="0" t="s">
        <v>34</v>
      </c>
      <c r="R137" s="0" t="s">
        <v>27</v>
      </c>
      <c r="S137" s="0" t="s">
        <v>28</v>
      </c>
      <c r="T137" s="0" t="n">
        <v>71489.27</v>
      </c>
      <c r="U137" s="0" t="s">
        <v>90</v>
      </c>
      <c r="V137" s="0" t="s">
        <v>91</v>
      </c>
    </row>
    <row r="138" customFormat="false" ht="12.8" hidden="false" customHeight="false" outlineLevel="0" collapsed="false">
      <c r="A138" s="0" t="n">
        <v>9997386</v>
      </c>
      <c r="B138" s="71" t="n">
        <v>37223</v>
      </c>
      <c r="C138" s="71" t="n">
        <v>37347</v>
      </c>
      <c r="D138" s="0" t="s">
        <v>36</v>
      </c>
      <c r="E138" s="0" t="n">
        <v>25</v>
      </c>
      <c r="F138" s="0" t="n">
        <v>-8800</v>
      </c>
      <c r="G138" s="0" t="n">
        <v>-8718.26</v>
      </c>
      <c r="H138" s="0" t="n">
        <v>28.5</v>
      </c>
      <c r="I138" s="0" t="n">
        <v>25.19</v>
      </c>
      <c r="J138" s="0" t="n">
        <v>29128</v>
      </c>
      <c r="K138" s="0" t="n">
        <v>28857.4406</v>
      </c>
      <c r="L138" s="0" t="s">
        <v>22</v>
      </c>
      <c r="M138" s="0" t="s">
        <v>23</v>
      </c>
      <c r="N138" s="0" t="s">
        <v>34</v>
      </c>
      <c r="O138" s="0" t="s">
        <v>25</v>
      </c>
      <c r="P138" s="0" t="s">
        <v>31</v>
      </c>
      <c r="Q138" s="0" t="s">
        <v>31</v>
      </c>
      <c r="R138" s="0" t="s">
        <v>27</v>
      </c>
      <c r="S138" s="0" t="s">
        <v>28</v>
      </c>
      <c r="T138" s="0" t="n">
        <v>44462.89</v>
      </c>
      <c r="U138" s="0" t="s">
        <v>90</v>
      </c>
      <c r="V138" s="0" t="s">
        <v>91</v>
      </c>
    </row>
    <row r="139" customFormat="false" ht="12.8" hidden="false" customHeight="false" outlineLevel="0" collapsed="false">
      <c r="A139" s="0" t="n">
        <v>9992877</v>
      </c>
      <c r="B139" s="71" t="n">
        <v>36970</v>
      </c>
      <c r="C139" s="71" t="n">
        <v>37377</v>
      </c>
      <c r="D139" s="0" t="s">
        <v>36</v>
      </c>
      <c r="E139" s="0" t="n">
        <v>50</v>
      </c>
      <c r="F139" s="0" t="n">
        <v>17600</v>
      </c>
      <c r="G139" s="0" t="n">
        <v>17405.87</v>
      </c>
      <c r="H139" s="0" t="n">
        <v>48.4</v>
      </c>
      <c r="I139" s="0" t="n">
        <v>24.2</v>
      </c>
      <c r="J139" s="0" t="n">
        <v>-425920</v>
      </c>
      <c r="K139" s="0" t="n">
        <v>-421222.054</v>
      </c>
      <c r="L139" s="0" t="s">
        <v>22</v>
      </c>
      <c r="M139" s="0" t="s">
        <v>23</v>
      </c>
      <c r="N139" s="0" t="s">
        <v>34</v>
      </c>
      <c r="O139" s="0" t="s">
        <v>25</v>
      </c>
      <c r="P139" s="0" t="s">
        <v>26</v>
      </c>
      <c r="Q139" s="0" t="s">
        <v>34</v>
      </c>
      <c r="R139" s="0" t="s">
        <v>30</v>
      </c>
      <c r="S139" s="0" t="s">
        <v>28</v>
      </c>
      <c r="T139" s="0" t="n">
        <v>-393372.61</v>
      </c>
      <c r="U139" s="0" t="s">
        <v>90</v>
      </c>
      <c r="V139" s="0" t="s">
        <v>91</v>
      </c>
    </row>
    <row r="140" customFormat="false" ht="12.8" hidden="false" customHeight="false" outlineLevel="0" collapsed="false">
      <c r="A140" s="0" t="n">
        <v>9996816</v>
      </c>
      <c r="B140" s="71" t="n">
        <v>37158</v>
      </c>
      <c r="C140" s="71" t="n">
        <v>37377</v>
      </c>
      <c r="D140" s="0" t="s">
        <v>36</v>
      </c>
      <c r="E140" s="0" t="n">
        <v>50</v>
      </c>
      <c r="F140" s="0" t="n">
        <v>-17600</v>
      </c>
      <c r="G140" s="0" t="n">
        <v>-17405.87</v>
      </c>
      <c r="H140" s="0" t="n">
        <v>27.8</v>
      </c>
      <c r="I140" s="0" t="n">
        <v>26.4</v>
      </c>
      <c r="J140" s="0" t="n">
        <v>24640</v>
      </c>
      <c r="K140" s="0" t="n">
        <v>24368.218</v>
      </c>
      <c r="L140" s="0" t="s">
        <v>22</v>
      </c>
      <c r="M140" s="0" t="s">
        <v>23</v>
      </c>
      <c r="N140" s="0" t="s">
        <v>34</v>
      </c>
      <c r="O140" s="0" t="s">
        <v>25</v>
      </c>
      <c r="P140" s="0" t="s">
        <v>26</v>
      </c>
      <c r="Q140" s="0" t="s">
        <v>34</v>
      </c>
      <c r="R140" s="0" t="s">
        <v>27</v>
      </c>
      <c r="S140" s="0" t="s">
        <v>28</v>
      </c>
      <c r="T140" s="0" t="n">
        <v>34811.74</v>
      </c>
      <c r="U140" s="0" t="s">
        <v>90</v>
      </c>
      <c r="V140" s="0" t="s">
        <v>91</v>
      </c>
    </row>
    <row r="141" customFormat="false" ht="12.8" hidden="false" customHeight="false" outlineLevel="0" collapsed="false">
      <c r="A141" s="0" t="n">
        <v>9996914</v>
      </c>
      <c r="B141" s="71" t="n">
        <v>37176</v>
      </c>
      <c r="C141" s="71" t="n">
        <v>37377</v>
      </c>
      <c r="D141" s="0" t="s">
        <v>36</v>
      </c>
      <c r="E141" s="0" t="n">
        <v>50</v>
      </c>
      <c r="F141" s="0" t="n">
        <v>-17600</v>
      </c>
      <c r="G141" s="0" t="n">
        <v>-17405.87</v>
      </c>
      <c r="H141" s="0" t="n">
        <v>27.5</v>
      </c>
      <c r="I141" s="0" t="n">
        <v>26.4</v>
      </c>
      <c r="J141" s="0" t="n">
        <v>19360</v>
      </c>
      <c r="K141" s="0" t="n">
        <v>19146.457</v>
      </c>
      <c r="L141" s="0" t="s">
        <v>22</v>
      </c>
      <c r="M141" s="0" t="s">
        <v>23</v>
      </c>
      <c r="N141" s="0" t="s">
        <v>34</v>
      </c>
      <c r="O141" s="0" t="s">
        <v>25</v>
      </c>
      <c r="P141" s="0" t="s">
        <v>26</v>
      </c>
      <c r="Q141" s="0" t="s">
        <v>34</v>
      </c>
      <c r="R141" s="0" t="s">
        <v>27</v>
      </c>
      <c r="S141" s="0" t="s">
        <v>28</v>
      </c>
      <c r="T141" s="0" t="n">
        <v>29589.98</v>
      </c>
      <c r="U141" s="0" t="s">
        <v>90</v>
      </c>
      <c r="V141" s="0" t="s">
        <v>91</v>
      </c>
    </row>
    <row r="142" customFormat="false" ht="12.8" hidden="false" customHeight="false" outlineLevel="0" collapsed="false">
      <c r="A142" s="0" t="n">
        <v>9997386</v>
      </c>
      <c r="B142" s="71" t="n">
        <v>37223</v>
      </c>
      <c r="C142" s="71" t="n">
        <v>37377</v>
      </c>
      <c r="D142" s="0" t="s">
        <v>36</v>
      </c>
      <c r="E142" s="0" t="n">
        <v>25</v>
      </c>
      <c r="F142" s="0" t="n">
        <v>-8800</v>
      </c>
      <c r="G142" s="0" t="n">
        <v>-8702.93</v>
      </c>
      <c r="H142" s="0" t="n">
        <v>28.5</v>
      </c>
      <c r="I142" s="0" t="n">
        <v>26.4</v>
      </c>
      <c r="J142" s="0" t="n">
        <v>18480</v>
      </c>
      <c r="K142" s="0" t="n">
        <v>18276.153</v>
      </c>
      <c r="L142" s="0" t="s">
        <v>22</v>
      </c>
      <c r="M142" s="0" t="s">
        <v>23</v>
      </c>
      <c r="N142" s="0" t="s">
        <v>34</v>
      </c>
      <c r="O142" s="0" t="s">
        <v>25</v>
      </c>
      <c r="P142" s="0" t="s">
        <v>31</v>
      </c>
      <c r="Q142" s="0" t="s">
        <v>31</v>
      </c>
      <c r="R142" s="0" t="s">
        <v>27</v>
      </c>
      <c r="S142" s="0" t="s">
        <v>28</v>
      </c>
      <c r="T142" s="0" t="n">
        <v>23497.92</v>
      </c>
      <c r="U142" s="0" t="s">
        <v>90</v>
      </c>
      <c r="V142" s="0" t="s">
        <v>91</v>
      </c>
    </row>
    <row r="143" customFormat="false" ht="12.8" hidden="false" customHeight="false" outlineLevel="0" collapsed="false">
      <c r="A143" s="0" t="n">
        <v>9992877</v>
      </c>
      <c r="B143" s="71" t="n">
        <v>36970</v>
      </c>
      <c r="C143" s="71" t="n">
        <v>37408</v>
      </c>
      <c r="D143" s="0" t="s">
        <v>36</v>
      </c>
      <c r="E143" s="0" t="n">
        <v>50</v>
      </c>
      <c r="F143" s="0" t="n">
        <v>16000</v>
      </c>
      <c r="G143" s="0" t="n">
        <v>15796.21</v>
      </c>
      <c r="H143" s="0" t="n">
        <v>48.4</v>
      </c>
      <c r="I143" s="0" t="n">
        <v>26.81</v>
      </c>
      <c r="J143" s="0" t="n">
        <v>-345440</v>
      </c>
      <c r="K143" s="0" t="n">
        <v>-341040.1739</v>
      </c>
      <c r="L143" s="0" t="s">
        <v>22</v>
      </c>
      <c r="M143" s="0" t="s">
        <v>23</v>
      </c>
      <c r="N143" s="0" t="s">
        <v>34</v>
      </c>
      <c r="O143" s="0" t="s">
        <v>25</v>
      </c>
      <c r="P143" s="0" t="s">
        <v>26</v>
      </c>
      <c r="Q143" s="0" t="s">
        <v>34</v>
      </c>
      <c r="R143" s="0" t="s">
        <v>30</v>
      </c>
      <c r="S143" s="0" t="s">
        <v>28</v>
      </c>
      <c r="T143" s="0" t="n">
        <v>-303287.66</v>
      </c>
      <c r="U143" s="0" t="s">
        <v>90</v>
      </c>
      <c r="V143" s="0" t="s">
        <v>91</v>
      </c>
    </row>
    <row r="144" customFormat="false" ht="12.8" hidden="false" customHeight="false" outlineLevel="0" collapsed="false">
      <c r="A144" s="0" t="n">
        <v>9996816</v>
      </c>
      <c r="B144" s="71" t="n">
        <v>37158</v>
      </c>
      <c r="C144" s="71" t="n">
        <v>37408</v>
      </c>
      <c r="D144" s="0" t="s">
        <v>36</v>
      </c>
      <c r="E144" s="0" t="n">
        <v>50</v>
      </c>
      <c r="F144" s="0" t="n">
        <v>-16000</v>
      </c>
      <c r="G144" s="0" t="n">
        <v>-15796.21</v>
      </c>
      <c r="H144" s="0" t="n">
        <v>27.8</v>
      </c>
      <c r="I144" s="0" t="n">
        <v>29.25</v>
      </c>
      <c r="J144" s="0" t="n">
        <v>-23200</v>
      </c>
      <c r="K144" s="0" t="n">
        <v>-22904.5045</v>
      </c>
      <c r="L144" s="0" t="s">
        <v>22</v>
      </c>
      <c r="M144" s="0" t="s">
        <v>23</v>
      </c>
      <c r="N144" s="0" t="s">
        <v>34</v>
      </c>
      <c r="O144" s="0" t="s">
        <v>25</v>
      </c>
      <c r="P144" s="0" t="s">
        <v>26</v>
      </c>
      <c r="Q144" s="0" t="s">
        <v>34</v>
      </c>
      <c r="R144" s="0" t="s">
        <v>27</v>
      </c>
      <c r="S144" s="0" t="s">
        <v>28</v>
      </c>
      <c r="T144" s="0" t="n">
        <v>-22114.3</v>
      </c>
      <c r="U144" s="0" t="s">
        <v>90</v>
      </c>
      <c r="V144" s="0" t="s">
        <v>91</v>
      </c>
    </row>
    <row r="145" customFormat="false" ht="12.8" hidden="false" customHeight="false" outlineLevel="0" collapsed="false">
      <c r="A145" s="0" t="n">
        <v>9996914</v>
      </c>
      <c r="B145" s="71" t="n">
        <v>37176</v>
      </c>
      <c r="C145" s="71" t="n">
        <v>37408</v>
      </c>
      <c r="D145" s="0" t="s">
        <v>36</v>
      </c>
      <c r="E145" s="0" t="n">
        <v>50</v>
      </c>
      <c r="F145" s="0" t="n">
        <v>-16000</v>
      </c>
      <c r="G145" s="0" t="n">
        <v>-15796.21</v>
      </c>
      <c r="H145" s="0" t="n">
        <v>27.5</v>
      </c>
      <c r="I145" s="0" t="n">
        <v>29.25</v>
      </c>
      <c r="J145" s="0" t="n">
        <v>-28000</v>
      </c>
      <c r="K145" s="0" t="n">
        <v>-27643.3675</v>
      </c>
      <c r="L145" s="0" t="s">
        <v>22</v>
      </c>
      <c r="M145" s="0" t="s">
        <v>23</v>
      </c>
      <c r="N145" s="0" t="s">
        <v>34</v>
      </c>
      <c r="O145" s="0" t="s">
        <v>25</v>
      </c>
      <c r="P145" s="0" t="s">
        <v>26</v>
      </c>
      <c r="Q145" s="0" t="s">
        <v>34</v>
      </c>
      <c r="R145" s="0" t="s">
        <v>27</v>
      </c>
      <c r="S145" s="0" t="s">
        <v>28</v>
      </c>
      <c r="T145" s="0" t="n">
        <v>-26853.17</v>
      </c>
      <c r="U145" s="0" t="s">
        <v>90</v>
      </c>
      <c r="V145" s="0" t="s">
        <v>91</v>
      </c>
    </row>
    <row r="146" customFormat="false" ht="12.8" hidden="false" customHeight="false" outlineLevel="0" collapsed="false">
      <c r="A146" s="0" t="n">
        <v>9997386</v>
      </c>
      <c r="B146" s="71" t="n">
        <v>37223</v>
      </c>
      <c r="C146" s="71" t="n">
        <v>37408</v>
      </c>
      <c r="D146" s="0" t="s">
        <v>36</v>
      </c>
      <c r="E146" s="0" t="n">
        <v>25</v>
      </c>
      <c r="F146" s="0" t="n">
        <v>-8000</v>
      </c>
      <c r="G146" s="0" t="n">
        <v>-7898.11</v>
      </c>
      <c r="H146" s="0" t="n">
        <v>28.5</v>
      </c>
      <c r="I146" s="0" t="n">
        <v>29.25</v>
      </c>
      <c r="J146" s="0" t="n">
        <v>-6000</v>
      </c>
      <c r="K146" s="0" t="n">
        <v>-5923.5825</v>
      </c>
      <c r="L146" s="0" t="s">
        <v>22</v>
      </c>
      <c r="M146" s="0" t="s">
        <v>23</v>
      </c>
      <c r="N146" s="0" t="s">
        <v>34</v>
      </c>
      <c r="O146" s="0" t="s">
        <v>25</v>
      </c>
      <c r="P146" s="0" t="s">
        <v>31</v>
      </c>
      <c r="Q146" s="0" t="s">
        <v>31</v>
      </c>
      <c r="R146" s="0" t="s">
        <v>27</v>
      </c>
      <c r="S146" s="0" t="s">
        <v>28</v>
      </c>
      <c r="T146" s="0" t="n">
        <v>-5528.48</v>
      </c>
      <c r="U146" s="0" t="s">
        <v>90</v>
      </c>
      <c r="V146" s="0" t="s">
        <v>91</v>
      </c>
    </row>
    <row r="147" customFormat="false" ht="12.8" hidden="false" customHeight="false" outlineLevel="0" collapsed="false">
      <c r="A147" s="0" t="n">
        <v>9992877</v>
      </c>
      <c r="B147" s="71" t="n">
        <v>36970</v>
      </c>
      <c r="C147" s="71" t="n">
        <v>37438</v>
      </c>
      <c r="D147" s="0" t="s">
        <v>36</v>
      </c>
      <c r="E147" s="0" t="n">
        <v>50</v>
      </c>
      <c r="F147" s="0" t="n">
        <v>17600</v>
      </c>
      <c r="G147" s="0" t="n">
        <v>17342.67</v>
      </c>
      <c r="H147" s="0" t="n">
        <v>48.4</v>
      </c>
      <c r="I147" s="0" t="n">
        <v>33.02</v>
      </c>
      <c r="J147" s="0" t="n">
        <v>-270688</v>
      </c>
      <c r="K147" s="0" t="n">
        <v>-266730.2646</v>
      </c>
      <c r="L147" s="0" t="s">
        <v>22</v>
      </c>
      <c r="M147" s="0" t="s">
        <v>23</v>
      </c>
      <c r="N147" s="0" t="s">
        <v>34</v>
      </c>
      <c r="O147" s="0" t="s">
        <v>25</v>
      </c>
      <c r="P147" s="0" t="s">
        <v>26</v>
      </c>
      <c r="Q147" s="0" t="s">
        <v>34</v>
      </c>
      <c r="R147" s="0" t="s">
        <v>30</v>
      </c>
      <c r="S147" s="0" t="s">
        <v>28</v>
      </c>
      <c r="T147" s="0" t="n">
        <v>-192937.24</v>
      </c>
      <c r="U147" s="0" t="s">
        <v>90</v>
      </c>
      <c r="V147" s="0" t="s">
        <v>91</v>
      </c>
    </row>
    <row r="148" customFormat="false" ht="12.8" hidden="false" customHeight="false" outlineLevel="0" collapsed="false">
      <c r="A148" s="0" t="n">
        <v>9996816</v>
      </c>
      <c r="B148" s="71" t="n">
        <v>37158</v>
      </c>
      <c r="C148" s="71" t="n">
        <v>37438</v>
      </c>
      <c r="D148" s="0" t="s">
        <v>36</v>
      </c>
      <c r="E148" s="0" t="n">
        <v>50</v>
      </c>
      <c r="F148" s="0" t="n">
        <v>-17600</v>
      </c>
      <c r="G148" s="0" t="n">
        <v>-17342.67</v>
      </c>
      <c r="H148" s="0" t="n">
        <v>27.8</v>
      </c>
      <c r="I148" s="0" t="n">
        <v>36.02</v>
      </c>
      <c r="J148" s="0" t="n">
        <v>-144672</v>
      </c>
      <c r="K148" s="0" t="n">
        <v>-142556.7474</v>
      </c>
      <c r="L148" s="0" t="s">
        <v>22</v>
      </c>
      <c r="M148" s="0" t="s">
        <v>23</v>
      </c>
      <c r="N148" s="0" t="s">
        <v>34</v>
      </c>
      <c r="O148" s="0" t="s">
        <v>25</v>
      </c>
      <c r="P148" s="0" t="s">
        <v>26</v>
      </c>
      <c r="Q148" s="0" t="s">
        <v>34</v>
      </c>
      <c r="R148" s="0" t="s">
        <v>27</v>
      </c>
      <c r="S148" s="0" t="s">
        <v>28</v>
      </c>
      <c r="T148" s="0" t="n">
        <v>-164321.83</v>
      </c>
      <c r="U148" s="0" t="s">
        <v>90</v>
      </c>
      <c r="V148" s="0" t="s">
        <v>91</v>
      </c>
    </row>
    <row r="149" customFormat="false" ht="12.8" hidden="false" customHeight="false" outlineLevel="0" collapsed="false">
      <c r="A149" s="0" t="n">
        <v>9996914</v>
      </c>
      <c r="B149" s="71" t="n">
        <v>37176</v>
      </c>
      <c r="C149" s="71" t="n">
        <v>37438</v>
      </c>
      <c r="D149" s="0" t="s">
        <v>36</v>
      </c>
      <c r="E149" s="0" t="n">
        <v>50</v>
      </c>
      <c r="F149" s="0" t="n">
        <v>-17600</v>
      </c>
      <c r="G149" s="0" t="n">
        <v>-17342.67</v>
      </c>
      <c r="H149" s="0" t="n">
        <v>27.5</v>
      </c>
      <c r="I149" s="0" t="n">
        <v>36.02</v>
      </c>
      <c r="J149" s="0" t="n">
        <v>-149952</v>
      </c>
      <c r="K149" s="0" t="n">
        <v>-147759.5484</v>
      </c>
      <c r="L149" s="0" t="s">
        <v>22</v>
      </c>
      <c r="M149" s="0" t="s">
        <v>23</v>
      </c>
      <c r="N149" s="0" t="s">
        <v>34</v>
      </c>
      <c r="O149" s="0" t="s">
        <v>25</v>
      </c>
      <c r="P149" s="0" t="s">
        <v>26</v>
      </c>
      <c r="Q149" s="0" t="s">
        <v>34</v>
      </c>
      <c r="R149" s="0" t="s">
        <v>27</v>
      </c>
      <c r="S149" s="0" t="s">
        <v>28</v>
      </c>
      <c r="T149" s="0" t="n">
        <v>-169524.63</v>
      </c>
      <c r="U149" s="0" t="s">
        <v>90</v>
      </c>
      <c r="V149" s="0" t="s">
        <v>91</v>
      </c>
    </row>
    <row r="150" customFormat="false" ht="12.8" hidden="false" customHeight="false" outlineLevel="0" collapsed="false">
      <c r="A150" s="0" t="n">
        <v>9997386</v>
      </c>
      <c r="B150" s="71" t="n">
        <v>37223</v>
      </c>
      <c r="C150" s="71" t="n">
        <v>37438</v>
      </c>
      <c r="D150" s="0" t="s">
        <v>36</v>
      </c>
      <c r="E150" s="0" t="n">
        <v>25</v>
      </c>
      <c r="F150" s="0" t="n">
        <v>-8800</v>
      </c>
      <c r="G150" s="0" t="n">
        <v>-8671.34</v>
      </c>
      <c r="H150" s="0" t="n">
        <v>28.5</v>
      </c>
      <c r="I150" s="0" t="n">
        <v>36.02</v>
      </c>
      <c r="J150" s="0" t="n">
        <v>-66176</v>
      </c>
      <c r="K150" s="0" t="n">
        <v>-65208.4768</v>
      </c>
      <c r="L150" s="0" t="s">
        <v>22</v>
      </c>
      <c r="M150" s="0" t="s">
        <v>23</v>
      </c>
      <c r="N150" s="0" t="s">
        <v>34</v>
      </c>
      <c r="O150" s="0" t="s">
        <v>25</v>
      </c>
      <c r="P150" s="0" t="s">
        <v>31</v>
      </c>
      <c r="Q150" s="0" t="s">
        <v>31</v>
      </c>
      <c r="R150" s="0" t="s">
        <v>27</v>
      </c>
      <c r="S150" s="0" t="s">
        <v>28</v>
      </c>
      <c r="T150" s="0" t="n">
        <v>-76090.98</v>
      </c>
      <c r="U150" s="0" t="s">
        <v>90</v>
      </c>
      <c r="V150" s="0" t="s">
        <v>91</v>
      </c>
    </row>
    <row r="151" customFormat="false" ht="12.8" hidden="false" customHeight="false" outlineLevel="0" collapsed="false">
      <c r="A151" s="0" t="n">
        <v>9992877</v>
      </c>
      <c r="B151" s="71" t="n">
        <v>36970</v>
      </c>
      <c r="C151" s="71" t="n">
        <v>37469</v>
      </c>
      <c r="D151" s="0" t="s">
        <v>36</v>
      </c>
      <c r="E151" s="0" t="n">
        <v>50</v>
      </c>
      <c r="F151" s="0" t="n">
        <v>17600</v>
      </c>
      <c r="G151" s="0" t="n">
        <v>17305.22</v>
      </c>
      <c r="H151" s="0" t="n">
        <v>48.4</v>
      </c>
      <c r="I151" s="0" t="n">
        <v>33.02</v>
      </c>
      <c r="J151" s="0" t="n">
        <v>-270688</v>
      </c>
      <c r="K151" s="0" t="n">
        <v>-266154.2836</v>
      </c>
      <c r="L151" s="0" t="s">
        <v>22</v>
      </c>
      <c r="M151" s="0" t="s">
        <v>23</v>
      </c>
      <c r="N151" s="0" t="s">
        <v>34</v>
      </c>
      <c r="O151" s="0" t="s">
        <v>25</v>
      </c>
      <c r="P151" s="0" t="s">
        <v>26</v>
      </c>
      <c r="Q151" s="0" t="s">
        <v>34</v>
      </c>
      <c r="R151" s="0" t="s">
        <v>30</v>
      </c>
      <c r="S151" s="0" t="s">
        <v>28</v>
      </c>
      <c r="T151" s="0" t="n">
        <v>-192520.6</v>
      </c>
      <c r="U151" s="0" t="s">
        <v>90</v>
      </c>
      <c r="V151" s="0" t="s">
        <v>91</v>
      </c>
    </row>
    <row r="152" customFormat="false" ht="12.8" hidden="false" customHeight="false" outlineLevel="0" collapsed="false">
      <c r="A152" s="0" t="n">
        <v>9996816</v>
      </c>
      <c r="B152" s="71" t="n">
        <v>37158</v>
      </c>
      <c r="C152" s="71" t="n">
        <v>37469</v>
      </c>
      <c r="D152" s="0" t="s">
        <v>36</v>
      </c>
      <c r="E152" s="0" t="n">
        <v>50</v>
      </c>
      <c r="F152" s="0" t="n">
        <v>-17600</v>
      </c>
      <c r="G152" s="0" t="n">
        <v>-17305.22</v>
      </c>
      <c r="H152" s="0" t="n">
        <v>27.8</v>
      </c>
      <c r="I152" s="0" t="n">
        <v>36.02</v>
      </c>
      <c r="J152" s="0" t="n">
        <v>-144672</v>
      </c>
      <c r="K152" s="0" t="n">
        <v>-142248.9084</v>
      </c>
      <c r="L152" s="0" t="s">
        <v>22</v>
      </c>
      <c r="M152" s="0" t="s">
        <v>23</v>
      </c>
      <c r="N152" s="0" t="s">
        <v>34</v>
      </c>
      <c r="O152" s="0" t="s">
        <v>25</v>
      </c>
      <c r="P152" s="0" t="s">
        <v>26</v>
      </c>
      <c r="Q152" s="0" t="s">
        <v>34</v>
      </c>
      <c r="R152" s="0" t="s">
        <v>27</v>
      </c>
      <c r="S152" s="0" t="s">
        <v>28</v>
      </c>
      <c r="T152" s="0" t="n">
        <v>-163966.99</v>
      </c>
      <c r="U152" s="0" t="s">
        <v>90</v>
      </c>
      <c r="V152" s="0" t="s">
        <v>91</v>
      </c>
    </row>
    <row r="153" customFormat="false" ht="12.8" hidden="false" customHeight="false" outlineLevel="0" collapsed="false">
      <c r="A153" s="0" t="n">
        <v>9996914</v>
      </c>
      <c r="B153" s="71" t="n">
        <v>37176</v>
      </c>
      <c r="C153" s="71" t="n">
        <v>37469</v>
      </c>
      <c r="D153" s="0" t="s">
        <v>36</v>
      </c>
      <c r="E153" s="0" t="n">
        <v>50</v>
      </c>
      <c r="F153" s="0" t="n">
        <v>-17600</v>
      </c>
      <c r="G153" s="0" t="n">
        <v>-17305.22</v>
      </c>
      <c r="H153" s="0" t="n">
        <v>27.5</v>
      </c>
      <c r="I153" s="0" t="n">
        <v>36.02</v>
      </c>
      <c r="J153" s="0" t="n">
        <v>-149952</v>
      </c>
      <c r="K153" s="0" t="n">
        <v>-147440.4744</v>
      </c>
      <c r="L153" s="0" t="s">
        <v>22</v>
      </c>
      <c r="M153" s="0" t="s">
        <v>23</v>
      </c>
      <c r="N153" s="0" t="s">
        <v>34</v>
      </c>
      <c r="O153" s="0" t="s">
        <v>25</v>
      </c>
      <c r="P153" s="0" t="s">
        <v>26</v>
      </c>
      <c r="Q153" s="0" t="s">
        <v>34</v>
      </c>
      <c r="R153" s="0" t="s">
        <v>27</v>
      </c>
      <c r="S153" s="0" t="s">
        <v>28</v>
      </c>
      <c r="T153" s="0" t="n">
        <v>-169158.55</v>
      </c>
      <c r="U153" s="0" t="s">
        <v>90</v>
      </c>
      <c r="V153" s="0" t="s">
        <v>91</v>
      </c>
    </row>
    <row r="154" customFormat="false" ht="12.8" hidden="false" customHeight="false" outlineLevel="0" collapsed="false">
      <c r="A154" s="0" t="n">
        <v>9997386</v>
      </c>
      <c r="B154" s="71" t="n">
        <v>37223</v>
      </c>
      <c r="C154" s="71" t="n">
        <v>37469</v>
      </c>
      <c r="D154" s="0" t="s">
        <v>36</v>
      </c>
      <c r="E154" s="0" t="n">
        <v>25</v>
      </c>
      <c r="F154" s="0" t="n">
        <v>-8800</v>
      </c>
      <c r="G154" s="0" t="n">
        <v>-8652.61</v>
      </c>
      <c r="H154" s="0" t="n">
        <v>28.5</v>
      </c>
      <c r="I154" s="0" t="n">
        <v>36.02</v>
      </c>
      <c r="J154" s="0" t="n">
        <v>-66176</v>
      </c>
      <c r="K154" s="0" t="n">
        <v>-65067.6272</v>
      </c>
      <c r="L154" s="0" t="s">
        <v>22</v>
      </c>
      <c r="M154" s="0" t="s">
        <v>23</v>
      </c>
      <c r="N154" s="0" t="s">
        <v>34</v>
      </c>
      <c r="O154" s="0" t="s">
        <v>25</v>
      </c>
      <c r="P154" s="0" t="s">
        <v>31</v>
      </c>
      <c r="Q154" s="0" t="s">
        <v>31</v>
      </c>
      <c r="R154" s="0" t="s">
        <v>27</v>
      </c>
      <c r="S154" s="0" t="s">
        <v>28</v>
      </c>
      <c r="T154" s="0" t="n">
        <v>-75926.67</v>
      </c>
      <c r="U154" s="0" t="s">
        <v>90</v>
      </c>
      <c r="V154" s="0" t="s">
        <v>91</v>
      </c>
    </row>
    <row r="155" customFormat="false" ht="12.8" hidden="false" customHeight="false" outlineLevel="0" collapsed="false">
      <c r="A155" s="0" t="n">
        <v>9992877</v>
      </c>
      <c r="B155" s="71" t="n">
        <v>36970</v>
      </c>
      <c r="C155" s="71" t="n">
        <v>37500</v>
      </c>
      <c r="D155" s="0" t="s">
        <v>36</v>
      </c>
      <c r="E155" s="0" t="n">
        <v>50</v>
      </c>
      <c r="F155" s="0" t="n">
        <v>16000</v>
      </c>
      <c r="G155" s="0" t="n">
        <v>15697.57</v>
      </c>
      <c r="H155" s="0" t="n">
        <v>48.4</v>
      </c>
      <c r="I155" s="0" t="n">
        <v>21.42</v>
      </c>
      <c r="J155" s="0" t="n">
        <v>-431680</v>
      </c>
      <c r="K155" s="0" t="n">
        <v>-423520.4386</v>
      </c>
      <c r="L155" s="0" t="s">
        <v>22</v>
      </c>
      <c r="M155" s="0" t="s">
        <v>23</v>
      </c>
      <c r="N155" s="0" t="s">
        <v>34</v>
      </c>
      <c r="O155" s="0" t="s">
        <v>25</v>
      </c>
      <c r="P155" s="0" t="s">
        <v>26</v>
      </c>
      <c r="Q155" s="0" t="s">
        <v>34</v>
      </c>
      <c r="R155" s="0" t="s">
        <v>30</v>
      </c>
      <c r="S155" s="0" t="s">
        <v>28</v>
      </c>
      <c r="T155" s="0" t="n">
        <v>-337497.67</v>
      </c>
      <c r="U155" s="0" t="s">
        <v>90</v>
      </c>
      <c r="V155" s="0" t="s">
        <v>91</v>
      </c>
    </row>
    <row r="156" customFormat="false" ht="12.8" hidden="false" customHeight="false" outlineLevel="0" collapsed="false">
      <c r="A156" s="0" t="n">
        <v>9996816</v>
      </c>
      <c r="B156" s="71" t="n">
        <v>37158</v>
      </c>
      <c r="C156" s="71" t="n">
        <v>37500</v>
      </c>
      <c r="D156" s="0" t="s">
        <v>36</v>
      </c>
      <c r="E156" s="0" t="n">
        <v>50</v>
      </c>
      <c r="F156" s="0" t="n">
        <v>-16000</v>
      </c>
      <c r="G156" s="0" t="n">
        <v>-15697.57</v>
      </c>
      <c r="H156" s="0" t="n">
        <v>27.8</v>
      </c>
      <c r="I156" s="0" t="n">
        <v>23.37</v>
      </c>
      <c r="J156" s="0" t="n">
        <v>70880</v>
      </c>
      <c r="K156" s="0" t="n">
        <v>69540.2351</v>
      </c>
      <c r="L156" s="0" t="s">
        <v>22</v>
      </c>
      <c r="M156" s="0" t="s">
        <v>23</v>
      </c>
      <c r="N156" s="0" t="s">
        <v>34</v>
      </c>
      <c r="O156" s="0" t="s">
        <v>25</v>
      </c>
      <c r="P156" s="0" t="s">
        <v>26</v>
      </c>
      <c r="Q156" s="0" t="s">
        <v>34</v>
      </c>
      <c r="R156" s="0" t="s">
        <v>27</v>
      </c>
      <c r="S156" s="0" t="s">
        <v>28</v>
      </c>
      <c r="T156" s="0" t="n">
        <v>14127.81</v>
      </c>
      <c r="U156" s="0" t="s">
        <v>90</v>
      </c>
      <c r="V156" s="0" t="s">
        <v>91</v>
      </c>
    </row>
    <row r="157" customFormat="false" ht="12.8" hidden="false" customHeight="false" outlineLevel="0" collapsed="false">
      <c r="A157" s="0" t="n">
        <v>9996914</v>
      </c>
      <c r="B157" s="71" t="n">
        <v>37176</v>
      </c>
      <c r="C157" s="71" t="n">
        <v>37500</v>
      </c>
      <c r="D157" s="0" t="s">
        <v>36</v>
      </c>
      <c r="E157" s="0" t="n">
        <v>50</v>
      </c>
      <c r="F157" s="0" t="n">
        <v>-16000</v>
      </c>
      <c r="G157" s="0" t="n">
        <v>-15697.57</v>
      </c>
      <c r="H157" s="0" t="n">
        <v>27.5</v>
      </c>
      <c r="I157" s="0" t="n">
        <v>23.37</v>
      </c>
      <c r="J157" s="0" t="n">
        <v>66080</v>
      </c>
      <c r="K157" s="0" t="n">
        <v>64830.9641</v>
      </c>
      <c r="L157" s="0" t="s">
        <v>22</v>
      </c>
      <c r="M157" s="0" t="s">
        <v>23</v>
      </c>
      <c r="N157" s="0" t="s">
        <v>34</v>
      </c>
      <c r="O157" s="0" t="s">
        <v>25</v>
      </c>
      <c r="P157" s="0" t="s">
        <v>26</v>
      </c>
      <c r="Q157" s="0" t="s">
        <v>34</v>
      </c>
      <c r="R157" s="0" t="s">
        <v>27</v>
      </c>
      <c r="S157" s="0" t="s">
        <v>28</v>
      </c>
      <c r="T157" s="0" t="n">
        <v>9418.54</v>
      </c>
      <c r="U157" s="0" t="s">
        <v>90</v>
      </c>
      <c r="V157" s="0" t="s">
        <v>91</v>
      </c>
    </row>
    <row r="158" customFormat="false" ht="12.8" hidden="false" customHeight="false" outlineLevel="0" collapsed="false">
      <c r="A158" s="0" t="n">
        <v>9997386</v>
      </c>
      <c r="B158" s="71" t="n">
        <v>37223</v>
      </c>
      <c r="C158" s="71" t="n">
        <v>37500</v>
      </c>
      <c r="D158" s="0" t="s">
        <v>36</v>
      </c>
      <c r="E158" s="0" t="n">
        <v>25</v>
      </c>
      <c r="F158" s="0" t="n">
        <v>-8000</v>
      </c>
      <c r="G158" s="0" t="n">
        <v>-7848.78</v>
      </c>
      <c r="H158" s="0" t="n">
        <v>28.5</v>
      </c>
      <c r="I158" s="0" t="n">
        <v>23.37</v>
      </c>
      <c r="J158" s="0" t="n">
        <v>41040</v>
      </c>
      <c r="K158" s="0" t="n">
        <v>40264.2414</v>
      </c>
      <c r="L158" s="0" t="s">
        <v>22</v>
      </c>
      <c r="M158" s="0" t="s">
        <v>23</v>
      </c>
      <c r="N158" s="0" t="s">
        <v>34</v>
      </c>
      <c r="O158" s="0" t="s">
        <v>25</v>
      </c>
      <c r="P158" s="0" t="s">
        <v>31</v>
      </c>
      <c r="Q158" s="0" t="s">
        <v>31</v>
      </c>
      <c r="R158" s="0" t="s">
        <v>27</v>
      </c>
      <c r="S158" s="0" t="s">
        <v>28</v>
      </c>
      <c r="T158" s="0" t="n">
        <v>12558.05</v>
      </c>
      <c r="U158" s="0" t="s">
        <v>90</v>
      </c>
      <c r="V158" s="0" t="s">
        <v>91</v>
      </c>
    </row>
    <row r="159" customFormat="false" ht="12.8" hidden="false" customHeight="false" outlineLevel="0" collapsed="false">
      <c r="A159" s="0" t="n">
        <v>9992877</v>
      </c>
      <c r="B159" s="71" t="n">
        <v>36970</v>
      </c>
      <c r="C159" s="71" t="n">
        <v>37530</v>
      </c>
      <c r="D159" s="0" t="s">
        <v>36</v>
      </c>
      <c r="E159" s="0" t="n">
        <v>50</v>
      </c>
      <c r="F159" s="0" t="n">
        <v>18400</v>
      </c>
      <c r="G159" s="0" t="n">
        <v>18008.86</v>
      </c>
      <c r="H159" s="0" t="n">
        <v>48.4</v>
      </c>
      <c r="I159" s="0" t="n">
        <v>20.06</v>
      </c>
      <c r="J159" s="0" t="n">
        <v>-521456</v>
      </c>
      <c r="K159" s="0" t="n">
        <v>-510371.0924</v>
      </c>
      <c r="L159" s="0" t="s">
        <v>22</v>
      </c>
      <c r="M159" s="0" t="s">
        <v>23</v>
      </c>
      <c r="N159" s="0" t="s">
        <v>34</v>
      </c>
      <c r="O159" s="0" t="s">
        <v>25</v>
      </c>
      <c r="P159" s="0" t="s">
        <v>26</v>
      </c>
      <c r="Q159" s="0" t="s">
        <v>34</v>
      </c>
      <c r="R159" s="0" t="s">
        <v>30</v>
      </c>
      <c r="S159" s="0" t="s">
        <v>28</v>
      </c>
      <c r="T159" s="0" t="n">
        <v>-387190.14</v>
      </c>
      <c r="U159" s="0" t="s">
        <v>90</v>
      </c>
      <c r="V159" s="0" t="s">
        <v>91</v>
      </c>
    </row>
    <row r="160" customFormat="false" ht="12.8" hidden="false" customHeight="false" outlineLevel="0" collapsed="false">
      <c r="A160" s="0" t="n">
        <v>9996816</v>
      </c>
      <c r="B160" s="71" t="n">
        <v>37158</v>
      </c>
      <c r="C160" s="71" t="n">
        <v>37530</v>
      </c>
      <c r="D160" s="0" t="s">
        <v>36</v>
      </c>
      <c r="E160" s="0" t="n">
        <v>50</v>
      </c>
      <c r="F160" s="0" t="n">
        <v>-18400</v>
      </c>
      <c r="G160" s="0" t="n">
        <v>-18008.86</v>
      </c>
      <c r="H160" s="0" t="n">
        <v>27.8</v>
      </c>
      <c r="I160" s="0" t="n">
        <v>21.88</v>
      </c>
      <c r="J160" s="0" t="n">
        <v>108928</v>
      </c>
      <c r="K160" s="0" t="n">
        <v>106612.4512</v>
      </c>
      <c r="L160" s="0" t="s">
        <v>22</v>
      </c>
      <c r="M160" s="0" t="s">
        <v>23</v>
      </c>
      <c r="N160" s="0" t="s">
        <v>34</v>
      </c>
      <c r="O160" s="0" t="s">
        <v>25</v>
      </c>
      <c r="P160" s="0" t="s">
        <v>26</v>
      </c>
      <c r="Q160" s="0" t="s">
        <v>34</v>
      </c>
      <c r="R160" s="0" t="s">
        <v>27</v>
      </c>
      <c r="S160" s="0" t="s">
        <v>28</v>
      </c>
      <c r="T160" s="0" t="n">
        <v>16207.53</v>
      </c>
      <c r="U160" s="0" t="s">
        <v>90</v>
      </c>
      <c r="V160" s="0" t="s">
        <v>91</v>
      </c>
    </row>
    <row r="161" customFormat="false" ht="12.8" hidden="false" customHeight="false" outlineLevel="0" collapsed="false">
      <c r="A161" s="0" t="n">
        <v>9996914</v>
      </c>
      <c r="B161" s="71" t="n">
        <v>37176</v>
      </c>
      <c r="C161" s="71" t="n">
        <v>37530</v>
      </c>
      <c r="D161" s="0" t="s">
        <v>36</v>
      </c>
      <c r="E161" s="0" t="n">
        <v>50</v>
      </c>
      <c r="F161" s="0" t="n">
        <v>-18400</v>
      </c>
      <c r="G161" s="0" t="n">
        <v>-18008.86</v>
      </c>
      <c r="H161" s="0" t="n">
        <v>27.5</v>
      </c>
      <c r="I161" s="0" t="n">
        <v>21.88</v>
      </c>
      <c r="J161" s="0" t="n">
        <v>103408</v>
      </c>
      <c r="K161" s="0" t="n">
        <v>101209.7932</v>
      </c>
      <c r="L161" s="0" t="s">
        <v>22</v>
      </c>
      <c r="M161" s="0" t="s">
        <v>23</v>
      </c>
      <c r="N161" s="0" t="s">
        <v>34</v>
      </c>
      <c r="O161" s="0" t="s">
        <v>25</v>
      </c>
      <c r="P161" s="0" t="s">
        <v>26</v>
      </c>
      <c r="Q161" s="0" t="s">
        <v>34</v>
      </c>
      <c r="R161" s="0" t="s">
        <v>27</v>
      </c>
      <c r="S161" s="0" t="s">
        <v>28</v>
      </c>
      <c r="T161" s="0" t="n">
        <v>10804.87</v>
      </c>
      <c r="U161" s="0" t="s">
        <v>90</v>
      </c>
      <c r="V161" s="0" t="s">
        <v>91</v>
      </c>
    </row>
    <row r="162" customFormat="false" ht="12.8" hidden="false" customHeight="false" outlineLevel="0" collapsed="false">
      <c r="A162" s="0" t="n">
        <v>9997386</v>
      </c>
      <c r="B162" s="71" t="n">
        <v>37223</v>
      </c>
      <c r="C162" s="71" t="n">
        <v>37530</v>
      </c>
      <c r="D162" s="0" t="s">
        <v>36</v>
      </c>
      <c r="E162" s="0" t="n">
        <v>25</v>
      </c>
      <c r="F162" s="0" t="n">
        <v>-9200</v>
      </c>
      <c r="G162" s="0" t="n">
        <v>-9004.43</v>
      </c>
      <c r="H162" s="0" t="n">
        <v>28.5</v>
      </c>
      <c r="I162" s="0" t="n">
        <v>21.88</v>
      </c>
      <c r="J162" s="0" t="n">
        <v>60904</v>
      </c>
      <c r="K162" s="0" t="n">
        <v>59609.3266</v>
      </c>
      <c r="L162" s="0" t="s">
        <v>22</v>
      </c>
      <c r="M162" s="0" t="s">
        <v>23</v>
      </c>
      <c r="N162" s="0" t="s">
        <v>34</v>
      </c>
      <c r="O162" s="0" t="s">
        <v>25</v>
      </c>
      <c r="P162" s="0" t="s">
        <v>31</v>
      </c>
      <c r="Q162" s="0" t="s">
        <v>31</v>
      </c>
      <c r="R162" s="0" t="s">
        <v>27</v>
      </c>
      <c r="S162" s="0" t="s">
        <v>28</v>
      </c>
      <c r="T162" s="0" t="n">
        <v>14406.87</v>
      </c>
      <c r="U162" s="0" t="s">
        <v>90</v>
      </c>
      <c r="V162" s="0" t="s">
        <v>91</v>
      </c>
    </row>
    <row r="163" customFormat="false" ht="12.8" hidden="false" customHeight="false" outlineLevel="0" collapsed="false">
      <c r="A163" s="0" t="n">
        <v>9992877</v>
      </c>
      <c r="B163" s="71" t="n">
        <v>36970</v>
      </c>
      <c r="C163" s="71" t="n">
        <v>37561</v>
      </c>
      <c r="D163" s="0" t="s">
        <v>36</v>
      </c>
      <c r="E163" s="0" t="n">
        <v>50</v>
      </c>
      <c r="F163" s="0" t="n">
        <v>16000</v>
      </c>
      <c r="G163" s="0" t="n">
        <v>15619.43</v>
      </c>
      <c r="H163" s="0" t="n">
        <v>48.4</v>
      </c>
      <c r="I163" s="0" t="n">
        <v>20.16</v>
      </c>
      <c r="J163" s="0" t="n">
        <v>-451840</v>
      </c>
      <c r="K163" s="0" t="n">
        <v>-441092.7032</v>
      </c>
      <c r="L163" s="0" t="s">
        <v>22</v>
      </c>
      <c r="M163" s="0" t="s">
        <v>23</v>
      </c>
      <c r="N163" s="0" t="s">
        <v>34</v>
      </c>
      <c r="O163" s="0" t="s">
        <v>25</v>
      </c>
      <c r="P163" s="0" t="s">
        <v>26</v>
      </c>
      <c r="Q163" s="0" t="s">
        <v>34</v>
      </c>
      <c r="R163" s="0" t="s">
        <v>30</v>
      </c>
      <c r="S163" s="0" t="s">
        <v>28</v>
      </c>
      <c r="T163" s="0" t="n">
        <v>-335818.11</v>
      </c>
      <c r="U163" s="0" t="s">
        <v>90</v>
      </c>
      <c r="V163" s="0" t="s">
        <v>91</v>
      </c>
    </row>
    <row r="164" customFormat="false" ht="12.8" hidden="false" customHeight="false" outlineLevel="0" collapsed="false">
      <c r="A164" s="0" t="n">
        <v>9996816</v>
      </c>
      <c r="B164" s="71" t="n">
        <v>37158</v>
      </c>
      <c r="C164" s="71" t="n">
        <v>37561</v>
      </c>
      <c r="D164" s="0" t="s">
        <v>36</v>
      </c>
      <c r="E164" s="0" t="n">
        <v>50</v>
      </c>
      <c r="F164" s="0" t="n">
        <v>-16000</v>
      </c>
      <c r="G164" s="0" t="n">
        <v>-15619.43</v>
      </c>
      <c r="H164" s="0" t="n">
        <v>27.8</v>
      </c>
      <c r="I164" s="0" t="n">
        <v>21.99</v>
      </c>
      <c r="J164" s="0" t="n">
        <v>92960</v>
      </c>
      <c r="K164" s="0" t="n">
        <v>90748.8883</v>
      </c>
      <c r="L164" s="0" t="s">
        <v>22</v>
      </c>
      <c r="M164" s="0" t="s">
        <v>23</v>
      </c>
      <c r="N164" s="0" t="s">
        <v>34</v>
      </c>
      <c r="O164" s="0" t="s">
        <v>25</v>
      </c>
      <c r="P164" s="0" t="s">
        <v>26</v>
      </c>
      <c r="Q164" s="0" t="s">
        <v>34</v>
      </c>
      <c r="R164" s="0" t="s">
        <v>27</v>
      </c>
      <c r="S164" s="0" t="s">
        <v>28</v>
      </c>
      <c r="T164" s="0" t="n">
        <v>14057.88</v>
      </c>
      <c r="U164" s="0" t="s">
        <v>90</v>
      </c>
      <c r="V164" s="0" t="s">
        <v>91</v>
      </c>
    </row>
    <row r="165" customFormat="false" ht="12.8" hidden="false" customHeight="false" outlineLevel="0" collapsed="false">
      <c r="A165" s="0" t="n">
        <v>9996914</v>
      </c>
      <c r="B165" s="71" t="n">
        <v>37176</v>
      </c>
      <c r="C165" s="71" t="n">
        <v>37561</v>
      </c>
      <c r="D165" s="0" t="s">
        <v>36</v>
      </c>
      <c r="E165" s="0" t="n">
        <v>50</v>
      </c>
      <c r="F165" s="0" t="n">
        <v>-16000</v>
      </c>
      <c r="G165" s="0" t="n">
        <v>-15619.43</v>
      </c>
      <c r="H165" s="0" t="n">
        <v>27.5</v>
      </c>
      <c r="I165" s="0" t="n">
        <v>21.99</v>
      </c>
      <c r="J165" s="0" t="n">
        <v>88160</v>
      </c>
      <c r="K165" s="0" t="n">
        <v>86063.0593</v>
      </c>
      <c r="L165" s="0" t="s">
        <v>22</v>
      </c>
      <c r="M165" s="0" t="s">
        <v>23</v>
      </c>
      <c r="N165" s="0" t="s">
        <v>34</v>
      </c>
      <c r="O165" s="0" t="s">
        <v>25</v>
      </c>
      <c r="P165" s="0" t="s">
        <v>26</v>
      </c>
      <c r="Q165" s="0" t="s">
        <v>34</v>
      </c>
      <c r="R165" s="0" t="s">
        <v>27</v>
      </c>
      <c r="S165" s="0" t="s">
        <v>28</v>
      </c>
      <c r="T165" s="0" t="n">
        <v>9372.05</v>
      </c>
      <c r="U165" s="0" t="s">
        <v>90</v>
      </c>
      <c r="V165" s="0" t="s">
        <v>91</v>
      </c>
    </row>
    <row r="166" customFormat="false" ht="12.8" hidden="false" customHeight="false" outlineLevel="0" collapsed="false">
      <c r="A166" s="0" t="n">
        <v>9997386</v>
      </c>
      <c r="B166" s="71" t="n">
        <v>37223</v>
      </c>
      <c r="C166" s="71" t="n">
        <v>37561</v>
      </c>
      <c r="D166" s="0" t="s">
        <v>36</v>
      </c>
      <c r="E166" s="0" t="n">
        <v>25</v>
      </c>
      <c r="F166" s="0" t="n">
        <v>-8000</v>
      </c>
      <c r="G166" s="0" t="n">
        <v>-7809.71</v>
      </c>
      <c r="H166" s="0" t="n">
        <v>28.5</v>
      </c>
      <c r="I166" s="0" t="n">
        <v>21.99</v>
      </c>
      <c r="J166" s="0" t="n">
        <v>52080</v>
      </c>
      <c r="K166" s="0" t="n">
        <v>50841.2121</v>
      </c>
      <c r="L166" s="0" t="s">
        <v>22</v>
      </c>
      <c r="M166" s="0" t="s">
        <v>23</v>
      </c>
      <c r="N166" s="0" t="s">
        <v>34</v>
      </c>
      <c r="O166" s="0" t="s">
        <v>25</v>
      </c>
      <c r="P166" s="0" t="s">
        <v>31</v>
      </c>
      <c r="Q166" s="0" t="s">
        <v>31</v>
      </c>
      <c r="R166" s="0" t="s">
        <v>27</v>
      </c>
      <c r="S166" s="0" t="s">
        <v>28</v>
      </c>
      <c r="T166" s="0" t="n">
        <v>12495.74</v>
      </c>
      <c r="U166" s="0" t="s">
        <v>90</v>
      </c>
      <c r="V166" s="0" t="s">
        <v>91</v>
      </c>
    </row>
    <row r="167" customFormat="false" ht="12.8" hidden="false" customHeight="false" outlineLevel="0" collapsed="false">
      <c r="A167" s="0" t="n">
        <v>9992877</v>
      </c>
      <c r="B167" s="71" t="n">
        <v>36970</v>
      </c>
      <c r="C167" s="71" t="n">
        <v>37591</v>
      </c>
      <c r="D167" s="0" t="s">
        <v>36</v>
      </c>
      <c r="E167" s="0" t="n">
        <v>50</v>
      </c>
      <c r="F167" s="0" t="n">
        <v>16800</v>
      </c>
      <c r="G167" s="0" t="n">
        <v>16355.46</v>
      </c>
      <c r="H167" s="0" t="n">
        <v>48.4</v>
      </c>
      <c r="I167" s="0" t="n">
        <v>20.03</v>
      </c>
      <c r="J167" s="0" t="n">
        <v>-476616</v>
      </c>
      <c r="K167" s="0" t="n">
        <v>-464004.4002</v>
      </c>
      <c r="L167" s="0" t="s">
        <v>22</v>
      </c>
      <c r="M167" s="0" t="s">
        <v>23</v>
      </c>
      <c r="N167" s="0" t="s">
        <v>34</v>
      </c>
      <c r="O167" s="0" t="s">
        <v>25</v>
      </c>
      <c r="P167" s="0" t="s">
        <v>26</v>
      </c>
      <c r="Q167" s="0" t="s">
        <v>34</v>
      </c>
      <c r="R167" s="0" t="s">
        <v>30</v>
      </c>
      <c r="S167" s="0" t="s">
        <v>28</v>
      </c>
      <c r="T167" s="0" t="n">
        <v>-351642.34</v>
      </c>
      <c r="U167" s="0" t="s">
        <v>90</v>
      </c>
      <c r="V167" s="0" t="s">
        <v>91</v>
      </c>
    </row>
    <row r="168" customFormat="false" ht="12.8" hidden="false" customHeight="false" outlineLevel="0" collapsed="false">
      <c r="A168" s="0" t="n">
        <v>9996816</v>
      </c>
      <c r="B168" s="71" t="n">
        <v>37158</v>
      </c>
      <c r="C168" s="71" t="n">
        <v>37591</v>
      </c>
      <c r="D168" s="0" t="s">
        <v>36</v>
      </c>
      <c r="E168" s="0" t="n">
        <v>50</v>
      </c>
      <c r="F168" s="0" t="n">
        <v>-16800</v>
      </c>
      <c r="G168" s="0" t="n">
        <v>-16355.46</v>
      </c>
      <c r="H168" s="0" t="n">
        <v>27.8</v>
      </c>
      <c r="I168" s="0" t="n">
        <v>21.85</v>
      </c>
      <c r="J168" s="0" t="n">
        <v>99960</v>
      </c>
      <c r="K168" s="0" t="n">
        <v>97314.987</v>
      </c>
      <c r="L168" s="0" t="s">
        <v>22</v>
      </c>
      <c r="M168" s="0" t="s">
        <v>23</v>
      </c>
      <c r="N168" s="0" t="s">
        <v>34</v>
      </c>
      <c r="O168" s="0" t="s">
        <v>25</v>
      </c>
      <c r="P168" s="0" t="s">
        <v>26</v>
      </c>
      <c r="Q168" s="0" t="s">
        <v>34</v>
      </c>
      <c r="R168" s="0" t="s">
        <v>27</v>
      </c>
      <c r="S168" s="0" t="s">
        <v>28</v>
      </c>
      <c r="T168" s="0" t="n">
        <v>14719.91</v>
      </c>
      <c r="U168" s="0" t="s">
        <v>90</v>
      </c>
      <c r="V168" s="0" t="s">
        <v>91</v>
      </c>
    </row>
    <row r="169" customFormat="false" ht="12.8" hidden="false" customHeight="false" outlineLevel="0" collapsed="false">
      <c r="A169" s="0" t="n">
        <v>9996914</v>
      </c>
      <c r="B169" s="71" t="n">
        <v>37176</v>
      </c>
      <c r="C169" s="71" t="n">
        <v>37591</v>
      </c>
      <c r="D169" s="0" t="s">
        <v>36</v>
      </c>
      <c r="E169" s="0" t="n">
        <v>50</v>
      </c>
      <c r="F169" s="0" t="n">
        <v>-16800</v>
      </c>
      <c r="G169" s="0" t="n">
        <v>-16355.46</v>
      </c>
      <c r="H169" s="0" t="n">
        <v>27.5</v>
      </c>
      <c r="I169" s="0" t="n">
        <v>21.85</v>
      </c>
      <c r="J169" s="0" t="n">
        <v>94920</v>
      </c>
      <c r="K169" s="0" t="n">
        <v>92408.349</v>
      </c>
      <c r="L169" s="0" t="s">
        <v>22</v>
      </c>
      <c r="M169" s="0" t="s">
        <v>23</v>
      </c>
      <c r="N169" s="0" t="s">
        <v>34</v>
      </c>
      <c r="O169" s="0" t="s">
        <v>25</v>
      </c>
      <c r="P169" s="0" t="s">
        <v>26</v>
      </c>
      <c r="Q169" s="0" t="s">
        <v>34</v>
      </c>
      <c r="R169" s="0" t="s">
        <v>27</v>
      </c>
      <c r="S169" s="0" t="s">
        <v>28</v>
      </c>
      <c r="T169" s="0" t="n">
        <v>9813.27</v>
      </c>
      <c r="U169" s="0" t="s">
        <v>90</v>
      </c>
      <c r="V169" s="0" t="s">
        <v>91</v>
      </c>
    </row>
    <row r="170" customFormat="false" ht="12.8" hidden="false" customHeight="false" outlineLevel="0" collapsed="false">
      <c r="A170" s="0" t="n">
        <v>9997386</v>
      </c>
      <c r="B170" s="71" t="n">
        <v>37223</v>
      </c>
      <c r="C170" s="71" t="n">
        <v>37591</v>
      </c>
      <c r="D170" s="0" t="s">
        <v>36</v>
      </c>
      <c r="E170" s="0" t="n">
        <v>25</v>
      </c>
      <c r="F170" s="0" t="n">
        <v>-8400</v>
      </c>
      <c r="G170" s="0" t="n">
        <v>-8177.73</v>
      </c>
      <c r="H170" s="0" t="n">
        <v>28.5</v>
      </c>
      <c r="I170" s="0" t="n">
        <v>21.85</v>
      </c>
      <c r="J170" s="0" t="n">
        <v>55860</v>
      </c>
      <c r="K170" s="0" t="n">
        <v>54381.9045</v>
      </c>
      <c r="L170" s="0" t="s">
        <v>22</v>
      </c>
      <c r="M170" s="0" t="s">
        <v>23</v>
      </c>
      <c r="N170" s="0" t="s">
        <v>34</v>
      </c>
      <c r="O170" s="0" t="s">
        <v>25</v>
      </c>
      <c r="P170" s="0" t="s">
        <v>31</v>
      </c>
      <c r="Q170" s="0" t="s">
        <v>31</v>
      </c>
      <c r="R170" s="0" t="s">
        <v>27</v>
      </c>
      <c r="S170" s="0" t="s">
        <v>28</v>
      </c>
      <c r="T170" s="0" t="n">
        <v>13084.37</v>
      </c>
      <c r="U170" s="0" t="s">
        <v>90</v>
      </c>
      <c r="V170" s="0" t="s">
        <v>91</v>
      </c>
    </row>
    <row r="171" customFormat="false" ht="12.8" hidden="false" customHeight="false" outlineLevel="0" collapsed="false">
      <c r="A171" s="0" t="n">
        <v>9992876</v>
      </c>
      <c r="B171" s="71" t="n">
        <v>36970</v>
      </c>
      <c r="C171" s="71" t="n">
        <v>37622</v>
      </c>
      <c r="D171" s="0" t="s">
        <v>36</v>
      </c>
      <c r="E171" s="0" t="n">
        <v>50</v>
      </c>
      <c r="F171" s="0" t="n">
        <v>17600</v>
      </c>
      <c r="G171" s="0" t="n">
        <v>17083.53</v>
      </c>
      <c r="H171" s="0" t="n">
        <v>46.6</v>
      </c>
      <c r="I171" s="0" t="n">
        <v>32.44</v>
      </c>
      <c r="J171" s="0" t="n">
        <v>-249216</v>
      </c>
      <c r="K171" s="0" t="n">
        <v>-241902.7848</v>
      </c>
      <c r="L171" s="0" t="s">
        <v>22</v>
      </c>
      <c r="M171" s="0" t="s">
        <v>23</v>
      </c>
      <c r="N171" s="0" t="s">
        <v>34</v>
      </c>
      <c r="O171" s="0" t="s">
        <v>25</v>
      </c>
      <c r="P171" s="0" t="s">
        <v>26</v>
      </c>
      <c r="Q171" s="0" t="s">
        <v>34</v>
      </c>
      <c r="R171" s="0" t="s">
        <v>30</v>
      </c>
      <c r="S171" s="0" t="s">
        <v>28</v>
      </c>
      <c r="T171" s="0" t="n">
        <v>-242498.98</v>
      </c>
      <c r="U171" s="0" t="s">
        <v>90</v>
      </c>
      <c r="V171" s="0" t="s">
        <v>91</v>
      </c>
    </row>
    <row r="172" customFormat="false" ht="12.8" hidden="false" customHeight="false" outlineLevel="0" collapsed="false">
      <c r="A172" s="0" t="n">
        <v>9996815</v>
      </c>
      <c r="B172" s="71" t="n">
        <v>37158</v>
      </c>
      <c r="C172" s="71" t="n">
        <v>37622</v>
      </c>
      <c r="D172" s="0" t="s">
        <v>36</v>
      </c>
      <c r="E172" s="0" t="n">
        <v>50</v>
      </c>
      <c r="F172" s="0" t="n">
        <v>-17600</v>
      </c>
      <c r="G172" s="0" t="n">
        <v>-17083.53</v>
      </c>
      <c r="H172" s="0" t="n">
        <v>30</v>
      </c>
      <c r="I172" s="0" t="n">
        <v>31.66</v>
      </c>
      <c r="J172" s="0" t="n">
        <v>-29216</v>
      </c>
      <c r="K172" s="0" t="n">
        <v>-28358.6598</v>
      </c>
      <c r="L172" s="0" t="s">
        <v>22</v>
      </c>
      <c r="M172" s="0" t="s">
        <v>23</v>
      </c>
      <c r="N172" s="0" t="s">
        <v>34</v>
      </c>
      <c r="O172" s="0" t="s">
        <v>25</v>
      </c>
      <c r="P172" s="0" t="s">
        <v>26</v>
      </c>
      <c r="Q172" s="0" t="s">
        <v>34</v>
      </c>
      <c r="R172" s="0" t="s">
        <v>27</v>
      </c>
      <c r="S172" s="0" t="s">
        <v>28</v>
      </c>
      <c r="T172" s="0" t="n">
        <v>-41087.59</v>
      </c>
      <c r="U172" s="0" t="s">
        <v>90</v>
      </c>
      <c r="V172" s="0" t="s">
        <v>91</v>
      </c>
    </row>
    <row r="173" customFormat="false" ht="12.8" hidden="false" customHeight="false" outlineLevel="0" collapsed="false">
      <c r="A173" s="0" t="n">
        <v>9996964</v>
      </c>
      <c r="B173" s="71" t="n">
        <v>37187</v>
      </c>
      <c r="C173" s="71" t="n">
        <v>37622</v>
      </c>
      <c r="D173" s="0" t="s">
        <v>36</v>
      </c>
      <c r="E173" s="0" t="n">
        <v>50</v>
      </c>
      <c r="F173" s="0" t="n">
        <v>-17600</v>
      </c>
      <c r="G173" s="0" t="n">
        <v>-17083.53</v>
      </c>
      <c r="H173" s="0" t="n">
        <v>33.25</v>
      </c>
      <c r="I173" s="0" t="n">
        <v>31.66</v>
      </c>
      <c r="J173" s="0" t="n">
        <v>27984</v>
      </c>
      <c r="K173" s="0" t="n">
        <v>27162.8127</v>
      </c>
      <c r="L173" s="0" t="s">
        <v>22</v>
      </c>
      <c r="M173" s="0" t="s">
        <v>23</v>
      </c>
      <c r="N173" s="0" t="s">
        <v>34</v>
      </c>
      <c r="O173" s="0" t="s">
        <v>25</v>
      </c>
      <c r="P173" s="0" t="s">
        <v>26</v>
      </c>
      <c r="Q173" s="0" t="s">
        <v>34</v>
      </c>
      <c r="R173" s="0" t="s">
        <v>27</v>
      </c>
      <c r="S173" s="0" t="s">
        <v>28</v>
      </c>
      <c r="T173" s="0" t="n">
        <v>14433.87</v>
      </c>
      <c r="U173" s="0" t="s">
        <v>90</v>
      </c>
      <c r="V173" s="0" t="s">
        <v>91</v>
      </c>
    </row>
    <row r="174" customFormat="false" ht="12.8" hidden="false" customHeight="false" outlineLevel="0" collapsed="false">
      <c r="A174" s="0" t="n">
        <v>9997390</v>
      </c>
      <c r="B174" s="71" t="n">
        <v>37224</v>
      </c>
      <c r="C174" s="71" t="n">
        <v>37622</v>
      </c>
      <c r="D174" s="0" t="s">
        <v>36</v>
      </c>
      <c r="E174" s="0" t="n">
        <v>25</v>
      </c>
      <c r="F174" s="0" t="n">
        <v>-8800</v>
      </c>
      <c r="G174" s="0" t="n">
        <v>-8541.76</v>
      </c>
      <c r="H174" s="0" t="n">
        <v>31.4</v>
      </c>
      <c r="I174" s="0" t="n">
        <v>31.66</v>
      </c>
      <c r="J174" s="0" t="n">
        <v>-2288.00000000001</v>
      </c>
      <c r="K174" s="0" t="n">
        <v>-2220.85760000001</v>
      </c>
      <c r="L174" s="0" t="s">
        <v>22</v>
      </c>
      <c r="M174" s="0" t="s">
        <v>23</v>
      </c>
      <c r="N174" s="0" t="s">
        <v>34</v>
      </c>
      <c r="O174" s="0" t="s">
        <v>25</v>
      </c>
      <c r="P174" s="0" t="s">
        <v>31</v>
      </c>
      <c r="Q174" s="0" t="s">
        <v>31</v>
      </c>
      <c r="R174" s="0" t="s">
        <v>27</v>
      </c>
      <c r="S174" s="0" t="s">
        <v>28</v>
      </c>
      <c r="T174" s="0" t="n">
        <v>-8585.33</v>
      </c>
      <c r="U174" s="0" t="s">
        <v>90</v>
      </c>
      <c r="V174" s="0" t="s">
        <v>91</v>
      </c>
    </row>
    <row r="175" customFormat="false" ht="12.8" hidden="false" customHeight="false" outlineLevel="0" collapsed="false">
      <c r="A175" s="0" t="n">
        <v>9992876</v>
      </c>
      <c r="B175" s="71" t="n">
        <v>36970</v>
      </c>
      <c r="C175" s="71" t="n">
        <v>37653</v>
      </c>
      <c r="D175" s="0" t="s">
        <v>36</v>
      </c>
      <c r="E175" s="0" t="n">
        <v>50</v>
      </c>
      <c r="F175" s="0" t="n">
        <v>16000</v>
      </c>
      <c r="G175" s="0" t="n">
        <v>15484.11</v>
      </c>
      <c r="H175" s="0" t="n">
        <v>46.6</v>
      </c>
      <c r="I175" s="0" t="n">
        <v>31.73</v>
      </c>
      <c r="J175" s="0" t="n">
        <v>-237920</v>
      </c>
      <c r="K175" s="0" t="n">
        <v>-230248.7157</v>
      </c>
      <c r="L175" s="0" t="s">
        <v>22</v>
      </c>
      <c r="M175" s="0" t="s">
        <v>23</v>
      </c>
      <c r="N175" s="0" t="s">
        <v>34</v>
      </c>
      <c r="O175" s="0" t="s">
        <v>25</v>
      </c>
      <c r="P175" s="0" t="s">
        <v>26</v>
      </c>
      <c r="Q175" s="0" t="s">
        <v>34</v>
      </c>
      <c r="R175" s="0" t="s">
        <v>30</v>
      </c>
      <c r="S175" s="0" t="s">
        <v>28</v>
      </c>
      <c r="T175" s="0" t="n">
        <v>-230856.12</v>
      </c>
      <c r="U175" s="0" t="s">
        <v>90</v>
      </c>
      <c r="V175" s="0" t="s">
        <v>91</v>
      </c>
    </row>
    <row r="176" customFormat="false" ht="12.8" hidden="false" customHeight="false" outlineLevel="0" collapsed="false">
      <c r="A176" s="0" t="n">
        <v>9996815</v>
      </c>
      <c r="B176" s="71" t="n">
        <v>37158</v>
      </c>
      <c r="C176" s="71" t="n">
        <v>37653</v>
      </c>
      <c r="D176" s="0" t="s">
        <v>36</v>
      </c>
      <c r="E176" s="0" t="n">
        <v>50</v>
      </c>
      <c r="F176" s="0" t="n">
        <v>-16000</v>
      </c>
      <c r="G176" s="0" t="n">
        <v>-15484.11</v>
      </c>
      <c r="H176" s="0" t="n">
        <v>30</v>
      </c>
      <c r="I176" s="0" t="n">
        <v>30.96</v>
      </c>
      <c r="J176" s="0" t="n">
        <v>-15360</v>
      </c>
      <c r="K176" s="0" t="n">
        <v>-14864.7456</v>
      </c>
      <c r="L176" s="0" t="s">
        <v>22</v>
      </c>
      <c r="M176" s="0" t="s">
        <v>23</v>
      </c>
      <c r="N176" s="0" t="s">
        <v>34</v>
      </c>
      <c r="O176" s="0" t="s">
        <v>25</v>
      </c>
      <c r="P176" s="0" t="s">
        <v>26</v>
      </c>
      <c r="Q176" s="0" t="s">
        <v>34</v>
      </c>
      <c r="R176" s="0" t="s">
        <v>27</v>
      </c>
      <c r="S176" s="0" t="s">
        <v>28</v>
      </c>
      <c r="T176" s="0" t="n">
        <v>-26180.15</v>
      </c>
      <c r="U176" s="0" t="s">
        <v>90</v>
      </c>
      <c r="V176" s="0" t="s">
        <v>91</v>
      </c>
    </row>
    <row r="177" customFormat="false" ht="12.8" hidden="false" customHeight="false" outlineLevel="0" collapsed="false">
      <c r="A177" s="0" t="n">
        <v>9996964</v>
      </c>
      <c r="B177" s="71" t="n">
        <v>37187</v>
      </c>
      <c r="C177" s="71" t="n">
        <v>37653</v>
      </c>
      <c r="D177" s="0" t="s">
        <v>36</v>
      </c>
      <c r="E177" s="0" t="n">
        <v>50</v>
      </c>
      <c r="F177" s="0" t="n">
        <v>-16000</v>
      </c>
      <c r="G177" s="0" t="n">
        <v>-15484.11</v>
      </c>
      <c r="H177" s="0" t="n">
        <v>33.25</v>
      </c>
      <c r="I177" s="0" t="n">
        <v>30.96</v>
      </c>
      <c r="J177" s="0" t="n">
        <v>36640</v>
      </c>
      <c r="K177" s="0" t="n">
        <v>35458.6119</v>
      </c>
      <c r="L177" s="0" t="s">
        <v>22</v>
      </c>
      <c r="M177" s="0" t="s">
        <v>23</v>
      </c>
      <c r="N177" s="0" t="s">
        <v>34</v>
      </c>
      <c r="O177" s="0" t="s">
        <v>25</v>
      </c>
      <c r="P177" s="0" t="s">
        <v>26</v>
      </c>
      <c r="Q177" s="0" t="s">
        <v>34</v>
      </c>
      <c r="R177" s="0" t="s">
        <v>27</v>
      </c>
      <c r="S177" s="0" t="s">
        <v>28</v>
      </c>
      <c r="T177" s="0" t="n">
        <v>24143.22</v>
      </c>
      <c r="U177" s="0" t="s">
        <v>90</v>
      </c>
      <c r="V177" s="0" t="s">
        <v>91</v>
      </c>
    </row>
    <row r="178" customFormat="false" ht="12.8" hidden="false" customHeight="false" outlineLevel="0" collapsed="false">
      <c r="A178" s="0" t="n">
        <v>9997390</v>
      </c>
      <c r="B178" s="71" t="n">
        <v>37224</v>
      </c>
      <c r="C178" s="71" t="n">
        <v>37653</v>
      </c>
      <c r="D178" s="0" t="s">
        <v>36</v>
      </c>
      <c r="E178" s="0" t="n">
        <v>25</v>
      </c>
      <c r="F178" s="0" t="n">
        <v>-8000</v>
      </c>
      <c r="G178" s="0" t="n">
        <v>-7742.06</v>
      </c>
      <c r="H178" s="0" t="n">
        <v>31.4</v>
      </c>
      <c r="I178" s="0" t="n">
        <v>30.96</v>
      </c>
      <c r="J178" s="0" t="n">
        <v>3519.99999999998</v>
      </c>
      <c r="K178" s="0" t="n">
        <v>3406.50639999998</v>
      </c>
      <c r="L178" s="0" t="s">
        <v>22</v>
      </c>
      <c r="M178" s="0" t="s">
        <v>23</v>
      </c>
      <c r="N178" s="0" t="s">
        <v>34</v>
      </c>
      <c r="O178" s="0" t="s">
        <v>25</v>
      </c>
      <c r="P178" s="0" t="s">
        <v>31</v>
      </c>
      <c r="Q178" s="0" t="s">
        <v>31</v>
      </c>
      <c r="R178" s="0" t="s">
        <v>27</v>
      </c>
      <c r="S178" s="0" t="s">
        <v>28</v>
      </c>
      <c r="T178" s="0" t="n">
        <v>-2251.2</v>
      </c>
      <c r="U178" s="0" t="s">
        <v>90</v>
      </c>
      <c r="V178" s="0" t="s">
        <v>91</v>
      </c>
    </row>
    <row r="179" customFormat="false" ht="12.8" hidden="false" customHeight="false" outlineLevel="0" collapsed="false">
      <c r="A179" s="0" t="n">
        <v>9992876</v>
      </c>
      <c r="B179" s="71" t="n">
        <v>36970</v>
      </c>
      <c r="C179" s="71" t="n">
        <v>37681</v>
      </c>
      <c r="D179" s="0" t="s">
        <v>36</v>
      </c>
      <c r="E179" s="0" t="n">
        <v>50</v>
      </c>
      <c r="F179" s="0" t="n">
        <v>16800</v>
      </c>
      <c r="G179" s="0" t="n">
        <v>16206.04</v>
      </c>
      <c r="H179" s="0" t="n">
        <v>46.6</v>
      </c>
      <c r="I179" s="0" t="n">
        <v>30.02</v>
      </c>
      <c r="J179" s="0" t="n">
        <v>-278544</v>
      </c>
      <c r="K179" s="0" t="n">
        <v>-268696.1432</v>
      </c>
      <c r="L179" s="0" t="s">
        <v>22</v>
      </c>
      <c r="M179" s="0" t="s">
        <v>23</v>
      </c>
      <c r="N179" s="0" t="s">
        <v>34</v>
      </c>
      <c r="O179" s="0" t="s">
        <v>25</v>
      </c>
      <c r="P179" s="0" t="s">
        <v>26</v>
      </c>
      <c r="Q179" s="0" t="s">
        <v>34</v>
      </c>
      <c r="R179" s="0" t="s">
        <v>30</v>
      </c>
      <c r="S179" s="0" t="s">
        <v>28</v>
      </c>
      <c r="T179" s="0" t="n">
        <v>-269301.92</v>
      </c>
      <c r="U179" s="0" t="s">
        <v>90</v>
      </c>
      <c r="V179" s="0" t="s">
        <v>91</v>
      </c>
    </row>
    <row r="180" customFormat="false" ht="12.8" hidden="false" customHeight="false" outlineLevel="0" collapsed="false">
      <c r="A180" s="0" t="n">
        <v>9996815</v>
      </c>
      <c r="B180" s="71" t="n">
        <v>37158</v>
      </c>
      <c r="C180" s="71" t="n">
        <v>37681</v>
      </c>
      <c r="D180" s="0" t="s">
        <v>36</v>
      </c>
      <c r="E180" s="0" t="n">
        <v>50</v>
      </c>
      <c r="F180" s="0" t="n">
        <v>-16800</v>
      </c>
      <c r="G180" s="0" t="n">
        <v>-16206.04</v>
      </c>
      <c r="H180" s="0" t="n">
        <v>30</v>
      </c>
      <c r="I180" s="0" t="n">
        <v>29.29</v>
      </c>
      <c r="J180" s="0" t="n">
        <v>11928</v>
      </c>
      <c r="K180" s="0" t="n">
        <v>11506.2884</v>
      </c>
      <c r="L180" s="0" t="s">
        <v>22</v>
      </c>
      <c r="M180" s="0" t="s">
        <v>23</v>
      </c>
      <c r="N180" s="0" t="s">
        <v>34</v>
      </c>
      <c r="O180" s="0" t="s">
        <v>25</v>
      </c>
      <c r="P180" s="0" t="s">
        <v>26</v>
      </c>
      <c r="Q180" s="0" t="s">
        <v>34</v>
      </c>
      <c r="R180" s="0" t="s">
        <v>27</v>
      </c>
      <c r="S180" s="0" t="s">
        <v>28</v>
      </c>
      <c r="T180" s="0" t="n">
        <v>281.58</v>
      </c>
      <c r="U180" s="0" t="s">
        <v>90</v>
      </c>
      <c r="V180" s="0" t="s">
        <v>91</v>
      </c>
    </row>
    <row r="181" customFormat="false" ht="12.8" hidden="false" customHeight="false" outlineLevel="0" collapsed="false">
      <c r="A181" s="0" t="n">
        <v>9996964</v>
      </c>
      <c r="B181" s="71" t="n">
        <v>37187</v>
      </c>
      <c r="C181" s="71" t="n">
        <v>37681</v>
      </c>
      <c r="D181" s="0" t="s">
        <v>36</v>
      </c>
      <c r="E181" s="0" t="n">
        <v>50</v>
      </c>
      <c r="F181" s="0" t="n">
        <v>-16800</v>
      </c>
      <c r="G181" s="0" t="n">
        <v>-16206.04</v>
      </c>
      <c r="H181" s="0" t="n">
        <v>33.25</v>
      </c>
      <c r="I181" s="0" t="n">
        <v>29.29</v>
      </c>
      <c r="J181" s="0" t="n">
        <v>66528</v>
      </c>
      <c r="K181" s="0" t="n">
        <v>64175.9184</v>
      </c>
      <c r="L181" s="0" t="s">
        <v>22</v>
      </c>
      <c r="M181" s="0" t="s">
        <v>23</v>
      </c>
      <c r="N181" s="0" t="s">
        <v>34</v>
      </c>
      <c r="O181" s="0" t="s">
        <v>25</v>
      </c>
      <c r="P181" s="0" t="s">
        <v>26</v>
      </c>
      <c r="Q181" s="0" t="s">
        <v>34</v>
      </c>
      <c r="R181" s="0" t="s">
        <v>27</v>
      </c>
      <c r="S181" s="0" t="s">
        <v>28</v>
      </c>
      <c r="T181" s="0" t="n">
        <v>52951.23</v>
      </c>
      <c r="U181" s="0" t="s">
        <v>90</v>
      </c>
      <c r="V181" s="0" t="s">
        <v>91</v>
      </c>
    </row>
    <row r="182" customFormat="false" ht="12.8" hidden="false" customHeight="false" outlineLevel="0" collapsed="false">
      <c r="A182" s="0" t="n">
        <v>9997390</v>
      </c>
      <c r="B182" s="71" t="n">
        <v>37224</v>
      </c>
      <c r="C182" s="71" t="n">
        <v>37681</v>
      </c>
      <c r="D182" s="0" t="s">
        <v>36</v>
      </c>
      <c r="E182" s="0" t="n">
        <v>25</v>
      </c>
      <c r="F182" s="0" t="n">
        <v>-8400</v>
      </c>
      <c r="G182" s="0" t="n">
        <v>-8103.02</v>
      </c>
      <c r="H182" s="0" t="n">
        <v>31.4</v>
      </c>
      <c r="I182" s="0" t="n">
        <v>29.29</v>
      </c>
      <c r="J182" s="0" t="n">
        <v>17724</v>
      </c>
      <c r="K182" s="0" t="n">
        <v>17097.3722</v>
      </c>
      <c r="L182" s="0" t="s">
        <v>22</v>
      </c>
      <c r="M182" s="0" t="s">
        <v>23</v>
      </c>
      <c r="N182" s="0" t="s">
        <v>34</v>
      </c>
      <c r="O182" s="0" t="s">
        <v>25</v>
      </c>
      <c r="P182" s="0" t="s">
        <v>31</v>
      </c>
      <c r="Q182" s="0" t="s">
        <v>31</v>
      </c>
      <c r="R182" s="0" t="s">
        <v>27</v>
      </c>
      <c r="S182" s="0" t="s">
        <v>28</v>
      </c>
      <c r="T182" s="0" t="n">
        <v>11485.02</v>
      </c>
      <c r="U182" s="0" t="s">
        <v>90</v>
      </c>
      <c r="V182" s="0" t="s">
        <v>91</v>
      </c>
    </row>
    <row r="183" customFormat="false" ht="12.8" hidden="false" customHeight="false" outlineLevel="0" collapsed="false">
      <c r="A183" s="0" t="n">
        <v>9992876</v>
      </c>
      <c r="B183" s="71" t="n">
        <v>36970</v>
      </c>
      <c r="C183" s="71" t="n">
        <v>37712</v>
      </c>
      <c r="D183" s="0" t="s">
        <v>36</v>
      </c>
      <c r="E183" s="0" t="n">
        <v>50</v>
      </c>
      <c r="F183" s="0" t="n">
        <v>17600</v>
      </c>
      <c r="G183" s="0" t="n">
        <v>16920.19</v>
      </c>
      <c r="H183" s="0" t="n">
        <v>46.6</v>
      </c>
      <c r="I183" s="0" t="n">
        <v>28.92</v>
      </c>
      <c r="J183" s="0" t="n">
        <v>-311168</v>
      </c>
      <c r="K183" s="0" t="n">
        <v>-299148.9592</v>
      </c>
      <c r="L183" s="0" t="s">
        <v>22</v>
      </c>
      <c r="M183" s="0" t="s">
        <v>23</v>
      </c>
      <c r="N183" s="0" t="s">
        <v>34</v>
      </c>
      <c r="O183" s="0" t="s">
        <v>25</v>
      </c>
      <c r="P183" s="0" t="s">
        <v>26</v>
      </c>
      <c r="Q183" s="0" t="s">
        <v>34</v>
      </c>
      <c r="R183" s="0" t="s">
        <v>30</v>
      </c>
      <c r="S183" s="0" t="s">
        <v>28</v>
      </c>
      <c r="T183" s="0" t="n">
        <v>-299771.66</v>
      </c>
      <c r="U183" s="0" t="s">
        <v>90</v>
      </c>
      <c r="V183" s="0" t="s">
        <v>91</v>
      </c>
    </row>
    <row r="184" customFormat="false" ht="12.8" hidden="false" customHeight="false" outlineLevel="0" collapsed="false">
      <c r="A184" s="0" t="n">
        <v>9996815</v>
      </c>
      <c r="B184" s="71" t="n">
        <v>37158</v>
      </c>
      <c r="C184" s="71" t="n">
        <v>37712</v>
      </c>
      <c r="D184" s="0" t="s">
        <v>36</v>
      </c>
      <c r="E184" s="0" t="n">
        <v>50</v>
      </c>
      <c r="F184" s="0" t="n">
        <v>-17600</v>
      </c>
      <c r="G184" s="0" t="n">
        <v>-16920.19</v>
      </c>
      <c r="H184" s="0" t="n">
        <v>30</v>
      </c>
      <c r="I184" s="0" t="n">
        <v>28.22</v>
      </c>
      <c r="J184" s="0" t="n">
        <v>31328</v>
      </c>
      <c r="K184" s="0" t="n">
        <v>30117.9382</v>
      </c>
      <c r="L184" s="0" t="s">
        <v>22</v>
      </c>
      <c r="M184" s="0" t="s">
        <v>23</v>
      </c>
      <c r="N184" s="0" t="s">
        <v>34</v>
      </c>
      <c r="O184" s="0" t="s">
        <v>25</v>
      </c>
      <c r="P184" s="0" t="s">
        <v>26</v>
      </c>
      <c r="Q184" s="0" t="s">
        <v>34</v>
      </c>
      <c r="R184" s="0" t="s">
        <v>27</v>
      </c>
      <c r="S184" s="0" t="s">
        <v>28</v>
      </c>
      <c r="T184" s="0" t="n">
        <v>18896.47</v>
      </c>
      <c r="U184" s="0" t="s">
        <v>90</v>
      </c>
      <c r="V184" s="0" t="s">
        <v>91</v>
      </c>
    </row>
    <row r="185" customFormat="false" ht="12.8" hidden="false" customHeight="false" outlineLevel="0" collapsed="false">
      <c r="A185" s="0" t="n">
        <v>9996964</v>
      </c>
      <c r="B185" s="71" t="n">
        <v>37187</v>
      </c>
      <c r="C185" s="71" t="n">
        <v>37712</v>
      </c>
      <c r="D185" s="0" t="s">
        <v>36</v>
      </c>
      <c r="E185" s="0" t="n">
        <v>50</v>
      </c>
      <c r="F185" s="0" t="n">
        <v>-17600</v>
      </c>
      <c r="G185" s="0" t="n">
        <v>-16920.19</v>
      </c>
      <c r="H185" s="0" t="n">
        <v>33.25</v>
      </c>
      <c r="I185" s="0" t="n">
        <v>28.22</v>
      </c>
      <c r="J185" s="0" t="n">
        <v>88528</v>
      </c>
      <c r="K185" s="0" t="n">
        <v>85108.5557</v>
      </c>
      <c r="L185" s="0" t="s">
        <v>22</v>
      </c>
      <c r="M185" s="0" t="s">
        <v>23</v>
      </c>
      <c r="N185" s="0" t="s">
        <v>34</v>
      </c>
      <c r="O185" s="0" t="s">
        <v>25</v>
      </c>
      <c r="P185" s="0" t="s">
        <v>26</v>
      </c>
      <c r="Q185" s="0" t="s">
        <v>34</v>
      </c>
      <c r="R185" s="0" t="s">
        <v>27</v>
      </c>
      <c r="S185" s="0" t="s">
        <v>28</v>
      </c>
      <c r="T185" s="0" t="n">
        <v>73887.09</v>
      </c>
      <c r="U185" s="0" t="s">
        <v>90</v>
      </c>
      <c r="V185" s="0" t="s">
        <v>91</v>
      </c>
    </row>
    <row r="186" customFormat="false" ht="12.8" hidden="false" customHeight="false" outlineLevel="0" collapsed="false">
      <c r="A186" s="0" t="n">
        <v>9997390</v>
      </c>
      <c r="B186" s="71" t="n">
        <v>37224</v>
      </c>
      <c r="C186" s="71" t="n">
        <v>37712</v>
      </c>
      <c r="D186" s="0" t="s">
        <v>36</v>
      </c>
      <c r="E186" s="0" t="n">
        <v>25</v>
      </c>
      <c r="F186" s="0" t="n">
        <v>-8800</v>
      </c>
      <c r="G186" s="0" t="n">
        <v>-8460.1</v>
      </c>
      <c r="H186" s="0" t="n">
        <v>31.4</v>
      </c>
      <c r="I186" s="0" t="n">
        <v>28.22</v>
      </c>
      <c r="J186" s="0" t="n">
        <v>27984</v>
      </c>
      <c r="K186" s="0" t="n">
        <v>26903.118</v>
      </c>
      <c r="L186" s="0" t="s">
        <v>22</v>
      </c>
      <c r="M186" s="0" t="s">
        <v>23</v>
      </c>
      <c r="N186" s="0" t="s">
        <v>34</v>
      </c>
      <c r="O186" s="0" t="s">
        <v>25</v>
      </c>
      <c r="P186" s="0" t="s">
        <v>31</v>
      </c>
      <c r="Q186" s="0" t="s">
        <v>31</v>
      </c>
      <c r="R186" s="0" t="s">
        <v>27</v>
      </c>
      <c r="S186" s="0" t="s">
        <v>28</v>
      </c>
      <c r="T186" s="0" t="n">
        <v>21292.37</v>
      </c>
      <c r="U186" s="0" t="s">
        <v>90</v>
      </c>
      <c r="V186" s="0" t="s">
        <v>91</v>
      </c>
    </row>
    <row r="187" customFormat="false" ht="12.8" hidden="false" customHeight="false" outlineLevel="0" collapsed="false">
      <c r="A187" s="0" t="n">
        <v>9992876</v>
      </c>
      <c r="B187" s="71" t="n">
        <v>36970</v>
      </c>
      <c r="C187" s="71" t="n">
        <v>37742</v>
      </c>
      <c r="D187" s="0" t="s">
        <v>36</v>
      </c>
      <c r="E187" s="0" t="n">
        <v>50</v>
      </c>
      <c r="F187" s="0" t="n">
        <v>16800</v>
      </c>
      <c r="G187" s="0" t="n">
        <v>16093.94</v>
      </c>
      <c r="H187" s="0" t="n">
        <v>46.6</v>
      </c>
      <c r="I187" s="0" t="n">
        <v>30.32</v>
      </c>
      <c r="J187" s="0" t="n">
        <v>-273504</v>
      </c>
      <c r="K187" s="0" t="n">
        <v>-262009.3432</v>
      </c>
      <c r="L187" s="0" t="s">
        <v>22</v>
      </c>
      <c r="M187" s="0" t="s">
        <v>23</v>
      </c>
      <c r="N187" s="0" t="s">
        <v>34</v>
      </c>
      <c r="O187" s="0" t="s">
        <v>25</v>
      </c>
      <c r="P187" s="0" t="s">
        <v>26</v>
      </c>
      <c r="Q187" s="0" t="s">
        <v>34</v>
      </c>
      <c r="R187" s="0" t="s">
        <v>30</v>
      </c>
      <c r="S187" s="0" t="s">
        <v>28</v>
      </c>
      <c r="T187" s="0" t="n">
        <v>-262640.69</v>
      </c>
      <c r="U187" s="0" t="s">
        <v>90</v>
      </c>
      <c r="V187" s="0" t="s">
        <v>91</v>
      </c>
    </row>
    <row r="188" customFormat="false" ht="12.8" hidden="false" customHeight="false" outlineLevel="0" collapsed="false">
      <c r="A188" s="0" t="n">
        <v>9996815</v>
      </c>
      <c r="B188" s="71" t="n">
        <v>37158</v>
      </c>
      <c r="C188" s="71" t="n">
        <v>37742</v>
      </c>
      <c r="D188" s="0" t="s">
        <v>36</v>
      </c>
      <c r="E188" s="0" t="n">
        <v>50</v>
      </c>
      <c r="F188" s="0" t="n">
        <v>-16800</v>
      </c>
      <c r="G188" s="0" t="n">
        <v>-16093.94</v>
      </c>
      <c r="H188" s="0" t="n">
        <v>30</v>
      </c>
      <c r="I188" s="0" t="n">
        <v>29.58</v>
      </c>
      <c r="J188" s="0" t="n">
        <v>7056.00000000003</v>
      </c>
      <c r="K188" s="0" t="n">
        <v>6759.45480000003</v>
      </c>
      <c r="L188" s="0" t="s">
        <v>22</v>
      </c>
      <c r="M188" s="0" t="s">
        <v>23</v>
      </c>
      <c r="N188" s="0" t="s">
        <v>34</v>
      </c>
      <c r="O188" s="0" t="s">
        <v>25</v>
      </c>
      <c r="P188" s="0" t="s">
        <v>26</v>
      </c>
      <c r="Q188" s="0" t="s">
        <v>34</v>
      </c>
      <c r="R188" s="0" t="s">
        <v>27</v>
      </c>
      <c r="S188" s="0" t="s">
        <v>28</v>
      </c>
      <c r="T188" s="0" t="n">
        <v>-4518.78</v>
      </c>
      <c r="U188" s="0" t="s">
        <v>90</v>
      </c>
      <c r="V188" s="0" t="s">
        <v>91</v>
      </c>
    </row>
    <row r="189" customFormat="false" ht="12.8" hidden="false" customHeight="false" outlineLevel="0" collapsed="false">
      <c r="A189" s="0" t="n">
        <v>9996964</v>
      </c>
      <c r="B189" s="71" t="n">
        <v>37187</v>
      </c>
      <c r="C189" s="71" t="n">
        <v>37742</v>
      </c>
      <c r="D189" s="0" t="s">
        <v>36</v>
      </c>
      <c r="E189" s="0" t="n">
        <v>50</v>
      </c>
      <c r="F189" s="0" t="n">
        <v>-16800</v>
      </c>
      <c r="G189" s="0" t="n">
        <v>-16093.94</v>
      </c>
      <c r="H189" s="0" t="n">
        <v>33.25</v>
      </c>
      <c r="I189" s="0" t="n">
        <v>29.58</v>
      </c>
      <c r="J189" s="0" t="n">
        <v>61656</v>
      </c>
      <c r="K189" s="0" t="n">
        <v>59064.7598</v>
      </c>
      <c r="L189" s="0" t="s">
        <v>22</v>
      </c>
      <c r="M189" s="0" t="s">
        <v>23</v>
      </c>
      <c r="N189" s="0" t="s">
        <v>34</v>
      </c>
      <c r="O189" s="0" t="s">
        <v>25</v>
      </c>
      <c r="P189" s="0" t="s">
        <v>26</v>
      </c>
      <c r="Q189" s="0" t="s">
        <v>34</v>
      </c>
      <c r="R189" s="0" t="s">
        <v>27</v>
      </c>
      <c r="S189" s="0" t="s">
        <v>28</v>
      </c>
      <c r="T189" s="0" t="n">
        <v>47786.54</v>
      </c>
      <c r="U189" s="0" t="s">
        <v>90</v>
      </c>
      <c r="V189" s="0" t="s">
        <v>91</v>
      </c>
    </row>
    <row r="190" customFormat="false" ht="12.8" hidden="false" customHeight="false" outlineLevel="0" collapsed="false">
      <c r="A190" s="0" t="n">
        <v>9997390</v>
      </c>
      <c r="B190" s="71" t="n">
        <v>37224</v>
      </c>
      <c r="C190" s="71" t="n">
        <v>37742</v>
      </c>
      <c r="D190" s="0" t="s">
        <v>36</v>
      </c>
      <c r="E190" s="0" t="n">
        <v>25</v>
      </c>
      <c r="F190" s="0" t="n">
        <v>-8400</v>
      </c>
      <c r="G190" s="0" t="n">
        <v>-8046.97</v>
      </c>
      <c r="H190" s="0" t="n">
        <v>31.4</v>
      </c>
      <c r="I190" s="0" t="n">
        <v>29.58</v>
      </c>
      <c r="J190" s="0" t="n">
        <v>15288</v>
      </c>
      <c r="K190" s="0" t="n">
        <v>14645.4854</v>
      </c>
      <c r="L190" s="0" t="s">
        <v>22</v>
      </c>
      <c r="M190" s="0" t="s">
        <v>23</v>
      </c>
      <c r="N190" s="0" t="s">
        <v>34</v>
      </c>
      <c r="O190" s="0" t="s">
        <v>25</v>
      </c>
      <c r="P190" s="0" t="s">
        <v>31</v>
      </c>
      <c r="Q190" s="0" t="s">
        <v>31</v>
      </c>
      <c r="R190" s="0" t="s">
        <v>27</v>
      </c>
      <c r="S190" s="0" t="s">
        <v>28</v>
      </c>
      <c r="T190" s="0" t="n">
        <v>9006.37</v>
      </c>
      <c r="U190" s="0" t="s">
        <v>90</v>
      </c>
      <c r="V190" s="0" t="s">
        <v>91</v>
      </c>
    </row>
    <row r="191" customFormat="false" ht="12.8" hidden="false" customHeight="false" outlineLevel="0" collapsed="false">
      <c r="A191" s="0" t="n">
        <v>9992876</v>
      </c>
      <c r="B191" s="71" t="n">
        <v>36970</v>
      </c>
      <c r="C191" s="71" t="n">
        <v>37773</v>
      </c>
      <c r="D191" s="0" t="s">
        <v>36</v>
      </c>
      <c r="E191" s="0" t="n">
        <v>50</v>
      </c>
      <c r="F191" s="0" t="n">
        <v>16800</v>
      </c>
      <c r="G191" s="0" t="n">
        <v>16035.32</v>
      </c>
      <c r="H191" s="0" t="n">
        <v>46.6</v>
      </c>
      <c r="I191" s="0" t="n">
        <v>33.58</v>
      </c>
      <c r="J191" s="0" t="n">
        <v>-218736</v>
      </c>
      <c r="K191" s="0" t="n">
        <v>-208779.8664</v>
      </c>
      <c r="L191" s="0" t="s">
        <v>22</v>
      </c>
      <c r="M191" s="0" t="s">
        <v>23</v>
      </c>
      <c r="N191" s="0" t="s">
        <v>34</v>
      </c>
      <c r="O191" s="0" t="s">
        <v>25</v>
      </c>
      <c r="P191" s="0" t="s">
        <v>26</v>
      </c>
      <c r="Q191" s="0" t="s">
        <v>34</v>
      </c>
      <c r="R191" s="0" t="s">
        <v>30</v>
      </c>
      <c r="S191" s="0" t="s">
        <v>28</v>
      </c>
      <c r="T191" s="0" t="n">
        <v>-209392.86</v>
      </c>
      <c r="U191" s="0" t="s">
        <v>90</v>
      </c>
      <c r="V191" s="0" t="s">
        <v>91</v>
      </c>
    </row>
    <row r="192" customFormat="false" ht="12.8" hidden="false" customHeight="false" outlineLevel="0" collapsed="false">
      <c r="A192" s="0" t="n">
        <v>9996815</v>
      </c>
      <c r="B192" s="71" t="n">
        <v>37158</v>
      </c>
      <c r="C192" s="71" t="n">
        <v>37773</v>
      </c>
      <c r="D192" s="0" t="s">
        <v>36</v>
      </c>
      <c r="E192" s="0" t="n">
        <v>50</v>
      </c>
      <c r="F192" s="0" t="n">
        <v>-16800</v>
      </c>
      <c r="G192" s="0" t="n">
        <v>-16035.32</v>
      </c>
      <c r="H192" s="0" t="n">
        <v>30</v>
      </c>
      <c r="I192" s="0" t="n">
        <v>32.77</v>
      </c>
      <c r="J192" s="0" t="n">
        <v>-46536</v>
      </c>
      <c r="K192" s="0" t="n">
        <v>-44417.8364000001</v>
      </c>
      <c r="L192" s="0" t="s">
        <v>22</v>
      </c>
      <c r="M192" s="0" t="s">
        <v>23</v>
      </c>
      <c r="N192" s="0" t="s">
        <v>34</v>
      </c>
      <c r="O192" s="0" t="s">
        <v>25</v>
      </c>
      <c r="P192" s="0" t="s">
        <v>26</v>
      </c>
      <c r="Q192" s="0" t="s">
        <v>34</v>
      </c>
      <c r="R192" s="0" t="s">
        <v>27</v>
      </c>
      <c r="S192" s="0" t="s">
        <v>28</v>
      </c>
      <c r="T192" s="0" t="n">
        <v>-56793.51</v>
      </c>
      <c r="U192" s="0" t="s">
        <v>90</v>
      </c>
      <c r="V192" s="0" t="s">
        <v>91</v>
      </c>
    </row>
    <row r="193" customFormat="false" ht="12.8" hidden="false" customHeight="false" outlineLevel="0" collapsed="false">
      <c r="A193" s="0" t="n">
        <v>9996964</v>
      </c>
      <c r="B193" s="71" t="n">
        <v>37187</v>
      </c>
      <c r="C193" s="71" t="n">
        <v>37773</v>
      </c>
      <c r="D193" s="0" t="s">
        <v>36</v>
      </c>
      <c r="E193" s="0" t="n">
        <v>50</v>
      </c>
      <c r="F193" s="0" t="n">
        <v>-16800</v>
      </c>
      <c r="G193" s="0" t="n">
        <v>-16035.32</v>
      </c>
      <c r="H193" s="0" t="n">
        <v>33.25</v>
      </c>
      <c r="I193" s="0" t="n">
        <v>32.77</v>
      </c>
      <c r="J193" s="0" t="n">
        <v>8063.99999999995</v>
      </c>
      <c r="K193" s="0" t="n">
        <v>7696.95359999995</v>
      </c>
      <c r="L193" s="0" t="s">
        <v>22</v>
      </c>
      <c r="M193" s="0" t="s">
        <v>23</v>
      </c>
      <c r="N193" s="0" t="s">
        <v>34</v>
      </c>
      <c r="O193" s="0" t="s">
        <v>25</v>
      </c>
      <c r="P193" s="0" t="s">
        <v>26</v>
      </c>
      <c r="Q193" s="0" t="s">
        <v>34</v>
      </c>
      <c r="R193" s="0" t="s">
        <v>27</v>
      </c>
      <c r="S193" s="0" t="s">
        <v>28</v>
      </c>
      <c r="T193" s="0" t="n">
        <v>-4678.71</v>
      </c>
      <c r="U193" s="0" t="s">
        <v>90</v>
      </c>
      <c r="V193" s="0" t="s">
        <v>91</v>
      </c>
    </row>
    <row r="194" customFormat="false" ht="12.8" hidden="false" customHeight="false" outlineLevel="0" collapsed="false">
      <c r="A194" s="0" t="n">
        <v>9997390</v>
      </c>
      <c r="B194" s="71" t="n">
        <v>37224</v>
      </c>
      <c r="C194" s="71" t="n">
        <v>37773</v>
      </c>
      <c r="D194" s="0" t="s">
        <v>36</v>
      </c>
      <c r="E194" s="0" t="n">
        <v>25</v>
      </c>
      <c r="F194" s="0" t="n">
        <v>-8400</v>
      </c>
      <c r="G194" s="0" t="n">
        <v>-8017.66</v>
      </c>
      <c r="H194" s="0" t="n">
        <v>31.4</v>
      </c>
      <c r="I194" s="0" t="n">
        <v>32.77</v>
      </c>
      <c r="J194" s="0" t="n">
        <v>-11508</v>
      </c>
      <c r="K194" s="0" t="n">
        <v>-10984.1942</v>
      </c>
      <c r="L194" s="0" t="s">
        <v>22</v>
      </c>
      <c r="M194" s="0" t="s">
        <v>23</v>
      </c>
      <c r="N194" s="0" t="s">
        <v>34</v>
      </c>
      <c r="O194" s="0" t="s">
        <v>25</v>
      </c>
      <c r="P194" s="0" t="s">
        <v>31</v>
      </c>
      <c r="Q194" s="0" t="s">
        <v>31</v>
      </c>
      <c r="R194" s="0" t="s">
        <v>27</v>
      </c>
      <c r="S194" s="0" t="s">
        <v>28</v>
      </c>
      <c r="T194" s="0" t="n">
        <v>-17172.03</v>
      </c>
      <c r="U194" s="0" t="s">
        <v>90</v>
      </c>
      <c r="V194" s="0" t="s">
        <v>91</v>
      </c>
    </row>
    <row r="195" customFormat="false" ht="12.8" hidden="false" customHeight="false" outlineLevel="0" collapsed="false">
      <c r="A195" s="0" t="n">
        <v>9992876</v>
      </c>
      <c r="B195" s="71" t="n">
        <v>36970</v>
      </c>
      <c r="C195" s="71" t="n">
        <v>37803</v>
      </c>
      <c r="D195" s="0" t="s">
        <v>36</v>
      </c>
      <c r="E195" s="0" t="n">
        <v>50</v>
      </c>
      <c r="F195" s="0" t="n">
        <v>17600</v>
      </c>
      <c r="G195" s="0" t="n">
        <v>16735.18</v>
      </c>
      <c r="H195" s="0" t="n">
        <v>46.6</v>
      </c>
      <c r="I195" s="0" t="n">
        <v>41.35</v>
      </c>
      <c r="J195" s="0" t="n">
        <v>-92400</v>
      </c>
      <c r="K195" s="0" t="n">
        <v>-87859.695</v>
      </c>
      <c r="L195" s="0" t="s">
        <v>22</v>
      </c>
      <c r="M195" s="0" t="s">
        <v>23</v>
      </c>
      <c r="N195" s="0" t="s">
        <v>34</v>
      </c>
      <c r="O195" s="0" t="s">
        <v>25</v>
      </c>
      <c r="P195" s="0" t="s">
        <v>26</v>
      </c>
      <c r="Q195" s="0" t="s">
        <v>34</v>
      </c>
      <c r="R195" s="0" t="s">
        <v>30</v>
      </c>
      <c r="S195" s="0" t="s">
        <v>28</v>
      </c>
      <c r="T195" s="0" t="n">
        <v>-88594.38</v>
      </c>
      <c r="U195" s="0" t="s">
        <v>90</v>
      </c>
      <c r="V195" s="0" t="s">
        <v>91</v>
      </c>
    </row>
    <row r="196" customFormat="false" ht="12.8" hidden="false" customHeight="false" outlineLevel="0" collapsed="false">
      <c r="A196" s="0" t="n">
        <v>9996815</v>
      </c>
      <c r="B196" s="71" t="n">
        <v>37158</v>
      </c>
      <c r="C196" s="71" t="n">
        <v>37803</v>
      </c>
      <c r="D196" s="0" t="s">
        <v>36</v>
      </c>
      <c r="E196" s="0" t="n">
        <v>50</v>
      </c>
      <c r="F196" s="0" t="n">
        <v>-17600</v>
      </c>
      <c r="G196" s="0" t="n">
        <v>-16735.18</v>
      </c>
      <c r="H196" s="0" t="n">
        <v>30</v>
      </c>
      <c r="I196" s="0" t="n">
        <v>40.35</v>
      </c>
      <c r="J196" s="0" t="n">
        <v>-182160</v>
      </c>
      <c r="K196" s="0" t="n">
        <v>-173209.113</v>
      </c>
      <c r="L196" s="0" t="s">
        <v>22</v>
      </c>
      <c r="M196" s="0" t="s">
        <v>23</v>
      </c>
      <c r="N196" s="0" t="s">
        <v>34</v>
      </c>
      <c r="O196" s="0" t="s">
        <v>25</v>
      </c>
      <c r="P196" s="0" t="s">
        <v>26</v>
      </c>
      <c r="Q196" s="0" t="s">
        <v>34</v>
      </c>
      <c r="R196" s="0" t="s">
        <v>27</v>
      </c>
      <c r="S196" s="0" t="s">
        <v>28</v>
      </c>
      <c r="T196" s="0" t="n">
        <v>-189209.65</v>
      </c>
      <c r="U196" s="0" t="s">
        <v>90</v>
      </c>
      <c r="V196" s="0" t="s">
        <v>91</v>
      </c>
    </row>
    <row r="197" customFormat="false" ht="12.8" hidden="false" customHeight="false" outlineLevel="0" collapsed="false">
      <c r="A197" s="0" t="n">
        <v>9996964</v>
      </c>
      <c r="B197" s="71" t="n">
        <v>37187</v>
      </c>
      <c r="C197" s="71" t="n">
        <v>37803</v>
      </c>
      <c r="D197" s="0" t="s">
        <v>36</v>
      </c>
      <c r="E197" s="0" t="n">
        <v>50</v>
      </c>
      <c r="F197" s="0" t="n">
        <v>-17600</v>
      </c>
      <c r="G197" s="0" t="n">
        <v>-16735.18</v>
      </c>
      <c r="H197" s="0" t="n">
        <v>33.25</v>
      </c>
      <c r="I197" s="0" t="n">
        <v>40.35</v>
      </c>
      <c r="J197" s="0" t="n">
        <v>-124960</v>
      </c>
      <c r="K197" s="0" t="n">
        <v>-118819.778</v>
      </c>
      <c r="L197" s="0" t="s">
        <v>22</v>
      </c>
      <c r="M197" s="0" t="s">
        <v>23</v>
      </c>
      <c r="N197" s="0" t="s">
        <v>34</v>
      </c>
      <c r="O197" s="0" t="s">
        <v>25</v>
      </c>
      <c r="P197" s="0" t="s">
        <v>26</v>
      </c>
      <c r="Q197" s="0" t="s">
        <v>34</v>
      </c>
      <c r="R197" s="0" t="s">
        <v>27</v>
      </c>
      <c r="S197" s="0" t="s">
        <v>28</v>
      </c>
      <c r="T197" s="0" t="n">
        <v>-134820.31</v>
      </c>
      <c r="U197" s="0" t="s">
        <v>90</v>
      </c>
      <c r="V197" s="0" t="s">
        <v>91</v>
      </c>
    </row>
    <row r="198" customFormat="false" ht="12.8" hidden="false" customHeight="false" outlineLevel="0" collapsed="false">
      <c r="A198" s="0" t="n">
        <v>9997390</v>
      </c>
      <c r="B198" s="71" t="n">
        <v>37224</v>
      </c>
      <c r="C198" s="71" t="n">
        <v>37803</v>
      </c>
      <c r="D198" s="0" t="s">
        <v>36</v>
      </c>
      <c r="E198" s="0" t="n">
        <v>25</v>
      </c>
      <c r="F198" s="0" t="n">
        <v>-8800</v>
      </c>
      <c r="G198" s="0" t="n">
        <v>-8367.59</v>
      </c>
      <c r="H198" s="0" t="n">
        <v>31.4</v>
      </c>
      <c r="I198" s="0" t="n">
        <v>40.35</v>
      </c>
      <c r="J198" s="0" t="n">
        <v>-78760</v>
      </c>
      <c r="K198" s="0" t="n">
        <v>-74889.9305</v>
      </c>
      <c r="L198" s="0" t="s">
        <v>22</v>
      </c>
      <c r="M198" s="0" t="s">
        <v>23</v>
      </c>
      <c r="N198" s="0" t="s">
        <v>34</v>
      </c>
      <c r="O198" s="0" t="s">
        <v>25</v>
      </c>
      <c r="P198" s="0" t="s">
        <v>31</v>
      </c>
      <c r="Q198" s="0" t="s">
        <v>31</v>
      </c>
      <c r="R198" s="0" t="s">
        <v>27</v>
      </c>
      <c r="S198" s="0" t="s">
        <v>28</v>
      </c>
      <c r="T198" s="0" t="n">
        <v>-82890.2</v>
      </c>
      <c r="U198" s="0" t="s">
        <v>90</v>
      </c>
      <c r="V198" s="0" t="s">
        <v>91</v>
      </c>
    </row>
    <row r="199" customFormat="false" ht="12.8" hidden="false" customHeight="false" outlineLevel="0" collapsed="false">
      <c r="A199" s="0" t="n">
        <v>9992876</v>
      </c>
      <c r="B199" s="71" t="n">
        <v>36970</v>
      </c>
      <c r="C199" s="71" t="n">
        <v>37834</v>
      </c>
      <c r="D199" s="0" t="s">
        <v>36</v>
      </c>
      <c r="E199" s="0" t="n">
        <v>50</v>
      </c>
      <c r="F199" s="0" t="n">
        <v>16800</v>
      </c>
      <c r="G199" s="0" t="n">
        <v>15911.43</v>
      </c>
      <c r="H199" s="0" t="n">
        <v>46.6</v>
      </c>
      <c r="I199" s="0" t="n">
        <v>41.35</v>
      </c>
      <c r="J199" s="0" t="n">
        <v>-88200</v>
      </c>
      <c r="K199" s="0" t="n">
        <v>-83535.0075</v>
      </c>
      <c r="L199" s="0" t="s">
        <v>22</v>
      </c>
      <c r="M199" s="0" t="s">
        <v>23</v>
      </c>
      <c r="N199" s="0" t="s">
        <v>34</v>
      </c>
      <c r="O199" s="0" t="s">
        <v>25</v>
      </c>
      <c r="P199" s="0" t="s">
        <v>26</v>
      </c>
      <c r="Q199" s="0" t="s">
        <v>34</v>
      </c>
      <c r="R199" s="0" t="s">
        <v>30</v>
      </c>
      <c r="S199" s="0" t="s">
        <v>28</v>
      </c>
      <c r="T199" s="0" t="n">
        <v>-84233.54</v>
      </c>
      <c r="U199" s="0" t="s">
        <v>90</v>
      </c>
      <c r="V199" s="0" t="s">
        <v>91</v>
      </c>
    </row>
    <row r="200" customFormat="false" ht="12.8" hidden="false" customHeight="false" outlineLevel="0" collapsed="false">
      <c r="A200" s="0" t="n">
        <v>9996815</v>
      </c>
      <c r="B200" s="71" t="n">
        <v>37158</v>
      </c>
      <c r="C200" s="71" t="n">
        <v>37834</v>
      </c>
      <c r="D200" s="0" t="s">
        <v>36</v>
      </c>
      <c r="E200" s="0" t="n">
        <v>50</v>
      </c>
      <c r="F200" s="0" t="n">
        <v>-16800</v>
      </c>
      <c r="G200" s="0" t="n">
        <v>-15911.43</v>
      </c>
      <c r="H200" s="0" t="n">
        <v>30</v>
      </c>
      <c r="I200" s="0" t="n">
        <v>40.35</v>
      </c>
      <c r="J200" s="0" t="n">
        <v>-173880</v>
      </c>
      <c r="K200" s="0" t="n">
        <v>-164683.3005</v>
      </c>
      <c r="L200" s="0" t="s">
        <v>22</v>
      </c>
      <c r="M200" s="0" t="s">
        <v>23</v>
      </c>
      <c r="N200" s="0" t="s">
        <v>34</v>
      </c>
      <c r="O200" s="0" t="s">
        <v>25</v>
      </c>
      <c r="P200" s="0" t="s">
        <v>26</v>
      </c>
      <c r="Q200" s="0" t="s">
        <v>34</v>
      </c>
      <c r="R200" s="0" t="s">
        <v>27</v>
      </c>
      <c r="S200" s="0" t="s">
        <v>28</v>
      </c>
      <c r="T200" s="0" t="n">
        <v>-179896.26</v>
      </c>
      <c r="U200" s="0" t="s">
        <v>90</v>
      </c>
      <c r="V200" s="0" t="s">
        <v>91</v>
      </c>
    </row>
    <row r="201" customFormat="false" ht="12.8" hidden="false" customHeight="false" outlineLevel="0" collapsed="false">
      <c r="A201" s="0" t="n">
        <v>9996964</v>
      </c>
      <c r="B201" s="71" t="n">
        <v>37187</v>
      </c>
      <c r="C201" s="71" t="n">
        <v>37834</v>
      </c>
      <c r="D201" s="0" t="s">
        <v>36</v>
      </c>
      <c r="E201" s="0" t="n">
        <v>50</v>
      </c>
      <c r="F201" s="0" t="n">
        <v>-16800</v>
      </c>
      <c r="G201" s="0" t="n">
        <v>-15911.43</v>
      </c>
      <c r="H201" s="0" t="n">
        <v>33.25</v>
      </c>
      <c r="I201" s="0" t="n">
        <v>40.35</v>
      </c>
      <c r="J201" s="0" t="n">
        <v>-119280</v>
      </c>
      <c r="K201" s="0" t="n">
        <v>-112971.153</v>
      </c>
      <c r="L201" s="0" t="s">
        <v>22</v>
      </c>
      <c r="M201" s="0" t="s">
        <v>23</v>
      </c>
      <c r="N201" s="0" t="s">
        <v>34</v>
      </c>
      <c r="O201" s="0" t="s">
        <v>25</v>
      </c>
      <c r="P201" s="0" t="s">
        <v>26</v>
      </c>
      <c r="Q201" s="0" t="s">
        <v>34</v>
      </c>
      <c r="R201" s="0" t="s">
        <v>27</v>
      </c>
      <c r="S201" s="0" t="s">
        <v>28</v>
      </c>
      <c r="T201" s="0" t="n">
        <v>-128184.1</v>
      </c>
      <c r="U201" s="0" t="s">
        <v>90</v>
      </c>
      <c r="V201" s="0" t="s">
        <v>91</v>
      </c>
    </row>
    <row r="202" customFormat="false" ht="12.8" hidden="false" customHeight="false" outlineLevel="0" collapsed="false">
      <c r="A202" s="0" t="n">
        <v>9997390</v>
      </c>
      <c r="B202" s="71" t="n">
        <v>37224</v>
      </c>
      <c r="C202" s="71" t="n">
        <v>37834</v>
      </c>
      <c r="D202" s="0" t="s">
        <v>36</v>
      </c>
      <c r="E202" s="0" t="n">
        <v>25</v>
      </c>
      <c r="F202" s="0" t="n">
        <v>-8400</v>
      </c>
      <c r="G202" s="0" t="n">
        <v>-7955.72</v>
      </c>
      <c r="H202" s="0" t="n">
        <v>31.4</v>
      </c>
      <c r="I202" s="0" t="n">
        <v>40.35</v>
      </c>
      <c r="J202" s="0" t="n">
        <v>-75180</v>
      </c>
      <c r="K202" s="0" t="n">
        <v>-71203.694</v>
      </c>
      <c r="L202" s="0" t="s">
        <v>22</v>
      </c>
      <c r="M202" s="0" t="s">
        <v>23</v>
      </c>
      <c r="N202" s="0" t="s">
        <v>34</v>
      </c>
      <c r="O202" s="0" t="s">
        <v>25</v>
      </c>
      <c r="P202" s="0" t="s">
        <v>31</v>
      </c>
      <c r="Q202" s="0" t="s">
        <v>31</v>
      </c>
      <c r="R202" s="0" t="s">
        <v>27</v>
      </c>
      <c r="S202" s="0" t="s">
        <v>28</v>
      </c>
      <c r="T202" s="0" t="n">
        <v>-78810.13</v>
      </c>
      <c r="U202" s="0" t="s">
        <v>90</v>
      </c>
      <c r="V202" s="0" t="s">
        <v>91</v>
      </c>
    </row>
    <row r="203" customFormat="false" ht="12.8" hidden="false" customHeight="false" outlineLevel="0" collapsed="false">
      <c r="A203" s="0" t="n">
        <v>9992876</v>
      </c>
      <c r="B203" s="71" t="n">
        <v>36970</v>
      </c>
      <c r="C203" s="71" t="n">
        <v>37865</v>
      </c>
      <c r="D203" s="0" t="s">
        <v>36</v>
      </c>
      <c r="E203" s="0" t="n">
        <v>50</v>
      </c>
      <c r="F203" s="0" t="n">
        <v>16800</v>
      </c>
      <c r="G203" s="0" t="n">
        <v>15847.79</v>
      </c>
      <c r="H203" s="0" t="n">
        <v>46.6</v>
      </c>
      <c r="I203" s="0" t="n">
        <v>26.83</v>
      </c>
      <c r="J203" s="0" t="n">
        <v>-332136</v>
      </c>
      <c r="K203" s="0" t="n">
        <v>-313310.8083</v>
      </c>
      <c r="L203" s="0" t="s">
        <v>22</v>
      </c>
      <c r="M203" s="0" t="s">
        <v>23</v>
      </c>
      <c r="N203" s="0" t="s">
        <v>34</v>
      </c>
      <c r="O203" s="0" t="s">
        <v>25</v>
      </c>
      <c r="P203" s="0" t="s">
        <v>26</v>
      </c>
      <c r="Q203" s="0" t="s">
        <v>34</v>
      </c>
      <c r="R203" s="0" t="s">
        <v>30</v>
      </c>
      <c r="S203" s="0" t="s">
        <v>28</v>
      </c>
      <c r="T203" s="0" t="n">
        <v>-313748.54</v>
      </c>
      <c r="U203" s="0" t="s">
        <v>90</v>
      </c>
      <c r="V203" s="0" t="s">
        <v>91</v>
      </c>
    </row>
    <row r="204" customFormat="false" ht="12.8" hidden="false" customHeight="false" outlineLevel="0" collapsed="false">
      <c r="A204" s="0" t="n">
        <v>9996815</v>
      </c>
      <c r="B204" s="71" t="n">
        <v>37158</v>
      </c>
      <c r="C204" s="71" t="n">
        <v>37865</v>
      </c>
      <c r="D204" s="0" t="s">
        <v>36</v>
      </c>
      <c r="E204" s="0" t="n">
        <v>50</v>
      </c>
      <c r="F204" s="0" t="n">
        <v>-16800</v>
      </c>
      <c r="G204" s="0" t="n">
        <v>-15847.79</v>
      </c>
      <c r="H204" s="0" t="n">
        <v>30</v>
      </c>
      <c r="I204" s="0" t="n">
        <v>26.18</v>
      </c>
      <c r="J204" s="0" t="n">
        <v>64176</v>
      </c>
      <c r="K204" s="0" t="n">
        <v>60538.5578</v>
      </c>
      <c r="L204" s="0" t="s">
        <v>22</v>
      </c>
      <c r="M204" s="0" t="s">
        <v>23</v>
      </c>
      <c r="N204" s="0" t="s">
        <v>34</v>
      </c>
      <c r="O204" s="0" t="s">
        <v>25</v>
      </c>
      <c r="P204" s="0" t="s">
        <v>26</v>
      </c>
      <c r="Q204" s="0" t="s">
        <v>34</v>
      </c>
      <c r="R204" s="0" t="s">
        <v>27</v>
      </c>
      <c r="S204" s="0" t="s">
        <v>28</v>
      </c>
      <c r="T204" s="0" t="n">
        <v>50675.28</v>
      </c>
      <c r="U204" s="0" t="s">
        <v>90</v>
      </c>
      <c r="V204" s="0" t="s">
        <v>91</v>
      </c>
    </row>
    <row r="205" customFormat="false" ht="12.8" hidden="false" customHeight="false" outlineLevel="0" collapsed="false">
      <c r="A205" s="0" t="n">
        <v>9996964</v>
      </c>
      <c r="B205" s="71" t="n">
        <v>37187</v>
      </c>
      <c r="C205" s="71" t="n">
        <v>37865</v>
      </c>
      <c r="D205" s="0" t="s">
        <v>36</v>
      </c>
      <c r="E205" s="0" t="n">
        <v>50</v>
      </c>
      <c r="F205" s="0" t="n">
        <v>-16800</v>
      </c>
      <c r="G205" s="0" t="n">
        <v>-15847.79</v>
      </c>
      <c r="H205" s="0" t="n">
        <v>33.25</v>
      </c>
      <c r="I205" s="0" t="n">
        <v>26.18</v>
      </c>
      <c r="J205" s="0" t="n">
        <v>118776</v>
      </c>
      <c r="K205" s="0" t="n">
        <v>112043.8753</v>
      </c>
      <c r="L205" s="0" t="s">
        <v>22</v>
      </c>
      <c r="M205" s="0" t="s">
        <v>23</v>
      </c>
      <c r="N205" s="0" t="s">
        <v>34</v>
      </c>
      <c r="O205" s="0" t="s">
        <v>25</v>
      </c>
      <c r="P205" s="0" t="s">
        <v>26</v>
      </c>
      <c r="Q205" s="0" t="s">
        <v>34</v>
      </c>
      <c r="R205" s="0" t="s">
        <v>27</v>
      </c>
      <c r="S205" s="0" t="s">
        <v>28</v>
      </c>
      <c r="T205" s="0" t="n">
        <v>102180.59</v>
      </c>
      <c r="U205" s="0" t="s">
        <v>90</v>
      </c>
      <c r="V205" s="0" t="s">
        <v>91</v>
      </c>
    </row>
    <row r="206" customFormat="false" ht="12.8" hidden="false" customHeight="false" outlineLevel="0" collapsed="false">
      <c r="A206" s="0" t="n">
        <v>9997390</v>
      </c>
      <c r="B206" s="71" t="n">
        <v>37224</v>
      </c>
      <c r="C206" s="71" t="n">
        <v>37865</v>
      </c>
      <c r="D206" s="0" t="s">
        <v>36</v>
      </c>
      <c r="E206" s="0" t="n">
        <v>25</v>
      </c>
      <c r="F206" s="0" t="n">
        <v>-8400</v>
      </c>
      <c r="G206" s="0" t="n">
        <v>-7923.89</v>
      </c>
      <c r="H206" s="0" t="n">
        <v>31.4</v>
      </c>
      <c r="I206" s="0" t="n">
        <v>26.18</v>
      </c>
      <c r="J206" s="0" t="n">
        <v>43848</v>
      </c>
      <c r="K206" s="0" t="n">
        <v>41362.7058</v>
      </c>
      <c r="L206" s="0" t="s">
        <v>22</v>
      </c>
      <c r="M206" s="0" t="s">
        <v>23</v>
      </c>
      <c r="N206" s="0" t="s">
        <v>34</v>
      </c>
      <c r="O206" s="0" t="s">
        <v>25</v>
      </c>
      <c r="P206" s="0" t="s">
        <v>31</v>
      </c>
      <c r="Q206" s="0" t="s">
        <v>31</v>
      </c>
      <c r="R206" s="0" t="s">
        <v>27</v>
      </c>
      <c r="S206" s="0" t="s">
        <v>28</v>
      </c>
      <c r="T206" s="0" t="n">
        <v>36431.09</v>
      </c>
      <c r="U206" s="0" t="s">
        <v>90</v>
      </c>
      <c r="V206" s="0" t="s">
        <v>91</v>
      </c>
    </row>
    <row r="207" customFormat="false" ht="12.8" hidden="false" customHeight="false" outlineLevel="0" collapsed="false">
      <c r="A207" s="0" t="n">
        <v>9992876</v>
      </c>
      <c r="B207" s="71" t="n">
        <v>36970</v>
      </c>
      <c r="C207" s="71" t="n">
        <v>37895</v>
      </c>
      <c r="D207" s="0" t="s">
        <v>36</v>
      </c>
      <c r="E207" s="0" t="n">
        <v>50</v>
      </c>
      <c r="F207" s="0" t="n">
        <v>18400</v>
      </c>
      <c r="G207" s="0" t="n">
        <v>17285.74</v>
      </c>
      <c r="H207" s="0" t="n">
        <v>46.6</v>
      </c>
      <c r="I207" s="0" t="n">
        <v>25.12</v>
      </c>
      <c r="J207" s="0" t="n">
        <v>-395232</v>
      </c>
      <c r="K207" s="0" t="n">
        <v>-371297.6952</v>
      </c>
      <c r="L207" s="0" t="s">
        <v>22</v>
      </c>
      <c r="M207" s="0" t="s">
        <v>23</v>
      </c>
      <c r="N207" s="0" t="s">
        <v>34</v>
      </c>
      <c r="O207" s="0" t="s">
        <v>25</v>
      </c>
      <c r="P207" s="0" t="s">
        <v>26</v>
      </c>
      <c r="Q207" s="0" t="s">
        <v>34</v>
      </c>
      <c r="R207" s="0" t="s">
        <v>30</v>
      </c>
      <c r="S207" s="0" t="s">
        <v>28</v>
      </c>
      <c r="T207" s="0" t="n">
        <v>-371742.84</v>
      </c>
      <c r="U207" s="0" t="s">
        <v>90</v>
      </c>
      <c r="V207" s="0" t="s">
        <v>91</v>
      </c>
    </row>
    <row r="208" customFormat="false" ht="12.8" hidden="false" customHeight="false" outlineLevel="0" collapsed="false">
      <c r="A208" s="0" t="n">
        <v>9996815</v>
      </c>
      <c r="B208" s="71" t="n">
        <v>37158</v>
      </c>
      <c r="C208" s="71" t="n">
        <v>37895</v>
      </c>
      <c r="D208" s="0" t="s">
        <v>36</v>
      </c>
      <c r="E208" s="0" t="n">
        <v>50</v>
      </c>
      <c r="F208" s="0" t="n">
        <v>-18400</v>
      </c>
      <c r="G208" s="0" t="n">
        <v>-17285.74</v>
      </c>
      <c r="H208" s="0" t="n">
        <v>30</v>
      </c>
      <c r="I208" s="0" t="n">
        <v>24.52</v>
      </c>
      <c r="J208" s="0" t="n">
        <v>100832</v>
      </c>
      <c r="K208" s="0" t="n">
        <v>94725.8552</v>
      </c>
      <c r="L208" s="0" t="s">
        <v>22</v>
      </c>
      <c r="M208" s="0" t="s">
        <v>23</v>
      </c>
      <c r="N208" s="0" t="s">
        <v>34</v>
      </c>
      <c r="O208" s="0" t="s">
        <v>25</v>
      </c>
      <c r="P208" s="0" t="s">
        <v>26</v>
      </c>
      <c r="Q208" s="0" t="s">
        <v>34</v>
      </c>
      <c r="R208" s="0" t="s">
        <v>27</v>
      </c>
      <c r="S208" s="0" t="s">
        <v>28</v>
      </c>
      <c r="T208" s="0" t="n">
        <v>84799.53</v>
      </c>
      <c r="U208" s="0" t="s">
        <v>90</v>
      </c>
      <c r="V208" s="0" t="s">
        <v>91</v>
      </c>
    </row>
    <row r="209" customFormat="false" ht="12.8" hidden="false" customHeight="false" outlineLevel="0" collapsed="false">
      <c r="A209" s="0" t="n">
        <v>9996964</v>
      </c>
      <c r="B209" s="71" t="n">
        <v>37187</v>
      </c>
      <c r="C209" s="71" t="n">
        <v>37895</v>
      </c>
      <c r="D209" s="0" t="s">
        <v>36</v>
      </c>
      <c r="E209" s="0" t="n">
        <v>50</v>
      </c>
      <c r="F209" s="0" t="n">
        <v>-18400</v>
      </c>
      <c r="G209" s="0" t="n">
        <v>-17285.74</v>
      </c>
      <c r="H209" s="0" t="n">
        <v>33.25</v>
      </c>
      <c r="I209" s="0" t="n">
        <v>24.52</v>
      </c>
      <c r="J209" s="0" t="n">
        <v>160632</v>
      </c>
      <c r="K209" s="0" t="n">
        <v>150904.5102</v>
      </c>
      <c r="L209" s="0" t="s">
        <v>22</v>
      </c>
      <c r="M209" s="0" t="s">
        <v>23</v>
      </c>
      <c r="N209" s="0" t="s">
        <v>34</v>
      </c>
      <c r="O209" s="0" t="s">
        <v>25</v>
      </c>
      <c r="P209" s="0" t="s">
        <v>26</v>
      </c>
      <c r="Q209" s="0" t="s">
        <v>34</v>
      </c>
      <c r="R209" s="0" t="s">
        <v>27</v>
      </c>
      <c r="S209" s="0" t="s">
        <v>28</v>
      </c>
      <c r="T209" s="0" t="n">
        <v>140978.19</v>
      </c>
      <c r="U209" s="0" t="s">
        <v>90</v>
      </c>
      <c r="V209" s="0" t="s">
        <v>91</v>
      </c>
    </row>
    <row r="210" customFormat="false" ht="12.8" hidden="false" customHeight="false" outlineLevel="0" collapsed="false">
      <c r="A210" s="0" t="n">
        <v>9997390</v>
      </c>
      <c r="B210" s="71" t="n">
        <v>37224</v>
      </c>
      <c r="C210" s="71" t="n">
        <v>37895</v>
      </c>
      <c r="D210" s="0" t="s">
        <v>36</v>
      </c>
      <c r="E210" s="0" t="n">
        <v>25</v>
      </c>
      <c r="F210" s="0" t="n">
        <v>-9200</v>
      </c>
      <c r="G210" s="0" t="n">
        <v>-8642.87</v>
      </c>
      <c r="H210" s="0" t="n">
        <v>31.4</v>
      </c>
      <c r="I210" s="0" t="n">
        <v>24.52</v>
      </c>
      <c r="J210" s="0" t="n">
        <v>63296</v>
      </c>
      <c r="K210" s="0" t="n">
        <v>59462.9456</v>
      </c>
      <c r="L210" s="0" t="s">
        <v>22</v>
      </c>
      <c r="M210" s="0" t="s">
        <v>23</v>
      </c>
      <c r="N210" s="0" t="s">
        <v>34</v>
      </c>
      <c r="O210" s="0" t="s">
        <v>25</v>
      </c>
      <c r="P210" s="0" t="s">
        <v>31</v>
      </c>
      <c r="Q210" s="0" t="s">
        <v>31</v>
      </c>
      <c r="R210" s="0" t="s">
        <v>27</v>
      </c>
      <c r="S210" s="0" t="s">
        <v>28</v>
      </c>
      <c r="T210" s="0" t="n">
        <v>54499.78</v>
      </c>
      <c r="U210" s="0" t="s">
        <v>90</v>
      </c>
      <c r="V210" s="0" t="s">
        <v>91</v>
      </c>
    </row>
    <row r="211" customFormat="false" ht="12.8" hidden="false" customHeight="false" outlineLevel="0" collapsed="false">
      <c r="A211" s="0" t="n">
        <v>9992876</v>
      </c>
      <c r="B211" s="71" t="n">
        <v>36970</v>
      </c>
      <c r="C211" s="71" t="n">
        <v>37926</v>
      </c>
      <c r="D211" s="0" t="s">
        <v>36</v>
      </c>
      <c r="E211" s="0" t="n">
        <v>50</v>
      </c>
      <c r="F211" s="0" t="n">
        <v>15200</v>
      </c>
      <c r="G211" s="0" t="n">
        <v>14220.57</v>
      </c>
      <c r="H211" s="0" t="n">
        <v>46.6</v>
      </c>
      <c r="I211" s="0" t="n">
        <v>25.25</v>
      </c>
      <c r="J211" s="0" t="n">
        <v>-324520</v>
      </c>
      <c r="K211" s="0" t="n">
        <v>-303609.1695</v>
      </c>
      <c r="L211" s="0" t="s">
        <v>22</v>
      </c>
      <c r="M211" s="0" t="s">
        <v>23</v>
      </c>
      <c r="N211" s="0" t="s">
        <v>34</v>
      </c>
      <c r="O211" s="0" t="s">
        <v>25</v>
      </c>
      <c r="P211" s="0" t="s">
        <v>26</v>
      </c>
      <c r="Q211" s="0" t="s">
        <v>34</v>
      </c>
      <c r="R211" s="0" t="s">
        <v>30</v>
      </c>
      <c r="S211" s="0" t="s">
        <v>28</v>
      </c>
      <c r="T211" s="0" t="n">
        <v>-304057.53</v>
      </c>
      <c r="U211" s="0" t="s">
        <v>90</v>
      </c>
      <c r="V211" s="0" t="s">
        <v>91</v>
      </c>
    </row>
    <row r="212" customFormat="false" ht="12.8" hidden="false" customHeight="false" outlineLevel="0" collapsed="false">
      <c r="A212" s="0" t="n">
        <v>9996815</v>
      </c>
      <c r="B212" s="71" t="n">
        <v>37158</v>
      </c>
      <c r="C212" s="71" t="n">
        <v>37926</v>
      </c>
      <c r="D212" s="0" t="s">
        <v>36</v>
      </c>
      <c r="E212" s="0" t="n">
        <v>50</v>
      </c>
      <c r="F212" s="0" t="n">
        <v>-15200</v>
      </c>
      <c r="G212" s="0" t="n">
        <v>-14220.57</v>
      </c>
      <c r="H212" s="0" t="n">
        <v>30</v>
      </c>
      <c r="I212" s="0" t="n">
        <v>24.64</v>
      </c>
      <c r="J212" s="0" t="n">
        <v>81472</v>
      </c>
      <c r="K212" s="0" t="n">
        <v>76222.2552</v>
      </c>
      <c r="L212" s="0" t="s">
        <v>22</v>
      </c>
      <c r="M212" s="0" t="s">
        <v>23</v>
      </c>
      <c r="N212" s="0" t="s">
        <v>34</v>
      </c>
      <c r="O212" s="0" t="s">
        <v>25</v>
      </c>
      <c r="P212" s="0" t="s">
        <v>26</v>
      </c>
      <c r="Q212" s="0" t="s">
        <v>34</v>
      </c>
      <c r="R212" s="0" t="s">
        <v>27</v>
      </c>
      <c r="S212" s="0" t="s">
        <v>28</v>
      </c>
      <c r="T212" s="0" t="n">
        <v>67996.02</v>
      </c>
      <c r="U212" s="0" t="s">
        <v>90</v>
      </c>
      <c r="V212" s="0" t="s">
        <v>91</v>
      </c>
    </row>
    <row r="213" customFormat="false" ht="12.8" hidden="false" customHeight="false" outlineLevel="0" collapsed="false">
      <c r="A213" s="0" t="n">
        <v>9996964</v>
      </c>
      <c r="B213" s="71" t="n">
        <v>37187</v>
      </c>
      <c r="C213" s="71" t="n">
        <v>37926</v>
      </c>
      <c r="D213" s="0" t="s">
        <v>36</v>
      </c>
      <c r="E213" s="0" t="n">
        <v>50</v>
      </c>
      <c r="F213" s="0" t="n">
        <v>-15200</v>
      </c>
      <c r="G213" s="0" t="n">
        <v>-14220.57</v>
      </c>
      <c r="H213" s="0" t="n">
        <v>33.25</v>
      </c>
      <c r="I213" s="0" t="n">
        <v>24.64</v>
      </c>
      <c r="J213" s="0" t="n">
        <v>130872</v>
      </c>
      <c r="K213" s="0" t="n">
        <v>122439.1077</v>
      </c>
      <c r="L213" s="0" t="s">
        <v>22</v>
      </c>
      <c r="M213" s="0" t="s">
        <v>23</v>
      </c>
      <c r="N213" s="0" t="s">
        <v>34</v>
      </c>
      <c r="O213" s="0" t="s">
        <v>25</v>
      </c>
      <c r="P213" s="0" t="s">
        <v>26</v>
      </c>
      <c r="Q213" s="0" t="s">
        <v>34</v>
      </c>
      <c r="R213" s="0" t="s">
        <v>27</v>
      </c>
      <c r="S213" s="0" t="s">
        <v>28</v>
      </c>
      <c r="T213" s="0" t="n">
        <v>114212.89</v>
      </c>
      <c r="U213" s="0" t="s">
        <v>90</v>
      </c>
      <c r="V213" s="0" t="s">
        <v>91</v>
      </c>
    </row>
    <row r="214" customFormat="false" ht="12.8" hidden="false" customHeight="false" outlineLevel="0" collapsed="false">
      <c r="A214" s="0" t="n">
        <v>9997390</v>
      </c>
      <c r="B214" s="71" t="n">
        <v>37224</v>
      </c>
      <c r="C214" s="71" t="n">
        <v>37926</v>
      </c>
      <c r="D214" s="0" t="s">
        <v>36</v>
      </c>
      <c r="E214" s="0" t="n">
        <v>25</v>
      </c>
      <c r="F214" s="0" t="n">
        <v>-7600</v>
      </c>
      <c r="G214" s="0" t="n">
        <v>-7110.29</v>
      </c>
      <c r="H214" s="0" t="n">
        <v>31.4</v>
      </c>
      <c r="I214" s="0" t="n">
        <v>24.64</v>
      </c>
      <c r="J214" s="0" t="n">
        <v>51376</v>
      </c>
      <c r="K214" s="0" t="n">
        <v>48065.5604</v>
      </c>
      <c r="L214" s="0" t="s">
        <v>22</v>
      </c>
      <c r="M214" s="0" t="s">
        <v>23</v>
      </c>
      <c r="N214" s="0" t="s">
        <v>34</v>
      </c>
      <c r="O214" s="0" t="s">
        <v>25</v>
      </c>
      <c r="P214" s="0" t="s">
        <v>31</v>
      </c>
      <c r="Q214" s="0" t="s">
        <v>31</v>
      </c>
      <c r="R214" s="0" t="s">
        <v>27</v>
      </c>
      <c r="S214" s="0" t="s">
        <v>28</v>
      </c>
      <c r="T214" s="0" t="n">
        <v>43952.41</v>
      </c>
      <c r="U214" s="0" t="s">
        <v>90</v>
      </c>
      <c r="V214" s="0" t="s">
        <v>91</v>
      </c>
    </row>
    <row r="215" customFormat="false" ht="12.8" hidden="false" customHeight="false" outlineLevel="0" collapsed="false">
      <c r="A215" s="0" t="n">
        <v>9992876</v>
      </c>
      <c r="B215" s="71" t="n">
        <v>36970</v>
      </c>
      <c r="C215" s="71" t="n">
        <v>37956</v>
      </c>
      <c r="D215" s="0" t="s">
        <v>36</v>
      </c>
      <c r="E215" s="0" t="n">
        <v>50</v>
      </c>
      <c r="F215" s="0" t="n">
        <v>17600</v>
      </c>
      <c r="G215" s="0" t="n">
        <v>16395.3</v>
      </c>
      <c r="H215" s="0" t="n">
        <v>46.6</v>
      </c>
      <c r="I215" s="0" t="n">
        <v>25.09</v>
      </c>
      <c r="J215" s="0" t="n">
        <v>-378576</v>
      </c>
      <c r="K215" s="0" t="n">
        <v>-352662.903</v>
      </c>
      <c r="L215" s="0" t="s">
        <v>22</v>
      </c>
      <c r="M215" s="0" t="s">
        <v>23</v>
      </c>
      <c r="N215" s="0" t="s">
        <v>34</v>
      </c>
      <c r="O215" s="0" t="s">
        <v>25</v>
      </c>
      <c r="P215" s="0" t="s">
        <v>26</v>
      </c>
      <c r="Q215" s="0" t="s">
        <v>34</v>
      </c>
      <c r="R215" s="0" t="s">
        <v>30</v>
      </c>
      <c r="S215" s="0" t="s">
        <v>28</v>
      </c>
      <c r="T215" s="0" t="n">
        <v>-353103.1</v>
      </c>
      <c r="U215" s="0" t="s">
        <v>90</v>
      </c>
      <c r="V215" s="0" t="s">
        <v>91</v>
      </c>
    </row>
    <row r="216" customFormat="false" ht="12.8" hidden="false" customHeight="false" outlineLevel="0" collapsed="false">
      <c r="A216" s="0" t="n">
        <v>9996815</v>
      </c>
      <c r="B216" s="71" t="n">
        <v>37158</v>
      </c>
      <c r="C216" s="71" t="n">
        <v>37956</v>
      </c>
      <c r="D216" s="0" t="s">
        <v>36</v>
      </c>
      <c r="E216" s="0" t="n">
        <v>50</v>
      </c>
      <c r="F216" s="0" t="n">
        <v>-17600</v>
      </c>
      <c r="G216" s="0" t="n">
        <v>-16395.3</v>
      </c>
      <c r="H216" s="0" t="n">
        <v>30</v>
      </c>
      <c r="I216" s="0" t="n">
        <v>24.48</v>
      </c>
      <c r="J216" s="0" t="n">
        <v>97152</v>
      </c>
      <c r="K216" s="0" t="n">
        <v>90502.056</v>
      </c>
      <c r="L216" s="0" t="s">
        <v>22</v>
      </c>
      <c r="M216" s="0" t="s">
        <v>23</v>
      </c>
      <c r="N216" s="0" t="s">
        <v>34</v>
      </c>
      <c r="O216" s="0" t="s">
        <v>25</v>
      </c>
      <c r="P216" s="0" t="s">
        <v>26</v>
      </c>
      <c r="Q216" s="0" t="s">
        <v>34</v>
      </c>
      <c r="R216" s="0" t="s">
        <v>27</v>
      </c>
      <c r="S216" s="0" t="s">
        <v>28</v>
      </c>
      <c r="T216" s="0" t="n">
        <v>80941.13</v>
      </c>
      <c r="U216" s="0" t="s">
        <v>90</v>
      </c>
      <c r="V216" s="0" t="s">
        <v>91</v>
      </c>
    </row>
    <row r="217" customFormat="false" ht="12.8" hidden="false" customHeight="false" outlineLevel="0" collapsed="false">
      <c r="A217" s="0" t="n">
        <v>9996964</v>
      </c>
      <c r="B217" s="71" t="n">
        <v>37187</v>
      </c>
      <c r="C217" s="71" t="n">
        <v>37956</v>
      </c>
      <c r="D217" s="0" t="s">
        <v>36</v>
      </c>
      <c r="E217" s="0" t="n">
        <v>50</v>
      </c>
      <c r="F217" s="0" t="n">
        <v>-17600</v>
      </c>
      <c r="G217" s="0" t="n">
        <v>-16395.3</v>
      </c>
      <c r="H217" s="0" t="n">
        <v>33.25</v>
      </c>
      <c r="I217" s="0" t="n">
        <v>24.48</v>
      </c>
      <c r="J217" s="0" t="n">
        <v>154352</v>
      </c>
      <c r="K217" s="0" t="n">
        <v>143786.781</v>
      </c>
      <c r="L217" s="0" t="s">
        <v>22</v>
      </c>
      <c r="M217" s="0" t="s">
        <v>23</v>
      </c>
      <c r="N217" s="0" t="s">
        <v>34</v>
      </c>
      <c r="O217" s="0" t="s">
        <v>25</v>
      </c>
      <c r="P217" s="0" t="s">
        <v>26</v>
      </c>
      <c r="Q217" s="0" t="s">
        <v>34</v>
      </c>
      <c r="R217" s="0" t="s">
        <v>27</v>
      </c>
      <c r="S217" s="0" t="s">
        <v>28</v>
      </c>
      <c r="T217" s="0" t="n">
        <v>134225.86</v>
      </c>
      <c r="U217" s="0" t="s">
        <v>90</v>
      </c>
      <c r="V217" s="0" t="s">
        <v>91</v>
      </c>
    </row>
    <row r="218" customFormat="false" ht="12.8" hidden="false" customHeight="false" outlineLevel="0" collapsed="false">
      <c r="A218" s="0" t="n">
        <v>9997390</v>
      </c>
      <c r="B218" s="71" t="n">
        <v>37224</v>
      </c>
      <c r="C218" s="71" t="n">
        <v>37956</v>
      </c>
      <c r="D218" s="0" t="s">
        <v>36</v>
      </c>
      <c r="E218" s="0" t="n">
        <v>25</v>
      </c>
      <c r="F218" s="0" t="n">
        <v>-8800</v>
      </c>
      <c r="G218" s="0" t="n">
        <v>-8197.65</v>
      </c>
      <c r="H218" s="0" t="n">
        <v>31.4</v>
      </c>
      <c r="I218" s="0" t="n">
        <v>24.48</v>
      </c>
      <c r="J218" s="0" t="n">
        <v>60896</v>
      </c>
      <c r="K218" s="0" t="n">
        <v>56727.738</v>
      </c>
      <c r="L218" s="0" t="s">
        <v>22</v>
      </c>
      <c r="M218" s="0" t="s">
        <v>23</v>
      </c>
      <c r="N218" s="0" t="s">
        <v>34</v>
      </c>
      <c r="O218" s="0" t="s">
        <v>25</v>
      </c>
      <c r="P218" s="0" t="s">
        <v>31</v>
      </c>
      <c r="Q218" s="0" t="s">
        <v>31</v>
      </c>
      <c r="R218" s="0" t="s">
        <v>27</v>
      </c>
      <c r="S218" s="0" t="s">
        <v>28</v>
      </c>
      <c r="T218" s="0" t="n">
        <v>51947.28</v>
      </c>
      <c r="U218" s="0" t="s">
        <v>90</v>
      </c>
      <c r="V218" s="0" t="s">
        <v>91</v>
      </c>
    </row>
    <row r="219" customFormat="false" ht="12.8" hidden="false" customHeight="false" outlineLevel="0" collapsed="false">
      <c r="A219" s="0" t="n">
        <v>9996869</v>
      </c>
      <c r="B219" s="71" t="n">
        <v>37166</v>
      </c>
      <c r="C219" s="71" t="n">
        <v>37226</v>
      </c>
      <c r="D219" s="0" t="s">
        <v>37</v>
      </c>
      <c r="E219" s="0" t="n">
        <v>50</v>
      </c>
      <c r="F219" s="0" t="n">
        <v>16000</v>
      </c>
      <c r="G219" s="0" t="n">
        <v>15950.53</v>
      </c>
      <c r="H219" s="0" t="n">
        <v>25.4</v>
      </c>
      <c r="I219" s="0" t="n">
        <v>22.5</v>
      </c>
      <c r="J219" s="0" t="n">
        <v>-46400</v>
      </c>
      <c r="K219" s="0" t="n">
        <v>-46256.537</v>
      </c>
      <c r="L219" s="0" t="s">
        <v>22</v>
      </c>
      <c r="M219" s="0" t="s">
        <v>23</v>
      </c>
      <c r="N219" s="0" t="s">
        <v>34</v>
      </c>
      <c r="O219" s="0" t="s">
        <v>25</v>
      </c>
      <c r="P219" s="0" t="s">
        <v>26</v>
      </c>
      <c r="Q219" s="0" t="s">
        <v>34</v>
      </c>
      <c r="R219" s="0" t="s">
        <v>30</v>
      </c>
      <c r="S219" s="0" t="s">
        <v>28</v>
      </c>
      <c r="T219" s="0" t="n">
        <v>-38281.27</v>
      </c>
      <c r="U219" s="0" t="s">
        <v>90</v>
      </c>
      <c r="V219" s="0" t="s">
        <v>91</v>
      </c>
    </row>
    <row r="220" customFormat="false" ht="12.8" hidden="false" customHeight="false" outlineLevel="0" collapsed="false">
      <c r="A220" s="0" t="n">
        <v>9997389</v>
      </c>
      <c r="B220" s="71" t="n">
        <v>37224</v>
      </c>
      <c r="C220" s="71" t="n">
        <v>37257</v>
      </c>
      <c r="D220" s="0" t="s">
        <v>37</v>
      </c>
      <c r="E220" s="0" t="n">
        <v>25</v>
      </c>
      <c r="F220" s="0" t="n">
        <v>8800</v>
      </c>
      <c r="G220" s="0" t="n">
        <v>8757.31</v>
      </c>
      <c r="H220" s="0" t="n">
        <v>33.65</v>
      </c>
      <c r="I220" s="0" t="n">
        <v>32.7</v>
      </c>
      <c r="J220" s="0" t="n">
        <v>-8359.99999999996</v>
      </c>
      <c r="K220" s="0" t="n">
        <v>-8319.44449999996</v>
      </c>
      <c r="L220" s="0" t="s">
        <v>22</v>
      </c>
      <c r="M220" s="0" t="s">
        <v>23</v>
      </c>
      <c r="N220" s="0" t="s">
        <v>34</v>
      </c>
      <c r="O220" s="0" t="s">
        <v>25</v>
      </c>
      <c r="P220" s="0" t="s">
        <v>31</v>
      </c>
      <c r="Q220" s="0" t="s">
        <v>31</v>
      </c>
      <c r="R220" s="0" t="s">
        <v>30</v>
      </c>
      <c r="S220" s="0" t="s">
        <v>28</v>
      </c>
      <c r="T220" s="0" t="n">
        <v>-91513.84</v>
      </c>
      <c r="U220" s="0" t="s">
        <v>90</v>
      </c>
      <c r="V220" s="0" t="s">
        <v>91</v>
      </c>
    </row>
    <row r="221" customFormat="false" ht="12.8" hidden="false" customHeight="false" outlineLevel="0" collapsed="false">
      <c r="A221" s="0" t="n">
        <v>9997389</v>
      </c>
      <c r="B221" s="71" t="n">
        <v>37224</v>
      </c>
      <c r="C221" s="71" t="n">
        <v>37288</v>
      </c>
      <c r="D221" s="0" t="s">
        <v>37</v>
      </c>
      <c r="E221" s="0" t="n">
        <v>25</v>
      </c>
      <c r="F221" s="0" t="n">
        <v>8000</v>
      </c>
      <c r="G221" s="0" t="n">
        <v>7949.48</v>
      </c>
      <c r="H221" s="0" t="n">
        <v>33.65</v>
      </c>
      <c r="I221" s="0" t="n">
        <v>31.98</v>
      </c>
      <c r="J221" s="0" t="n">
        <v>-13360</v>
      </c>
      <c r="K221" s="0" t="n">
        <v>-13275.6316</v>
      </c>
      <c r="L221" s="0" t="s">
        <v>22</v>
      </c>
      <c r="M221" s="0" t="s">
        <v>23</v>
      </c>
      <c r="N221" s="0" t="s">
        <v>34</v>
      </c>
      <c r="O221" s="0" t="s">
        <v>25</v>
      </c>
      <c r="P221" s="0" t="s">
        <v>31</v>
      </c>
      <c r="Q221" s="0" t="s">
        <v>31</v>
      </c>
      <c r="R221" s="0" t="s">
        <v>30</v>
      </c>
      <c r="S221" s="0" t="s">
        <v>28</v>
      </c>
      <c r="T221" s="0" t="n">
        <v>-83072.08</v>
      </c>
      <c r="U221" s="0" t="s">
        <v>90</v>
      </c>
      <c r="V221" s="0" t="s">
        <v>91</v>
      </c>
    </row>
    <row r="222" customFormat="false" ht="12.8" hidden="false" customHeight="false" outlineLevel="0" collapsed="false">
      <c r="A222" s="0" t="n">
        <v>9997389</v>
      </c>
      <c r="B222" s="71" t="n">
        <v>37224</v>
      </c>
      <c r="C222" s="71" t="n">
        <v>37316</v>
      </c>
      <c r="D222" s="0" t="s">
        <v>37</v>
      </c>
      <c r="E222" s="0" t="n">
        <v>25</v>
      </c>
      <c r="F222" s="0" t="n">
        <v>8400</v>
      </c>
      <c r="G222" s="0" t="n">
        <v>8333.24</v>
      </c>
      <c r="H222" s="0" t="n">
        <v>33.65</v>
      </c>
      <c r="I222" s="0" t="n">
        <v>30.26</v>
      </c>
      <c r="J222" s="0" t="n">
        <v>-28476</v>
      </c>
      <c r="K222" s="0" t="n">
        <v>-28249.6836</v>
      </c>
      <c r="L222" s="0" t="s">
        <v>22</v>
      </c>
      <c r="M222" s="0" t="s">
        <v>23</v>
      </c>
      <c r="N222" s="0" t="s">
        <v>34</v>
      </c>
      <c r="O222" s="0" t="s">
        <v>25</v>
      </c>
      <c r="P222" s="0" t="s">
        <v>31</v>
      </c>
      <c r="Q222" s="0" t="s">
        <v>31</v>
      </c>
      <c r="R222" s="0" t="s">
        <v>30</v>
      </c>
      <c r="S222" s="0" t="s">
        <v>28</v>
      </c>
      <c r="T222" s="0" t="n">
        <v>-85415.54</v>
      </c>
      <c r="U222" s="0" t="s">
        <v>90</v>
      </c>
      <c r="V222" s="0" t="s">
        <v>91</v>
      </c>
    </row>
    <row r="223" customFormat="false" ht="12.8" hidden="false" customHeight="false" outlineLevel="0" collapsed="false">
      <c r="A223" s="0" t="n">
        <v>9997389</v>
      </c>
      <c r="B223" s="71" t="n">
        <v>37224</v>
      </c>
      <c r="C223" s="71" t="n">
        <v>37347</v>
      </c>
      <c r="D223" s="0" t="s">
        <v>37</v>
      </c>
      <c r="E223" s="0" t="n">
        <v>25</v>
      </c>
      <c r="F223" s="0" t="n">
        <v>8800</v>
      </c>
      <c r="G223" s="0" t="n">
        <v>8718.26</v>
      </c>
      <c r="H223" s="0" t="n">
        <v>33.65</v>
      </c>
      <c r="I223" s="0" t="n">
        <v>29.15</v>
      </c>
      <c r="J223" s="0" t="n">
        <v>-39600</v>
      </c>
      <c r="K223" s="0" t="n">
        <v>-39232.17</v>
      </c>
      <c r="L223" s="0" t="s">
        <v>22</v>
      </c>
      <c r="M223" s="0" t="s">
        <v>23</v>
      </c>
      <c r="N223" s="0" t="s">
        <v>34</v>
      </c>
      <c r="O223" s="0" t="s">
        <v>25</v>
      </c>
      <c r="P223" s="0" t="s">
        <v>31</v>
      </c>
      <c r="Q223" s="0" t="s">
        <v>31</v>
      </c>
      <c r="R223" s="0" t="s">
        <v>30</v>
      </c>
      <c r="S223" s="0" t="s">
        <v>28</v>
      </c>
      <c r="T223" s="0" t="n">
        <v>-89361.91</v>
      </c>
      <c r="U223" s="0" t="s">
        <v>90</v>
      </c>
      <c r="V223" s="0" t="s">
        <v>91</v>
      </c>
    </row>
    <row r="224" customFormat="false" ht="12.8" hidden="false" customHeight="false" outlineLevel="0" collapsed="false">
      <c r="A224" s="0" t="n">
        <v>9997389</v>
      </c>
      <c r="B224" s="71" t="n">
        <v>37224</v>
      </c>
      <c r="C224" s="71" t="n">
        <v>37377</v>
      </c>
      <c r="D224" s="0" t="s">
        <v>37</v>
      </c>
      <c r="E224" s="0" t="n">
        <v>25</v>
      </c>
      <c r="F224" s="0" t="n">
        <v>8800</v>
      </c>
      <c r="G224" s="0" t="n">
        <v>8702.93</v>
      </c>
      <c r="H224" s="0" t="n">
        <v>33.65</v>
      </c>
      <c r="I224" s="0" t="n">
        <v>30.56</v>
      </c>
      <c r="J224" s="0" t="n">
        <v>-27192</v>
      </c>
      <c r="K224" s="0" t="n">
        <v>-26892.0537</v>
      </c>
      <c r="L224" s="0" t="s">
        <v>22</v>
      </c>
      <c r="M224" s="0" t="s">
        <v>23</v>
      </c>
      <c r="N224" s="0" t="s">
        <v>34</v>
      </c>
      <c r="O224" s="0" t="s">
        <v>25</v>
      </c>
      <c r="P224" s="0" t="s">
        <v>31</v>
      </c>
      <c r="Q224" s="0" t="s">
        <v>31</v>
      </c>
      <c r="R224" s="0" t="s">
        <v>30</v>
      </c>
      <c r="S224" s="0" t="s">
        <v>28</v>
      </c>
      <c r="T224" s="0" t="n">
        <v>-68318.03</v>
      </c>
      <c r="U224" s="0" t="s">
        <v>90</v>
      </c>
      <c r="V224" s="0" t="s">
        <v>91</v>
      </c>
    </row>
    <row r="225" customFormat="false" ht="12.8" hidden="false" customHeight="false" outlineLevel="0" collapsed="false">
      <c r="A225" s="0" t="n">
        <v>9997389</v>
      </c>
      <c r="B225" s="71" t="n">
        <v>37224</v>
      </c>
      <c r="C225" s="71" t="n">
        <v>37408</v>
      </c>
      <c r="D225" s="0" t="s">
        <v>37</v>
      </c>
      <c r="E225" s="0" t="n">
        <v>25</v>
      </c>
      <c r="F225" s="0" t="n">
        <v>8000</v>
      </c>
      <c r="G225" s="0" t="n">
        <v>7898.11</v>
      </c>
      <c r="H225" s="0" t="n">
        <v>33.65</v>
      </c>
      <c r="I225" s="0" t="n">
        <v>33.85</v>
      </c>
      <c r="J225" s="0" t="n">
        <v>1600.00000000002</v>
      </c>
      <c r="K225" s="0" t="n">
        <v>1579.62200000002</v>
      </c>
      <c r="L225" s="0" t="s">
        <v>22</v>
      </c>
      <c r="M225" s="0" t="s">
        <v>23</v>
      </c>
      <c r="N225" s="0" t="s">
        <v>34</v>
      </c>
      <c r="O225" s="0" t="s">
        <v>25</v>
      </c>
      <c r="P225" s="0" t="s">
        <v>31</v>
      </c>
      <c r="Q225" s="0" t="s">
        <v>31</v>
      </c>
      <c r="R225" s="0" t="s">
        <v>30</v>
      </c>
      <c r="S225" s="0" t="s">
        <v>28</v>
      </c>
      <c r="T225" s="0" t="n">
        <v>-35146.77</v>
      </c>
      <c r="U225" s="0" t="s">
        <v>90</v>
      </c>
      <c r="V225" s="0" t="s">
        <v>91</v>
      </c>
    </row>
    <row r="226" customFormat="false" ht="12.8" hidden="false" customHeight="false" outlineLevel="0" collapsed="false">
      <c r="A226" s="0" t="n">
        <v>9997389</v>
      </c>
      <c r="B226" s="71" t="n">
        <v>37224</v>
      </c>
      <c r="C226" s="71" t="n">
        <v>37438</v>
      </c>
      <c r="D226" s="0" t="s">
        <v>37</v>
      </c>
      <c r="E226" s="0" t="n">
        <v>25</v>
      </c>
      <c r="F226" s="0" t="n">
        <v>8800</v>
      </c>
      <c r="G226" s="0" t="n">
        <v>8671.34</v>
      </c>
      <c r="H226" s="0" t="n">
        <v>33.65</v>
      </c>
      <c r="I226" s="0" t="n">
        <v>41.69</v>
      </c>
      <c r="J226" s="0" t="n">
        <v>70752</v>
      </c>
      <c r="K226" s="0" t="n">
        <v>69717.5736</v>
      </c>
      <c r="L226" s="0" t="s">
        <v>22</v>
      </c>
      <c r="M226" s="0" t="s">
        <v>23</v>
      </c>
      <c r="N226" s="0" t="s">
        <v>34</v>
      </c>
      <c r="O226" s="0" t="s">
        <v>25</v>
      </c>
      <c r="P226" s="0" t="s">
        <v>31</v>
      </c>
      <c r="Q226" s="0" t="s">
        <v>31</v>
      </c>
      <c r="R226" s="0" t="s">
        <v>30</v>
      </c>
      <c r="S226" s="0" t="s">
        <v>28</v>
      </c>
      <c r="T226" s="0" t="n">
        <v>31433.59</v>
      </c>
      <c r="U226" s="0" t="s">
        <v>90</v>
      </c>
      <c r="V226" s="0" t="s">
        <v>91</v>
      </c>
    </row>
    <row r="227" customFormat="false" ht="12.8" hidden="false" customHeight="false" outlineLevel="0" collapsed="false">
      <c r="A227" s="0" t="n">
        <v>9997389</v>
      </c>
      <c r="B227" s="71" t="n">
        <v>37224</v>
      </c>
      <c r="C227" s="71" t="n">
        <v>37469</v>
      </c>
      <c r="D227" s="0" t="s">
        <v>37</v>
      </c>
      <c r="E227" s="0" t="n">
        <v>25</v>
      </c>
      <c r="F227" s="0" t="n">
        <v>8800</v>
      </c>
      <c r="G227" s="0" t="n">
        <v>8652.61</v>
      </c>
      <c r="H227" s="0" t="n">
        <v>33.65</v>
      </c>
      <c r="I227" s="0" t="n">
        <v>41.69</v>
      </c>
      <c r="J227" s="0" t="n">
        <v>70752</v>
      </c>
      <c r="K227" s="0" t="n">
        <v>69566.9844</v>
      </c>
      <c r="L227" s="0" t="s">
        <v>22</v>
      </c>
      <c r="M227" s="0" t="s">
        <v>23</v>
      </c>
      <c r="N227" s="0" t="s">
        <v>34</v>
      </c>
      <c r="O227" s="0" t="s">
        <v>25</v>
      </c>
      <c r="P227" s="0" t="s">
        <v>31</v>
      </c>
      <c r="Q227" s="0" t="s">
        <v>31</v>
      </c>
      <c r="R227" s="0" t="s">
        <v>30</v>
      </c>
      <c r="S227" s="0" t="s">
        <v>28</v>
      </c>
      <c r="T227" s="0" t="n">
        <v>31365.72</v>
      </c>
      <c r="U227" s="0" t="s">
        <v>90</v>
      </c>
      <c r="V227" s="0" t="s">
        <v>91</v>
      </c>
    </row>
    <row r="228" customFormat="false" ht="12.8" hidden="false" customHeight="false" outlineLevel="0" collapsed="false">
      <c r="A228" s="0" t="n">
        <v>9997389</v>
      </c>
      <c r="B228" s="71" t="n">
        <v>37224</v>
      </c>
      <c r="C228" s="71" t="n">
        <v>37500</v>
      </c>
      <c r="D228" s="0" t="s">
        <v>37</v>
      </c>
      <c r="E228" s="0" t="n">
        <v>25</v>
      </c>
      <c r="F228" s="0" t="n">
        <v>8000</v>
      </c>
      <c r="G228" s="0" t="n">
        <v>7848.78</v>
      </c>
      <c r="H228" s="0" t="n">
        <v>33.65</v>
      </c>
      <c r="I228" s="0" t="n">
        <v>27.05</v>
      </c>
      <c r="J228" s="0" t="n">
        <v>-52800</v>
      </c>
      <c r="K228" s="0" t="n">
        <v>-51801.948</v>
      </c>
      <c r="L228" s="0" t="s">
        <v>22</v>
      </c>
      <c r="M228" s="0" t="s">
        <v>23</v>
      </c>
      <c r="N228" s="0" t="s">
        <v>34</v>
      </c>
      <c r="O228" s="0" t="s">
        <v>25</v>
      </c>
      <c r="P228" s="0" t="s">
        <v>31</v>
      </c>
      <c r="Q228" s="0" t="s">
        <v>31</v>
      </c>
      <c r="R228" s="0" t="s">
        <v>30</v>
      </c>
      <c r="S228" s="0" t="s">
        <v>28</v>
      </c>
      <c r="T228" s="0" t="n">
        <v>-52979.29</v>
      </c>
      <c r="U228" s="0" t="s">
        <v>90</v>
      </c>
      <c r="V228" s="0" t="s">
        <v>91</v>
      </c>
    </row>
    <row r="229" customFormat="false" ht="12.8" hidden="false" customHeight="false" outlineLevel="0" collapsed="false">
      <c r="A229" s="0" t="n">
        <v>9997389</v>
      </c>
      <c r="B229" s="71" t="n">
        <v>37224</v>
      </c>
      <c r="C229" s="71" t="n">
        <v>37530</v>
      </c>
      <c r="D229" s="0" t="s">
        <v>37</v>
      </c>
      <c r="E229" s="0" t="n">
        <v>25</v>
      </c>
      <c r="F229" s="0" t="n">
        <v>9200</v>
      </c>
      <c r="G229" s="0" t="n">
        <v>9004.43</v>
      </c>
      <c r="H229" s="0" t="n">
        <v>33.65</v>
      </c>
      <c r="I229" s="0" t="n">
        <v>25.33</v>
      </c>
      <c r="J229" s="0" t="n">
        <v>-76544</v>
      </c>
      <c r="K229" s="0" t="n">
        <v>-74916.8576</v>
      </c>
      <c r="L229" s="0" t="s">
        <v>22</v>
      </c>
      <c r="M229" s="0" t="s">
        <v>23</v>
      </c>
      <c r="N229" s="0" t="s">
        <v>34</v>
      </c>
      <c r="O229" s="0" t="s">
        <v>25</v>
      </c>
      <c r="P229" s="0" t="s">
        <v>31</v>
      </c>
      <c r="Q229" s="0" t="s">
        <v>31</v>
      </c>
      <c r="R229" s="0" t="s">
        <v>30</v>
      </c>
      <c r="S229" s="0" t="s">
        <v>28</v>
      </c>
      <c r="T229" s="0" t="n">
        <v>-60779.69</v>
      </c>
      <c r="U229" s="0" t="s">
        <v>90</v>
      </c>
      <c r="V229" s="0" t="s">
        <v>91</v>
      </c>
    </row>
    <row r="230" customFormat="false" ht="12.8" hidden="false" customHeight="false" outlineLevel="0" collapsed="false">
      <c r="A230" s="0" t="n">
        <v>9997389</v>
      </c>
      <c r="B230" s="71" t="n">
        <v>37224</v>
      </c>
      <c r="C230" s="71" t="n">
        <v>37561</v>
      </c>
      <c r="D230" s="0" t="s">
        <v>37</v>
      </c>
      <c r="E230" s="0" t="n">
        <v>25</v>
      </c>
      <c r="F230" s="0" t="n">
        <v>8000</v>
      </c>
      <c r="G230" s="0" t="n">
        <v>7809.71</v>
      </c>
      <c r="H230" s="0" t="n">
        <v>33.65</v>
      </c>
      <c r="I230" s="0" t="n">
        <v>25.45</v>
      </c>
      <c r="J230" s="0" t="n">
        <v>-65600</v>
      </c>
      <c r="K230" s="0" t="n">
        <v>-64039.622</v>
      </c>
      <c r="L230" s="0" t="s">
        <v>22</v>
      </c>
      <c r="M230" s="0" t="s">
        <v>23</v>
      </c>
      <c r="N230" s="0" t="s">
        <v>34</v>
      </c>
      <c r="O230" s="0" t="s">
        <v>25</v>
      </c>
      <c r="P230" s="0" t="s">
        <v>31</v>
      </c>
      <c r="Q230" s="0" t="s">
        <v>31</v>
      </c>
      <c r="R230" s="0" t="s">
        <v>30</v>
      </c>
      <c r="S230" s="0" t="s">
        <v>28</v>
      </c>
      <c r="T230" s="0" t="n">
        <v>-52715.77</v>
      </c>
      <c r="U230" s="0" t="s">
        <v>90</v>
      </c>
      <c r="V230" s="0" t="s">
        <v>91</v>
      </c>
    </row>
    <row r="231" customFormat="false" ht="12.8" hidden="false" customHeight="false" outlineLevel="0" collapsed="false">
      <c r="A231" s="0" t="n">
        <v>9997389</v>
      </c>
      <c r="B231" s="71" t="n">
        <v>37224</v>
      </c>
      <c r="C231" s="71" t="n">
        <v>37591</v>
      </c>
      <c r="D231" s="0" t="s">
        <v>37</v>
      </c>
      <c r="E231" s="0" t="n">
        <v>25</v>
      </c>
      <c r="F231" s="0" t="n">
        <v>8400</v>
      </c>
      <c r="G231" s="0" t="n">
        <v>8177.73</v>
      </c>
      <c r="H231" s="0" t="n">
        <v>33.65</v>
      </c>
      <c r="I231" s="0" t="n">
        <v>25.29</v>
      </c>
      <c r="J231" s="0" t="n">
        <v>-70224</v>
      </c>
      <c r="K231" s="0" t="n">
        <v>-68365.8228</v>
      </c>
      <c r="L231" s="0" t="s">
        <v>22</v>
      </c>
      <c r="M231" s="0" t="s">
        <v>23</v>
      </c>
      <c r="N231" s="0" t="s">
        <v>34</v>
      </c>
      <c r="O231" s="0" t="s">
        <v>25</v>
      </c>
      <c r="P231" s="0" t="s">
        <v>31</v>
      </c>
      <c r="Q231" s="0" t="s">
        <v>31</v>
      </c>
      <c r="R231" s="0" t="s">
        <v>30</v>
      </c>
      <c r="S231" s="0" t="s">
        <v>28</v>
      </c>
      <c r="T231" s="0" t="n">
        <v>-55199.67</v>
      </c>
      <c r="U231" s="0" t="s">
        <v>90</v>
      </c>
      <c r="V231" s="0" t="s">
        <v>91</v>
      </c>
    </row>
    <row r="232" customFormat="false" ht="12.8" hidden="false" customHeight="false" outlineLevel="0" collapsed="false">
      <c r="A232" s="0" t="n">
        <v>9997391</v>
      </c>
      <c r="B232" s="71" t="n">
        <v>37224</v>
      </c>
      <c r="C232" s="71" t="n">
        <v>37622</v>
      </c>
      <c r="D232" s="0" t="s">
        <v>37</v>
      </c>
      <c r="E232" s="0" t="n">
        <v>25</v>
      </c>
      <c r="F232" s="0" t="n">
        <v>8800</v>
      </c>
      <c r="G232" s="0" t="n">
        <v>8541.76</v>
      </c>
      <c r="H232" s="0" t="n">
        <v>36.55</v>
      </c>
      <c r="I232" s="0" t="n">
        <v>39.24</v>
      </c>
      <c r="J232" s="0" t="n">
        <v>23672</v>
      </c>
      <c r="K232" s="0" t="n">
        <v>22977.3344</v>
      </c>
      <c r="L232" s="0" t="s">
        <v>22</v>
      </c>
      <c r="M232" s="0" t="s">
        <v>23</v>
      </c>
      <c r="N232" s="0" t="s">
        <v>34</v>
      </c>
      <c r="O232" s="0" t="s">
        <v>25</v>
      </c>
      <c r="P232" s="0" t="s">
        <v>31</v>
      </c>
      <c r="Q232" s="0" t="s">
        <v>31</v>
      </c>
      <c r="R232" s="0" t="s">
        <v>30</v>
      </c>
      <c r="S232" s="0" t="s">
        <v>28</v>
      </c>
      <c r="T232" s="0" t="n">
        <v>-35404.76</v>
      </c>
      <c r="U232" s="0" t="s">
        <v>90</v>
      </c>
      <c r="V232" s="0" t="s">
        <v>91</v>
      </c>
    </row>
    <row r="233" customFormat="false" ht="12.8" hidden="false" customHeight="false" outlineLevel="0" collapsed="false">
      <c r="A233" s="0" t="n">
        <v>9997391</v>
      </c>
      <c r="B233" s="71" t="n">
        <v>37224</v>
      </c>
      <c r="C233" s="71" t="n">
        <v>37653</v>
      </c>
      <c r="D233" s="0" t="s">
        <v>37</v>
      </c>
      <c r="E233" s="0" t="n">
        <v>25</v>
      </c>
      <c r="F233" s="0" t="n">
        <v>8000</v>
      </c>
      <c r="G233" s="0" t="n">
        <v>7742.06</v>
      </c>
      <c r="H233" s="0" t="n">
        <v>36.55</v>
      </c>
      <c r="I233" s="0" t="n">
        <v>38.38</v>
      </c>
      <c r="J233" s="0" t="n">
        <v>14640</v>
      </c>
      <c r="K233" s="0" t="n">
        <v>14167.9698</v>
      </c>
      <c r="L233" s="0" t="s">
        <v>22</v>
      </c>
      <c r="M233" s="0" t="s">
        <v>23</v>
      </c>
      <c r="N233" s="0" t="s">
        <v>34</v>
      </c>
      <c r="O233" s="0" t="s">
        <v>25</v>
      </c>
      <c r="P233" s="0" t="s">
        <v>31</v>
      </c>
      <c r="Q233" s="0" t="s">
        <v>31</v>
      </c>
      <c r="R233" s="0" t="s">
        <v>30</v>
      </c>
      <c r="S233" s="0" t="s">
        <v>28</v>
      </c>
      <c r="T233" s="0" t="n">
        <v>-37620.39</v>
      </c>
      <c r="U233" s="0" t="s">
        <v>90</v>
      </c>
      <c r="V233" s="0" t="s">
        <v>91</v>
      </c>
    </row>
    <row r="234" customFormat="false" ht="12.8" hidden="false" customHeight="false" outlineLevel="0" collapsed="false">
      <c r="A234" s="0" t="n">
        <v>9997391</v>
      </c>
      <c r="B234" s="71" t="n">
        <v>37224</v>
      </c>
      <c r="C234" s="71" t="n">
        <v>37681</v>
      </c>
      <c r="D234" s="0" t="s">
        <v>37</v>
      </c>
      <c r="E234" s="0" t="n">
        <v>25</v>
      </c>
      <c r="F234" s="0" t="n">
        <v>8400</v>
      </c>
      <c r="G234" s="0" t="n">
        <v>8103.02</v>
      </c>
      <c r="H234" s="0" t="n">
        <v>36.55</v>
      </c>
      <c r="I234" s="0" t="n">
        <v>36.31</v>
      </c>
      <c r="J234" s="0" t="n">
        <v>-2015.99999999996</v>
      </c>
      <c r="K234" s="0" t="n">
        <v>-1944.72479999996</v>
      </c>
      <c r="L234" s="0" t="s">
        <v>22</v>
      </c>
      <c r="M234" s="0" t="s">
        <v>23</v>
      </c>
      <c r="N234" s="0" t="s">
        <v>34</v>
      </c>
      <c r="O234" s="0" t="s">
        <v>25</v>
      </c>
      <c r="P234" s="0" t="s">
        <v>31</v>
      </c>
      <c r="Q234" s="0" t="s">
        <v>31</v>
      </c>
      <c r="R234" s="0" t="s">
        <v>30</v>
      </c>
      <c r="S234" s="0" t="s">
        <v>28</v>
      </c>
      <c r="T234" s="0" t="n">
        <v>-53215.59</v>
      </c>
      <c r="U234" s="0" t="s">
        <v>90</v>
      </c>
      <c r="V234" s="0" t="s">
        <v>91</v>
      </c>
    </row>
    <row r="235" customFormat="false" ht="12.8" hidden="false" customHeight="false" outlineLevel="0" collapsed="false">
      <c r="A235" s="0" t="n">
        <v>9997391</v>
      </c>
      <c r="B235" s="71" t="n">
        <v>37224</v>
      </c>
      <c r="C235" s="71" t="n">
        <v>37712</v>
      </c>
      <c r="D235" s="0" t="s">
        <v>37</v>
      </c>
      <c r="E235" s="0" t="n">
        <v>25</v>
      </c>
      <c r="F235" s="0" t="n">
        <v>8800</v>
      </c>
      <c r="G235" s="0" t="n">
        <v>8460.1</v>
      </c>
      <c r="H235" s="0" t="n">
        <v>36.55</v>
      </c>
      <c r="I235" s="0" t="n">
        <v>34.98</v>
      </c>
      <c r="J235" s="0" t="n">
        <v>-13816</v>
      </c>
      <c r="K235" s="0" t="n">
        <v>-13282.357</v>
      </c>
      <c r="L235" s="0" t="s">
        <v>22</v>
      </c>
      <c r="M235" s="0" t="s">
        <v>23</v>
      </c>
      <c r="N235" s="0" t="s">
        <v>34</v>
      </c>
      <c r="O235" s="0" t="s">
        <v>25</v>
      </c>
      <c r="P235" s="0" t="s">
        <v>31</v>
      </c>
      <c r="Q235" s="0" t="s">
        <v>31</v>
      </c>
      <c r="R235" s="0" t="s">
        <v>30</v>
      </c>
      <c r="S235" s="0" t="s">
        <v>28</v>
      </c>
      <c r="T235" s="0" t="n">
        <v>-64861.86</v>
      </c>
      <c r="U235" s="0" t="s">
        <v>90</v>
      </c>
      <c r="V235" s="0" t="s">
        <v>91</v>
      </c>
    </row>
    <row r="236" customFormat="false" ht="12.8" hidden="false" customHeight="false" outlineLevel="0" collapsed="false">
      <c r="A236" s="0" t="n">
        <v>9997391</v>
      </c>
      <c r="B236" s="71" t="n">
        <v>37224</v>
      </c>
      <c r="C236" s="71" t="n">
        <v>37742</v>
      </c>
      <c r="D236" s="0" t="s">
        <v>37</v>
      </c>
      <c r="E236" s="0" t="n">
        <v>25</v>
      </c>
      <c r="F236" s="0" t="n">
        <v>8400</v>
      </c>
      <c r="G236" s="0" t="n">
        <v>8046.97</v>
      </c>
      <c r="H236" s="0" t="n">
        <v>36.55</v>
      </c>
      <c r="I236" s="0" t="n">
        <v>36.67</v>
      </c>
      <c r="J236" s="0" t="n">
        <v>1008.00000000004</v>
      </c>
      <c r="K236" s="0" t="n">
        <v>965.636400000037</v>
      </c>
      <c r="L236" s="0" t="s">
        <v>22</v>
      </c>
      <c r="M236" s="0" t="s">
        <v>23</v>
      </c>
      <c r="N236" s="0" t="s">
        <v>34</v>
      </c>
      <c r="O236" s="0" t="s">
        <v>25</v>
      </c>
      <c r="P236" s="0" t="s">
        <v>31</v>
      </c>
      <c r="Q236" s="0" t="s">
        <v>31</v>
      </c>
      <c r="R236" s="0" t="s">
        <v>30</v>
      </c>
      <c r="S236" s="0" t="s">
        <v>28</v>
      </c>
      <c r="T236" s="0" t="n">
        <v>-50448.28</v>
      </c>
      <c r="U236" s="0" t="s">
        <v>90</v>
      </c>
      <c r="V236" s="0" t="s">
        <v>91</v>
      </c>
    </row>
    <row r="237" customFormat="false" ht="12.8" hidden="false" customHeight="false" outlineLevel="0" collapsed="false">
      <c r="A237" s="0" t="n">
        <v>9997391</v>
      </c>
      <c r="B237" s="71" t="n">
        <v>37224</v>
      </c>
      <c r="C237" s="71" t="n">
        <v>37773</v>
      </c>
      <c r="D237" s="0" t="s">
        <v>37</v>
      </c>
      <c r="E237" s="0" t="n">
        <v>25</v>
      </c>
      <c r="F237" s="0" t="n">
        <v>8400</v>
      </c>
      <c r="G237" s="0" t="n">
        <v>8017.66</v>
      </c>
      <c r="H237" s="0" t="n">
        <v>36.55</v>
      </c>
      <c r="I237" s="0" t="n">
        <v>40.62</v>
      </c>
      <c r="J237" s="0" t="n">
        <v>34188</v>
      </c>
      <c r="K237" s="0" t="n">
        <v>32631.8762</v>
      </c>
      <c r="L237" s="0" t="s">
        <v>22</v>
      </c>
      <c r="M237" s="0" t="s">
        <v>23</v>
      </c>
      <c r="N237" s="0" t="s">
        <v>34</v>
      </c>
      <c r="O237" s="0" t="s">
        <v>25</v>
      </c>
      <c r="P237" s="0" t="s">
        <v>31</v>
      </c>
      <c r="Q237" s="0" t="s">
        <v>31</v>
      </c>
      <c r="R237" s="0" t="s">
        <v>30</v>
      </c>
      <c r="S237" s="0" t="s">
        <v>28</v>
      </c>
      <c r="T237" s="0" t="n">
        <v>-24118.93</v>
      </c>
      <c r="U237" s="0" t="s">
        <v>90</v>
      </c>
      <c r="V237" s="0" t="s">
        <v>91</v>
      </c>
    </row>
    <row r="238" customFormat="false" ht="12.8" hidden="false" customHeight="false" outlineLevel="0" collapsed="false">
      <c r="A238" s="0" t="n">
        <v>9997391</v>
      </c>
      <c r="B238" s="71" t="n">
        <v>37224</v>
      </c>
      <c r="C238" s="71" t="n">
        <v>37803</v>
      </c>
      <c r="D238" s="0" t="s">
        <v>37</v>
      </c>
      <c r="E238" s="0" t="n">
        <v>25</v>
      </c>
      <c r="F238" s="0" t="n">
        <v>8800</v>
      </c>
      <c r="G238" s="0" t="n">
        <v>8367.59</v>
      </c>
      <c r="H238" s="0" t="n">
        <v>36.55</v>
      </c>
      <c r="I238" s="0" t="n">
        <v>50.02</v>
      </c>
      <c r="J238" s="0" t="n">
        <v>118536</v>
      </c>
      <c r="K238" s="0" t="n">
        <v>112711.4373</v>
      </c>
      <c r="L238" s="0" t="s">
        <v>22</v>
      </c>
      <c r="M238" s="0" t="s">
        <v>23</v>
      </c>
      <c r="N238" s="0" t="s">
        <v>34</v>
      </c>
      <c r="O238" s="0" t="s">
        <v>25</v>
      </c>
      <c r="P238" s="0" t="s">
        <v>31</v>
      </c>
      <c r="Q238" s="0" t="s">
        <v>31</v>
      </c>
      <c r="R238" s="0" t="s">
        <v>30</v>
      </c>
      <c r="S238" s="0" t="s">
        <v>28</v>
      </c>
      <c r="T238" s="0" t="n">
        <v>39797.1</v>
      </c>
      <c r="U238" s="0" t="s">
        <v>90</v>
      </c>
      <c r="V238" s="0" t="s">
        <v>91</v>
      </c>
    </row>
    <row r="239" customFormat="false" ht="12.8" hidden="false" customHeight="false" outlineLevel="0" collapsed="false">
      <c r="A239" s="0" t="n">
        <v>9997391</v>
      </c>
      <c r="B239" s="71" t="n">
        <v>37224</v>
      </c>
      <c r="C239" s="71" t="n">
        <v>37834</v>
      </c>
      <c r="D239" s="0" t="s">
        <v>37</v>
      </c>
      <c r="E239" s="0" t="n">
        <v>25</v>
      </c>
      <c r="F239" s="0" t="n">
        <v>8400</v>
      </c>
      <c r="G239" s="0" t="n">
        <v>7955.72</v>
      </c>
      <c r="H239" s="0" t="n">
        <v>36.55</v>
      </c>
      <c r="I239" s="0" t="n">
        <v>50.02</v>
      </c>
      <c r="J239" s="0" t="n">
        <v>113148</v>
      </c>
      <c r="K239" s="0" t="n">
        <v>107163.5484</v>
      </c>
      <c r="L239" s="0" t="s">
        <v>22</v>
      </c>
      <c r="M239" s="0" t="s">
        <v>23</v>
      </c>
      <c r="N239" s="0" t="s">
        <v>34</v>
      </c>
      <c r="O239" s="0" t="s">
        <v>25</v>
      </c>
      <c r="P239" s="0" t="s">
        <v>31</v>
      </c>
      <c r="Q239" s="0" t="s">
        <v>31</v>
      </c>
      <c r="R239" s="0" t="s">
        <v>30</v>
      </c>
      <c r="S239" s="0" t="s">
        <v>28</v>
      </c>
      <c r="T239" s="0" t="n">
        <v>37838.19</v>
      </c>
      <c r="U239" s="0" t="s">
        <v>90</v>
      </c>
      <c r="V239" s="0" t="s">
        <v>91</v>
      </c>
    </row>
    <row r="240" customFormat="false" ht="12.8" hidden="false" customHeight="false" outlineLevel="0" collapsed="false">
      <c r="A240" s="0" t="n">
        <v>9997391</v>
      </c>
      <c r="B240" s="71" t="n">
        <v>37224</v>
      </c>
      <c r="C240" s="71" t="n">
        <v>37865</v>
      </c>
      <c r="D240" s="0" t="s">
        <v>37</v>
      </c>
      <c r="E240" s="0" t="n">
        <v>25</v>
      </c>
      <c r="F240" s="0" t="n">
        <v>8400</v>
      </c>
      <c r="G240" s="0" t="n">
        <v>7923.89</v>
      </c>
      <c r="H240" s="0" t="n">
        <v>36.55</v>
      </c>
      <c r="I240" s="0" t="n">
        <v>32.46</v>
      </c>
      <c r="J240" s="0" t="n">
        <v>-34356</v>
      </c>
      <c r="K240" s="0" t="n">
        <v>-32408.7101</v>
      </c>
      <c r="L240" s="0" t="s">
        <v>22</v>
      </c>
      <c r="M240" s="0" t="s">
        <v>23</v>
      </c>
      <c r="N240" s="0" t="s">
        <v>34</v>
      </c>
      <c r="O240" s="0" t="s">
        <v>25</v>
      </c>
      <c r="P240" s="0" t="s">
        <v>31</v>
      </c>
      <c r="Q240" s="0" t="s">
        <v>31</v>
      </c>
      <c r="R240" s="0" t="s">
        <v>30</v>
      </c>
      <c r="S240" s="0" t="s">
        <v>28</v>
      </c>
      <c r="T240" s="0" t="n">
        <v>-77239.14</v>
      </c>
      <c r="U240" s="0" t="s">
        <v>90</v>
      </c>
      <c r="V240" s="0" t="s">
        <v>91</v>
      </c>
    </row>
    <row r="241" customFormat="false" ht="12.8" hidden="false" customHeight="false" outlineLevel="0" collapsed="false">
      <c r="A241" s="0" t="n">
        <v>9997391</v>
      </c>
      <c r="B241" s="71" t="n">
        <v>37224</v>
      </c>
      <c r="C241" s="71" t="n">
        <v>37895</v>
      </c>
      <c r="D241" s="0" t="s">
        <v>37</v>
      </c>
      <c r="E241" s="0" t="n">
        <v>25</v>
      </c>
      <c r="F241" s="0" t="n">
        <v>9200</v>
      </c>
      <c r="G241" s="0" t="n">
        <v>8642.87</v>
      </c>
      <c r="H241" s="0" t="n">
        <v>36.55</v>
      </c>
      <c r="I241" s="0" t="n">
        <v>30.39</v>
      </c>
      <c r="J241" s="0" t="n">
        <v>-56672</v>
      </c>
      <c r="K241" s="0" t="n">
        <v>-53240.0792</v>
      </c>
      <c r="L241" s="0" t="s">
        <v>22</v>
      </c>
      <c r="M241" s="0" t="s">
        <v>23</v>
      </c>
      <c r="N241" s="0" t="s">
        <v>34</v>
      </c>
      <c r="O241" s="0" t="s">
        <v>25</v>
      </c>
      <c r="P241" s="0" t="s">
        <v>31</v>
      </c>
      <c r="Q241" s="0" t="s">
        <v>31</v>
      </c>
      <c r="R241" s="0" t="s">
        <v>30</v>
      </c>
      <c r="S241" s="0" t="s">
        <v>28</v>
      </c>
      <c r="T241" s="0" t="n">
        <v>-99010.57</v>
      </c>
      <c r="U241" s="0" t="s">
        <v>90</v>
      </c>
      <c r="V241" s="0" t="s">
        <v>91</v>
      </c>
    </row>
    <row r="242" customFormat="false" ht="12.8" hidden="false" customHeight="false" outlineLevel="0" collapsed="false">
      <c r="A242" s="0" t="n">
        <v>9997391</v>
      </c>
      <c r="B242" s="71" t="n">
        <v>37224</v>
      </c>
      <c r="C242" s="71" t="n">
        <v>37926</v>
      </c>
      <c r="D242" s="0" t="s">
        <v>37</v>
      </c>
      <c r="E242" s="0" t="n">
        <v>25</v>
      </c>
      <c r="F242" s="0" t="n">
        <v>7600</v>
      </c>
      <c r="G242" s="0" t="n">
        <v>7110.29</v>
      </c>
      <c r="H242" s="0" t="n">
        <v>36.55</v>
      </c>
      <c r="I242" s="0" t="n">
        <v>30.54</v>
      </c>
      <c r="J242" s="0" t="n">
        <v>-45676</v>
      </c>
      <c r="K242" s="0" t="n">
        <v>-42732.8429</v>
      </c>
      <c r="L242" s="0" t="s">
        <v>22</v>
      </c>
      <c r="M242" s="0" t="s">
        <v>23</v>
      </c>
      <c r="N242" s="0" t="s">
        <v>34</v>
      </c>
      <c r="O242" s="0" t="s">
        <v>25</v>
      </c>
      <c r="P242" s="0" t="s">
        <v>31</v>
      </c>
      <c r="Q242" s="0" t="s">
        <v>31</v>
      </c>
      <c r="R242" s="0" t="s">
        <v>30</v>
      </c>
      <c r="S242" s="0" t="s">
        <v>28</v>
      </c>
      <c r="T242" s="0" t="n">
        <v>-80570.39</v>
      </c>
      <c r="U242" s="0" t="s">
        <v>90</v>
      </c>
      <c r="V242" s="0" t="s">
        <v>91</v>
      </c>
    </row>
    <row r="243" customFormat="false" ht="12.8" hidden="false" customHeight="false" outlineLevel="0" collapsed="false">
      <c r="A243" s="0" t="n">
        <v>9997391</v>
      </c>
      <c r="B243" s="71" t="n">
        <v>37224</v>
      </c>
      <c r="C243" s="71" t="n">
        <v>37956</v>
      </c>
      <c r="D243" s="0" t="s">
        <v>37</v>
      </c>
      <c r="E243" s="0" t="n">
        <v>25</v>
      </c>
      <c r="F243" s="0" t="n">
        <v>8800</v>
      </c>
      <c r="G243" s="0" t="n">
        <v>8197.65</v>
      </c>
      <c r="H243" s="0" t="n">
        <v>36.55</v>
      </c>
      <c r="I243" s="0" t="n">
        <v>30.35</v>
      </c>
      <c r="J243" s="0" t="n">
        <v>-54560</v>
      </c>
      <c r="K243" s="0" t="n">
        <v>-50825.43</v>
      </c>
      <c r="L243" s="0" t="s">
        <v>22</v>
      </c>
      <c r="M243" s="0" t="s">
        <v>23</v>
      </c>
      <c r="N243" s="0" t="s">
        <v>34</v>
      </c>
      <c r="O243" s="0" t="s">
        <v>25</v>
      </c>
      <c r="P243" s="0" t="s">
        <v>31</v>
      </c>
      <c r="Q243" s="0" t="s">
        <v>31</v>
      </c>
      <c r="R243" s="0" t="s">
        <v>30</v>
      </c>
      <c r="S243" s="0" t="s">
        <v>28</v>
      </c>
      <c r="T243" s="0" t="n">
        <v>-94165.17</v>
      </c>
      <c r="U243" s="0" t="s">
        <v>90</v>
      </c>
      <c r="V243" s="0" t="s">
        <v>91</v>
      </c>
    </row>
    <row r="244" customFormat="false" ht="12.8" hidden="false" customHeight="false" outlineLevel="0" collapsed="false">
      <c r="A244" s="0" t="n">
        <v>9996837</v>
      </c>
      <c r="B244" s="71" t="n">
        <v>37160</v>
      </c>
      <c r="C244" s="71" t="n">
        <v>37226</v>
      </c>
      <c r="D244" s="0" t="s">
        <v>36</v>
      </c>
      <c r="E244" s="0" t="n">
        <v>50</v>
      </c>
      <c r="F244" s="0" t="n">
        <v>-16000</v>
      </c>
      <c r="G244" s="0" t="n">
        <v>-15950.53</v>
      </c>
      <c r="H244" s="0" t="n">
        <v>24.35</v>
      </c>
      <c r="I244" s="0" t="n">
        <v>22.75</v>
      </c>
      <c r="J244" s="0" t="n">
        <v>25600</v>
      </c>
      <c r="K244" s="0" t="n">
        <v>25520.848</v>
      </c>
      <c r="L244" s="0" t="s">
        <v>22</v>
      </c>
      <c r="M244" s="0" t="s">
        <v>23</v>
      </c>
      <c r="N244" s="0" t="s">
        <v>38</v>
      </c>
      <c r="O244" s="0" t="s">
        <v>25</v>
      </c>
      <c r="P244" s="0" t="s">
        <v>26</v>
      </c>
      <c r="Q244" s="0" t="s">
        <v>38</v>
      </c>
      <c r="R244" s="0" t="s">
        <v>27</v>
      </c>
      <c r="S244" s="0" t="s">
        <v>28</v>
      </c>
      <c r="T244" s="0" t="n">
        <v>21533.22</v>
      </c>
      <c r="U244" s="0" t="s">
        <v>90</v>
      </c>
      <c r="V244" s="0" t="s">
        <v>91</v>
      </c>
    </row>
    <row r="245" customFormat="false" ht="12.8" hidden="false" customHeight="false" outlineLevel="0" collapsed="false">
      <c r="A245" s="0" t="n">
        <v>9993788</v>
      </c>
      <c r="B245" s="71" t="n">
        <v>37040</v>
      </c>
      <c r="C245" s="71" t="n">
        <v>37257</v>
      </c>
      <c r="D245" s="0" t="s">
        <v>36</v>
      </c>
      <c r="E245" s="0" t="n">
        <v>50</v>
      </c>
      <c r="F245" s="0" t="n">
        <v>17600</v>
      </c>
      <c r="G245" s="0" t="n">
        <v>17514.61</v>
      </c>
      <c r="H245" s="0" t="n">
        <v>39</v>
      </c>
      <c r="I245" s="0" t="n">
        <v>26.25</v>
      </c>
      <c r="J245" s="0" t="n">
        <v>-224400</v>
      </c>
      <c r="K245" s="0" t="n">
        <v>-223311.2775</v>
      </c>
      <c r="L245" s="0" t="s">
        <v>22</v>
      </c>
      <c r="M245" s="0" t="s">
        <v>23</v>
      </c>
      <c r="N245" s="0" t="s">
        <v>38</v>
      </c>
      <c r="O245" s="0" t="s">
        <v>25</v>
      </c>
      <c r="P245" s="0" t="s">
        <v>26</v>
      </c>
      <c r="Q245" s="0" t="s">
        <v>38</v>
      </c>
      <c r="R245" s="0" t="s">
        <v>30</v>
      </c>
      <c r="S245" s="0" t="s">
        <v>28</v>
      </c>
      <c r="T245" s="0" t="n">
        <v>-236447.25</v>
      </c>
      <c r="U245" s="0" t="s">
        <v>90</v>
      </c>
      <c r="V245" s="0" t="s">
        <v>91</v>
      </c>
    </row>
    <row r="246" customFormat="false" ht="12.8" hidden="false" customHeight="false" outlineLevel="0" collapsed="false">
      <c r="A246" s="0" t="n">
        <v>9993788</v>
      </c>
      <c r="B246" s="71" t="n">
        <v>37040</v>
      </c>
      <c r="C246" s="71" t="n">
        <v>37288</v>
      </c>
      <c r="D246" s="0" t="s">
        <v>36</v>
      </c>
      <c r="E246" s="0" t="n">
        <v>50</v>
      </c>
      <c r="F246" s="0" t="n">
        <v>16000</v>
      </c>
      <c r="G246" s="0" t="n">
        <v>15898.96</v>
      </c>
      <c r="H246" s="0" t="n">
        <v>39</v>
      </c>
      <c r="I246" s="0" t="n">
        <v>26.25</v>
      </c>
      <c r="J246" s="0" t="n">
        <v>-204000</v>
      </c>
      <c r="K246" s="0" t="n">
        <v>-202711.74</v>
      </c>
      <c r="L246" s="0" t="s">
        <v>22</v>
      </c>
      <c r="M246" s="0" t="s">
        <v>23</v>
      </c>
      <c r="N246" s="0" t="s">
        <v>38</v>
      </c>
      <c r="O246" s="0" t="s">
        <v>25</v>
      </c>
      <c r="P246" s="0" t="s">
        <v>26</v>
      </c>
      <c r="Q246" s="0" t="s">
        <v>38</v>
      </c>
      <c r="R246" s="0" t="s">
        <v>30</v>
      </c>
      <c r="S246" s="0" t="s">
        <v>28</v>
      </c>
      <c r="T246" s="0" t="n">
        <v>-214635.99</v>
      </c>
      <c r="U246" s="0" t="s">
        <v>90</v>
      </c>
      <c r="V246" s="0" t="s">
        <v>91</v>
      </c>
    </row>
    <row r="247" customFormat="false" ht="12.8" hidden="false" customHeight="false" outlineLevel="0" collapsed="false">
      <c r="A247" s="0" t="n">
        <v>9993761</v>
      </c>
      <c r="B247" s="71" t="n">
        <v>37035</v>
      </c>
      <c r="C247" s="71" t="n">
        <v>37438</v>
      </c>
      <c r="D247" s="0" t="s">
        <v>36</v>
      </c>
      <c r="E247" s="0" t="n">
        <v>50</v>
      </c>
      <c r="F247" s="0" t="n">
        <v>-17600</v>
      </c>
      <c r="G247" s="0" t="n">
        <v>-17342.67</v>
      </c>
      <c r="H247" s="0" t="n">
        <v>75.25</v>
      </c>
      <c r="I247" s="0" t="n">
        <v>45.5</v>
      </c>
      <c r="J247" s="0" t="n">
        <v>523600</v>
      </c>
      <c r="K247" s="0" t="n">
        <v>515944.4325</v>
      </c>
      <c r="L247" s="0" t="s">
        <v>22</v>
      </c>
      <c r="M247" s="0" t="s">
        <v>23</v>
      </c>
      <c r="N247" s="0" t="s">
        <v>38</v>
      </c>
      <c r="O247" s="0" t="s">
        <v>25</v>
      </c>
      <c r="P247" s="0" t="s">
        <v>26</v>
      </c>
      <c r="Q247" s="0" t="s">
        <v>38</v>
      </c>
      <c r="R247" s="0" t="s">
        <v>27</v>
      </c>
      <c r="S247" s="0" t="s">
        <v>28</v>
      </c>
      <c r="T247" s="0" t="n">
        <v>507273.18</v>
      </c>
      <c r="U247" s="0" t="s">
        <v>90</v>
      </c>
      <c r="V247" s="0" t="s">
        <v>91</v>
      </c>
    </row>
    <row r="248" customFormat="false" ht="12.8" hidden="false" customHeight="false" outlineLevel="0" collapsed="false">
      <c r="A248" s="0" t="n">
        <v>9993761</v>
      </c>
      <c r="B248" s="71" t="n">
        <v>37035</v>
      </c>
      <c r="C248" s="71" t="n">
        <v>37469</v>
      </c>
      <c r="D248" s="0" t="s">
        <v>36</v>
      </c>
      <c r="E248" s="0" t="n">
        <v>50</v>
      </c>
      <c r="F248" s="0" t="n">
        <v>-17600</v>
      </c>
      <c r="G248" s="0" t="n">
        <v>-17305.22</v>
      </c>
      <c r="H248" s="0" t="n">
        <v>75.25</v>
      </c>
      <c r="I248" s="0" t="n">
        <v>45.5</v>
      </c>
      <c r="J248" s="0" t="n">
        <v>523600</v>
      </c>
      <c r="K248" s="0" t="n">
        <v>514830.295</v>
      </c>
      <c r="L248" s="0" t="s">
        <v>22</v>
      </c>
      <c r="M248" s="0" t="s">
        <v>23</v>
      </c>
      <c r="N248" s="0" t="s">
        <v>38</v>
      </c>
      <c r="O248" s="0" t="s">
        <v>25</v>
      </c>
      <c r="P248" s="0" t="s">
        <v>26</v>
      </c>
      <c r="Q248" s="0" t="s">
        <v>38</v>
      </c>
      <c r="R248" s="0" t="s">
        <v>27</v>
      </c>
      <c r="S248" s="0" t="s">
        <v>28</v>
      </c>
      <c r="T248" s="0" t="n">
        <v>506177.77</v>
      </c>
      <c r="U248" s="0" t="s">
        <v>90</v>
      </c>
      <c r="V248" s="0" t="s">
        <v>91</v>
      </c>
    </row>
    <row r="249" customFormat="false" ht="12.8" hidden="false" customHeight="false" outlineLevel="0" collapsed="false">
      <c r="A249" s="0" t="n">
        <v>9996897</v>
      </c>
      <c r="B249" s="71" t="n">
        <v>37180</v>
      </c>
      <c r="C249" s="71" t="n">
        <v>37226</v>
      </c>
      <c r="D249" s="0" t="s">
        <v>39</v>
      </c>
      <c r="E249" s="0" t="n">
        <v>5</v>
      </c>
      <c r="F249" s="0" t="n">
        <v>-3720</v>
      </c>
      <c r="G249" s="0" t="n">
        <v>-3708.5</v>
      </c>
      <c r="H249" s="0" t="n">
        <v>19.5</v>
      </c>
      <c r="I249" s="0" t="n">
        <v>19.5</v>
      </c>
      <c r="J249" s="0" t="n">
        <v>72540</v>
      </c>
      <c r="K249" s="0" t="n">
        <v>72315.75</v>
      </c>
      <c r="L249" s="0" t="s">
        <v>22</v>
      </c>
      <c r="M249" s="0" t="s">
        <v>23</v>
      </c>
      <c r="N249" s="0" t="s">
        <v>40</v>
      </c>
      <c r="O249" s="0" t="s">
        <v>25</v>
      </c>
      <c r="P249" s="0" t="s">
        <v>26</v>
      </c>
      <c r="Q249" s="0" t="s">
        <v>40</v>
      </c>
      <c r="R249" s="0" t="s">
        <v>27</v>
      </c>
      <c r="S249" s="0" t="s">
        <v>28</v>
      </c>
      <c r="T249" s="0" t="n">
        <v>-5861.82</v>
      </c>
      <c r="U249" s="0" t="s">
        <v>90</v>
      </c>
      <c r="V249" s="0" t="s">
        <v>91</v>
      </c>
    </row>
    <row r="250" customFormat="false" ht="12.8" hidden="false" customHeight="false" outlineLevel="0" collapsed="false">
      <c r="A250" s="0" t="n">
        <v>9993270</v>
      </c>
      <c r="B250" s="71" t="n">
        <v>37000</v>
      </c>
      <c r="C250" s="71" t="n">
        <v>37226</v>
      </c>
      <c r="D250" s="0" t="s">
        <v>29</v>
      </c>
      <c r="E250" s="0" t="n">
        <v>50</v>
      </c>
      <c r="F250" s="0" t="n">
        <v>16000</v>
      </c>
      <c r="G250" s="0" t="n">
        <v>15950.53</v>
      </c>
      <c r="H250" s="0" t="n">
        <v>55</v>
      </c>
      <c r="I250" s="0" t="n">
        <v>34.7</v>
      </c>
      <c r="J250" s="0" t="n">
        <v>-324800</v>
      </c>
      <c r="K250" s="0" t="n">
        <v>-323795.759</v>
      </c>
      <c r="L250" s="0" t="s">
        <v>22</v>
      </c>
      <c r="M250" s="0" t="s">
        <v>23</v>
      </c>
      <c r="N250" s="0" t="s">
        <v>41</v>
      </c>
      <c r="O250" s="0" t="s">
        <v>25</v>
      </c>
      <c r="P250" s="0" t="s">
        <v>26</v>
      </c>
      <c r="Q250" s="0" t="s">
        <v>41</v>
      </c>
      <c r="R250" s="0" t="s">
        <v>30</v>
      </c>
      <c r="S250" s="0" t="s">
        <v>92</v>
      </c>
      <c r="T250" s="0" t="n">
        <v>-327783.39</v>
      </c>
      <c r="U250" s="0" t="s">
        <v>90</v>
      </c>
      <c r="V250" s="0" t="s">
        <v>91</v>
      </c>
    </row>
    <row r="251" customFormat="false" ht="12.8" hidden="false" customHeight="false" outlineLevel="0" collapsed="false">
      <c r="A251" s="0" t="n">
        <v>9993762</v>
      </c>
      <c r="B251" s="71" t="n">
        <v>37036</v>
      </c>
      <c r="C251" s="71" t="n">
        <v>37226</v>
      </c>
      <c r="D251" s="0" t="s">
        <v>29</v>
      </c>
      <c r="E251" s="0" t="n">
        <v>50</v>
      </c>
      <c r="F251" s="0" t="n">
        <v>16000</v>
      </c>
      <c r="G251" s="0" t="n">
        <v>15950.53</v>
      </c>
      <c r="H251" s="0" t="n">
        <v>54</v>
      </c>
      <c r="I251" s="0" t="n">
        <v>34.7</v>
      </c>
      <c r="J251" s="0" t="n">
        <v>-308800</v>
      </c>
      <c r="K251" s="0" t="n">
        <v>-307845.229</v>
      </c>
      <c r="L251" s="0" t="s">
        <v>22</v>
      </c>
      <c r="M251" s="0" t="s">
        <v>23</v>
      </c>
      <c r="N251" s="0" t="s">
        <v>41</v>
      </c>
      <c r="O251" s="0" t="s">
        <v>25</v>
      </c>
      <c r="P251" s="0" t="s">
        <v>26</v>
      </c>
      <c r="Q251" s="0" t="s">
        <v>41</v>
      </c>
      <c r="R251" s="0" t="s">
        <v>30</v>
      </c>
      <c r="S251" s="0" t="s">
        <v>28</v>
      </c>
      <c r="T251" s="0" t="n">
        <v>-311832.86</v>
      </c>
      <c r="U251" s="0" t="s">
        <v>90</v>
      </c>
      <c r="V251" s="0" t="s">
        <v>91</v>
      </c>
    </row>
    <row r="252" customFormat="false" ht="12.8" hidden="false" customHeight="false" outlineLevel="0" collapsed="false">
      <c r="A252" s="0" t="n">
        <v>9993903</v>
      </c>
      <c r="B252" s="71" t="n">
        <v>37048</v>
      </c>
      <c r="C252" s="71" t="n">
        <v>37226</v>
      </c>
      <c r="D252" s="0" t="s">
        <v>29</v>
      </c>
      <c r="E252" s="0" t="n">
        <v>50</v>
      </c>
      <c r="F252" s="0" t="n">
        <v>16000</v>
      </c>
      <c r="G252" s="0" t="n">
        <v>15950.53</v>
      </c>
      <c r="H252" s="0" t="n">
        <v>49</v>
      </c>
      <c r="I252" s="0" t="n">
        <v>34.7</v>
      </c>
      <c r="J252" s="0" t="n">
        <v>-228800</v>
      </c>
      <c r="K252" s="0" t="n">
        <v>-228092.579</v>
      </c>
      <c r="L252" s="0" t="s">
        <v>22</v>
      </c>
      <c r="M252" s="0" t="s">
        <v>23</v>
      </c>
      <c r="N252" s="0" t="s">
        <v>41</v>
      </c>
      <c r="O252" s="0" t="s">
        <v>25</v>
      </c>
      <c r="P252" s="0" t="s">
        <v>26</v>
      </c>
      <c r="Q252" s="0" t="s">
        <v>41</v>
      </c>
      <c r="R252" s="0" t="s">
        <v>30</v>
      </c>
      <c r="S252" s="0" t="s">
        <v>28</v>
      </c>
      <c r="T252" s="0" t="n">
        <v>-232080.21</v>
      </c>
      <c r="U252" s="0" t="s">
        <v>90</v>
      </c>
      <c r="V252" s="0" t="s">
        <v>91</v>
      </c>
    </row>
    <row r="253" customFormat="false" ht="12.8" hidden="false" customHeight="false" outlineLevel="0" collapsed="false">
      <c r="A253" s="0" t="n">
        <v>9993758</v>
      </c>
      <c r="B253" s="71" t="n">
        <v>37035</v>
      </c>
      <c r="C253" s="71" t="n">
        <v>37226</v>
      </c>
      <c r="D253" s="0" t="s">
        <v>29</v>
      </c>
      <c r="E253" s="0" t="n">
        <v>50</v>
      </c>
      <c r="F253" s="0" t="n">
        <v>-16000</v>
      </c>
      <c r="G253" s="0" t="n">
        <v>-15950.53</v>
      </c>
      <c r="H253" s="0" t="n">
        <v>55.25</v>
      </c>
      <c r="I253" s="0" t="n">
        <v>34.2</v>
      </c>
      <c r="J253" s="0" t="n">
        <v>336800</v>
      </c>
      <c r="K253" s="0" t="n">
        <v>335758.6565</v>
      </c>
      <c r="L253" s="0" t="s">
        <v>22</v>
      </c>
      <c r="M253" s="0" t="s">
        <v>23</v>
      </c>
      <c r="N253" s="0" t="s">
        <v>41</v>
      </c>
      <c r="O253" s="0" t="s">
        <v>25</v>
      </c>
      <c r="P253" s="0" t="s">
        <v>26</v>
      </c>
      <c r="Q253" s="0" t="s">
        <v>41</v>
      </c>
      <c r="R253" s="0" t="s">
        <v>27</v>
      </c>
      <c r="S253" s="0" t="s">
        <v>28</v>
      </c>
      <c r="T253" s="0" t="n">
        <v>331771.03</v>
      </c>
      <c r="U253" s="0" t="s">
        <v>90</v>
      </c>
      <c r="V253" s="0" t="s">
        <v>91</v>
      </c>
    </row>
    <row r="254" customFormat="false" ht="12.8" hidden="false" customHeight="false" outlineLevel="0" collapsed="false">
      <c r="A254" s="0" t="n">
        <v>9993885</v>
      </c>
      <c r="B254" s="71" t="n">
        <v>37043</v>
      </c>
      <c r="C254" s="71" t="n">
        <v>37226</v>
      </c>
      <c r="D254" s="0" t="s">
        <v>29</v>
      </c>
      <c r="E254" s="0" t="n">
        <v>50</v>
      </c>
      <c r="F254" s="0" t="n">
        <v>-16000</v>
      </c>
      <c r="G254" s="0" t="n">
        <v>-15950.53</v>
      </c>
      <c r="H254" s="0" t="n">
        <v>50</v>
      </c>
      <c r="I254" s="0" t="n">
        <v>34.2</v>
      </c>
      <c r="J254" s="0" t="n">
        <v>252800</v>
      </c>
      <c r="K254" s="0" t="n">
        <v>252018.374</v>
      </c>
      <c r="L254" s="0" t="s">
        <v>22</v>
      </c>
      <c r="M254" s="0" t="s">
        <v>23</v>
      </c>
      <c r="N254" s="0" t="s">
        <v>41</v>
      </c>
      <c r="O254" s="0" t="s">
        <v>25</v>
      </c>
      <c r="P254" s="0" t="s">
        <v>26</v>
      </c>
      <c r="Q254" s="0" t="s">
        <v>41</v>
      </c>
      <c r="R254" s="0" t="s">
        <v>27</v>
      </c>
      <c r="S254" s="0" t="s">
        <v>28</v>
      </c>
      <c r="T254" s="0" t="n">
        <v>248030.74</v>
      </c>
      <c r="U254" s="0" t="s">
        <v>90</v>
      </c>
      <c r="V254" s="0" t="s">
        <v>91</v>
      </c>
    </row>
    <row r="255" customFormat="false" ht="12.8" hidden="false" customHeight="false" outlineLevel="0" collapsed="false">
      <c r="A255" s="0" t="n">
        <v>9993908</v>
      </c>
      <c r="B255" s="71" t="n">
        <v>37048</v>
      </c>
      <c r="C255" s="71" t="n">
        <v>37257</v>
      </c>
      <c r="D255" s="0" t="s">
        <v>29</v>
      </c>
      <c r="E255" s="0" t="n">
        <v>50</v>
      </c>
      <c r="F255" s="0" t="n">
        <v>17600</v>
      </c>
      <c r="G255" s="0" t="n">
        <v>17514.61</v>
      </c>
      <c r="H255" s="0" t="n">
        <v>59</v>
      </c>
      <c r="I255" s="0" t="n">
        <v>40.75</v>
      </c>
      <c r="J255" s="0" t="n">
        <v>-321200</v>
      </c>
      <c r="K255" s="0" t="n">
        <v>-319641.6325</v>
      </c>
      <c r="L255" s="0" t="s">
        <v>22</v>
      </c>
      <c r="M255" s="0" t="s">
        <v>23</v>
      </c>
      <c r="N255" s="0" t="s">
        <v>41</v>
      </c>
      <c r="O255" s="0" t="s">
        <v>25</v>
      </c>
      <c r="P255" s="0" t="s">
        <v>26</v>
      </c>
      <c r="Q255" s="0" t="s">
        <v>41</v>
      </c>
      <c r="R255" s="0" t="s">
        <v>30</v>
      </c>
      <c r="S255" s="0" t="s">
        <v>28</v>
      </c>
      <c r="T255" s="0" t="n">
        <v>-324020.74</v>
      </c>
      <c r="U255" s="0" t="s">
        <v>90</v>
      </c>
      <c r="V255" s="0" t="s">
        <v>91</v>
      </c>
    </row>
    <row r="256" customFormat="false" ht="12.8" hidden="false" customHeight="false" outlineLevel="0" collapsed="false">
      <c r="A256" s="0" t="n">
        <v>9993884</v>
      </c>
      <c r="B256" s="71" t="n">
        <v>37043</v>
      </c>
      <c r="C256" s="71" t="n">
        <v>37257</v>
      </c>
      <c r="D256" s="0" t="s">
        <v>29</v>
      </c>
      <c r="E256" s="0" t="n">
        <v>50</v>
      </c>
      <c r="F256" s="0" t="n">
        <v>-17600</v>
      </c>
      <c r="G256" s="0" t="n">
        <v>-17514.61</v>
      </c>
      <c r="H256" s="0" t="n">
        <v>60</v>
      </c>
      <c r="I256" s="0" t="n">
        <v>40.25</v>
      </c>
      <c r="J256" s="0" t="n">
        <v>347600</v>
      </c>
      <c r="K256" s="0" t="n">
        <v>345913.5475</v>
      </c>
      <c r="L256" s="0" t="s">
        <v>22</v>
      </c>
      <c r="M256" s="0" t="s">
        <v>23</v>
      </c>
      <c r="N256" s="0" t="s">
        <v>41</v>
      </c>
      <c r="O256" s="0" t="s">
        <v>25</v>
      </c>
      <c r="P256" s="0" t="s">
        <v>26</v>
      </c>
      <c r="Q256" s="0" t="s">
        <v>41</v>
      </c>
      <c r="R256" s="0" t="s">
        <v>27</v>
      </c>
      <c r="S256" s="0" t="s">
        <v>28</v>
      </c>
      <c r="T256" s="0" t="n">
        <v>341535.35</v>
      </c>
      <c r="U256" s="0" t="s">
        <v>90</v>
      </c>
      <c r="V256" s="0" t="s">
        <v>91</v>
      </c>
    </row>
    <row r="257" customFormat="false" ht="12.8" hidden="false" customHeight="false" outlineLevel="0" collapsed="false">
      <c r="A257" s="0" t="n">
        <v>9993908</v>
      </c>
      <c r="B257" s="71" t="n">
        <v>37048</v>
      </c>
      <c r="C257" s="71" t="n">
        <v>37288</v>
      </c>
      <c r="D257" s="0" t="s">
        <v>29</v>
      </c>
      <c r="E257" s="0" t="n">
        <v>50</v>
      </c>
      <c r="F257" s="0" t="n">
        <v>16000</v>
      </c>
      <c r="G257" s="0" t="n">
        <v>15898.96</v>
      </c>
      <c r="H257" s="0" t="n">
        <v>59</v>
      </c>
      <c r="I257" s="0" t="n">
        <v>40.75</v>
      </c>
      <c r="J257" s="0" t="n">
        <v>-292000</v>
      </c>
      <c r="K257" s="0" t="n">
        <v>-290156.02</v>
      </c>
      <c r="L257" s="0" t="s">
        <v>22</v>
      </c>
      <c r="M257" s="0" t="s">
        <v>23</v>
      </c>
      <c r="N257" s="0" t="s">
        <v>41</v>
      </c>
      <c r="O257" s="0" t="s">
        <v>25</v>
      </c>
      <c r="P257" s="0" t="s">
        <v>26</v>
      </c>
      <c r="Q257" s="0" t="s">
        <v>41</v>
      </c>
      <c r="R257" s="0" t="s">
        <v>30</v>
      </c>
      <c r="S257" s="0" t="s">
        <v>28</v>
      </c>
      <c r="T257" s="0" t="n">
        <v>-294131.2</v>
      </c>
      <c r="U257" s="0" t="s">
        <v>90</v>
      </c>
      <c r="V257" s="0" t="s">
        <v>91</v>
      </c>
    </row>
    <row r="258" customFormat="false" ht="12.8" hidden="false" customHeight="false" outlineLevel="0" collapsed="false">
      <c r="A258" s="0" t="n">
        <v>9993884</v>
      </c>
      <c r="B258" s="71" t="n">
        <v>37043</v>
      </c>
      <c r="C258" s="71" t="n">
        <v>37288</v>
      </c>
      <c r="D258" s="0" t="s">
        <v>29</v>
      </c>
      <c r="E258" s="0" t="n">
        <v>50</v>
      </c>
      <c r="F258" s="0" t="n">
        <v>-16000</v>
      </c>
      <c r="G258" s="0" t="n">
        <v>-15898.96</v>
      </c>
      <c r="H258" s="0" t="n">
        <v>60</v>
      </c>
      <c r="I258" s="0" t="n">
        <v>40.25</v>
      </c>
      <c r="J258" s="0" t="n">
        <v>316000</v>
      </c>
      <c r="K258" s="0" t="n">
        <v>314004.46</v>
      </c>
      <c r="L258" s="0" t="s">
        <v>22</v>
      </c>
      <c r="M258" s="0" t="s">
        <v>23</v>
      </c>
      <c r="N258" s="0" t="s">
        <v>41</v>
      </c>
      <c r="O258" s="0" t="s">
        <v>25</v>
      </c>
      <c r="P258" s="0" t="s">
        <v>26</v>
      </c>
      <c r="Q258" s="0" t="s">
        <v>41</v>
      </c>
      <c r="R258" s="0" t="s">
        <v>27</v>
      </c>
      <c r="S258" s="0" t="s">
        <v>28</v>
      </c>
      <c r="T258" s="0" t="n">
        <v>310030.16</v>
      </c>
      <c r="U258" s="0" t="s">
        <v>90</v>
      </c>
      <c r="V258" s="0" t="s">
        <v>91</v>
      </c>
    </row>
    <row r="259" customFormat="false" ht="12.8" hidden="false" customHeight="false" outlineLevel="0" collapsed="false">
      <c r="A259" s="0" t="n">
        <v>9993852</v>
      </c>
      <c r="B259" s="71" t="n">
        <v>37043</v>
      </c>
      <c r="C259" s="71" t="n">
        <v>37408</v>
      </c>
      <c r="D259" s="0" t="s">
        <v>29</v>
      </c>
      <c r="E259" s="0" t="n">
        <v>50</v>
      </c>
      <c r="F259" s="0" t="n">
        <v>16000</v>
      </c>
      <c r="G259" s="0" t="n">
        <v>15796.21</v>
      </c>
      <c r="H259" s="0" t="n">
        <v>53.5</v>
      </c>
      <c r="I259" s="0" t="n">
        <v>42.25</v>
      </c>
      <c r="J259" s="0" t="n">
        <v>-180000</v>
      </c>
      <c r="K259" s="0" t="n">
        <v>-177707.3625</v>
      </c>
      <c r="L259" s="0" t="s">
        <v>22</v>
      </c>
      <c r="M259" s="0" t="s">
        <v>23</v>
      </c>
      <c r="N259" s="0" t="s">
        <v>41</v>
      </c>
      <c r="O259" s="0" t="s">
        <v>25</v>
      </c>
      <c r="P259" s="0" t="s">
        <v>26</v>
      </c>
      <c r="Q259" s="0" t="s">
        <v>41</v>
      </c>
      <c r="R259" s="0" t="s">
        <v>30</v>
      </c>
      <c r="S259" s="0" t="s">
        <v>28</v>
      </c>
      <c r="T259" s="0" t="n">
        <v>-177707.38</v>
      </c>
      <c r="U259" s="0" t="s">
        <v>90</v>
      </c>
      <c r="V259" s="0" t="s">
        <v>91</v>
      </c>
    </row>
    <row r="260" customFormat="false" ht="12.8" hidden="false" customHeight="false" outlineLevel="0" collapsed="false">
      <c r="A260" s="0" t="n">
        <v>9993851</v>
      </c>
      <c r="B260" s="71" t="n">
        <v>37043</v>
      </c>
      <c r="C260" s="71" t="n">
        <v>37408</v>
      </c>
      <c r="D260" s="0" t="s">
        <v>29</v>
      </c>
      <c r="E260" s="0" t="n">
        <v>50</v>
      </c>
      <c r="F260" s="0" t="n">
        <v>-16000</v>
      </c>
      <c r="G260" s="0" t="n">
        <v>-15796.21</v>
      </c>
      <c r="H260" s="0" t="n">
        <v>56.5</v>
      </c>
      <c r="I260" s="0" t="n">
        <v>41.75</v>
      </c>
      <c r="J260" s="0" t="n">
        <v>236000</v>
      </c>
      <c r="K260" s="0" t="n">
        <v>232994.0975</v>
      </c>
      <c r="L260" s="0" t="s">
        <v>22</v>
      </c>
      <c r="M260" s="0" t="s">
        <v>23</v>
      </c>
      <c r="N260" s="0" t="s">
        <v>41</v>
      </c>
      <c r="O260" s="0" t="s">
        <v>25</v>
      </c>
      <c r="P260" s="0" t="s">
        <v>26</v>
      </c>
      <c r="Q260" s="0" t="s">
        <v>41</v>
      </c>
      <c r="R260" s="0" t="s">
        <v>27</v>
      </c>
      <c r="S260" s="0" t="s">
        <v>28</v>
      </c>
      <c r="T260" s="0" t="n">
        <v>225096.02</v>
      </c>
      <c r="U260" s="0" t="s">
        <v>90</v>
      </c>
      <c r="V260" s="0" t="s">
        <v>91</v>
      </c>
    </row>
    <row r="261" customFormat="false" ht="12.8" hidden="false" customHeight="false" outlineLevel="0" collapsed="false">
      <c r="A261" s="0" t="n">
        <v>9993943</v>
      </c>
      <c r="B261" s="71" t="n">
        <v>37050</v>
      </c>
      <c r="C261" s="71" t="n">
        <v>37438</v>
      </c>
      <c r="D261" s="0" t="s">
        <v>29</v>
      </c>
      <c r="E261" s="0" t="n">
        <v>50</v>
      </c>
      <c r="F261" s="0" t="n">
        <v>17600</v>
      </c>
      <c r="G261" s="0" t="n">
        <v>17342.67</v>
      </c>
      <c r="H261" s="0" t="n">
        <v>63.5</v>
      </c>
      <c r="I261" s="0" t="n">
        <v>53.25</v>
      </c>
      <c r="J261" s="0" t="n">
        <v>-180400</v>
      </c>
      <c r="K261" s="0" t="n">
        <v>-177762.3675</v>
      </c>
      <c r="L261" s="0" t="s">
        <v>22</v>
      </c>
      <c r="M261" s="0" t="s">
        <v>23</v>
      </c>
      <c r="N261" s="0" t="s">
        <v>41</v>
      </c>
      <c r="O261" s="0" t="s">
        <v>25</v>
      </c>
      <c r="P261" s="0" t="s">
        <v>26</v>
      </c>
      <c r="Q261" s="0" t="s">
        <v>41</v>
      </c>
      <c r="R261" s="0" t="s">
        <v>30</v>
      </c>
      <c r="S261" s="0" t="s">
        <v>28</v>
      </c>
      <c r="T261" s="0" t="n">
        <v>-177762.4</v>
      </c>
      <c r="U261" s="0" t="s">
        <v>90</v>
      </c>
      <c r="V261" s="0" t="s">
        <v>91</v>
      </c>
    </row>
    <row r="262" customFormat="false" ht="12.8" hidden="false" customHeight="false" outlineLevel="0" collapsed="false">
      <c r="A262" s="0" t="n">
        <v>9993943</v>
      </c>
      <c r="B262" s="71" t="n">
        <v>37050</v>
      </c>
      <c r="C262" s="71" t="n">
        <v>37469</v>
      </c>
      <c r="D262" s="0" t="s">
        <v>29</v>
      </c>
      <c r="E262" s="0" t="n">
        <v>50</v>
      </c>
      <c r="F262" s="0" t="n">
        <v>17600</v>
      </c>
      <c r="G262" s="0" t="n">
        <v>17305.22</v>
      </c>
      <c r="H262" s="0" t="n">
        <v>63.5</v>
      </c>
      <c r="I262" s="0" t="n">
        <v>53.25</v>
      </c>
      <c r="J262" s="0" t="n">
        <v>-180400</v>
      </c>
      <c r="K262" s="0" t="n">
        <v>-177378.505</v>
      </c>
      <c r="L262" s="0" t="s">
        <v>22</v>
      </c>
      <c r="M262" s="0" t="s">
        <v>23</v>
      </c>
      <c r="N262" s="0" t="s">
        <v>41</v>
      </c>
      <c r="O262" s="0" t="s">
        <v>25</v>
      </c>
      <c r="P262" s="0" t="s">
        <v>26</v>
      </c>
      <c r="Q262" s="0" t="s">
        <v>41</v>
      </c>
      <c r="R262" s="0" t="s">
        <v>30</v>
      </c>
      <c r="S262" s="0" t="s">
        <v>28</v>
      </c>
      <c r="T262" s="0" t="n">
        <v>-177378.53</v>
      </c>
      <c r="U262" s="0" t="s">
        <v>90</v>
      </c>
      <c r="V262" s="0" t="s">
        <v>91</v>
      </c>
    </row>
    <row r="263" customFormat="false" ht="12.8" hidden="false" customHeight="false" outlineLevel="0" collapsed="false">
      <c r="A263" s="0" t="n">
        <v>9994168</v>
      </c>
      <c r="B263" s="71" t="n">
        <v>37068</v>
      </c>
      <c r="C263" s="71" t="n">
        <v>37226</v>
      </c>
      <c r="D263" s="0" t="s">
        <v>42</v>
      </c>
      <c r="E263" s="0" t="n">
        <v>25</v>
      </c>
      <c r="F263" s="0" t="n">
        <v>-8600</v>
      </c>
      <c r="G263" s="0" t="n">
        <v>-8573.41</v>
      </c>
      <c r="H263" s="0" t="n">
        <v>33</v>
      </c>
      <c r="I263" s="0" t="n">
        <v>19.5</v>
      </c>
      <c r="J263" s="0" t="n">
        <v>283800</v>
      </c>
      <c r="K263" s="0" t="n">
        <v>282922.53</v>
      </c>
      <c r="L263" s="0" t="s">
        <v>22</v>
      </c>
      <c r="M263" s="0" t="s">
        <v>23</v>
      </c>
      <c r="N263" s="0" t="s">
        <v>43</v>
      </c>
      <c r="O263" s="0" t="s">
        <v>25</v>
      </c>
      <c r="P263" s="0" t="s">
        <v>26</v>
      </c>
      <c r="Q263" s="0" t="s">
        <v>43</v>
      </c>
      <c r="R263" s="0" t="s">
        <v>27</v>
      </c>
      <c r="S263" s="0" t="s">
        <v>28</v>
      </c>
      <c r="T263" s="0" t="n">
        <v>-686388.19</v>
      </c>
      <c r="U263" s="0" t="s">
        <v>90</v>
      </c>
      <c r="V263" s="0" t="s">
        <v>91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2002-01-02T09:51:55Z</dcterms:created>
  <dc:creator>thermans</dc:creator>
  <dc:description/>
  <dc:language>en-US</dc:language>
  <cp:lastModifiedBy>Gail A. Dapoliite</cp:lastModifiedBy>
  <cp:lastPrinted>2002-01-02T20:30:51Z</cp:lastPrinted>
  <cp:revision>0</cp:revision>
  <dc:subject/>
  <dc:title/>
</cp:coreProperties>
</file>