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Sheet1!$A$1:$E$114</definedName>
    <definedName function="false" hidden="false" localSheetId="0" name="_xlnm.Print_Titles" vbProcedure="false">Sheet1!$6:$6</definedName>
    <definedName function="false" hidden="true" localSheetId="0" name="_xlnm._FilterDatabase" vbProcedure="false">Sheet1!$A$6:$E$109</definedName>
    <definedName function="false" hidden="false" localSheetId="0" name="ExternalData1" vbProcedure="false">Sheet1!$A$6:$E$109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<sst xmlns="http://schemas.openxmlformats.org/spreadsheetml/2006/main" count="212" uniqueCount="105">
  <si>
    <t xml:space="preserve">Cash Collateral</t>
  </si>
  <si>
    <t xml:space="preserve">as of close of business 12/7/00</t>
  </si>
  <si>
    <t xml:space="preserve">DUNS_LINK_ID</t>
  </si>
  <si>
    <t xml:space="preserve">Counterparty</t>
  </si>
  <si>
    <t xml:space="preserve">COUNTERPARTY_LEGAL_NM</t>
  </si>
  <si>
    <t xml:space="preserve">Amount</t>
  </si>
  <si>
    <t xml:space="preserve">The Chase Manhattan Bank</t>
  </si>
  <si>
    <t xml:space="preserve">Enron North America Corp.</t>
  </si>
  <si>
    <t xml:space="preserve">Williams Energy Marketing &amp; Trading Company</t>
  </si>
  <si>
    <t xml:space="preserve">Enron Power Marketing, Inc.</t>
  </si>
  <si>
    <t xml:space="preserve">Duke Energy Trading and Marketing, L.L.C.</t>
  </si>
  <si>
    <t xml:space="preserve">Reliant Energy Services, Inc.</t>
  </si>
  <si>
    <t xml:space="preserve">J. Aron &amp; Company</t>
  </si>
  <si>
    <t xml:space="preserve">Sempra Energy Trading Corp.</t>
  </si>
  <si>
    <t xml:space="preserve">TXU Energy Trading Company</t>
  </si>
  <si>
    <t xml:space="preserve">Merrill Lynch Capital Services, Inc.</t>
  </si>
  <si>
    <t xml:space="preserve">Morgan Stanley Capital Group Inc.</t>
  </si>
  <si>
    <t xml:space="preserve">BP Amoco Corporation</t>
  </si>
  <si>
    <t xml:space="preserve">Cargill, Incorporated</t>
  </si>
  <si>
    <t xml:space="preserve">Bankers Trust Company</t>
  </si>
  <si>
    <t xml:space="preserve">Conectiv Energy Supply, Inc.</t>
  </si>
  <si>
    <t xml:space="preserve">Hess Energy Trading Company LLC</t>
  </si>
  <si>
    <t xml:space="preserve">Vitol S.A.</t>
  </si>
  <si>
    <t xml:space="preserve">Credit Suisse First Boston International</t>
  </si>
  <si>
    <t xml:space="preserve">Tauber Oil Company</t>
  </si>
  <si>
    <t xml:space="preserve">CMS Marketing, Services and Trading Company</t>
  </si>
  <si>
    <t xml:space="preserve">Cargill-Alliant, LLC</t>
  </si>
  <si>
    <t xml:space="preserve">Western Gas Resources, Inc.</t>
  </si>
  <si>
    <t xml:space="preserve">Aquila Energy Marketing Corporation</t>
  </si>
  <si>
    <t xml:space="preserve">Cook Inlet Energy Supply L.L.C.</t>
  </si>
  <si>
    <t xml:space="preserve">Coastal Merchant Energy, L.P.</t>
  </si>
  <si>
    <t xml:space="preserve">Phoenix Dominion Energy, LLC</t>
  </si>
  <si>
    <t xml:space="preserve">Torch Energy Marketing Inc.</t>
  </si>
  <si>
    <t xml:space="preserve">Shenandoah Energy, Inc.</t>
  </si>
  <si>
    <t xml:space="preserve">Western Resources Inc.</t>
  </si>
  <si>
    <t xml:space="preserve">Goldman Sachs Capital Markets, L.P.</t>
  </si>
  <si>
    <t xml:space="preserve">Contour Energy Co.</t>
  </si>
  <si>
    <t xml:space="preserve">Westpark Resources Inc</t>
  </si>
  <si>
    <t xml:space="preserve">Others  (less than $1 million)</t>
  </si>
  <si>
    <t xml:space="preserve">Small Ventures USA, L.L.C.</t>
  </si>
  <si>
    <t xml:space="preserve">T. Boone Pickens</t>
  </si>
  <si>
    <t xml:space="preserve">North Coast Energy Inc</t>
  </si>
  <si>
    <t xml:space="preserve">Rainbow Energy Marketing Corporation</t>
  </si>
  <si>
    <t xml:space="preserve">Stratum Group, L.P.</t>
  </si>
  <si>
    <t xml:space="preserve">Clark Oil Trading Company</t>
  </si>
  <si>
    <t xml:space="preserve">Interstate Gas Supply, Inc.</t>
  </si>
  <si>
    <t xml:space="preserve">Skeena Cellulouse, Inc.</t>
  </si>
  <si>
    <t xml:space="preserve">Dunvegan Holding Corp</t>
  </si>
  <si>
    <t xml:space="preserve">Black Hills Energy Resources, Inc.</t>
  </si>
  <si>
    <t xml:space="preserve">The Tudor BVI Global Portfolio Ltd.</t>
  </si>
  <si>
    <t xml:space="preserve">The Ospraie Portfolio LTD</t>
  </si>
  <si>
    <t xml:space="preserve">Bravo Natural Resources, Inc.</t>
  </si>
  <si>
    <t xml:space="preserve">Nicole Gas Marketing, Inc.</t>
  </si>
  <si>
    <t xml:space="preserve">Seeboard plc</t>
  </si>
  <si>
    <t xml:space="preserve">Enron Corp.</t>
  </si>
  <si>
    <t xml:space="preserve">Noble Gas Marketing Inc.</t>
  </si>
  <si>
    <t xml:space="preserve">Barrett Resources Corporation</t>
  </si>
  <si>
    <t xml:space="preserve">Diversified CPC International, Inc.</t>
  </si>
  <si>
    <t xml:space="preserve">Southwest Royalties, Inc.</t>
  </si>
  <si>
    <t xml:space="preserve">Barclays Bank PLC</t>
  </si>
  <si>
    <t xml:space="preserve">Canadian Imperial Bank of Commerce</t>
  </si>
  <si>
    <t xml:space="preserve">National Westminster Bank PLC</t>
  </si>
  <si>
    <t xml:space="preserve">Castle Texas Production Limited Partnership</t>
  </si>
  <si>
    <t xml:space="preserve">Texla Energy Management Inc.</t>
  </si>
  <si>
    <t xml:space="preserve">R. Byron Roach</t>
  </si>
  <si>
    <t xml:space="preserve">Twister Gas Services, LLC</t>
  </si>
  <si>
    <t xml:space="preserve">Vitol Gas &amp; Electric LLC</t>
  </si>
  <si>
    <t xml:space="preserve">Forcenergy Inc</t>
  </si>
  <si>
    <t xml:space="preserve">MarkWest Hydrocarbon, Inc.</t>
  </si>
  <si>
    <t xml:space="preserve">Quadra Energy Trading Ltd.</t>
  </si>
  <si>
    <t xml:space="preserve">Cornerstone Propane, L.P.</t>
  </si>
  <si>
    <t xml:space="preserve">Breitburn Energy Company LLC</t>
  </si>
  <si>
    <t xml:space="preserve">BP Capital Energy Fund LP</t>
  </si>
  <si>
    <t xml:space="preserve">PG&amp;E Energy Trading-Gas Corporation</t>
  </si>
  <si>
    <t xml:space="preserve">Statoil Energy Trading, Inc.</t>
  </si>
  <si>
    <t xml:space="preserve">UPR Energy Services Inc.</t>
  </si>
  <si>
    <t xml:space="preserve">Dominion Field Services, Inc.</t>
  </si>
  <si>
    <t xml:space="preserve">Paribas</t>
  </si>
  <si>
    <t xml:space="preserve">Quintana Minerals Canada Corp.</t>
  </si>
  <si>
    <t xml:space="preserve">IBEX Resources, LLC</t>
  </si>
  <si>
    <t xml:space="preserve">Petrous, LLC</t>
  </si>
  <si>
    <t xml:space="preserve">Goodrich Petroleum Corporation</t>
  </si>
  <si>
    <t xml:space="preserve">Duke Energy Marketing Limited Partnership</t>
  </si>
  <si>
    <t xml:space="preserve">Enron Canada Corp.</t>
  </si>
  <si>
    <t xml:space="preserve">Phibro Inc.</t>
  </si>
  <si>
    <t xml:space="preserve">Mieco Inc.</t>
  </si>
  <si>
    <t xml:space="preserve">Avista Energy, Inc.</t>
  </si>
  <si>
    <t xml:space="preserve">Strategic Energy Ltd</t>
  </si>
  <si>
    <t xml:space="preserve">Phibro Power LLC</t>
  </si>
  <si>
    <t xml:space="preserve">Tudor Proprietary Trading, L.L.C.</t>
  </si>
  <si>
    <t xml:space="preserve">California Power Exchange Corporation</t>
  </si>
  <si>
    <t xml:space="preserve">AOT Trading AG</t>
  </si>
  <si>
    <t xml:space="preserve">Enron Capital &amp; Trade Resources International Corp.</t>
  </si>
  <si>
    <t xml:space="preserve">PCS Nitrogen Fertilizer, L.P.</t>
  </si>
  <si>
    <t xml:space="preserve">Morgan Guaranty Trust Company Of New York</t>
  </si>
  <si>
    <t xml:space="preserve">Societe Generale</t>
  </si>
  <si>
    <t xml:space="preserve">General Re Financial Products Corporation</t>
  </si>
  <si>
    <t xml:space="preserve">Utilicorp United Inc.</t>
  </si>
  <si>
    <t xml:space="preserve">Southern Company Energy Marketing, L.P.</t>
  </si>
  <si>
    <t xml:space="preserve">Citibank, N.A.</t>
  </si>
  <si>
    <t xml:space="preserve">El Paso Merchant Energy - Gas, L.P.</t>
  </si>
  <si>
    <t xml:space="preserve">NYMEX/Brokers</t>
  </si>
  <si>
    <t xml:space="preserve">Mahonia Ltd</t>
  </si>
  <si>
    <t xml:space="preserve">Total Incoming:</t>
  </si>
  <si>
    <t xml:space="preserve">Total Outgoing: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</si>
</sst>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FF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3.99"/>
    <col collapsed="false" customWidth="true" hidden="false" outlineLevel="0" max="2" min="2" style="0" width="40.56"/>
    <col collapsed="false" customWidth="true" hidden="true" outlineLevel="0" max="3" min="3" style="0" width="14.28"/>
    <col collapsed="false" customWidth="true" hidden="true" outlineLevel="0" max="4" min="4" style="0" width="44.13"/>
    <col collapsed="false" customWidth="true" hidden="false" outlineLevel="0" max="5" min="5" style="1" width="21.56"/>
    <col collapsed="false" customWidth="true" hidden="false" outlineLevel="0" max="6" min="6" style="0" width="15.56"/>
  </cols>
  <sheetData>
    <row r="1" customFormat="false" ht="30" hidden="false" customHeight="false" outlineLevel="0" collapsed="false">
      <c r="A1" s="2" t="s">
        <v>0</v>
      </c>
      <c r="B1" s="2"/>
      <c r="C1" s="2"/>
      <c r="D1" s="2"/>
      <c r="E1" s="2"/>
      <c r="F1" s="1"/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1"/>
    </row>
    <row r="3" customFormat="false" ht="15" hidden="false" customHeight="false" outlineLevel="0" collapsed="false">
      <c r="A3" s="4"/>
      <c r="B3" s="4"/>
      <c r="C3" s="4"/>
      <c r="D3" s="4"/>
      <c r="E3" s="4"/>
      <c r="F3" s="1"/>
    </row>
    <row r="4" customFormat="false" ht="15" hidden="false" customHeight="false" outlineLevel="0" collapsed="false">
      <c r="A4" s="4"/>
      <c r="B4" s="4"/>
      <c r="C4" s="4"/>
      <c r="D4" s="4"/>
      <c r="E4" s="4"/>
      <c r="F4" s="1"/>
    </row>
    <row r="5" customFormat="false" ht="15" hidden="false" customHeight="false" outlineLevel="0" collapsed="false">
      <c r="A5" s="5"/>
      <c r="B5" s="5"/>
      <c r="C5" s="5"/>
      <c r="D5" s="5"/>
      <c r="E5" s="5"/>
      <c r="F5" s="1"/>
    </row>
    <row r="6" customFormat="false" ht="13.5" hidden="false" customHeight="false" outlineLevel="0" collapsed="false">
      <c r="A6" s="6" t="s">
        <v>2</v>
      </c>
      <c r="B6" s="7" t="s">
        <v>3</v>
      </c>
      <c r="C6" s="6" t="s">
        <v>2</v>
      </c>
      <c r="D6" s="6" t="s">
        <v>4</v>
      </c>
      <c r="E6" s="7" t="s">
        <v>5</v>
      </c>
      <c r="F6" s="8"/>
    </row>
    <row r="7" customFormat="false" ht="12.75" hidden="false" customHeight="false" outlineLevel="0" collapsed="false">
      <c r="A7" s="0" t="n">
        <v>5280</v>
      </c>
      <c r="B7" s="0" t="s">
        <v>6</v>
      </c>
      <c r="C7" s="0" t="n">
        <v>1305</v>
      </c>
      <c r="D7" s="0" t="s">
        <v>7</v>
      </c>
      <c r="E7" s="1" t="n">
        <v>1086550000</v>
      </c>
    </row>
    <row r="8" customFormat="false" ht="12.75" hidden="false" customHeight="false" outlineLevel="0" collapsed="false">
      <c r="A8" s="0" t="n">
        <v>64245</v>
      </c>
      <c r="B8" s="0" t="s">
        <v>8</v>
      </c>
      <c r="C8" s="0" t="n">
        <v>26048</v>
      </c>
      <c r="D8" s="0" t="s">
        <v>9</v>
      </c>
      <c r="E8" s="1" t="n">
        <v>620000000</v>
      </c>
    </row>
    <row r="9" customFormat="false" ht="12.75" hidden="false" customHeight="false" outlineLevel="0" collapsed="false">
      <c r="A9" s="0" t="n">
        <v>54979</v>
      </c>
      <c r="B9" s="0" t="s">
        <v>10</v>
      </c>
      <c r="C9" s="0" t="n">
        <v>26048</v>
      </c>
      <c r="D9" s="0" t="s">
        <v>9</v>
      </c>
      <c r="E9" s="1" t="n">
        <v>461550000</v>
      </c>
    </row>
    <row r="10" customFormat="false" ht="12.75" hidden="false" customHeight="false" outlineLevel="0" collapsed="false">
      <c r="A10" s="0" t="n">
        <v>65268</v>
      </c>
      <c r="B10" s="0" t="s">
        <v>11</v>
      </c>
      <c r="C10" s="0" t="n">
        <v>26048</v>
      </c>
      <c r="D10" s="0" t="s">
        <v>9</v>
      </c>
      <c r="E10" s="1" t="n">
        <v>459083600</v>
      </c>
    </row>
    <row r="11" customFormat="false" ht="12.75" hidden="false" customHeight="false" outlineLevel="0" collapsed="false">
      <c r="A11" s="0" t="n">
        <v>120</v>
      </c>
      <c r="B11" s="0" t="s">
        <v>12</v>
      </c>
      <c r="C11" s="0" t="n">
        <v>1305</v>
      </c>
      <c r="D11" s="0" t="s">
        <v>7</v>
      </c>
      <c r="E11" s="1" t="n">
        <v>306750000</v>
      </c>
    </row>
    <row r="12" customFormat="false" ht="12.75" hidden="false" customHeight="false" outlineLevel="0" collapsed="false">
      <c r="A12" s="0" t="n">
        <v>57508</v>
      </c>
      <c r="B12" s="0" t="s">
        <v>13</v>
      </c>
      <c r="C12" s="0" t="n">
        <v>1305</v>
      </c>
      <c r="D12" s="0" t="s">
        <v>7</v>
      </c>
      <c r="E12" s="1" t="n">
        <v>294000000</v>
      </c>
    </row>
    <row r="13" customFormat="false" ht="12.75" hidden="false" customHeight="false" outlineLevel="0" collapsed="false">
      <c r="A13" s="0" t="n">
        <v>69034</v>
      </c>
      <c r="B13" s="0" t="s">
        <v>14</v>
      </c>
      <c r="C13" s="0" t="n">
        <v>1305</v>
      </c>
      <c r="D13" s="0" t="s">
        <v>7</v>
      </c>
      <c r="E13" s="1" t="n">
        <v>163450000</v>
      </c>
    </row>
    <row r="14" customFormat="false" ht="12.75" hidden="false" customHeight="false" outlineLevel="0" collapsed="false">
      <c r="A14" s="0" t="n">
        <v>2148</v>
      </c>
      <c r="B14" s="0" t="s">
        <v>15</v>
      </c>
      <c r="C14" s="0" t="n">
        <v>26048</v>
      </c>
      <c r="D14" s="0" t="s">
        <v>9</v>
      </c>
      <c r="E14" s="1" t="n">
        <v>158700000</v>
      </c>
    </row>
    <row r="15" customFormat="false" ht="12.75" hidden="false" customHeight="false" outlineLevel="0" collapsed="false">
      <c r="A15" s="0" t="n">
        <v>9409</v>
      </c>
      <c r="B15" s="0" t="s">
        <v>16</v>
      </c>
      <c r="C15" s="0" t="n">
        <v>26048</v>
      </c>
      <c r="D15" s="0" t="s">
        <v>9</v>
      </c>
      <c r="E15" s="1" t="n">
        <v>144500000</v>
      </c>
    </row>
    <row r="16" customFormat="false" ht="12.75" hidden="false" customHeight="false" outlineLevel="0" collapsed="false">
      <c r="A16" s="0" t="n">
        <v>65291</v>
      </c>
      <c r="B16" s="0" t="s">
        <v>17</v>
      </c>
      <c r="C16" s="0" t="n">
        <v>1305</v>
      </c>
      <c r="D16" s="0" t="s">
        <v>7</v>
      </c>
      <c r="E16" s="1" t="n">
        <v>67500000</v>
      </c>
    </row>
    <row r="17" customFormat="false" ht="12.75" hidden="false" customHeight="false" outlineLevel="0" collapsed="false">
      <c r="A17" s="0" t="n">
        <v>5264</v>
      </c>
      <c r="B17" s="0" t="s">
        <v>18</v>
      </c>
      <c r="C17" s="0" t="n">
        <v>1305</v>
      </c>
      <c r="D17" s="0" t="s">
        <v>7</v>
      </c>
      <c r="E17" s="1" t="n">
        <v>63750000</v>
      </c>
    </row>
    <row r="18" customFormat="false" ht="12.75" hidden="false" customHeight="false" outlineLevel="0" collapsed="false">
      <c r="A18" s="0" t="n">
        <v>27</v>
      </c>
      <c r="B18" s="0" t="s">
        <v>19</v>
      </c>
      <c r="C18" s="0" t="n">
        <v>1305</v>
      </c>
      <c r="D18" s="0" t="s">
        <v>7</v>
      </c>
      <c r="E18" s="1" t="n">
        <v>52000000</v>
      </c>
    </row>
    <row r="19" customFormat="false" ht="12.75" hidden="false" customHeight="false" outlineLevel="0" collapsed="false">
      <c r="A19" s="0" t="n">
        <v>71243</v>
      </c>
      <c r="B19" s="0" t="s">
        <v>20</v>
      </c>
      <c r="C19" s="0" t="n">
        <v>1305</v>
      </c>
      <c r="D19" s="0" t="s">
        <v>7</v>
      </c>
      <c r="E19" s="1" t="n">
        <v>51500000</v>
      </c>
    </row>
    <row r="20" customFormat="false" ht="12.75" hidden="false" customHeight="false" outlineLevel="0" collapsed="false">
      <c r="A20" s="0" t="n">
        <v>55109</v>
      </c>
      <c r="B20" s="0" t="s">
        <v>21</v>
      </c>
      <c r="C20" s="0" t="n">
        <v>1305</v>
      </c>
      <c r="D20" s="0" t="s">
        <v>7</v>
      </c>
      <c r="E20" s="1" t="n">
        <v>37750000</v>
      </c>
    </row>
    <row r="21" customFormat="false" ht="12.75" hidden="false" customHeight="false" outlineLevel="0" collapsed="false">
      <c r="A21" s="0" t="n">
        <v>46924</v>
      </c>
      <c r="B21" s="0" t="s">
        <v>22</v>
      </c>
      <c r="C21" s="0" t="n">
        <v>1305</v>
      </c>
      <c r="D21" s="0" t="s">
        <v>7</v>
      </c>
      <c r="E21" s="1" t="n">
        <v>35920000</v>
      </c>
    </row>
    <row r="22" customFormat="false" ht="12.75" hidden="false" customHeight="false" outlineLevel="0" collapsed="false">
      <c r="A22" s="0" t="n">
        <v>62708</v>
      </c>
      <c r="B22" s="0" t="s">
        <v>23</v>
      </c>
      <c r="C22" s="0" t="n">
        <v>1305</v>
      </c>
      <c r="D22" s="0" t="s">
        <v>7</v>
      </c>
      <c r="E22" s="1" t="n">
        <v>21750000</v>
      </c>
    </row>
    <row r="23" customFormat="false" ht="12.75" hidden="false" customHeight="false" outlineLevel="0" collapsed="false">
      <c r="A23" s="0" t="n">
        <v>203</v>
      </c>
      <c r="B23" s="0" t="s">
        <v>24</v>
      </c>
      <c r="C23" s="0" t="n">
        <v>1305</v>
      </c>
      <c r="D23" s="0" t="s">
        <v>7</v>
      </c>
      <c r="E23" s="1" t="n">
        <v>15800000</v>
      </c>
    </row>
    <row r="24" customFormat="false" ht="12.75" hidden="false" customHeight="false" outlineLevel="0" collapsed="false">
      <c r="A24" s="0" t="n">
        <v>53295</v>
      </c>
      <c r="B24" s="0" t="s">
        <v>25</v>
      </c>
      <c r="C24" s="0" t="n">
        <v>1305</v>
      </c>
      <c r="D24" s="0" t="s">
        <v>7</v>
      </c>
      <c r="E24" s="1" t="n">
        <v>15750000</v>
      </c>
    </row>
    <row r="25" customFormat="false" ht="12.75" hidden="false" customHeight="false" outlineLevel="0" collapsed="false">
      <c r="A25" s="0" t="n">
        <v>59207</v>
      </c>
      <c r="B25" s="0" t="s">
        <v>26</v>
      </c>
      <c r="C25" s="0" t="n">
        <v>26048</v>
      </c>
      <c r="D25" s="0" t="s">
        <v>9</v>
      </c>
      <c r="E25" s="1" t="n">
        <v>10000000</v>
      </c>
    </row>
    <row r="26" customFormat="false" ht="12.75" hidden="false" customHeight="false" outlineLevel="0" collapsed="false">
      <c r="A26" s="0" t="n">
        <v>232</v>
      </c>
      <c r="B26" s="0" t="s">
        <v>27</v>
      </c>
      <c r="C26" s="0" t="n">
        <v>1305</v>
      </c>
      <c r="D26" s="0" t="s">
        <v>7</v>
      </c>
      <c r="E26" s="1" t="n">
        <v>8500000</v>
      </c>
    </row>
    <row r="27" customFormat="false" ht="12.75" hidden="false" customHeight="false" outlineLevel="0" collapsed="false">
      <c r="A27" s="0" t="n">
        <v>18</v>
      </c>
      <c r="B27" s="0" t="s">
        <v>28</v>
      </c>
      <c r="C27" s="0" t="n">
        <v>26048</v>
      </c>
      <c r="D27" s="0" t="s">
        <v>9</v>
      </c>
      <c r="E27" s="1" t="n">
        <v>8000000</v>
      </c>
    </row>
    <row r="28" customFormat="false" ht="12.75" hidden="false" customHeight="false" outlineLevel="0" collapsed="false">
      <c r="A28" s="0" t="n">
        <v>11170</v>
      </c>
      <c r="B28" s="0" t="s">
        <v>29</v>
      </c>
      <c r="C28" s="0" t="n">
        <v>1305</v>
      </c>
      <c r="D28" s="0" t="s">
        <v>7</v>
      </c>
      <c r="E28" s="1" t="n">
        <v>7650000</v>
      </c>
    </row>
    <row r="29" customFormat="false" ht="12.75" hidden="false" customHeight="false" outlineLevel="0" collapsed="false">
      <c r="A29" s="0" t="n">
        <v>53727</v>
      </c>
      <c r="B29" s="0" t="s">
        <v>30</v>
      </c>
      <c r="C29" s="0" t="n">
        <v>1305</v>
      </c>
      <c r="D29" s="0" t="s">
        <v>7</v>
      </c>
      <c r="E29" s="1" t="n">
        <v>7000000</v>
      </c>
    </row>
    <row r="30" customFormat="false" ht="12.75" hidden="false" customHeight="false" outlineLevel="0" collapsed="false">
      <c r="A30" s="0" t="n">
        <v>60121</v>
      </c>
      <c r="B30" s="0" t="s">
        <v>31</v>
      </c>
      <c r="C30" s="0" t="n">
        <v>1305</v>
      </c>
      <c r="D30" s="0" t="s">
        <v>7</v>
      </c>
      <c r="E30" s="1" t="n">
        <v>7000000</v>
      </c>
    </row>
    <row r="31" customFormat="false" ht="12.75" hidden="false" customHeight="false" outlineLevel="0" collapsed="false">
      <c r="A31" s="0" t="n">
        <v>3089</v>
      </c>
      <c r="B31" s="0" t="s">
        <v>32</v>
      </c>
      <c r="C31" s="0" t="n">
        <v>1305</v>
      </c>
      <c r="D31" s="0" t="s">
        <v>7</v>
      </c>
      <c r="E31" s="1" t="n">
        <v>5750000</v>
      </c>
    </row>
    <row r="32" customFormat="false" ht="12.75" hidden="false" customHeight="false" outlineLevel="0" collapsed="false">
      <c r="A32" s="0" t="n">
        <v>75237</v>
      </c>
      <c r="B32" s="0" t="s">
        <v>33</v>
      </c>
      <c r="C32" s="0" t="n">
        <v>1305</v>
      </c>
      <c r="D32" s="0" t="s">
        <v>7</v>
      </c>
      <c r="E32" s="1" t="n">
        <v>3400000</v>
      </c>
    </row>
    <row r="33" customFormat="false" ht="12.75" hidden="false" customHeight="false" outlineLevel="0" collapsed="false">
      <c r="A33" s="0" t="n">
        <v>1946</v>
      </c>
      <c r="B33" s="0" t="s">
        <v>34</v>
      </c>
      <c r="C33" s="0" t="n">
        <v>26048</v>
      </c>
      <c r="D33" s="0" t="s">
        <v>9</v>
      </c>
      <c r="E33" s="1" t="n">
        <v>2500000</v>
      </c>
    </row>
    <row r="34" customFormat="false" ht="12.75" hidden="false" customHeight="false" outlineLevel="0" collapsed="false">
      <c r="A34" s="0" t="n">
        <v>56359</v>
      </c>
      <c r="B34" s="0" t="s">
        <v>35</v>
      </c>
      <c r="C34" s="0" t="n">
        <v>1305</v>
      </c>
      <c r="D34" s="0" t="s">
        <v>7</v>
      </c>
      <c r="E34" s="1" t="n">
        <v>2250000</v>
      </c>
    </row>
    <row r="35" customFormat="false" ht="12.75" hidden="false" customHeight="false" outlineLevel="0" collapsed="false">
      <c r="A35" s="0" t="n">
        <v>26226</v>
      </c>
      <c r="B35" s="0" t="s">
        <v>36</v>
      </c>
      <c r="C35" s="0" t="n">
        <v>1305</v>
      </c>
      <c r="D35" s="0" t="s">
        <v>7</v>
      </c>
      <c r="E35" s="1" t="n">
        <v>1900000</v>
      </c>
    </row>
    <row r="36" customFormat="false" ht="12.75" hidden="false" customHeight="false" outlineLevel="0" collapsed="false">
      <c r="A36" s="0" t="n">
        <v>76535</v>
      </c>
      <c r="B36" s="0" t="s">
        <v>37</v>
      </c>
      <c r="C36" s="0" t="n">
        <v>1305</v>
      </c>
      <c r="D36" s="0" t="s">
        <v>7</v>
      </c>
      <c r="E36" s="1" t="n">
        <v>1500000</v>
      </c>
    </row>
    <row r="38" customFormat="false" ht="12.75" hidden="false" customHeight="false" outlineLevel="0" collapsed="false">
      <c r="B38" s="0" t="s">
        <v>38</v>
      </c>
      <c r="E38" s="1" t="n">
        <f aca="false">SUM(E40:E89)</f>
        <v>2956701</v>
      </c>
    </row>
    <row r="40" customFormat="false" ht="12.75" hidden="true" customHeight="false" outlineLevel="0" collapsed="false">
      <c r="A40" s="0" t="n">
        <v>79113</v>
      </c>
      <c r="B40" s="0" t="s">
        <v>39</v>
      </c>
      <c r="C40" s="0" t="n">
        <v>1305</v>
      </c>
      <c r="D40" s="0" t="s">
        <v>7</v>
      </c>
      <c r="E40" s="1" t="n">
        <v>819800</v>
      </c>
    </row>
    <row r="41" customFormat="false" ht="12.75" hidden="true" customHeight="false" outlineLevel="0" collapsed="false">
      <c r="A41" s="0" t="n">
        <v>56051</v>
      </c>
      <c r="B41" s="0" t="s">
        <v>40</v>
      </c>
      <c r="C41" s="0" t="n">
        <v>1305</v>
      </c>
      <c r="D41" s="0" t="s">
        <v>7</v>
      </c>
      <c r="E41" s="1" t="n">
        <v>600000</v>
      </c>
    </row>
    <row r="42" customFormat="false" ht="12.75" hidden="true" customHeight="false" outlineLevel="0" collapsed="false">
      <c r="A42" s="0" t="n">
        <v>73537</v>
      </c>
      <c r="B42" s="0" t="s">
        <v>41</v>
      </c>
      <c r="C42" s="0" t="n">
        <v>1305</v>
      </c>
      <c r="D42" s="0" t="s">
        <v>7</v>
      </c>
      <c r="E42" s="1" t="n">
        <v>600000</v>
      </c>
    </row>
    <row r="43" customFormat="false" ht="12.75" hidden="true" customHeight="false" outlineLevel="0" collapsed="false">
      <c r="A43" s="0" t="n">
        <v>51164</v>
      </c>
      <c r="B43" s="0" t="s">
        <v>42</v>
      </c>
      <c r="C43" s="0" t="n">
        <v>26048</v>
      </c>
      <c r="D43" s="0" t="s">
        <v>9</v>
      </c>
      <c r="E43" s="1" t="n">
        <v>432000</v>
      </c>
    </row>
    <row r="44" customFormat="false" ht="12.75" hidden="true" customHeight="false" outlineLevel="0" collapsed="false">
      <c r="A44" s="0" t="n">
        <v>49800</v>
      </c>
      <c r="B44" s="0" t="s">
        <v>43</v>
      </c>
      <c r="C44" s="0" t="n">
        <v>1305</v>
      </c>
      <c r="D44" s="0" t="s">
        <v>7</v>
      </c>
      <c r="E44" s="1" t="n">
        <v>400000</v>
      </c>
    </row>
    <row r="45" customFormat="false" ht="12.75" hidden="true" customHeight="false" outlineLevel="0" collapsed="false">
      <c r="A45" s="0" t="n">
        <v>64</v>
      </c>
      <c r="B45" s="0" t="s">
        <v>44</v>
      </c>
      <c r="C45" s="0" t="n">
        <v>1305</v>
      </c>
      <c r="D45" s="0" t="s">
        <v>7</v>
      </c>
      <c r="E45" s="1" t="n">
        <v>300000</v>
      </c>
    </row>
    <row r="46" customFormat="false" ht="12.75" hidden="true" customHeight="false" outlineLevel="0" collapsed="false">
      <c r="A46" s="0" t="n">
        <v>1840</v>
      </c>
      <c r="B46" s="0" t="s">
        <v>45</v>
      </c>
      <c r="C46" s="0" t="n">
        <v>1305</v>
      </c>
      <c r="D46" s="0" t="s">
        <v>7</v>
      </c>
      <c r="E46" s="1" t="n">
        <v>290135</v>
      </c>
    </row>
    <row r="47" customFormat="false" ht="12.75" hidden="true" customHeight="false" outlineLevel="0" collapsed="false">
      <c r="A47" s="0" t="n">
        <v>69022</v>
      </c>
      <c r="B47" s="0" t="s">
        <v>46</v>
      </c>
      <c r="C47" s="0" t="n">
        <v>1305</v>
      </c>
      <c r="D47" s="0" t="s">
        <v>7</v>
      </c>
      <c r="E47" s="1" t="n">
        <v>250000</v>
      </c>
    </row>
    <row r="48" customFormat="false" ht="12.75" hidden="true" customHeight="false" outlineLevel="0" collapsed="false">
      <c r="A48" s="0" t="n">
        <v>84173</v>
      </c>
      <c r="B48" s="0" t="s">
        <v>47</v>
      </c>
      <c r="C48" s="0" t="n">
        <v>1305</v>
      </c>
      <c r="D48" s="0" t="s">
        <v>7</v>
      </c>
      <c r="E48" s="1" t="n">
        <v>200000</v>
      </c>
    </row>
    <row r="49" customFormat="false" ht="12.75" hidden="true" customHeight="false" outlineLevel="0" collapsed="false">
      <c r="A49" s="0" t="n">
        <v>59171</v>
      </c>
      <c r="B49" s="0" t="s">
        <v>48</v>
      </c>
      <c r="C49" s="0" t="n">
        <v>1305</v>
      </c>
      <c r="D49" s="0" t="s">
        <v>7</v>
      </c>
      <c r="E49" s="1" t="n">
        <v>185000</v>
      </c>
    </row>
    <row r="50" customFormat="false" ht="12.75" hidden="true" customHeight="false" outlineLevel="0" collapsed="false">
      <c r="A50" s="0" t="n">
        <v>79146</v>
      </c>
      <c r="B50" s="0" t="s">
        <v>49</v>
      </c>
      <c r="C50" s="0" t="n">
        <v>1305</v>
      </c>
      <c r="D50" s="0" t="s">
        <v>7</v>
      </c>
      <c r="E50" s="1" t="n">
        <v>180000</v>
      </c>
    </row>
    <row r="51" customFormat="false" ht="12.75" hidden="true" customHeight="false" outlineLevel="0" collapsed="false">
      <c r="A51" s="0" t="n">
        <v>76646</v>
      </c>
      <c r="B51" s="0" t="s">
        <v>50</v>
      </c>
      <c r="C51" s="0" t="n">
        <v>1305</v>
      </c>
      <c r="D51" s="0" t="s">
        <v>7</v>
      </c>
      <c r="E51" s="1" t="n">
        <v>130000</v>
      </c>
    </row>
    <row r="52" customFormat="false" ht="12.75" hidden="true" customHeight="false" outlineLevel="0" collapsed="false">
      <c r="A52" s="0" t="n">
        <v>74453</v>
      </c>
      <c r="B52" s="0" t="s">
        <v>51</v>
      </c>
      <c r="C52" s="0" t="n">
        <v>1305</v>
      </c>
      <c r="D52" s="0" t="s">
        <v>7</v>
      </c>
      <c r="E52" s="1" t="n">
        <v>100000</v>
      </c>
    </row>
    <row r="53" customFormat="false" ht="12.75" hidden="true" customHeight="false" outlineLevel="0" collapsed="false">
      <c r="A53" s="0" t="n">
        <v>62268</v>
      </c>
      <c r="B53" s="0" t="s">
        <v>52</v>
      </c>
      <c r="C53" s="0" t="n">
        <v>1305</v>
      </c>
      <c r="D53" s="0" t="s">
        <v>7</v>
      </c>
      <c r="E53" s="1" t="n">
        <v>20000</v>
      </c>
    </row>
    <row r="54" customFormat="false" ht="12.75" hidden="true" customHeight="false" outlineLevel="0" collapsed="false">
      <c r="A54" s="0" t="n">
        <v>51048</v>
      </c>
      <c r="B54" s="0" t="s">
        <v>53</v>
      </c>
      <c r="C54" s="0" t="n">
        <v>717</v>
      </c>
      <c r="D54" s="0" t="s">
        <v>54</v>
      </c>
      <c r="E54" s="1" t="n">
        <v>0</v>
      </c>
    </row>
    <row r="55" customFormat="false" ht="12.75" hidden="true" customHeight="false" outlineLevel="0" collapsed="false">
      <c r="A55" s="0" t="n">
        <v>155</v>
      </c>
      <c r="B55" s="0" t="s">
        <v>55</v>
      </c>
      <c r="C55" s="0" t="n">
        <v>1305</v>
      </c>
      <c r="D55" s="0" t="s">
        <v>7</v>
      </c>
      <c r="E55" s="1" t="n">
        <v>0</v>
      </c>
    </row>
    <row r="56" customFormat="false" ht="12.75" hidden="true" customHeight="false" outlineLevel="0" collapsed="false">
      <c r="A56" s="0" t="n">
        <v>687</v>
      </c>
      <c r="B56" s="0" t="s">
        <v>56</v>
      </c>
      <c r="C56" s="0" t="n">
        <v>1305</v>
      </c>
      <c r="D56" s="0" t="s">
        <v>7</v>
      </c>
      <c r="E56" s="1" t="n">
        <v>0</v>
      </c>
    </row>
    <row r="57" customFormat="false" ht="12.75" hidden="true" customHeight="false" outlineLevel="0" collapsed="false">
      <c r="A57" s="0" t="n">
        <v>1195</v>
      </c>
      <c r="B57" s="0" t="s">
        <v>57</v>
      </c>
      <c r="C57" s="0" t="n">
        <v>1305</v>
      </c>
      <c r="D57" s="0" t="s">
        <v>7</v>
      </c>
      <c r="E57" s="1" t="n">
        <v>0</v>
      </c>
    </row>
    <row r="58" customFormat="false" ht="12.75" hidden="true" customHeight="false" outlineLevel="0" collapsed="false">
      <c r="A58" s="0" t="n">
        <v>2912</v>
      </c>
      <c r="B58" s="0" t="s">
        <v>58</v>
      </c>
      <c r="C58" s="0" t="n">
        <v>1305</v>
      </c>
      <c r="D58" s="0" t="s">
        <v>7</v>
      </c>
      <c r="E58" s="1" t="n">
        <v>0</v>
      </c>
    </row>
    <row r="59" customFormat="false" ht="12.75" hidden="true" customHeight="false" outlineLevel="0" collapsed="false">
      <c r="A59" s="0" t="n">
        <v>11338</v>
      </c>
      <c r="B59" s="0" t="s">
        <v>59</v>
      </c>
      <c r="C59" s="0" t="n">
        <v>1305</v>
      </c>
      <c r="D59" s="0" t="s">
        <v>7</v>
      </c>
      <c r="E59" s="1" t="n">
        <v>0</v>
      </c>
    </row>
    <row r="60" customFormat="false" ht="12.75" hidden="true" customHeight="false" outlineLevel="0" collapsed="false">
      <c r="A60" s="0" t="n">
        <v>26038</v>
      </c>
      <c r="B60" s="0" t="s">
        <v>60</v>
      </c>
      <c r="C60" s="0" t="n">
        <v>1305</v>
      </c>
      <c r="D60" s="0" t="s">
        <v>7</v>
      </c>
      <c r="E60" s="1" t="n">
        <v>0</v>
      </c>
    </row>
    <row r="61" customFormat="false" ht="12.75" hidden="true" customHeight="false" outlineLevel="0" collapsed="false">
      <c r="A61" s="0" t="n">
        <v>26327</v>
      </c>
      <c r="B61" s="0" t="s">
        <v>61</v>
      </c>
      <c r="C61" s="0" t="n">
        <v>1305</v>
      </c>
      <c r="D61" s="0" t="s">
        <v>7</v>
      </c>
      <c r="E61" s="1" t="n">
        <v>0</v>
      </c>
    </row>
    <row r="62" customFormat="false" ht="12.75" hidden="true" customHeight="false" outlineLevel="0" collapsed="false">
      <c r="A62" s="0" t="n">
        <v>26765</v>
      </c>
      <c r="B62" s="0" t="s">
        <v>62</v>
      </c>
      <c r="C62" s="0" t="n">
        <v>1305</v>
      </c>
      <c r="D62" s="0" t="s">
        <v>7</v>
      </c>
      <c r="E62" s="1" t="n">
        <v>0</v>
      </c>
    </row>
    <row r="63" customFormat="false" ht="12.75" hidden="true" customHeight="false" outlineLevel="0" collapsed="false">
      <c r="A63" s="0" t="n">
        <v>34566</v>
      </c>
      <c r="B63" s="0" t="s">
        <v>63</v>
      </c>
      <c r="C63" s="0" t="n">
        <v>1305</v>
      </c>
      <c r="D63" s="0" t="s">
        <v>7</v>
      </c>
      <c r="E63" s="1" t="n">
        <v>0</v>
      </c>
    </row>
    <row r="64" customFormat="false" ht="12.75" hidden="true" customHeight="false" outlineLevel="0" collapsed="false">
      <c r="A64" s="0" t="n">
        <v>37302</v>
      </c>
      <c r="B64" s="0" t="s">
        <v>64</v>
      </c>
      <c r="C64" s="0" t="n">
        <v>1305</v>
      </c>
      <c r="D64" s="0" t="s">
        <v>7</v>
      </c>
      <c r="E64" s="1" t="n">
        <v>0</v>
      </c>
    </row>
    <row r="65" customFormat="false" ht="12.75" hidden="true" customHeight="false" outlineLevel="0" collapsed="false">
      <c r="A65" s="0" t="n">
        <v>47245</v>
      </c>
      <c r="B65" s="0" t="s">
        <v>65</v>
      </c>
      <c r="C65" s="0" t="n">
        <v>1305</v>
      </c>
      <c r="D65" s="0" t="s">
        <v>7</v>
      </c>
      <c r="E65" s="1" t="n">
        <v>0</v>
      </c>
    </row>
    <row r="66" customFormat="false" ht="12.75" hidden="true" customHeight="false" outlineLevel="0" collapsed="false">
      <c r="A66" s="0" t="n">
        <v>48327</v>
      </c>
      <c r="B66" s="0" t="s">
        <v>66</v>
      </c>
      <c r="C66" s="0" t="n">
        <v>1305</v>
      </c>
      <c r="D66" s="0" t="s">
        <v>7</v>
      </c>
      <c r="E66" s="1" t="n">
        <v>0</v>
      </c>
    </row>
    <row r="67" customFormat="false" ht="12.75" hidden="true" customHeight="false" outlineLevel="0" collapsed="false">
      <c r="A67" s="0" t="n">
        <v>49207</v>
      </c>
      <c r="B67" s="0" t="s">
        <v>67</v>
      </c>
      <c r="C67" s="0" t="n">
        <v>1305</v>
      </c>
      <c r="D67" s="0" t="s">
        <v>7</v>
      </c>
      <c r="E67" s="1" t="n">
        <v>0</v>
      </c>
    </row>
    <row r="68" customFormat="false" ht="12.75" hidden="true" customHeight="false" outlineLevel="0" collapsed="false">
      <c r="A68" s="0" t="n">
        <v>51880</v>
      </c>
      <c r="B68" s="0" t="s">
        <v>68</v>
      </c>
      <c r="C68" s="0" t="n">
        <v>1305</v>
      </c>
      <c r="D68" s="0" t="s">
        <v>7</v>
      </c>
      <c r="E68" s="1" t="n">
        <v>0</v>
      </c>
    </row>
    <row r="69" customFormat="false" ht="12.75" hidden="true" customHeight="false" outlineLevel="0" collapsed="false">
      <c r="A69" s="0" t="n">
        <v>52494</v>
      </c>
      <c r="B69" s="0" t="s">
        <v>69</v>
      </c>
      <c r="C69" s="0" t="n">
        <v>1305</v>
      </c>
      <c r="D69" s="0" t="s">
        <v>7</v>
      </c>
      <c r="E69" s="1" t="n">
        <v>0</v>
      </c>
    </row>
    <row r="70" customFormat="false" ht="12.75" hidden="true" customHeight="false" outlineLevel="0" collapsed="false">
      <c r="A70" s="0" t="n">
        <v>52577</v>
      </c>
      <c r="B70" s="0" t="s">
        <v>70</v>
      </c>
      <c r="C70" s="0" t="n">
        <v>1305</v>
      </c>
      <c r="D70" s="0" t="s">
        <v>7</v>
      </c>
      <c r="E70" s="1" t="n">
        <v>0</v>
      </c>
    </row>
    <row r="71" customFormat="false" ht="12.75" hidden="true" customHeight="false" outlineLevel="0" collapsed="false">
      <c r="A71" s="0" t="n">
        <v>53929</v>
      </c>
      <c r="B71" s="0" t="s">
        <v>71</v>
      </c>
      <c r="C71" s="0" t="n">
        <v>1305</v>
      </c>
      <c r="D71" s="0" t="s">
        <v>7</v>
      </c>
      <c r="E71" s="1" t="n">
        <v>0</v>
      </c>
    </row>
    <row r="72" customFormat="false" ht="12.75" hidden="true" customHeight="false" outlineLevel="0" collapsed="false">
      <c r="A72" s="0" t="n">
        <v>56212</v>
      </c>
      <c r="B72" s="0" t="s">
        <v>72</v>
      </c>
      <c r="C72" s="0" t="n">
        <v>1305</v>
      </c>
      <c r="D72" s="0" t="s">
        <v>7</v>
      </c>
      <c r="E72" s="1" t="n">
        <v>0</v>
      </c>
    </row>
    <row r="73" customFormat="false" ht="12.75" hidden="true" customHeight="false" outlineLevel="0" collapsed="false">
      <c r="A73" s="0" t="n">
        <v>58402</v>
      </c>
      <c r="B73" s="0" t="s">
        <v>73</v>
      </c>
      <c r="C73" s="0" t="n">
        <v>1305</v>
      </c>
      <c r="D73" s="0" t="s">
        <v>7</v>
      </c>
      <c r="E73" s="1" t="n">
        <v>0</v>
      </c>
    </row>
    <row r="74" customFormat="false" ht="12.75" hidden="true" customHeight="false" outlineLevel="0" collapsed="false">
      <c r="A74" s="0" t="n">
        <v>60199</v>
      </c>
      <c r="B74" s="0" t="s">
        <v>74</v>
      </c>
      <c r="C74" s="0" t="n">
        <v>1305</v>
      </c>
      <c r="D74" s="0" t="s">
        <v>7</v>
      </c>
      <c r="E74" s="1" t="n">
        <v>0</v>
      </c>
    </row>
    <row r="75" customFormat="false" ht="12.75" hidden="true" customHeight="false" outlineLevel="0" collapsed="false">
      <c r="A75" s="0" t="n">
        <v>61007</v>
      </c>
      <c r="B75" s="0" t="s">
        <v>75</v>
      </c>
      <c r="C75" s="0" t="n">
        <v>1305</v>
      </c>
      <c r="D75" s="0" t="s">
        <v>7</v>
      </c>
      <c r="E75" s="1" t="n">
        <v>0</v>
      </c>
    </row>
    <row r="76" customFormat="false" ht="12.75" hidden="true" customHeight="false" outlineLevel="0" collapsed="false">
      <c r="A76" s="0" t="n">
        <v>62225</v>
      </c>
      <c r="B76" s="0" t="s">
        <v>76</v>
      </c>
      <c r="C76" s="0" t="n">
        <v>1305</v>
      </c>
      <c r="D76" s="0" t="s">
        <v>7</v>
      </c>
      <c r="E76" s="1" t="n">
        <v>0</v>
      </c>
    </row>
    <row r="77" customFormat="false" ht="12.75" hidden="true" customHeight="false" outlineLevel="0" collapsed="false">
      <c r="A77" s="0" t="n">
        <v>64319</v>
      </c>
      <c r="B77" s="0" t="s">
        <v>77</v>
      </c>
      <c r="C77" s="0" t="n">
        <v>1305</v>
      </c>
      <c r="D77" s="0" t="s">
        <v>7</v>
      </c>
      <c r="E77" s="1" t="n">
        <v>0</v>
      </c>
    </row>
    <row r="78" customFormat="false" ht="12.75" hidden="true" customHeight="false" outlineLevel="0" collapsed="false">
      <c r="A78" s="0" t="n">
        <v>66144</v>
      </c>
      <c r="B78" s="0" t="s">
        <v>78</v>
      </c>
      <c r="C78" s="0" t="n">
        <v>1305</v>
      </c>
      <c r="D78" s="0" t="s">
        <v>7</v>
      </c>
      <c r="E78" s="1" t="n">
        <v>0</v>
      </c>
    </row>
    <row r="79" customFormat="false" ht="12.75" hidden="true" customHeight="false" outlineLevel="0" collapsed="false">
      <c r="A79" s="0" t="n">
        <v>66188</v>
      </c>
      <c r="B79" s="0" t="s">
        <v>79</v>
      </c>
      <c r="C79" s="0" t="n">
        <v>1305</v>
      </c>
      <c r="D79" s="0" t="s">
        <v>7</v>
      </c>
      <c r="E79" s="1" t="n">
        <v>0</v>
      </c>
    </row>
    <row r="80" customFormat="false" ht="12.75" hidden="true" customHeight="false" outlineLevel="0" collapsed="false">
      <c r="A80" s="0" t="n">
        <v>70801</v>
      </c>
      <c r="B80" s="0" t="s">
        <v>80</v>
      </c>
      <c r="C80" s="0" t="n">
        <v>1305</v>
      </c>
      <c r="D80" s="0" t="s">
        <v>7</v>
      </c>
      <c r="E80" s="1" t="n">
        <v>0</v>
      </c>
    </row>
    <row r="81" customFormat="false" ht="12.75" hidden="true" customHeight="false" outlineLevel="0" collapsed="false">
      <c r="A81" s="0" t="n">
        <v>75400</v>
      </c>
      <c r="B81" s="0" t="s">
        <v>81</v>
      </c>
      <c r="C81" s="0" t="n">
        <v>1305</v>
      </c>
      <c r="D81" s="0" t="s">
        <v>7</v>
      </c>
      <c r="E81" s="1" t="n">
        <v>0</v>
      </c>
    </row>
    <row r="82" customFormat="false" ht="12.75" hidden="true" customHeight="false" outlineLevel="0" collapsed="false">
      <c r="A82" s="0" t="n">
        <v>54980</v>
      </c>
      <c r="B82" s="0" t="s">
        <v>82</v>
      </c>
      <c r="C82" s="0" t="n">
        <v>11266</v>
      </c>
      <c r="D82" s="0" t="s">
        <v>83</v>
      </c>
      <c r="E82" s="1" t="n">
        <v>0</v>
      </c>
    </row>
    <row r="83" customFormat="false" ht="12.75" hidden="true" customHeight="false" outlineLevel="0" collapsed="false">
      <c r="A83" s="0" t="n">
        <v>46709</v>
      </c>
      <c r="B83" s="0" t="s">
        <v>84</v>
      </c>
      <c r="C83" s="0" t="n">
        <v>26048</v>
      </c>
      <c r="D83" s="0" t="s">
        <v>9</v>
      </c>
      <c r="E83" s="1" t="n">
        <v>0</v>
      </c>
    </row>
    <row r="84" customFormat="false" ht="12.75" hidden="true" customHeight="false" outlineLevel="0" collapsed="false">
      <c r="A84" s="0" t="n">
        <v>49333</v>
      </c>
      <c r="B84" s="0" t="s">
        <v>85</v>
      </c>
      <c r="C84" s="0" t="n">
        <v>26048</v>
      </c>
      <c r="D84" s="0" t="s">
        <v>9</v>
      </c>
      <c r="E84" s="1" t="n">
        <v>0</v>
      </c>
    </row>
    <row r="85" customFormat="false" ht="12.75" hidden="true" customHeight="false" outlineLevel="0" collapsed="false">
      <c r="A85" s="0" t="n">
        <v>55265</v>
      </c>
      <c r="B85" s="0" t="s">
        <v>86</v>
      </c>
      <c r="C85" s="0" t="n">
        <v>26048</v>
      </c>
      <c r="D85" s="0" t="s">
        <v>9</v>
      </c>
      <c r="E85" s="1" t="n">
        <v>0</v>
      </c>
    </row>
    <row r="86" customFormat="false" ht="12.75" hidden="true" customHeight="false" outlineLevel="0" collapsed="false">
      <c r="A86" s="0" t="n">
        <v>66453</v>
      </c>
      <c r="B86" s="0" t="s">
        <v>87</v>
      </c>
      <c r="C86" s="0" t="n">
        <v>26048</v>
      </c>
      <c r="D86" s="0" t="s">
        <v>9</v>
      </c>
      <c r="E86" s="1" t="n">
        <v>0</v>
      </c>
    </row>
    <row r="87" customFormat="false" ht="12.75" hidden="true" customHeight="false" outlineLevel="0" collapsed="false">
      <c r="A87" s="0" t="n">
        <v>70598</v>
      </c>
      <c r="B87" s="0" t="s">
        <v>88</v>
      </c>
      <c r="C87" s="0" t="n">
        <v>26048</v>
      </c>
      <c r="D87" s="0" t="s">
        <v>9</v>
      </c>
      <c r="E87" s="1" t="n">
        <v>0</v>
      </c>
    </row>
    <row r="88" customFormat="false" ht="12.75" hidden="true" customHeight="false" outlineLevel="0" collapsed="false">
      <c r="A88" s="0" t="n">
        <v>76640</v>
      </c>
      <c r="B88" s="0" t="s">
        <v>89</v>
      </c>
      <c r="C88" s="0" t="n">
        <v>1305</v>
      </c>
      <c r="D88" s="0" t="s">
        <v>7</v>
      </c>
      <c r="E88" s="1" t="n">
        <v>-630000</v>
      </c>
    </row>
    <row r="89" customFormat="false" ht="12.75" hidden="true" customHeight="false" outlineLevel="0" collapsed="false">
      <c r="A89" s="0" t="n">
        <v>56718</v>
      </c>
      <c r="B89" s="0" t="s">
        <v>90</v>
      </c>
      <c r="C89" s="0" t="n">
        <v>1305</v>
      </c>
      <c r="D89" s="0" t="s">
        <v>7</v>
      </c>
      <c r="E89" s="1" t="n">
        <v>-920234</v>
      </c>
    </row>
    <row r="90" customFormat="false" ht="12.75" hidden="false" customHeight="false" outlineLevel="0" collapsed="false">
      <c r="A90" s="0" t="n">
        <v>56782</v>
      </c>
      <c r="B90" s="0" t="s">
        <v>91</v>
      </c>
      <c r="C90" s="0" t="n">
        <v>46503</v>
      </c>
      <c r="D90" s="0" t="s">
        <v>92</v>
      </c>
      <c r="E90" s="1" t="n">
        <v>-1000000</v>
      </c>
    </row>
    <row r="91" customFormat="false" ht="12.75" hidden="false" customHeight="false" outlineLevel="0" collapsed="false">
      <c r="A91" s="0" t="n">
        <v>53747</v>
      </c>
      <c r="B91" s="0" t="s">
        <v>93</v>
      </c>
      <c r="C91" s="0" t="n">
        <v>1305</v>
      </c>
      <c r="D91" s="0" t="s">
        <v>7</v>
      </c>
      <c r="E91" s="1" t="n">
        <v>-7250000</v>
      </c>
    </row>
    <row r="92" customFormat="false" ht="12.75" hidden="false" customHeight="false" outlineLevel="0" collapsed="false">
      <c r="A92" s="0" t="n">
        <v>57508</v>
      </c>
      <c r="B92" s="0" t="s">
        <v>13</v>
      </c>
      <c r="C92" s="0" t="n">
        <v>11266</v>
      </c>
      <c r="D92" s="0" t="s">
        <v>83</v>
      </c>
      <c r="E92" s="1" t="n">
        <v>-9532598</v>
      </c>
    </row>
    <row r="93" customFormat="false" ht="12.75" hidden="false" customHeight="false" outlineLevel="0" collapsed="false">
      <c r="A93" s="0" t="n">
        <v>2148</v>
      </c>
      <c r="B93" s="0" t="s">
        <v>15</v>
      </c>
      <c r="C93" s="0" t="n">
        <v>1305</v>
      </c>
      <c r="D93" s="0" t="s">
        <v>7</v>
      </c>
      <c r="E93" s="1" t="n">
        <v>-10100000</v>
      </c>
    </row>
    <row r="94" customFormat="false" ht="12.75" hidden="false" customHeight="false" outlineLevel="0" collapsed="false">
      <c r="A94" s="0" t="n">
        <v>122</v>
      </c>
      <c r="B94" s="0" t="s">
        <v>94</v>
      </c>
      <c r="C94" s="0" t="n">
        <v>1305</v>
      </c>
      <c r="D94" s="0" t="s">
        <v>7</v>
      </c>
      <c r="E94" s="1" t="n">
        <v>-10720000</v>
      </c>
    </row>
    <row r="95" customFormat="false" ht="12.75" hidden="false" customHeight="false" outlineLevel="0" collapsed="false">
      <c r="A95" s="0" t="n">
        <v>56718</v>
      </c>
      <c r="B95" s="0" t="s">
        <v>90</v>
      </c>
      <c r="C95" s="0" t="n">
        <v>26048</v>
      </c>
      <c r="D95" s="0" t="s">
        <v>9</v>
      </c>
      <c r="E95" s="1" t="n">
        <f aca="false">-12079776-15363753</f>
        <v>-27443529</v>
      </c>
    </row>
    <row r="96" customFormat="false" ht="12.75" hidden="false" customHeight="false" outlineLevel="0" collapsed="false">
      <c r="A96" s="0" t="n">
        <v>26146</v>
      </c>
      <c r="B96" s="0" t="s">
        <v>95</v>
      </c>
      <c r="C96" s="0" t="n">
        <v>1305</v>
      </c>
      <c r="D96" s="0" t="s">
        <v>7</v>
      </c>
      <c r="E96" s="1" t="n">
        <v>-15000000</v>
      </c>
    </row>
    <row r="97" customFormat="false" ht="12.75" hidden="false" customHeight="false" outlineLevel="0" collapsed="false">
      <c r="A97" s="0" t="n">
        <v>99</v>
      </c>
      <c r="B97" s="0" t="s">
        <v>96</v>
      </c>
      <c r="C97" s="0" t="n">
        <v>1305</v>
      </c>
      <c r="D97" s="0" t="s">
        <v>7</v>
      </c>
      <c r="E97" s="1" t="n">
        <v>-15500000</v>
      </c>
    </row>
    <row r="98" customFormat="false" ht="12.75" hidden="false" customHeight="false" outlineLevel="0" collapsed="false">
      <c r="A98" s="0" t="n">
        <v>46709</v>
      </c>
      <c r="B98" s="0" t="s">
        <v>84</v>
      </c>
      <c r="C98" s="0" t="n">
        <v>1305</v>
      </c>
      <c r="D98" s="0" t="s">
        <v>7</v>
      </c>
      <c r="E98" s="1" t="n">
        <v>-25500000</v>
      </c>
    </row>
    <row r="99" customFormat="false" ht="12.75" hidden="false" customHeight="false" outlineLevel="0" collapsed="false">
      <c r="A99" s="0" t="n">
        <v>169</v>
      </c>
      <c r="B99" s="0" t="s">
        <v>97</v>
      </c>
      <c r="C99" s="0" t="n">
        <v>1305</v>
      </c>
      <c r="D99" s="0" t="s">
        <v>7</v>
      </c>
      <c r="E99" s="1" t="n">
        <v>-32500000</v>
      </c>
    </row>
    <row r="100" customFormat="false" ht="12.75" hidden="false" customHeight="false" outlineLevel="0" collapsed="false">
      <c r="A100" s="0" t="n">
        <v>56264</v>
      </c>
      <c r="B100" s="0" t="s">
        <v>98</v>
      </c>
      <c r="C100" s="0" t="n">
        <v>1305</v>
      </c>
      <c r="D100" s="0" t="s">
        <v>7</v>
      </c>
      <c r="E100" s="1" t="n">
        <v>-45000000</v>
      </c>
    </row>
    <row r="101" customFormat="false" ht="12.75" hidden="false" customHeight="false" outlineLevel="0" collapsed="false">
      <c r="A101" s="0" t="n">
        <v>65268</v>
      </c>
      <c r="B101" s="0" t="s">
        <v>11</v>
      </c>
      <c r="C101" s="0" t="n">
        <v>1305</v>
      </c>
      <c r="D101" s="0" t="s">
        <v>7</v>
      </c>
      <c r="E101" s="1" t="n">
        <v>-45450000</v>
      </c>
    </row>
    <row r="102" customFormat="false" ht="12.75" hidden="false" customHeight="false" outlineLevel="0" collapsed="false">
      <c r="A102" s="0" t="n">
        <v>55265</v>
      </c>
      <c r="B102" s="0" t="s">
        <v>86</v>
      </c>
      <c r="C102" s="0" t="n">
        <v>1305</v>
      </c>
      <c r="D102" s="0" t="s">
        <v>7</v>
      </c>
      <c r="E102" s="1" t="n">
        <v>-46000000</v>
      </c>
    </row>
    <row r="103" customFormat="false" ht="12.75" hidden="false" customHeight="false" outlineLevel="0" collapsed="false">
      <c r="A103" s="0" t="n">
        <v>942</v>
      </c>
      <c r="B103" s="0" t="s">
        <v>99</v>
      </c>
      <c r="C103" s="0" t="n">
        <v>1305</v>
      </c>
      <c r="D103" s="0" t="s">
        <v>7</v>
      </c>
      <c r="E103" s="1" t="n">
        <v>-47600000</v>
      </c>
    </row>
    <row r="104" customFormat="false" ht="12.75" hidden="false" customHeight="false" outlineLevel="0" collapsed="false">
      <c r="A104" s="0" t="n">
        <v>64245</v>
      </c>
      <c r="B104" s="0" t="s">
        <v>8</v>
      </c>
      <c r="C104" s="0" t="n">
        <v>1305</v>
      </c>
      <c r="D104" s="0" t="s">
        <v>7</v>
      </c>
      <c r="E104" s="1" t="n">
        <v>-90300000</v>
      </c>
    </row>
    <row r="105" customFormat="false" ht="12.75" hidden="false" customHeight="false" outlineLevel="0" collapsed="false">
      <c r="A105" s="0" t="n">
        <v>54979</v>
      </c>
      <c r="B105" s="0" t="s">
        <v>10</v>
      </c>
      <c r="C105" s="0" t="n">
        <v>1305</v>
      </c>
      <c r="D105" s="0" t="s">
        <v>7</v>
      </c>
      <c r="E105" s="1" t="n">
        <v>-90750000</v>
      </c>
    </row>
    <row r="106" customFormat="false" ht="12.75" hidden="false" customHeight="false" outlineLevel="0" collapsed="false">
      <c r="A106" s="0" t="n">
        <v>9409</v>
      </c>
      <c r="B106" s="0" t="s">
        <v>16</v>
      </c>
      <c r="C106" s="0" t="n">
        <v>1305</v>
      </c>
      <c r="D106" s="0" t="s">
        <v>7</v>
      </c>
      <c r="E106" s="1" t="n">
        <v>-107500000</v>
      </c>
    </row>
    <row r="107" customFormat="false" ht="12.75" hidden="false" customHeight="false" outlineLevel="0" collapsed="false">
      <c r="A107" s="0" t="n">
        <v>72297</v>
      </c>
      <c r="B107" s="0" t="s">
        <v>100</v>
      </c>
      <c r="C107" s="0" t="n">
        <v>1305</v>
      </c>
      <c r="D107" s="0" t="s">
        <v>7</v>
      </c>
      <c r="E107" s="1" t="n">
        <v>-485000000</v>
      </c>
    </row>
    <row r="108" customFormat="false" ht="12.75" hidden="false" customHeight="false" outlineLevel="0" collapsed="false">
      <c r="B108" s="0" t="s">
        <v>101</v>
      </c>
      <c r="C108" s="0" t="n">
        <v>1305</v>
      </c>
      <c r="D108" s="0" t="s">
        <v>7</v>
      </c>
      <c r="E108" s="1" t="n">
        <v>-563761306.92</v>
      </c>
    </row>
    <row r="109" customFormat="false" ht="12.75" hidden="false" customHeight="false" outlineLevel="0" collapsed="false">
      <c r="A109" s="0" t="n">
        <v>26712</v>
      </c>
      <c r="B109" s="0" t="s">
        <v>102</v>
      </c>
      <c r="C109" s="0" t="n">
        <v>1305</v>
      </c>
      <c r="D109" s="0" t="s">
        <v>7</v>
      </c>
      <c r="E109" s="1" t="n">
        <f aca="false">-2256822000+1266022000</f>
        <v>-990800000</v>
      </c>
    </row>
    <row r="110" customFormat="false" ht="13.5" hidden="false" customHeight="false" outlineLevel="0" collapsed="false">
      <c r="E110" s="9" t="n">
        <f aca="false">SUBTOTAL(9,E7:E109)</f>
        <v>1458002867.08</v>
      </c>
      <c r="F110" s="1"/>
    </row>
    <row r="111" customFormat="false" ht="13.5" hidden="false" customHeight="false" outlineLevel="0" collapsed="false"/>
    <row r="112" customFormat="false" ht="12.75" hidden="false" customHeight="false" outlineLevel="0" collapsed="false">
      <c r="B112" s="10" t="s">
        <v>103</v>
      </c>
      <c r="D112" s="11" t="s">
        <v>103</v>
      </c>
      <c r="E112" s="12" t="n">
        <f aca="false">SUMIF(E7:E109,"&gt;0",E7:E109)-E38</f>
        <v>4126260535</v>
      </c>
    </row>
    <row r="113" customFormat="false" ht="12.75" hidden="false" customHeight="false" outlineLevel="0" collapsed="false">
      <c r="B113" s="10" t="s">
        <v>104</v>
      </c>
      <c r="D113" s="11" t="s">
        <v>104</v>
      </c>
      <c r="E113" s="12" t="n">
        <f aca="false">SUMIF(E7:E109,"&lt;0",E7:E109)</f>
        <v>-2668257667.92</v>
      </c>
    </row>
    <row r="114" customFormat="false" ht="13.5" hidden="false" customHeight="false" outlineLevel="0" collapsed="false">
      <c r="E114" s="13" t="n">
        <f aca="false">SUBTOTAL(9,E112:E113)</f>
        <v>1458002867.08</v>
      </c>
    </row>
    <row r="115" customFormat="false" ht="13.5" hidden="false" customHeight="false" outlineLevel="0" collapsed="false"/>
  </sheetData>
  <autoFilter ref="A6:E109"/>
  <mergeCells count="3">
    <mergeCell ref="A1:E1"/>
    <mergeCell ref="A2:E2"/>
    <mergeCell ref="A5:E5"/>
  </mergeCells>
  <printOptions headings="false" gridLines="false" gridLinesSet="true" horizontalCentered="false" verticalCentered="false"/>
  <pageMargins left="2.07986111111111" right="0.747916666666667" top="0.270138888888889" bottom="0.1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2000-12-06T16:03:32Z</dcterms:created>
  <dc:creator>wbradfo</dc:creator>
  <dc:description/>
  <dc:language>en-US</dc:language>
  <cp:lastModifiedBy>Stephanie K McGinnis</cp:lastModifiedBy>
  <cp:lastPrinted>2000-12-08T22:09:10Z</cp:lastPrinted>
  <dcterms:modified xsi:type="dcterms:W3CDTF">2000-12-08T22:09:12Z</dcterms:modified>
  <cp:revision>0</cp:revision>
  <dc:subject/>
  <dc:title/>
</cp:coreProperties>
</file>