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Sheet1!$A$1:$V$44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<sst xmlns="http://schemas.openxmlformats.org/spreadsheetml/2006/main" count="288" uniqueCount="84">
  <si>
    <t xml:space="preserve">DECEMBER 1999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</si>
  <si>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</si>
  <si>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</si>
  <si>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</si>
  <si>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</si>
  <si>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</si>
  <si>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</si>
  <si>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</si>
  <si>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</si>
  <si>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</si>
  <si>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</si>
  <si>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</si>
  <si>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CPR Ticket Number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</si>
  <si>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</si>
  <si>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</si>
  <si>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</si>
  <si>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</si>
  <si>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</si>
  <si>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</si>
  <si>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</si>
  <si>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</si>
  <si>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</si>
  <si>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TEXAS</t>
  </si>
  <si>
    <t xml:space="preserve">S-3077</t>
  </si>
  <si>
    <t xml:space="preserve">if-hsc</t>
  </si>
  <si>
    <t xml:space="preserve">NX1</t>
  </si>
  <si>
    <t xml:space="preserve">S-3080</t>
  </si>
  <si>
    <t xml:space="preserve">S-3081</t>
  </si>
  <si>
    <t xml:space="preserve">S-3095</t>
  </si>
  <si>
    <t xml:space="preserve">S-3098</t>
  </si>
  <si>
    <t xml:space="preserve">S-XXX</t>
  </si>
  <si>
    <t xml:space="preserve">S-2901</t>
  </si>
  <si>
    <t xml:space="preserve">S-2906</t>
  </si>
  <si>
    <t xml:space="preserve">S-2954</t>
  </si>
  <si>
    <t xml:space="preserve">EZ6434</t>
  </si>
  <si>
    <t xml:space="preserve">S-3002</t>
  </si>
  <si>
    <t xml:space="preserve">S-3016</t>
  </si>
  <si>
    <t xml:space="preserve">S-3017</t>
  </si>
  <si>
    <t xml:space="preserve">S-3045</t>
  </si>
  <si>
    <t xml:space="preserve">S-3020</t>
  </si>
  <si>
    <t xml:space="preserve">S-3055</t>
  </si>
  <si>
    <t xml:space="preserve">S-3058</t>
  </si>
  <si>
    <t xml:space="preserve">S-3061</t>
  </si>
  <si>
    <t xml:space="preserve">S-3068</t>
  </si>
  <si>
    <t xml:space="preserve">S-3070</t>
  </si>
  <si>
    <t xml:space="preserve">S-3073</t>
  </si>
  <si>
    <t xml:space="preserve">S-3075</t>
  </si>
  <si>
    <t xml:space="preserve">S-3083</t>
  </si>
  <si>
    <t xml:space="preserve">S-3115</t>
  </si>
  <si>
    <t xml:space="preserve">S-3116</t>
  </si>
  <si>
    <t xml:space="preserve">TOTAL</t>
  </si>
  <si>
    <t xml:space="preserve">11/99 PMA</t>
  </si>
  <si>
    <t xml:space="preserve">EAST</t>
  </si>
  <si>
    <t xml:space="preserve">S-XXXX</t>
  </si>
  <si>
    <t xml:space="preserve">if-transco Z3</t>
  </si>
  <si>
    <t xml:space="preserve">CENTANA</t>
  </si>
  <si>
    <t xml:space="preserve">S-2631</t>
  </si>
  <si>
    <t xml:space="preserve">HATTIESBURG</t>
  </si>
  <si>
    <t xml:space="preserve">if-transco z3</t>
  </si>
  <si>
    <t xml:space="preserve">NAP-EAST</t>
  </si>
  <si>
    <t xml:space="preserve">S-2782</t>
  </si>
  <si>
    <t xml:space="preserve">NAPOLEONVILLE</t>
  </si>
  <si>
    <t xml:space="preserve">LRC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</si>
  <si>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</si>
  <si>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</si>
  <si>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</si>
  <si>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</si>
  <si>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</si>
  <si>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</si>
  <si>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CENTRAL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</si>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</sst>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\$#,##0.000_);[RED]&quot;($&quot;#,##0.0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14"/>
    <col collapsed="false" customWidth="true" hidden="false" outlineLevel="0" max="9" min="9" style="4" width="15.56"/>
    <col collapsed="false" customWidth="true" hidden="false" outlineLevel="0" max="11" min="10" style="4" width="10.71"/>
    <col collapsed="false" customWidth="true" hidden="false" outlineLevel="0" max="12" min="12" style="0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14"/>
    <col collapsed="false" customWidth="true" hidden="false" outlineLevel="0" max="18" min="18" style="4" width="11.99"/>
    <col collapsed="false" customWidth="true" hidden="false" outlineLevel="0" max="19" min="19" style="4" width="14.99"/>
  </cols>
  <sheetData>
    <row r="1" customFormat="false" ht="18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3" customFormat="false" ht="33.75" hidden="false" customHeight="fals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9" t="s">
        <v>9</v>
      </c>
      <c r="J3" s="9" t="s">
        <v>10</v>
      </c>
      <c r="K3" s="9" t="s">
        <v>11</v>
      </c>
      <c r="L3" s="6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9" t="s">
        <v>17</v>
      </c>
      <c r="R3" s="9" t="s">
        <v>18</v>
      </c>
      <c r="S3" s="9" t="s">
        <v>19</v>
      </c>
      <c r="T3" s="9" t="s">
        <v>20</v>
      </c>
    </row>
    <row r="4" customFormat="false" ht="12.75" hidden="true" customHeight="false" outlineLevel="0" collapsed="false">
      <c r="A4" s="1" t="s">
        <v>21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true" customHeight="false" outlineLevel="0" collapsed="false">
      <c r="C5" s="10" t="n">
        <f aca="false">SUM(C4)</f>
        <v>0</v>
      </c>
      <c r="D5" s="10" t="n">
        <f aca="false">SUM(D4)</f>
        <v>0</v>
      </c>
      <c r="E5" s="10" t="n">
        <f aca="false">SUM(E4)</f>
        <v>0</v>
      </c>
      <c r="F5" s="11"/>
      <c r="G5" s="11"/>
      <c r="H5" s="11" t="e">
        <f aca="false">I5/C5</f>
        <v>#DIV/0!</v>
      </c>
      <c r="I5" s="12" t="n">
        <f aca="false">SUM(I4)</f>
        <v>0</v>
      </c>
      <c r="J5" s="12"/>
      <c r="K5" s="12"/>
      <c r="L5" s="13"/>
      <c r="M5" s="11"/>
      <c r="N5" s="11"/>
      <c r="O5" s="11"/>
      <c r="P5" s="11"/>
      <c r="Q5" s="12"/>
      <c r="R5" s="12" t="n">
        <f aca="false">SUM(R4)</f>
        <v>0</v>
      </c>
      <c r="S5" s="12" t="n">
        <f aca="false">SUM(S4)</f>
        <v>0</v>
      </c>
      <c r="T5" s="11" t="e">
        <f aca="false">S5/E5</f>
        <v>#DIV/0!</v>
      </c>
    </row>
    <row r="6" customFormat="false" ht="12.75" hidden="false" customHeight="false" outlineLevel="0" collapsed="false">
      <c r="T6" s="4"/>
    </row>
    <row r="7" customFormat="false" ht="12.75" hidden="false" customHeight="false" outlineLevel="0" collapsed="false">
      <c r="A7" s="1" t="s">
        <v>21</v>
      </c>
      <c r="B7" s="1" t="s">
        <v>22</v>
      </c>
      <c r="C7" s="2" t="n">
        <v>95000</v>
      </c>
      <c r="D7" s="2" t="n">
        <f aca="false">C7*0</f>
        <v>0</v>
      </c>
      <c r="E7" s="2" t="n">
        <f aca="false">SUM(C7:D7)</f>
        <v>95000</v>
      </c>
      <c r="F7" s="3" t="n">
        <v>2.15</v>
      </c>
      <c r="G7" s="3" t="n">
        <v>0</v>
      </c>
      <c r="H7" s="3" t="n">
        <f aca="false">G7+F7</f>
        <v>2.15</v>
      </c>
      <c r="I7" s="4" t="n">
        <f aca="false">H7*C7</f>
        <v>204250</v>
      </c>
      <c r="J7" s="4" t="s">
        <v>23</v>
      </c>
      <c r="S7" s="4" t="n">
        <f aca="false">(SUM(M7:Q7)*E7)+I7+R7</f>
        <v>204250</v>
      </c>
      <c r="T7" s="3" t="n">
        <f aca="false">S7/E7</f>
        <v>2.15</v>
      </c>
      <c r="U7" s="0" t="s">
        <v>24</v>
      </c>
      <c r="V7" s="0" t="s">
        <v>25</v>
      </c>
    </row>
    <row r="8" customFormat="false" ht="12.75" hidden="false" customHeight="false" outlineLevel="0" collapsed="false">
      <c r="A8" s="1" t="s">
        <v>21</v>
      </c>
      <c r="B8" s="1" t="s">
        <v>22</v>
      </c>
      <c r="C8" s="2" t="n">
        <v>864000</v>
      </c>
      <c r="D8" s="2" t="n">
        <f aca="false">C8*0</f>
        <v>0</v>
      </c>
      <c r="E8" s="2" t="n">
        <f aca="false">SUM(C8:D8)</f>
        <v>864000</v>
      </c>
      <c r="F8" s="3" t="n">
        <v>2.17</v>
      </c>
      <c r="G8" s="3" t="n">
        <v>0</v>
      </c>
      <c r="H8" s="3" t="n">
        <f aca="false">G8+F8</f>
        <v>2.17</v>
      </c>
      <c r="I8" s="4" t="n">
        <f aca="false">H8*C8</f>
        <v>1874880</v>
      </c>
      <c r="J8" s="4" t="s">
        <v>26</v>
      </c>
      <c r="S8" s="4" t="n">
        <f aca="false">(SUM(M8:Q8)*E8)+I8+R8</f>
        <v>1874880</v>
      </c>
      <c r="T8" s="3" t="n">
        <f aca="false">S8/E8</f>
        <v>2.17</v>
      </c>
      <c r="U8" s="0" t="s">
        <v>24</v>
      </c>
      <c r="V8" s="0" t="s">
        <v>25</v>
      </c>
    </row>
    <row r="9" customFormat="false" ht="12.75" hidden="false" customHeight="false" outlineLevel="0" collapsed="false">
      <c r="A9" s="1" t="s">
        <v>21</v>
      </c>
      <c r="B9" s="1" t="s">
        <v>22</v>
      </c>
      <c r="C9" s="2" t="n">
        <v>214000</v>
      </c>
      <c r="D9" s="2" t="n">
        <f aca="false">C9*0</f>
        <v>0</v>
      </c>
      <c r="E9" s="2" t="n">
        <f aca="false">SUM(C9:D9)</f>
        <v>214000</v>
      </c>
      <c r="F9" s="3" t="n">
        <v>2.19</v>
      </c>
      <c r="G9" s="3" t="n">
        <v>0</v>
      </c>
      <c r="H9" s="3" t="n">
        <f aca="false">G9+F9</f>
        <v>2.19</v>
      </c>
      <c r="I9" s="4" t="n">
        <f aca="false">H9*C9</f>
        <v>468660</v>
      </c>
      <c r="J9" s="4" t="s">
        <v>27</v>
      </c>
      <c r="S9" s="4" t="n">
        <f aca="false">(SUM(M9:Q9)*E9)+I9+R9</f>
        <v>468660</v>
      </c>
      <c r="T9" s="3" t="n">
        <f aca="false">S9/E9</f>
        <v>2.19</v>
      </c>
      <c r="U9" s="0" t="s">
        <v>24</v>
      </c>
      <c r="V9" s="0" t="s">
        <v>25</v>
      </c>
    </row>
    <row r="10" customFormat="false" ht="12.75" hidden="false" customHeight="false" outlineLevel="0" collapsed="false">
      <c r="A10" s="1" t="s">
        <v>21</v>
      </c>
      <c r="B10" s="1" t="s">
        <v>22</v>
      </c>
      <c r="C10" s="2" t="n">
        <v>-500000</v>
      </c>
      <c r="D10" s="2" t="n">
        <f aca="false">C10*0</f>
        <v>-0</v>
      </c>
      <c r="E10" s="2" t="n">
        <f aca="false">SUM(C10:D10)</f>
        <v>-500000</v>
      </c>
      <c r="F10" s="3" t="n">
        <v>2.5</v>
      </c>
      <c r="G10" s="3" t="n">
        <v>0</v>
      </c>
      <c r="H10" s="3" t="n">
        <f aca="false">G10+F10</f>
        <v>2.5</v>
      </c>
      <c r="I10" s="4" t="n">
        <f aca="false">H10*C10</f>
        <v>-1250000</v>
      </c>
      <c r="J10" s="4" t="s">
        <v>28</v>
      </c>
      <c r="S10" s="4" t="n">
        <f aca="false">(SUM(M10:Q10)*E10)+I10+R10</f>
        <v>-1250000</v>
      </c>
      <c r="T10" s="3" t="n">
        <f aca="false">S10/E10</f>
        <v>2.5</v>
      </c>
      <c r="U10" s="0" t="s">
        <v>24</v>
      </c>
      <c r="V10" s="0" t="s">
        <v>25</v>
      </c>
    </row>
    <row r="11" customFormat="false" ht="12.75" hidden="false" customHeight="false" outlineLevel="0" collapsed="false">
      <c r="A11" s="1" t="s">
        <v>21</v>
      </c>
      <c r="B11" s="1" t="s">
        <v>22</v>
      </c>
      <c r="C11" s="2" t="n">
        <v>-4000000</v>
      </c>
      <c r="D11" s="2" t="n">
        <f aca="false">C11*0</f>
        <v>-0</v>
      </c>
      <c r="E11" s="2" t="n">
        <f aca="false">SUM(C11:D11)</f>
        <v>-4000000</v>
      </c>
      <c r="F11" s="3" t="n">
        <v>2.56</v>
      </c>
      <c r="G11" s="3" t="n">
        <v>0</v>
      </c>
      <c r="H11" s="3" t="n">
        <f aca="false">G11+F11</f>
        <v>2.56</v>
      </c>
      <c r="I11" s="4" t="n">
        <f aca="false">H11*C11</f>
        <v>-10240000</v>
      </c>
      <c r="J11" s="4" t="s">
        <v>29</v>
      </c>
      <c r="S11" s="4" t="n">
        <f aca="false">(SUM(M11:Q11)*E11)+I11+R11</f>
        <v>-10240000</v>
      </c>
      <c r="T11" s="3" t="n">
        <f aca="false">S11/E11</f>
        <v>2.56</v>
      </c>
      <c r="U11" s="0" t="s">
        <v>24</v>
      </c>
      <c r="V11" s="0" t="s">
        <v>25</v>
      </c>
    </row>
    <row r="12" customFormat="false" ht="13.5" hidden="false" customHeight="false" outlineLevel="0" collapsed="false">
      <c r="C12" s="10" t="n">
        <f aca="false">SUM(C7:C11)</f>
        <v>-3327000</v>
      </c>
      <c r="D12" s="10" t="n">
        <f aca="false">SUM(D7:D11)</f>
        <v>0</v>
      </c>
      <c r="E12" s="10" t="n">
        <f aca="false">SUM(E7:E11)</f>
        <v>-3327000</v>
      </c>
      <c r="F12" s="11"/>
      <c r="G12" s="11"/>
      <c r="H12" s="11"/>
      <c r="I12" s="12" t="n">
        <f aca="false">SUM(I7:I11)</f>
        <v>-8942210</v>
      </c>
      <c r="J12" s="12"/>
      <c r="K12" s="12"/>
      <c r="L12" s="13"/>
      <c r="M12" s="11"/>
      <c r="N12" s="11"/>
      <c r="O12" s="11"/>
      <c r="P12" s="11"/>
      <c r="Q12" s="12"/>
      <c r="R12" s="12" t="n">
        <f aca="false">SUM(R7:R11)</f>
        <v>0</v>
      </c>
      <c r="S12" s="12" t="n">
        <f aca="false">SUM(S7:S11)</f>
        <v>-8942210</v>
      </c>
      <c r="T12" s="11" t="n">
        <f aca="false">S12/E12</f>
        <v>2.68776976254884</v>
      </c>
    </row>
    <row r="13" customFormat="false" ht="13.5" hidden="false" customHeight="false" outlineLevel="0" collapsed="false">
      <c r="T13" s="4"/>
    </row>
    <row r="14" customFormat="false" ht="12.75" hidden="false" customHeight="false" outlineLevel="0" collapsed="false">
      <c r="A14" s="1" t="s">
        <v>21</v>
      </c>
      <c r="B14" s="1" t="s">
        <v>22</v>
      </c>
      <c r="C14" s="2" t="n">
        <v>-15896000</v>
      </c>
      <c r="D14" s="2" t="n">
        <f aca="false">C14*0</f>
        <v>-0</v>
      </c>
      <c r="E14" s="2" t="n">
        <f aca="false">SUM(C14:D14)</f>
        <v>-15896000</v>
      </c>
      <c r="F14" s="3" t="n">
        <v>2.11</v>
      </c>
      <c r="G14" s="3" t="n">
        <v>-0.02</v>
      </c>
      <c r="H14" s="3" t="n">
        <f aca="false">G14+F14</f>
        <v>2.09</v>
      </c>
      <c r="I14" s="4" t="n">
        <f aca="false">H14*C14</f>
        <v>-33222640</v>
      </c>
      <c r="J14" s="4" t="s">
        <v>30</v>
      </c>
      <c r="S14" s="4" t="n">
        <f aca="false">(SUM(M14:Q14)*E14)+I14+R14</f>
        <v>-33222640</v>
      </c>
      <c r="T14" s="3" t="n">
        <f aca="false">S14/E14</f>
        <v>2.09</v>
      </c>
      <c r="U14" s="0" t="s">
        <v>24</v>
      </c>
    </row>
    <row r="15" customFormat="false" ht="12.75" hidden="false" customHeight="false" outlineLevel="0" collapsed="false">
      <c r="A15" s="1" t="s">
        <v>21</v>
      </c>
      <c r="B15" s="1" t="s">
        <v>22</v>
      </c>
      <c r="C15" s="2" t="n">
        <v>1000000</v>
      </c>
      <c r="D15" s="2" t="n">
        <f aca="false">C15*0</f>
        <v>0</v>
      </c>
      <c r="E15" s="2" t="n">
        <f aca="false">SUM(C15:D15)</f>
        <v>1000000</v>
      </c>
      <c r="F15" s="3" t="n">
        <v>2.11</v>
      </c>
      <c r="G15" s="3" t="n">
        <v>-0.02</v>
      </c>
      <c r="H15" s="3" t="n">
        <f aca="false">G15+F15</f>
        <v>2.09</v>
      </c>
      <c r="I15" s="4" t="n">
        <f aca="false">H15*C15</f>
        <v>2090000</v>
      </c>
      <c r="J15" s="4" t="s">
        <v>31</v>
      </c>
      <c r="S15" s="4" t="n">
        <f aca="false">(SUM(M15:Q15)*E15)+I15+R15</f>
        <v>2090000</v>
      </c>
      <c r="T15" s="3" t="n">
        <f aca="false">S15/E15</f>
        <v>2.09</v>
      </c>
      <c r="U15" s="0" t="s">
        <v>24</v>
      </c>
    </row>
    <row r="16" customFormat="false" ht="12.75" hidden="false" customHeight="false" outlineLevel="0" collapsed="false">
      <c r="A16" s="1" t="s">
        <v>21</v>
      </c>
      <c r="B16" s="1" t="s">
        <v>22</v>
      </c>
      <c r="C16" s="2" t="n">
        <v>-2500000</v>
      </c>
      <c r="D16" s="2" t="n">
        <f aca="false">C16*0</f>
        <v>-0</v>
      </c>
      <c r="E16" s="2" t="n">
        <f aca="false">SUM(C16:D16)</f>
        <v>-2500000</v>
      </c>
      <c r="F16" s="3" t="n">
        <v>2.11</v>
      </c>
      <c r="G16" s="3" t="n">
        <v>-0.02</v>
      </c>
      <c r="H16" s="3" t="n">
        <f aca="false">G16+F16</f>
        <v>2.09</v>
      </c>
      <c r="I16" s="4" t="n">
        <f aca="false">H16*C16</f>
        <v>-5225000</v>
      </c>
      <c r="J16" s="4" t="s">
        <v>32</v>
      </c>
      <c r="S16" s="4" t="n">
        <f aca="false">(SUM(M16:Q16)*E16)+I16+R16</f>
        <v>-5225000</v>
      </c>
      <c r="T16" s="3" t="n">
        <f aca="false">S16/E16</f>
        <v>2.09</v>
      </c>
      <c r="U16" s="0" t="s">
        <v>24</v>
      </c>
    </row>
    <row r="17" customFormat="false" ht="12.75" hidden="false" customHeight="true" outlineLevel="0" collapsed="false">
      <c r="A17" s="1" t="s">
        <v>21</v>
      </c>
      <c r="B17" s="1" t="s">
        <v>22</v>
      </c>
      <c r="C17" s="2" t="n">
        <v>-2630000</v>
      </c>
      <c r="D17" s="2" t="n">
        <f aca="false">C17*0</f>
        <v>-0</v>
      </c>
      <c r="E17" s="2" t="n">
        <f aca="false">SUM(C17:D17)</f>
        <v>-2630000</v>
      </c>
      <c r="F17" s="3" t="n">
        <v>2.11</v>
      </c>
      <c r="G17" s="3" t="n">
        <v>-0.02</v>
      </c>
      <c r="H17" s="3" t="n">
        <f aca="false">G17+F17</f>
        <v>2.09</v>
      </c>
      <c r="I17" s="4" t="n">
        <f aca="false">H17*C17</f>
        <v>-5496700</v>
      </c>
      <c r="J17" s="4" t="s">
        <v>33</v>
      </c>
      <c r="K17" s="4" t="s">
        <v>34</v>
      </c>
      <c r="S17" s="4" t="n">
        <f aca="false">(SUM(M17:Q17)*E17)+I17+R17</f>
        <v>-5496700</v>
      </c>
      <c r="T17" s="3" t="n">
        <f aca="false">S17/E17</f>
        <v>2.09</v>
      </c>
      <c r="U17" s="0" t="s">
        <v>24</v>
      </c>
    </row>
    <row r="18" customFormat="false" ht="12.75" hidden="false" customHeight="true" outlineLevel="0" collapsed="false">
      <c r="A18" s="1" t="s">
        <v>21</v>
      </c>
      <c r="B18" s="1" t="s">
        <v>22</v>
      </c>
      <c r="C18" s="2" t="n">
        <v>-1643000</v>
      </c>
      <c r="D18" s="2" t="n">
        <f aca="false">C18*0</f>
        <v>-0</v>
      </c>
      <c r="E18" s="2" t="n">
        <f aca="false">SUM(C18:D18)</f>
        <v>-1643000</v>
      </c>
      <c r="F18" s="3" t="n">
        <v>2.11</v>
      </c>
      <c r="G18" s="3" t="n">
        <v>-0.02</v>
      </c>
      <c r="H18" s="3" t="n">
        <f aca="false">G18+F18</f>
        <v>2.09</v>
      </c>
      <c r="I18" s="4" t="n">
        <f aca="false">H18*C18</f>
        <v>-3433870</v>
      </c>
      <c r="J18" s="4" t="s">
        <v>33</v>
      </c>
      <c r="K18" s="4" t="s">
        <v>34</v>
      </c>
      <c r="S18" s="4" t="n">
        <f aca="false">(SUM(M18:Q18)*E18)+I18+R18</f>
        <v>-3433870</v>
      </c>
      <c r="T18" s="3" t="n">
        <f aca="false">S18/E18</f>
        <v>2.09</v>
      </c>
      <c r="U18" s="0" t="s">
        <v>24</v>
      </c>
    </row>
    <row r="19" customFormat="false" ht="12.75" hidden="false" customHeight="true" outlineLevel="0" collapsed="false">
      <c r="A19" s="1" t="s">
        <v>21</v>
      </c>
      <c r="B19" s="1" t="s">
        <v>22</v>
      </c>
      <c r="C19" s="2" t="n">
        <v>-41000</v>
      </c>
      <c r="D19" s="2" t="n">
        <f aca="false">C19*0</f>
        <v>-0</v>
      </c>
      <c r="E19" s="2" t="n">
        <f aca="false">SUM(C19:D19)</f>
        <v>-41000</v>
      </c>
      <c r="F19" s="3" t="n">
        <v>2.11</v>
      </c>
      <c r="G19" s="3" t="n">
        <v>-0.02</v>
      </c>
      <c r="H19" s="3" t="n">
        <f aca="false">G19+F19</f>
        <v>2.09</v>
      </c>
      <c r="I19" s="4" t="n">
        <f aca="false">H19*C19</f>
        <v>-85690</v>
      </c>
      <c r="J19" s="4" t="s">
        <v>35</v>
      </c>
      <c r="S19" s="4" t="n">
        <f aca="false">(SUM(M19:Q19)*E19)+I19+R19</f>
        <v>-85690</v>
      </c>
      <c r="T19" s="3" t="n">
        <f aca="false">S19/E19</f>
        <v>2.09</v>
      </c>
      <c r="U19" s="0" t="s">
        <v>24</v>
      </c>
    </row>
    <row r="20" customFormat="false" ht="12.75" hidden="false" customHeight="true" outlineLevel="0" collapsed="false">
      <c r="A20" s="1" t="s">
        <v>21</v>
      </c>
      <c r="B20" s="1" t="s">
        <v>22</v>
      </c>
      <c r="C20" s="2" t="n">
        <v>1755000</v>
      </c>
      <c r="D20" s="2" t="n">
        <f aca="false">C20*0</f>
        <v>0</v>
      </c>
      <c r="E20" s="2" t="n">
        <f aca="false">SUM(C20:D20)</f>
        <v>1755000</v>
      </c>
      <c r="F20" s="3" t="n">
        <v>2.11</v>
      </c>
      <c r="G20" s="3" t="n">
        <v>-0.02</v>
      </c>
      <c r="H20" s="3" t="n">
        <f aca="false">G20+F20</f>
        <v>2.09</v>
      </c>
      <c r="I20" s="4" t="n">
        <f aca="false">H20*C20</f>
        <v>3667950</v>
      </c>
      <c r="J20" s="4" t="s">
        <v>36</v>
      </c>
      <c r="S20" s="4" t="n">
        <f aca="false">(SUM(M20:Q20)*E20)+I20+R20</f>
        <v>3667950</v>
      </c>
      <c r="T20" s="3" t="n">
        <f aca="false">S20/E20</f>
        <v>2.09</v>
      </c>
      <c r="U20" s="0" t="s">
        <v>24</v>
      </c>
    </row>
    <row r="21" customFormat="false" ht="12.75" hidden="false" customHeight="true" outlineLevel="0" collapsed="false">
      <c r="A21" s="1" t="s">
        <v>21</v>
      </c>
      <c r="B21" s="1" t="s">
        <v>22</v>
      </c>
      <c r="C21" s="2" t="n">
        <v>463000</v>
      </c>
      <c r="D21" s="2" t="n">
        <f aca="false">C21*0</f>
        <v>0</v>
      </c>
      <c r="E21" s="2" t="n">
        <f aca="false">SUM(C21:D21)</f>
        <v>463000</v>
      </c>
      <c r="F21" s="3" t="n">
        <v>2.11</v>
      </c>
      <c r="G21" s="3" t="n">
        <v>-0.02</v>
      </c>
      <c r="H21" s="3" t="n">
        <f aca="false">G21+F21</f>
        <v>2.09</v>
      </c>
      <c r="I21" s="4" t="n">
        <f aca="false">H21*C21</f>
        <v>967670</v>
      </c>
      <c r="J21" s="4" t="s">
        <v>36</v>
      </c>
      <c r="S21" s="4" t="n">
        <f aca="false">(SUM(M21:Q21)*E21)+I21+R21</f>
        <v>967670</v>
      </c>
      <c r="T21" s="3" t="n">
        <f aca="false">S21/E21</f>
        <v>2.09</v>
      </c>
      <c r="U21" s="0" t="s">
        <v>24</v>
      </c>
    </row>
    <row r="22" customFormat="false" ht="12.75" hidden="false" customHeight="true" outlineLevel="0" collapsed="false">
      <c r="A22" s="1" t="s">
        <v>21</v>
      </c>
      <c r="B22" s="1" t="s">
        <v>22</v>
      </c>
      <c r="C22" s="2" t="n">
        <v>-18000</v>
      </c>
      <c r="D22" s="2" t="n">
        <f aca="false">C22*0</f>
        <v>-0</v>
      </c>
      <c r="E22" s="2" t="n">
        <f aca="false">SUM(C22:D22)</f>
        <v>-18000</v>
      </c>
      <c r="F22" s="3" t="n">
        <v>2.11</v>
      </c>
      <c r="G22" s="3" t="n">
        <v>-0.02</v>
      </c>
      <c r="H22" s="3" t="n">
        <f aca="false">G22+F22</f>
        <v>2.09</v>
      </c>
      <c r="I22" s="4" t="n">
        <f aca="false">H22*C22</f>
        <v>-37620</v>
      </c>
      <c r="J22" s="4" t="s">
        <v>37</v>
      </c>
      <c r="S22" s="4" t="n">
        <f aca="false">(SUM(M22:Q22)*E22)+I22+R22</f>
        <v>-37620</v>
      </c>
      <c r="T22" s="3" t="n">
        <f aca="false">S22/E22</f>
        <v>2.09</v>
      </c>
      <c r="U22" s="0" t="s">
        <v>24</v>
      </c>
    </row>
    <row r="23" customFormat="false" ht="12.75" hidden="false" customHeight="true" outlineLevel="0" collapsed="false">
      <c r="A23" s="1" t="s">
        <v>21</v>
      </c>
      <c r="B23" s="1" t="s">
        <v>22</v>
      </c>
      <c r="C23" s="2" t="n">
        <v>-84</v>
      </c>
      <c r="D23" s="2" t="n">
        <f aca="false">C23*0</f>
        <v>-0</v>
      </c>
      <c r="E23" s="2" t="n">
        <f aca="false">SUM(C23:D23)</f>
        <v>-84</v>
      </c>
      <c r="F23" s="3" t="n">
        <v>2.11</v>
      </c>
      <c r="G23" s="3" t="n">
        <v>-0.02</v>
      </c>
      <c r="H23" s="3" t="n">
        <f aca="false">G23+F23</f>
        <v>2.09</v>
      </c>
      <c r="I23" s="4" t="n">
        <f aca="false">H23*C23</f>
        <v>-175.56</v>
      </c>
      <c r="J23" s="4" t="s">
        <v>38</v>
      </c>
      <c r="S23" s="4" t="n">
        <f aca="false">(SUM(M23:Q23)*E23)+I23+R23</f>
        <v>-175.56</v>
      </c>
      <c r="T23" s="3" t="n">
        <f aca="false">S23/E23</f>
        <v>2.09</v>
      </c>
      <c r="U23" s="0" t="s">
        <v>24</v>
      </c>
    </row>
    <row r="24" customFormat="false" ht="12.75" hidden="false" customHeight="true" outlineLevel="0" collapsed="false">
      <c r="A24" s="1" t="s">
        <v>21</v>
      </c>
      <c r="B24" s="1" t="s">
        <v>22</v>
      </c>
      <c r="C24" s="2" t="n">
        <v>2616823</v>
      </c>
      <c r="D24" s="2" t="n">
        <f aca="false">C24*0</f>
        <v>0</v>
      </c>
      <c r="E24" s="2" t="n">
        <f aca="false">SUM(C24:D24)</f>
        <v>2616823</v>
      </c>
      <c r="F24" s="3" t="n">
        <v>2.11</v>
      </c>
      <c r="G24" s="3" t="n">
        <v>-0.02</v>
      </c>
      <c r="H24" s="3" t="n">
        <f aca="false">G24+F24</f>
        <v>2.09</v>
      </c>
      <c r="I24" s="4" t="n">
        <f aca="false">H24*C24</f>
        <v>5469160.07</v>
      </c>
      <c r="J24" s="4" t="s">
        <v>39</v>
      </c>
      <c r="S24" s="4" t="n">
        <f aca="false">(SUM(M24:Q24)*E24)+I24+R24</f>
        <v>5469160.07</v>
      </c>
      <c r="T24" s="3" t="n">
        <f aca="false">S24/E24</f>
        <v>2.09</v>
      </c>
      <c r="U24" s="0" t="s">
        <v>24</v>
      </c>
    </row>
    <row r="25" customFormat="false" ht="12.75" hidden="false" customHeight="true" outlineLevel="0" collapsed="false">
      <c r="A25" s="1" t="s">
        <v>21</v>
      </c>
      <c r="B25" s="1" t="s">
        <v>22</v>
      </c>
      <c r="C25" s="2" t="n">
        <v>-190037</v>
      </c>
      <c r="D25" s="2" t="n">
        <f aca="false">C25*0</f>
        <v>-0</v>
      </c>
      <c r="E25" s="2" t="n">
        <f aca="false">SUM(C25:D25)</f>
        <v>-190037</v>
      </c>
      <c r="F25" s="3" t="n">
        <v>2.11</v>
      </c>
      <c r="G25" s="3" t="n">
        <v>-0.02</v>
      </c>
      <c r="H25" s="3" t="n">
        <f aca="false">G25+F25</f>
        <v>2.09</v>
      </c>
      <c r="I25" s="4" t="n">
        <f aca="false">H25*C25</f>
        <v>-397177.33</v>
      </c>
      <c r="J25" s="4" t="s">
        <v>39</v>
      </c>
      <c r="S25" s="4" t="n">
        <f aca="false">(SUM(M25:Q25)*E25)+I25+R25</f>
        <v>-397177.33</v>
      </c>
      <c r="T25" s="3" t="n">
        <f aca="false">S25/E25</f>
        <v>2.09</v>
      </c>
      <c r="U25" s="0" t="s">
        <v>24</v>
      </c>
    </row>
    <row r="26" customFormat="false" ht="12.75" hidden="false" customHeight="true" outlineLevel="0" collapsed="false">
      <c r="A26" s="1" t="s">
        <v>21</v>
      </c>
      <c r="B26" s="1" t="s">
        <v>22</v>
      </c>
      <c r="C26" s="2" t="n">
        <v>294838</v>
      </c>
      <c r="D26" s="2" t="n">
        <f aca="false">C26*0</f>
        <v>0</v>
      </c>
      <c r="E26" s="2" t="n">
        <f aca="false">SUM(C26:D26)</f>
        <v>294838</v>
      </c>
      <c r="F26" s="3" t="n">
        <v>2.11</v>
      </c>
      <c r="G26" s="3" t="n">
        <v>-0.02</v>
      </c>
      <c r="H26" s="3" t="n">
        <f aca="false">G26+F26</f>
        <v>2.09</v>
      </c>
      <c r="I26" s="4" t="n">
        <f aca="false">H26*C26</f>
        <v>616211.42</v>
      </c>
      <c r="J26" s="4" t="s">
        <v>38</v>
      </c>
      <c r="S26" s="4" t="n">
        <f aca="false">(SUM(M26:Q26)*E26)+I26+R26</f>
        <v>616211.42</v>
      </c>
      <c r="T26" s="3" t="n">
        <f aca="false">S26/E26</f>
        <v>2.09</v>
      </c>
      <c r="U26" s="0" t="s">
        <v>24</v>
      </c>
    </row>
    <row r="27" customFormat="false" ht="12.75" hidden="false" customHeight="true" outlineLevel="0" collapsed="false">
      <c r="A27" s="1" t="s">
        <v>21</v>
      </c>
      <c r="B27" s="1" t="s">
        <v>22</v>
      </c>
      <c r="C27" s="2" t="n">
        <v>190037</v>
      </c>
      <c r="D27" s="2" t="n">
        <f aca="false">C27*0</f>
        <v>0</v>
      </c>
      <c r="E27" s="2" t="n">
        <f aca="false">SUM(C27:D27)</f>
        <v>190037</v>
      </c>
      <c r="F27" s="3" t="n">
        <v>2.11</v>
      </c>
      <c r="G27" s="3" t="n">
        <v>-0.02</v>
      </c>
      <c r="H27" s="3" t="n">
        <v>2.11</v>
      </c>
      <c r="I27" s="4" t="n">
        <f aca="false">H27*C27</f>
        <v>400978.07</v>
      </c>
      <c r="J27" s="4" t="s">
        <v>39</v>
      </c>
      <c r="S27" s="4" t="n">
        <f aca="false">(SUM(M27:Q27)*E27)+I27+R27</f>
        <v>400978.07</v>
      </c>
      <c r="T27" s="3" t="n">
        <f aca="false">S27/E27</f>
        <v>2.11</v>
      </c>
      <c r="U27" s="0" t="s">
        <v>24</v>
      </c>
    </row>
    <row r="28" customFormat="false" ht="12.75" hidden="false" customHeight="true" outlineLevel="0" collapsed="false">
      <c r="A28" s="1" t="s">
        <v>21</v>
      </c>
      <c r="B28" s="1" t="s">
        <v>22</v>
      </c>
      <c r="C28" s="2" t="n">
        <v>2000000</v>
      </c>
      <c r="D28" s="2" t="n">
        <f aca="false">C28*0</f>
        <v>0</v>
      </c>
      <c r="E28" s="2" t="n">
        <f aca="false">SUM(C28:D28)</f>
        <v>2000000</v>
      </c>
      <c r="F28" s="3" t="n">
        <v>2.11</v>
      </c>
      <c r="G28" s="3" t="n">
        <v>-0.02</v>
      </c>
      <c r="H28" s="3" t="n">
        <f aca="false">G28+F28</f>
        <v>2.09</v>
      </c>
      <c r="I28" s="4" t="n">
        <f aca="false">H28*C28</f>
        <v>4180000</v>
      </c>
      <c r="J28" s="4" t="s">
        <v>40</v>
      </c>
      <c r="S28" s="4" t="n">
        <f aca="false">(SUM(M28:Q28)*E28)+I28+R28</f>
        <v>4180000</v>
      </c>
      <c r="T28" s="3" t="n">
        <f aca="false">S28/E28</f>
        <v>2.09</v>
      </c>
      <c r="U28" s="0" t="s">
        <v>24</v>
      </c>
    </row>
    <row r="29" customFormat="false" ht="12.75" hidden="false" customHeight="true" outlineLevel="0" collapsed="false">
      <c r="A29" s="1" t="s">
        <v>21</v>
      </c>
      <c r="B29" s="1" t="s">
        <v>22</v>
      </c>
      <c r="C29" s="2" t="n">
        <v>500000</v>
      </c>
      <c r="D29" s="2" t="n">
        <f aca="false">C29*0</f>
        <v>0</v>
      </c>
      <c r="E29" s="2" t="n">
        <f aca="false">SUM(C29:D29)</f>
        <v>500000</v>
      </c>
      <c r="F29" s="3" t="n">
        <v>2.11</v>
      </c>
      <c r="G29" s="3" t="n">
        <v>-0.02</v>
      </c>
      <c r="H29" s="3" t="n">
        <f aca="false">G29+F29</f>
        <v>2.09</v>
      </c>
      <c r="I29" s="4" t="n">
        <f aca="false">H29*C29</f>
        <v>1045000</v>
      </c>
      <c r="J29" s="4" t="s">
        <v>40</v>
      </c>
      <c r="S29" s="4" t="n">
        <f aca="false">(SUM(M29:Q29)*E29)+I29+R29</f>
        <v>1045000</v>
      </c>
      <c r="T29" s="3" t="n">
        <f aca="false">S29/E29</f>
        <v>2.09</v>
      </c>
      <c r="U29" s="0" t="s">
        <v>24</v>
      </c>
    </row>
    <row r="30" customFormat="false" ht="12.75" hidden="false" customHeight="true" outlineLevel="0" collapsed="false">
      <c r="A30" s="1" t="s">
        <v>21</v>
      </c>
      <c r="B30" s="1" t="s">
        <v>22</v>
      </c>
      <c r="C30" s="2" t="n">
        <v>122152</v>
      </c>
      <c r="D30" s="2" t="n">
        <f aca="false">C30*0</f>
        <v>0</v>
      </c>
      <c r="E30" s="2" t="n">
        <f aca="false">SUM(C30:D30)</f>
        <v>122152</v>
      </c>
      <c r="F30" s="3" t="n">
        <v>2.11</v>
      </c>
      <c r="G30" s="3" t="n">
        <v>-0.02</v>
      </c>
      <c r="H30" s="3" t="n">
        <f aca="false">G30+F30</f>
        <v>2.09</v>
      </c>
      <c r="I30" s="4" t="n">
        <f aca="false">H30*C30</f>
        <v>255297.68</v>
      </c>
      <c r="J30" s="4" t="s">
        <v>40</v>
      </c>
      <c r="S30" s="4" t="n">
        <f aca="false">(SUM(M30:Q30)*E30)+I30+R30</f>
        <v>255297.68</v>
      </c>
      <c r="T30" s="3" t="n">
        <f aca="false">S30/E30</f>
        <v>2.09</v>
      </c>
      <c r="U30" s="0" t="s">
        <v>24</v>
      </c>
    </row>
    <row r="31" customFormat="false" ht="12.75" hidden="false" customHeight="true" outlineLevel="0" collapsed="false">
      <c r="A31" s="1" t="s">
        <v>21</v>
      </c>
      <c r="B31" s="1" t="s">
        <v>22</v>
      </c>
      <c r="C31" s="2" t="n">
        <v>1465793</v>
      </c>
      <c r="D31" s="2" t="n">
        <f aca="false">C31*0</f>
        <v>0</v>
      </c>
      <c r="E31" s="2" t="n">
        <f aca="false">SUM(C31:D31)</f>
        <v>1465793</v>
      </c>
      <c r="F31" s="3" t="n">
        <v>2.11</v>
      </c>
      <c r="G31" s="3" t="n">
        <v>-0.02</v>
      </c>
      <c r="H31" s="3" t="n">
        <f aca="false">G31+F31</f>
        <v>2.09</v>
      </c>
      <c r="I31" s="4" t="n">
        <f aca="false">H31*C31</f>
        <v>3063507.37</v>
      </c>
      <c r="J31" s="4" t="s">
        <v>41</v>
      </c>
      <c r="S31" s="4" t="n">
        <f aca="false">(SUM(M31:Q31)*E31)+I31+R31</f>
        <v>3063507.37</v>
      </c>
      <c r="T31" s="3" t="n">
        <f aca="false">S31/E31</f>
        <v>2.09</v>
      </c>
      <c r="U31" s="0" t="s">
        <v>24</v>
      </c>
    </row>
    <row r="32" customFormat="false" ht="12.75" hidden="false" customHeight="true" outlineLevel="0" collapsed="false">
      <c r="A32" s="1" t="s">
        <v>21</v>
      </c>
      <c r="B32" s="1" t="s">
        <v>22</v>
      </c>
      <c r="C32" s="2" t="n">
        <v>2000000</v>
      </c>
      <c r="D32" s="2" t="n">
        <f aca="false">C32*0</f>
        <v>0</v>
      </c>
      <c r="E32" s="2" t="n">
        <f aca="false">SUM(C32:D32)</f>
        <v>2000000</v>
      </c>
      <c r="F32" s="3" t="n">
        <v>2.11</v>
      </c>
      <c r="G32" s="3" t="n">
        <v>-0.02</v>
      </c>
      <c r="H32" s="3" t="n">
        <f aca="false">G32+F32</f>
        <v>2.09</v>
      </c>
      <c r="I32" s="4" t="n">
        <f aca="false">H32*C32</f>
        <v>4180000</v>
      </c>
      <c r="J32" s="4" t="s">
        <v>42</v>
      </c>
      <c r="S32" s="4" t="n">
        <f aca="false">(SUM(M32:Q32)*E32)+I32+R32</f>
        <v>4180000</v>
      </c>
      <c r="T32" s="3" t="n">
        <f aca="false">S32/E32</f>
        <v>2.09</v>
      </c>
      <c r="U32" s="0" t="s">
        <v>24</v>
      </c>
    </row>
    <row r="33" customFormat="false" ht="12.75" hidden="false" customHeight="true" outlineLevel="0" collapsed="false">
      <c r="A33" s="1" t="s">
        <v>21</v>
      </c>
      <c r="B33" s="1" t="s">
        <v>22</v>
      </c>
      <c r="C33" s="2" t="n">
        <v>1000000</v>
      </c>
      <c r="D33" s="2" t="n">
        <f aca="false">C33*0</f>
        <v>0</v>
      </c>
      <c r="E33" s="2" t="n">
        <f aca="false">SUM(C33:D33)</f>
        <v>1000000</v>
      </c>
      <c r="F33" s="3" t="n">
        <v>2.11</v>
      </c>
      <c r="G33" s="3" t="n">
        <v>-0.02</v>
      </c>
      <c r="H33" s="3" t="n">
        <f aca="false">G33+F33</f>
        <v>2.09</v>
      </c>
      <c r="I33" s="4" t="n">
        <f aca="false">H33*C33</f>
        <v>2090000</v>
      </c>
      <c r="J33" s="4" t="s">
        <v>42</v>
      </c>
      <c r="S33" s="4" t="n">
        <f aca="false">(SUM(M33:Q33)*E33)+I33+R33</f>
        <v>2090000</v>
      </c>
      <c r="T33" s="3" t="n">
        <f aca="false">S33/E33</f>
        <v>2.09</v>
      </c>
      <c r="U33" s="0" t="s">
        <v>24</v>
      </c>
    </row>
    <row r="34" customFormat="false" ht="12.75" hidden="false" customHeight="true" outlineLevel="0" collapsed="false">
      <c r="A34" s="1" t="s">
        <v>21</v>
      </c>
      <c r="B34" s="1" t="s">
        <v>22</v>
      </c>
      <c r="C34" s="2" t="n">
        <v>3000000</v>
      </c>
      <c r="D34" s="2" t="n">
        <f aca="false">C34*0</f>
        <v>0</v>
      </c>
      <c r="E34" s="2" t="n">
        <f aca="false">SUM(C34:D34)</f>
        <v>3000000</v>
      </c>
      <c r="F34" s="3" t="n">
        <v>2.11</v>
      </c>
      <c r="G34" s="3" t="n">
        <v>-0.02</v>
      </c>
      <c r="H34" s="3" t="n">
        <f aca="false">G34+F34</f>
        <v>2.09</v>
      </c>
      <c r="I34" s="4" t="n">
        <f aca="false">H34*C34</f>
        <v>6270000</v>
      </c>
      <c r="J34" s="4" t="s">
        <v>43</v>
      </c>
      <c r="S34" s="4" t="n">
        <f aca="false">(SUM(M34:Q34)*E34)+I34+R34</f>
        <v>6270000</v>
      </c>
      <c r="T34" s="3" t="n">
        <f aca="false">S34/E34</f>
        <v>2.09</v>
      </c>
      <c r="U34" s="0" t="s">
        <v>24</v>
      </c>
      <c r="V34" s="0" t="s">
        <v>25</v>
      </c>
    </row>
    <row r="35" customFormat="false" ht="12.75" hidden="false" customHeight="true" outlineLevel="0" collapsed="false">
      <c r="A35" s="1" t="s">
        <v>21</v>
      </c>
      <c r="B35" s="1" t="s">
        <v>22</v>
      </c>
      <c r="C35" s="2" t="n">
        <v>5393295</v>
      </c>
      <c r="D35" s="2" t="n">
        <f aca="false">C35*0</f>
        <v>0</v>
      </c>
      <c r="E35" s="2" t="n">
        <f aca="false">SUM(C35:D35)</f>
        <v>5393295</v>
      </c>
      <c r="F35" s="3" t="n">
        <v>2.11</v>
      </c>
      <c r="G35" s="3" t="n">
        <v>-0.02</v>
      </c>
      <c r="H35" s="3" t="n">
        <f aca="false">G35+F35</f>
        <v>2.09</v>
      </c>
      <c r="I35" s="4" t="n">
        <f aca="false">H35*C35</f>
        <v>11271986.55</v>
      </c>
      <c r="J35" s="4" t="s">
        <v>44</v>
      </c>
      <c r="S35" s="4" t="n">
        <f aca="false">(SUM(M35:Q35)*E35)+I35+R35</f>
        <v>11271986.55</v>
      </c>
      <c r="T35" s="3" t="n">
        <f aca="false">S35/E35</f>
        <v>2.09</v>
      </c>
      <c r="U35" s="0" t="s">
        <v>24</v>
      </c>
      <c r="V35" s="0" t="s">
        <v>25</v>
      </c>
    </row>
    <row r="36" customFormat="false" ht="12.75" hidden="false" customHeight="true" outlineLevel="0" collapsed="false">
      <c r="A36" s="1" t="s">
        <v>21</v>
      </c>
      <c r="B36" s="1" t="s">
        <v>22</v>
      </c>
      <c r="C36" s="2" t="n">
        <v>327656</v>
      </c>
      <c r="D36" s="2" t="n">
        <f aca="false">C36*0</f>
        <v>0</v>
      </c>
      <c r="E36" s="2" t="n">
        <f aca="false">SUM(C36:D36)</f>
        <v>327656</v>
      </c>
      <c r="F36" s="3" t="n">
        <v>2.12</v>
      </c>
      <c r="G36" s="3" t="n">
        <v>0</v>
      </c>
      <c r="H36" s="3" t="n">
        <f aca="false">G36+F36</f>
        <v>2.12</v>
      </c>
      <c r="I36" s="4" t="n">
        <f aca="false">H36*C36</f>
        <v>694630.72</v>
      </c>
      <c r="J36" s="4" t="s">
        <v>45</v>
      </c>
      <c r="S36" s="4" t="n">
        <f aca="false">(SUM(M36:Q36)*E36)+I36+R36</f>
        <v>694630.72</v>
      </c>
      <c r="T36" s="3" t="n">
        <f aca="false">S36/E36</f>
        <v>2.12</v>
      </c>
      <c r="U36" s="0" t="s">
        <v>24</v>
      </c>
    </row>
    <row r="37" customFormat="false" ht="12.75" hidden="false" customHeight="true" outlineLevel="0" collapsed="false">
      <c r="A37" s="1" t="s">
        <v>21</v>
      </c>
      <c r="B37" s="1" t="s">
        <v>22</v>
      </c>
      <c r="C37" s="2" t="n">
        <v>67340</v>
      </c>
      <c r="D37" s="2" t="n">
        <f aca="false">C37*0</f>
        <v>0</v>
      </c>
      <c r="E37" s="2" t="n">
        <f aca="false">SUM(C37:D37)</f>
        <v>67340</v>
      </c>
      <c r="F37" s="3" t="n">
        <v>2.12</v>
      </c>
      <c r="G37" s="3" t="n">
        <v>0</v>
      </c>
      <c r="H37" s="3" t="n">
        <f aca="false">G37+F37</f>
        <v>2.12</v>
      </c>
      <c r="I37" s="4" t="n">
        <f aca="false">H37*C37</f>
        <v>142760.8</v>
      </c>
      <c r="J37" s="4" t="s">
        <v>46</v>
      </c>
      <c r="S37" s="4" t="n">
        <f aca="false">(SUM(M37:Q37)*E37)+I37+R37</f>
        <v>142760.8</v>
      </c>
      <c r="T37" s="3" t="n">
        <f aca="false">S37/E37</f>
        <v>2.12</v>
      </c>
      <c r="U37" s="0" t="s">
        <v>24</v>
      </c>
    </row>
    <row r="38" customFormat="false" ht="12.75" hidden="false" customHeight="true" outlineLevel="0" collapsed="false">
      <c r="A38" s="1" t="s">
        <v>21</v>
      </c>
      <c r="B38" s="1" t="s">
        <v>22</v>
      </c>
      <c r="C38" s="2" t="n">
        <v>-2616823</v>
      </c>
      <c r="D38" s="2" t="n">
        <f aca="false">C38*0</f>
        <v>-0</v>
      </c>
      <c r="E38" s="2" t="n">
        <f aca="false">SUM(C38:D38)</f>
        <v>-2616823</v>
      </c>
      <c r="F38" s="3" t="n">
        <v>2.11</v>
      </c>
      <c r="G38" s="3" t="n">
        <v>-0.02</v>
      </c>
      <c r="H38" s="3" t="n">
        <f aca="false">G38+F38</f>
        <v>2.09</v>
      </c>
      <c r="I38" s="4" t="n">
        <f aca="false">H38*C38</f>
        <v>-5469160.07</v>
      </c>
      <c r="J38" s="4" t="s">
        <v>39</v>
      </c>
      <c r="S38" s="4" t="n">
        <f aca="false">(SUM(M38:Q38)*E38)+I38+R38</f>
        <v>-5469160.07</v>
      </c>
      <c r="T38" s="3" t="n">
        <f aca="false">S38/E38</f>
        <v>2.09</v>
      </c>
      <c r="U38" s="0" t="s">
        <v>24</v>
      </c>
    </row>
    <row r="39" customFormat="false" ht="12.75" hidden="false" customHeight="true" outlineLevel="0" collapsed="false">
      <c r="A39" s="1" t="s">
        <v>21</v>
      </c>
      <c r="B39" s="1" t="s">
        <v>22</v>
      </c>
      <c r="C39" s="2" t="n">
        <v>-31573</v>
      </c>
      <c r="D39" s="2" t="n">
        <f aca="false">C39*0</f>
        <v>-0</v>
      </c>
      <c r="E39" s="2" t="n">
        <f aca="false">SUM(C39:D39)</f>
        <v>-31573</v>
      </c>
      <c r="F39" s="3" t="n">
        <v>2.11</v>
      </c>
      <c r="G39" s="3" t="n">
        <v>-0.02</v>
      </c>
      <c r="H39" s="3" t="n">
        <f aca="false">G39+F39</f>
        <v>2.09</v>
      </c>
      <c r="I39" s="4" t="n">
        <f aca="false">H39*C39</f>
        <v>-65987.57</v>
      </c>
      <c r="J39" s="4" t="s">
        <v>47</v>
      </c>
      <c r="T39" s="3"/>
    </row>
    <row r="40" customFormat="false" ht="12.75" hidden="false" customHeight="true" outlineLevel="0" collapsed="false">
      <c r="A40" s="1" t="s">
        <v>21</v>
      </c>
      <c r="B40" s="1" t="s">
        <v>22</v>
      </c>
      <c r="C40" s="2" t="n">
        <v>678226</v>
      </c>
      <c r="D40" s="2" t="n">
        <f aca="false">C40*0</f>
        <v>0</v>
      </c>
      <c r="E40" s="2" t="n">
        <f aca="false">SUM(C40:D40)</f>
        <v>678226</v>
      </c>
      <c r="F40" s="3" t="n">
        <v>2.28</v>
      </c>
      <c r="G40" s="3" t="n">
        <v>0</v>
      </c>
      <c r="H40" s="3" t="n">
        <f aca="false">G40+F40</f>
        <v>2.28</v>
      </c>
      <c r="I40" s="4" t="n">
        <f aca="false">H40*C40</f>
        <v>1546355.28</v>
      </c>
      <c r="J40" s="4" t="s">
        <v>48</v>
      </c>
      <c r="S40" s="4" t="n">
        <f aca="false">(SUM(M40:Q40)*E40)+I40+R40</f>
        <v>1546355.28</v>
      </c>
      <c r="T40" s="3" t="n">
        <f aca="false">S40/E40</f>
        <v>2.28</v>
      </c>
      <c r="U40" s="0" t="s">
        <v>24</v>
      </c>
    </row>
    <row r="41" customFormat="false" ht="12.75" hidden="false" customHeight="true" outlineLevel="0" collapsed="false">
      <c r="A41" s="1" t="s">
        <v>21</v>
      </c>
      <c r="B41" s="1" t="s">
        <v>22</v>
      </c>
      <c r="C41" s="2" t="n">
        <v>179522</v>
      </c>
      <c r="D41" s="2" t="n">
        <f aca="false">C41*0</f>
        <v>0</v>
      </c>
      <c r="E41" s="2" t="n">
        <f aca="false">SUM(C41:D41)</f>
        <v>179522</v>
      </c>
      <c r="F41" s="3" t="n">
        <v>2.28</v>
      </c>
      <c r="G41" s="3" t="n">
        <v>0</v>
      </c>
      <c r="H41" s="3" t="n">
        <f aca="false">G41+F41</f>
        <v>2.28</v>
      </c>
      <c r="I41" s="4" t="n">
        <f aca="false">H41*C41</f>
        <v>409310.16</v>
      </c>
      <c r="J41" s="4" t="s">
        <v>49</v>
      </c>
      <c r="S41" s="4" t="n">
        <f aca="false">(SUM(M41:Q41)*E41)+I41+R41</f>
        <v>409310.16</v>
      </c>
      <c r="T41" s="3" t="n">
        <f aca="false">S41/E41</f>
        <v>2.28</v>
      </c>
      <c r="U41" s="0" t="s">
        <v>24</v>
      </c>
    </row>
    <row r="42" customFormat="false" ht="13.5" hidden="false" customHeight="false" outlineLevel="0" collapsed="false">
      <c r="C42" s="10" t="n">
        <f aca="false">SUM(C14:C41)</f>
        <v>-2512835</v>
      </c>
      <c r="D42" s="10" t="n">
        <f aca="false">SUM(D14:D41)</f>
        <v>0</v>
      </c>
      <c r="E42" s="10" t="n">
        <f aca="false">SUM(E14:E41)</f>
        <v>-2512835</v>
      </c>
      <c r="F42" s="11"/>
      <c r="G42" s="11"/>
      <c r="H42" s="11"/>
      <c r="I42" s="12" t="n">
        <f aca="false">SUM(I14:I41)</f>
        <v>-5073202.41</v>
      </c>
      <c r="J42" s="12"/>
      <c r="K42" s="12"/>
      <c r="L42" s="13"/>
      <c r="M42" s="11"/>
      <c r="N42" s="11"/>
      <c r="O42" s="11"/>
      <c r="P42" s="11"/>
      <c r="Q42" s="12"/>
      <c r="R42" s="12" t="n">
        <f aca="false">SUM(R14:R41)</f>
        <v>0</v>
      </c>
      <c r="S42" s="12" t="n">
        <f aca="false">SUM(S14:S41)</f>
        <v>-5007214.84</v>
      </c>
      <c r="T42" s="11" t="n">
        <f aca="false">S42/E42</f>
        <v>1.99265564193431</v>
      </c>
    </row>
    <row r="43" customFormat="false" ht="13.5" hidden="false" customHeight="false" outlineLevel="0" collapsed="false"/>
    <row r="44" customFormat="false" ht="13.5" hidden="false" customHeight="false" outlineLevel="0" collapsed="false">
      <c r="A44" s="14" t="s">
        <v>21</v>
      </c>
      <c r="B44" s="14" t="s">
        <v>50</v>
      </c>
      <c r="C44" s="10" t="n">
        <f aca="false">SUM(C5,C12,C42)</f>
        <v>-5839835</v>
      </c>
      <c r="D44" s="10" t="n">
        <f aca="false">SUM(D5,D12,D42)</f>
        <v>0</v>
      </c>
      <c r="E44" s="10" t="n">
        <f aca="false">SUM(E5,E12,E42)</f>
        <v>-5839835</v>
      </c>
      <c r="F44" s="11"/>
      <c r="G44" s="11"/>
      <c r="H44" s="11" t="n">
        <f aca="false">I44/E44</f>
        <v>2.39996719256623</v>
      </c>
      <c r="I44" s="12" t="n">
        <f aca="false">SUM(I5,I12,I42)</f>
        <v>-14015412.41</v>
      </c>
      <c r="J44" s="12"/>
      <c r="K44" s="12"/>
      <c r="L44" s="13"/>
      <c r="M44" s="11"/>
      <c r="N44" s="11"/>
      <c r="O44" s="11"/>
      <c r="P44" s="11"/>
      <c r="Q44" s="12"/>
      <c r="R44" s="12" t="n">
        <f aca="false">SUM(R5,R12,R42)</f>
        <v>0</v>
      </c>
      <c r="S44" s="12" t="n">
        <f aca="false">SUM(S5,S12,S42)</f>
        <v>-13949424.84</v>
      </c>
      <c r="T44" s="11" t="n">
        <f aca="false">S44/E44</f>
        <v>2.38866763187659</v>
      </c>
    </row>
    <row r="45" customFormat="false" ht="13.5" hidden="false" customHeight="false" outlineLevel="0" collapsed="false">
      <c r="A45" s="15"/>
      <c r="B45" s="15"/>
      <c r="C45" s="16"/>
      <c r="D45" s="16"/>
      <c r="E45" s="16"/>
      <c r="F45" s="17"/>
      <c r="G45" s="17"/>
      <c r="H45" s="17"/>
      <c r="I45" s="18"/>
      <c r="J45" s="18"/>
      <c r="K45" s="18"/>
      <c r="L45" s="19"/>
      <c r="M45" s="17"/>
      <c r="N45" s="17"/>
      <c r="O45" s="17"/>
      <c r="P45" s="17"/>
      <c r="Q45" s="18"/>
      <c r="R45" s="18"/>
      <c r="S45" s="18"/>
      <c r="T45" s="17"/>
    </row>
    <row r="46" customFormat="false" ht="12.75" hidden="false" customHeight="false" outlineLevel="0" collapsed="false">
      <c r="A46" s="1" t="s">
        <v>21</v>
      </c>
      <c r="B46" s="1" t="s">
        <v>22</v>
      </c>
      <c r="C46" s="2" t="n">
        <v>-327656</v>
      </c>
      <c r="D46" s="2" t="n">
        <f aca="false">C46*0</f>
        <v>-0</v>
      </c>
      <c r="E46" s="2" t="n">
        <f aca="false">SUM(C46:D46)</f>
        <v>-327656</v>
      </c>
      <c r="F46" s="3" t="n">
        <v>2.12</v>
      </c>
      <c r="G46" s="3" t="n">
        <v>0</v>
      </c>
      <c r="H46" s="3" t="n">
        <f aca="false">G46+F46</f>
        <v>2.12</v>
      </c>
      <c r="I46" s="4" t="n">
        <f aca="false">H46*C46</f>
        <v>-694630.72</v>
      </c>
      <c r="J46" s="4" t="s">
        <v>45</v>
      </c>
      <c r="L46" s="0" t="s">
        <v>51</v>
      </c>
      <c r="S46" s="4" t="n">
        <f aca="false">(SUM(M46:Q46)*E46)+I46+R46</f>
        <v>-694630.72</v>
      </c>
      <c r="T46" s="3" t="n">
        <f aca="false">S46/E46</f>
        <v>2.12</v>
      </c>
      <c r="U46" s="0" t="s">
        <v>24</v>
      </c>
    </row>
    <row r="47" customFormat="false" ht="12.75" hidden="false" customHeight="false" outlineLevel="0" collapsed="false">
      <c r="A47" s="1" t="s">
        <v>21</v>
      </c>
      <c r="B47" s="1" t="s">
        <v>22</v>
      </c>
      <c r="C47" s="2" t="n">
        <v>-67340</v>
      </c>
      <c r="D47" s="2" t="n">
        <f aca="false">C47*0</f>
        <v>-0</v>
      </c>
      <c r="E47" s="2" t="n">
        <f aca="false">SUM(C47:D47)</f>
        <v>-67340</v>
      </c>
      <c r="F47" s="3" t="n">
        <v>2.12</v>
      </c>
      <c r="G47" s="3" t="n">
        <v>0</v>
      </c>
      <c r="H47" s="3" t="n">
        <f aca="false">G47+F47</f>
        <v>2.12</v>
      </c>
      <c r="I47" s="4" t="n">
        <f aca="false">H47*C47</f>
        <v>-142760.8</v>
      </c>
      <c r="J47" s="4" t="s">
        <v>46</v>
      </c>
      <c r="L47" s="0" t="s">
        <v>51</v>
      </c>
      <c r="S47" s="4" t="n">
        <f aca="false">(SUM(M47:Q47)*E47)+I47+R47</f>
        <v>-142760.8</v>
      </c>
      <c r="T47" s="3" t="n">
        <f aca="false">S47/E47</f>
        <v>2.12</v>
      </c>
      <c r="U47" s="0" t="s">
        <v>24</v>
      </c>
    </row>
    <row r="48" customFormat="false" ht="12.75" hidden="false" customHeight="false" outlineLevel="0" collapsed="false">
      <c r="A48" s="15"/>
      <c r="B48" s="15"/>
      <c r="C48" s="16"/>
      <c r="D48" s="16"/>
      <c r="E48" s="16"/>
      <c r="F48" s="17"/>
      <c r="G48" s="17"/>
      <c r="H48" s="17"/>
      <c r="I48" s="18"/>
      <c r="J48" s="18"/>
      <c r="K48" s="18"/>
      <c r="L48" s="19"/>
      <c r="M48" s="17"/>
      <c r="N48" s="17"/>
      <c r="O48" s="17"/>
      <c r="P48" s="17"/>
      <c r="Q48" s="18"/>
      <c r="R48" s="18"/>
      <c r="S48" s="18"/>
      <c r="T48" s="17"/>
    </row>
    <row r="49" customFormat="false" ht="12.75" hidden="false" customHeight="false" outlineLevel="0" collapsed="false">
      <c r="A49" s="15"/>
      <c r="B49" s="15"/>
      <c r="C49" s="16"/>
      <c r="D49" s="16"/>
      <c r="E49" s="16"/>
      <c r="F49" s="17"/>
      <c r="G49" s="17"/>
      <c r="H49" s="17"/>
      <c r="I49" s="18"/>
      <c r="J49" s="18"/>
      <c r="K49" s="18"/>
      <c r="L49" s="19"/>
      <c r="M49" s="17"/>
      <c r="N49" s="17"/>
      <c r="O49" s="17"/>
      <c r="P49" s="17"/>
      <c r="Q49" s="18"/>
      <c r="R49" s="18"/>
      <c r="S49" s="18"/>
      <c r="T49" s="17"/>
    </row>
    <row r="50" customFormat="false" ht="12.75" hidden="false" customHeight="false" outlineLevel="0" collapsed="false">
      <c r="A50" s="15"/>
      <c r="B50" s="15"/>
      <c r="C50" s="16"/>
      <c r="D50" s="16"/>
      <c r="E50" s="16"/>
      <c r="F50" s="17"/>
      <c r="G50" s="17"/>
      <c r="H50" s="17"/>
      <c r="I50" s="18"/>
      <c r="J50" s="18"/>
      <c r="K50" s="18"/>
      <c r="L50" s="19"/>
      <c r="M50" s="17"/>
      <c r="N50" s="17"/>
      <c r="O50" s="17"/>
      <c r="P50" s="17"/>
      <c r="Q50" s="18"/>
      <c r="R50" s="18"/>
      <c r="S50" s="18"/>
      <c r="T50" s="17"/>
    </row>
    <row r="51" customFormat="false" ht="12.75" hidden="false" customHeight="false" outlineLevel="0" collapsed="false">
      <c r="A51" s="20"/>
      <c r="B51" s="20" t="s">
        <v>52</v>
      </c>
      <c r="C51" s="2" t="n">
        <v>0</v>
      </c>
      <c r="D51" s="2" t="n">
        <f aca="false">C51*0</f>
        <v>0</v>
      </c>
      <c r="E51" s="2" t="n">
        <f aca="false">SUM(C51:D51)</f>
        <v>0</v>
      </c>
      <c r="F51" s="3" t="n">
        <v>0</v>
      </c>
      <c r="H51" s="3" t="n">
        <f aca="false">G51+F51</f>
        <v>0</v>
      </c>
      <c r="I51" s="4" t="n">
        <f aca="false">H51*C51</f>
        <v>0</v>
      </c>
      <c r="J51" s="4" t="s">
        <v>53</v>
      </c>
      <c r="S51" s="4" t="n">
        <f aca="false">(SUM(M51:Q51)*E51)+I51+R51</f>
        <v>0</v>
      </c>
      <c r="T51" s="3" t="e">
        <f aca="false">S51/E51</f>
        <v>#DIV/0!</v>
      </c>
      <c r="U51" s="0" t="s">
        <v>54</v>
      </c>
    </row>
    <row r="52" customFormat="false" ht="12.75" hidden="false" customHeight="false" outlineLevel="0" collapsed="false">
      <c r="A52" s="20"/>
      <c r="B52" s="20" t="s">
        <v>52</v>
      </c>
      <c r="C52" s="2" t="n">
        <v>0</v>
      </c>
      <c r="D52" s="2" t="n">
        <f aca="false">C52*0</f>
        <v>0</v>
      </c>
      <c r="E52" s="2" t="n">
        <f aca="false">SUM(C52:D52)</f>
        <v>0</v>
      </c>
      <c r="F52" s="3" t="n">
        <v>0</v>
      </c>
      <c r="H52" s="3" t="n">
        <f aca="false">G52+F52</f>
        <v>0</v>
      </c>
      <c r="I52" s="4" t="n">
        <f aca="false">H52*C52</f>
        <v>0</v>
      </c>
      <c r="S52" s="4" t="n">
        <f aca="false">(SUM(M52:Q52)*E52)+I52+R52</f>
        <v>0</v>
      </c>
      <c r="T52" s="3" t="e">
        <f aca="false">S52/E52</f>
        <v>#DIV/0!</v>
      </c>
    </row>
    <row r="53" customFormat="false" ht="13.5" hidden="false" customHeight="false" outlineLevel="0" collapsed="false">
      <c r="A53" s="21"/>
      <c r="B53" s="21" t="s">
        <v>50</v>
      </c>
      <c r="C53" s="10" t="n">
        <f aca="false">SUM(C51:C52)</f>
        <v>0</v>
      </c>
      <c r="D53" s="10" t="n">
        <f aca="false">SUM(D51:D52)</f>
        <v>0</v>
      </c>
      <c r="E53" s="10" t="n">
        <f aca="false">SUM(E51:E52)</f>
        <v>0</v>
      </c>
      <c r="F53" s="11"/>
      <c r="G53" s="11"/>
      <c r="H53" s="11" t="e">
        <f aca="false">I53/E53</f>
        <v>#DIV/0!</v>
      </c>
      <c r="I53" s="12" t="n">
        <f aca="false">SUM(I51:I52)</f>
        <v>0</v>
      </c>
      <c r="J53" s="12"/>
      <c r="K53" s="12"/>
      <c r="L53" s="13"/>
      <c r="M53" s="11"/>
      <c r="N53" s="11"/>
      <c r="O53" s="11"/>
      <c r="P53" s="11"/>
      <c r="Q53" s="12"/>
      <c r="R53" s="12" t="n">
        <f aca="false">SUM(R51:R52)</f>
        <v>0</v>
      </c>
      <c r="S53" s="12" t="n">
        <f aca="false">SUM(S51:S52)</f>
        <v>0</v>
      </c>
      <c r="T53" s="11" t="e">
        <f aca="false">S53/E53</f>
        <v>#DIV/0!</v>
      </c>
    </row>
    <row r="54" customFormat="false" ht="13.5" hidden="false" customHeight="false" outlineLevel="0" collapsed="false">
      <c r="A54" s="15"/>
      <c r="B54" s="15"/>
      <c r="C54" s="16"/>
      <c r="D54" s="16"/>
      <c r="E54" s="16"/>
      <c r="F54" s="17"/>
      <c r="G54" s="17"/>
      <c r="H54" s="17"/>
      <c r="I54" s="18"/>
      <c r="J54" s="18"/>
      <c r="K54" s="18"/>
      <c r="L54" s="19"/>
      <c r="M54" s="17"/>
      <c r="N54" s="17"/>
      <c r="O54" s="17"/>
      <c r="P54" s="17"/>
      <c r="Q54" s="18"/>
      <c r="R54" s="18"/>
      <c r="S54" s="18"/>
      <c r="T54" s="17"/>
    </row>
    <row r="55" customFormat="false" ht="12.75" hidden="false" customHeight="false" outlineLevel="0" collapsed="false">
      <c r="A55" s="15"/>
      <c r="B55" s="15"/>
      <c r="C55" s="16"/>
      <c r="D55" s="16"/>
      <c r="E55" s="16"/>
      <c r="F55" s="17"/>
      <c r="G55" s="17"/>
      <c r="H55" s="17"/>
      <c r="I55" s="18"/>
      <c r="J55" s="18"/>
      <c r="K55" s="18"/>
      <c r="L55" s="19"/>
      <c r="M55" s="17"/>
      <c r="N55" s="17"/>
      <c r="O55" s="17"/>
      <c r="P55" s="17"/>
      <c r="Q55" s="18"/>
      <c r="R55" s="18"/>
      <c r="S55" s="18"/>
      <c r="T55" s="17"/>
    </row>
    <row r="56" customFormat="false" ht="12.75" hidden="false" customHeight="false" outlineLevel="0" collapsed="false">
      <c r="A56" s="20" t="s">
        <v>55</v>
      </c>
      <c r="B56" s="20" t="s">
        <v>22</v>
      </c>
      <c r="C56" s="2" t="n">
        <v>-63000</v>
      </c>
      <c r="D56" s="2" t="n">
        <f aca="false">C56*0</f>
        <v>-0</v>
      </c>
      <c r="E56" s="2" t="n">
        <f aca="false">SUM(C56:D56)</f>
        <v>-63000</v>
      </c>
      <c r="F56" s="3" t="n">
        <v>2.11</v>
      </c>
      <c r="G56" s="3" t="n">
        <v>-0.02</v>
      </c>
      <c r="H56" s="3" t="n">
        <f aca="false">G56+F56</f>
        <v>2.09</v>
      </c>
      <c r="I56" s="4" t="n">
        <f aca="false">H56*C56</f>
        <v>-131670</v>
      </c>
      <c r="J56" s="4" t="s">
        <v>56</v>
      </c>
      <c r="R56" s="4" t="n">
        <v>93000</v>
      </c>
      <c r="S56" s="4" t="n">
        <f aca="false">(SUM(M56:Q56)*E56)+I56+R56</f>
        <v>-38670</v>
      </c>
      <c r="T56" s="3" t="n">
        <f aca="false">S56/E56</f>
        <v>0.613809523809524</v>
      </c>
      <c r="U56" s="0" t="s">
        <v>24</v>
      </c>
    </row>
    <row r="57" customFormat="false" ht="13.5" hidden="false" customHeight="false" outlineLevel="0" collapsed="false">
      <c r="A57" s="21" t="s">
        <v>55</v>
      </c>
      <c r="B57" s="21" t="s">
        <v>50</v>
      </c>
      <c r="C57" s="10" t="n">
        <f aca="false">SUM(C56)</f>
        <v>-63000</v>
      </c>
      <c r="D57" s="10" t="n">
        <f aca="false">SUM(D56)</f>
        <v>0</v>
      </c>
      <c r="E57" s="10" t="n">
        <f aca="false">SUM(E56)</f>
        <v>-63000</v>
      </c>
      <c r="F57" s="11"/>
      <c r="G57" s="11"/>
      <c r="H57" s="11" t="n">
        <f aca="false">I57/E57</f>
        <v>2.09</v>
      </c>
      <c r="I57" s="12" t="n">
        <f aca="false">SUM(I56)</f>
        <v>-131670</v>
      </c>
      <c r="J57" s="12"/>
      <c r="K57" s="12"/>
      <c r="L57" s="13"/>
      <c r="M57" s="11"/>
      <c r="N57" s="11"/>
      <c r="O57" s="11"/>
      <c r="P57" s="11"/>
      <c r="Q57" s="12"/>
      <c r="R57" s="12" t="n">
        <f aca="false">SUM(R56)</f>
        <v>93000</v>
      </c>
      <c r="S57" s="12" t="n">
        <f aca="false">SUM(S56)</f>
        <v>-38670</v>
      </c>
      <c r="T57" s="11" t="n">
        <f aca="false">S57/E57</f>
        <v>0.613809523809524</v>
      </c>
    </row>
    <row r="58" customFormat="false" ht="13.5" hidden="false" customHeight="false" outlineLevel="0" collapsed="false">
      <c r="A58" s="22"/>
      <c r="B58" s="22"/>
      <c r="C58" s="16"/>
      <c r="D58" s="16"/>
      <c r="E58" s="16"/>
      <c r="F58" s="17"/>
      <c r="G58" s="17"/>
      <c r="H58" s="17"/>
      <c r="I58" s="18"/>
      <c r="J58" s="18"/>
      <c r="K58" s="18"/>
      <c r="L58" s="19"/>
      <c r="M58" s="17"/>
      <c r="N58" s="17"/>
      <c r="O58" s="17"/>
      <c r="P58" s="17"/>
      <c r="Q58" s="18"/>
      <c r="R58" s="18"/>
      <c r="S58" s="18"/>
      <c r="T58" s="17"/>
    </row>
    <row r="59" customFormat="false" ht="12.75" hidden="false" customHeight="false" outlineLevel="0" collapsed="false">
      <c r="A59" s="22"/>
      <c r="B59" s="22"/>
      <c r="C59" s="16"/>
      <c r="D59" s="16"/>
      <c r="E59" s="16"/>
      <c r="F59" s="17"/>
      <c r="G59" s="17"/>
      <c r="H59" s="17"/>
      <c r="I59" s="18"/>
      <c r="J59" s="18"/>
      <c r="K59" s="18"/>
      <c r="L59" s="19"/>
      <c r="M59" s="17"/>
      <c r="N59" s="17"/>
      <c r="O59" s="17"/>
      <c r="P59" s="17"/>
      <c r="Q59" s="18"/>
      <c r="R59" s="18"/>
      <c r="S59" s="18"/>
      <c r="T59" s="17"/>
    </row>
    <row r="60" customFormat="false" ht="12.75" hidden="false" customHeight="false" outlineLevel="0" collapsed="false">
      <c r="A60" s="20" t="s">
        <v>57</v>
      </c>
      <c r="B60" s="20" t="s">
        <v>52</v>
      </c>
      <c r="C60" s="2" t="n">
        <v>0</v>
      </c>
      <c r="D60" s="2" t="n">
        <f aca="false">C60*0</f>
        <v>0</v>
      </c>
      <c r="E60" s="2" t="n">
        <f aca="false">SUM(C60:D60)</f>
        <v>0</v>
      </c>
      <c r="F60" s="3" t="n">
        <v>0</v>
      </c>
      <c r="H60" s="3" t="n">
        <f aca="false">G60+F60</f>
        <v>0</v>
      </c>
      <c r="I60" s="4" t="n">
        <f aca="false">H60*C60</f>
        <v>0</v>
      </c>
      <c r="R60" s="4" t="n">
        <v>0</v>
      </c>
      <c r="S60" s="4" t="n">
        <f aca="false">(SUM(M60:Q60)*E60)+I60+R60</f>
        <v>0</v>
      </c>
      <c r="T60" s="3" t="e">
        <f aca="false">S60/E60</f>
        <v>#DIV/0!</v>
      </c>
      <c r="U60" s="0" t="s">
        <v>58</v>
      </c>
    </row>
    <row r="61" customFormat="false" ht="12.75" hidden="false" customHeight="false" outlineLevel="0" collapsed="false">
      <c r="A61" s="20" t="s">
        <v>57</v>
      </c>
      <c r="B61" s="20" t="s">
        <v>52</v>
      </c>
      <c r="C61" s="2" t="n">
        <v>0</v>
      </c>
      <c r="D61" s="2" t="n">
        <f aca="false">C61*0</f>
        <v>0</v>
      </c>
      <c r="E61" s="2" t="n">
        <f aca="false">SUM(C61:D61)</f>
        <v>0</v>
      </c>
      <c r="F61" s="3" t="n">
        <v>0</v>
      </c>
      <c r="H61" s="3" t="n">
        <f aca="false">G61+F61</f>
        <v>0</v>
      </c>
      <c r="I61" s="4" t="n">
        <f aca="false">H61*C61</f>
        <v>0</v>
      </c>
      <c r="J61" s="4" t="s">
        <v>30</v>
      </c>
      <c r="R61" s="4" t="n">
        <v>0</v>
      </c>
      <c r="S61" s="4" t="n">
        <f aca="false">(SUM(M61:Q61)*E61)+I61+R61</f>
        <v>0</v>
      </c>
      <c r="T61" s="3" t="e">
        <f aca="false">S61/E61</f>
        <v>#DIV/0!</v>
      </c>
      <c r="U61" s="0" t="s">
        <v>58</v>
      </c>
    </row>
    <row r="62" customFormat="false" ht="13.5" hidden="false" customHeight="false" outlineLevel="0" collapsed="false">
      <c r="A62" s="21" t="s">
        <v>57</v>
      </c>
      <c r="B62" s="21" t="s">
        <v>50</v>
      </c>
      <c r="C62" s="10" t="n">
        <f aca="false">SUM(C60:C61)</f>
        <v>0</v>
      </c>
      <c r="D62" s="10" t="n">
        <f aca="false">SUM(D60:D61)</f>
        <v>0</v>
      </c>
      <c r="E62" s="10" t="n">
        <f aca="false">SUM(E60:E61)</f>
        <v>0</v>
      </c>
      <c r="F62" s="11"/>
      <c r="G62" s="11"/>
      <c r="H62" s="11" t="e">
        <f aca="false">I62/E62</f>
        <v>#DIV/0!</v>
      </c>
      <c r="I62" s="12" t="n">
        <f aca="false">SUM(I60:I61)</f>
        <v>0</v>
      </c>
      <c r="J62" s="12"/>
      <c r="K62" s="12"/>
      <c r="L62" s="13"/>
      <c r="M62" s="11"/>
      <c r="N62" s="11"/>
      <c r="O62" s="11"/>
      <c r="P62" s="11"/>
      <c r="Q62" s="12"/>
      <c r="R62" s="12" t="n">
        <f aca="false">SUM(R60:R61)</f>
        <v>0</v>
      </c>
      <c r="S62" s="12" t="n">
        <f aca="false">SUM(S60:S61)</f>
        <v>0</v>
      </c>
      <c r="T62" s="11" t="e">
        <f aca="false">S62/E62</f>
        <v>#DIV/0!</v>
      </c>
    </row>
    <row r="63" customFormat="false" ht="13.5" hidden="false" customHeight="false" outlineLevel="0" collapsed="false">
      <c r="C63" s="16"/>
      <c r="D63" s="16"/>
      <c r="E63" s="16"/>
      <c r="F63" s="17"/>
      <c r="G63" s="17"/>
      <c r="H63" s="17"/>
      <c r="I63" s="18"/>
      <c r="J63" s="18"/>
      <c r="K63" s="18"/>
      <c r="L63" s="19"/>
      <c r="M63" s="17"/>
      <c r="N63" s="17"/>
      <c r="O63" s="17"/>
      <c r="P63" s="17"/>
      <c r="Q63" s="18"/>
      <c r="R63" s="18"/>
      <c r="S63" s="18"/>
      <c r="T63" s="18"/>
    </row>
    <row r="64" customFormat="false" ht="12.75" hidden="false" customHeight="false" outlineLevel="0" collapsed="false">
      <c r="T64" s="4"/>
    </row>
    <row r="65" customFormat="false" ht="12.75" hidden="false" customHeight="false" outlineLevel="0" collapsed="false">
      <c r="A65" s="20" t="s">
        <v>59</v>
      </c>
      <c r="B65" s="20" t="s">
        <v>52</v>
      </c>
      <c r="C65" s="2" t="n">
        <v>0</v>
      </c>
      <c r="D65" s="2" t="n">
        <f aca="false">C65*0</f>
        <v>0</v>
      </c>
      <c r="E65" s="2" t="n">
        <f aca="false">SUM(C65:D65)</f>
        <v>0</v>
      </c>
      <c r="F65" s="3" t="n">
        <v>0</v>
      </c>
      <c r="H65" s="3" t="n">
        <f aca="false">G65+F65</f>
        <v>0</v>
      </c>
      <c r="I65" s="4" t="n">
        <f aca="false">H65*C65</f>
        <v>0</v>
      </c>
      <c r="J65" s="4" t="s">
        <v>60</v>
      </c>
      <c r="R65" s="4" t="n">
        <v>0</v>
      </c>
      <c r="S65" s="4" t="n">
        <f aca="false">(SUM(M65:Q65)*E65)+I65+R65</f>
        <v>0</v>
      </c>
      <c r="T65" s="3" t="e">
        <f aca="false">S65/E65</f>
        <v>#DIV/0!</v>
      </c>
    </row>
    <row r="66" customFormat="false" ht="12.75" hidden="false" customHeight="false" outlineLevel="0" collapsed="false">
      <c r="A66" s="20" t="s">
        <v>59</v>
      </c>
      <c r="B66" s="20" t="s">
        <v>52</v>
      </c>
      <c r="C66" s="2" t="n">
        <v>0</v>
      </c>
      <c r="D66" s="2" t="n">
        <f aca="false">C66*0</f>
        <v>0</v>
      </c>
      <c r="E66" s="2" t="n">
        <f aca="false">SUM(C66:D66)</f>
        <v>0</v>
      </c>
      <c r="F66" s="3" t="n">
        <v>0</v>
      </c>
      <c r="H66" s="3" t="n">
        <f aca="false">G66+F66</f>
        <v>0</v>
      </c>
      <c r="I66" s="4" t="n">
        <f aca="false">H66*C66</f>
        <v>0</v>
      </c>
      <c r="R66" s="4" t="n">
        <v>0</v>
      </c>
      <c r="S66" s="4" t="n">
        <f aca="false">(SUM(M66:Q66)*E66)+I66+R66</f>
        <v>0</v>
      </c>
      <c r="T66" s="3" t="e">
        <f aca="false">S66/E66</f>
        <v>#DIV/0!</v>
      </c>
    </row>
    <row r="67" customFormat="false" ht="12.75" hidden="false" customHeight="false" outlineLevel="0" collapsed="false">
      <c r="A67" s="20" t="s">
        <v>59</v>
      </c>
      <c r="B67" s="20" t="s">
        <v>52</v>
      </c>
      <c r="C67" s="2" t="n">
        <v>0</v>
      </c>
      <c r="D67" s="2" t="n">
        <f aca="false">C67*0</f>
        <v>0</v>
      </c>
      <c r="E67" s="2" t="n">
        <f aca="false">SUM(C67:D67)</f>
        <v>0</v>
      </c>
      <c r="F67" s="3" t="n">
        <v>0</v>
      </c>
      <c r="H67" s="3" t="n">
        <f aca="false">G67+F67</f>
        <v>0</v>
      </c>
      <c r="I67" s="4" t="n">
        <f aca="false">H67*C67</f>
        <v>0</v>
      </c>
      <c r="J67" s="4" t="s">
        <v>30</v>
      </c>
      <c r="R67" s="4" t="n">
        <v>0</v>
      </c>
      <c r="S67" s="4" t="n">
        <f aca="false">(SUM(M67:Q67)*E67)+I67+R67</f>
        <v>0</v>
      </c>
      <c r="T67" s="3" t="e">
        <f aca="false">S67/E67</f>
        <v>#DIV/0!</v>
      </c>
    </row>
    <row r="68" customFormat="false" ht="13.5" hidden="false" customHeight="false" outlineLevel="0" collapsed="false">
      <c r="A68" s="21" t="s">
        <v>59</v>
      </c>
      <c r="B68" s="21" t="s">
        <v>50</v>
      </c>
      <c r="C68" s="10" t="n">
        <f aca="false">SUM(C65:C67)</f>
        <v>0</v>
      </c>
      <c r="D68" s="10" t="n">
        <f aca="false">SUM(D65:D67)</f>
        <v>0</v>
      </c>
      <c r="E68" s="10" t="n">
        <f aca="false">SUM(E65:E67)</f>
        <v>0</v>
      </c>
      <c r="F68" s="11"/>
      <c r="G68" s="11"/>
      <c r="H68" s="11" t="e">
        <f aca="false">I68/E68</f>
        <v>#DIV/0!</v>
      </c>
      <c r="I68" s="12" t="n">
        <f aca="false">SUM(I65:I67)</f>
        <v>0</v>
      </c>
      <c r="J68" s="12"/>
      <c r="K68" s="12"/>
      <c r="L68" s="13"/>
      <c r="M68" s="11"/>
      <c r="N68" s="11"/>
      <c r="O68" s="11"/>
      <c r="P68" s="11"/>
      <c r="Q68" s="12"/>
      <c r="R68" s="12" t="n">
        <f aca="false">SUM(R65:R67)</f>
        <v>0</v>
      </c>
      <c r="S68" s="12" t="n">
        <f aca="false">SUM(S65:S67)</f>
        <v>0</v>
      </c>
      <c r="T68" s="11" t="e">
        <f aca="false">S68/E68</f>
        <v>#DIV/0!</v>
      </c>
    </row>
    <row r="69" customFormat="false" ht="13.5" hidden="false" customHeight="false" outlineLevel="0" collapsed="false">
      <c r="T69" s="4"/>
    </row>
    <row r="70" customFormat="false" ht="12.75" hidden="false" customHeight="false" outlineLevel="0" collapsed="false">
      <c r="T70" s="4"/>
    </row>
    <row r="71" customFormat="false" ht="12.75" hidden="false" customHeight="false" outlineLevel="0" collapsed="false">
      <c r="A71" s="20" t="s">
        <v>61</v>
      </c>
      <c r="B71" s="20" t="s">
        <v>62</v>
      </c>
      <c r="C71" s="2" t="n">
        <v>0</v>
      </c>
      <c r="D71" s="2" t="n">
        <f aca="false">C71*0</f>
        <v>0</v>
      </c>
      <c r="E71" s="2" t="n">
        <f aca="false">SUM(C71:D71)</f>
        <v>0</v>
      </c>
      <c r="F71" s="3" t="n">
        <v>0</v>
      </c>
      <c r="H71" s="3" t="n">
        <f aca="false">G71+F71</f>
        <v>0</v>
      </c>
      <c r="I71" s="4" t="n">
        <f aca="false">H71*C71</f>
        <v>0</v>
      </c>
      <c r="J71" s="4" t="s">
        <v>30</v>
      </c>
      <c r="R71" s="4" t="n">
        <v>0</v>
      </c>
      <c r="S71" s="4" t="n">
        <f aca="false">(SUM(M71:Q71)*E71)+I71+R71</f>
        <v>0</v>
      </c>
      <c r="T71" s="3" t="e">
        <f aca="false">S71/E71</f>
        <v>#DIV/0!</v>
      </c>
    </row>
    <row r="72" customFormat="false" ht="13.5" hidden="false" customHeight="false" outlineLevel="0" collapsed="false">
      <c r="A72" s="21" t="s">
        <v>61</v>
      </c>
      <c r="B72" s="21" t="s">
        <v>50</v>
      </c>
      <c r="C72" s="10" t="n">
        <f aca="false">SUM(C71)</f>
        <v>0</v>
      </c>
      <c r="D72" s="10" t="n">
        <f aca="false">SUM(D71)</f>
        <v>0</v>
      </c>
      <c r="E72" s="10" t="n">
        <f aca="false">SUM(E71)</f>
        <v>0</v>
      </c>
      <c r="F72" s="11"/>
      <c r="G72" s="11"/>
      <c r="H72" s="11" t="e">
        <f aca="false">I72/E72</f>
        <v>#DIV/0!</v>
      </c>
      <c r="I72" s="12" t="n">
        <f aca="false">SUM(I71)</f>
        <v>0</v>
      </c>
      <c r="J72" s="12"/>
      <c r="K72" s="12"/>
      <c r="L72" s="13"/>
      <c r="M72" s="11"/>
      <c r="N72" s="11"/>
      <c r="O72" s="11"/>
      <c r="P72" s="11"/>
      <c r="Q72" s="12"/>
      <c r="R72" s="12" t="n">
        <f aca="false">SUM(R71)</f>
        <v>0</v>
      </c>
      <c r="S72" s="12" t="n">
        <f aca="false">SUM(S71)</f>
        <v>0</v>
      </c>
      <c r="T72" s="11" t="e">
        <f aca="false">S72/E72</f>
        <v>#DIV/0!</v>
      </c>
    </row>
    <row r="73" customFormat="false" ht="13.5" hidden="false" customHeight="false" outlineLevel="0" collapsed="false">
      <c r="T73" s="4"/>
    </row>
    <row r="74" customFormat="false" ht="12.75" hidden="false" customHeight="false" outlineLevel="0" collapsed="false">
      <c r="T74" s="4"/>
    </row>
    <row r="75" customFormat="false" ht="12.75" hidden="false" customHeight="false" outlineLevel="0" collapsed="false">
      <c r="A75" s="20" t="s">
        <v>63</v>
      </c>
      <c r="B75" s="20" t="s">
        <v>64</v>
      </c>
      <c r="C75" s="2" t="n">
        <v>0</v>
      </c>
      <c r="D75" s="2" t="n">
        <f aca="false">C75*0</f>
        <v>0</v>
      </c>
      <c r="E75" s="2" t="n">
        <f aca="false">SUM(C75:D75)</f>
        <v>0</v>
      </c>
      <c r="F75" s="3" t="n">
        <v>0</v>
      </c>
      <c r="H75" s="3" t="n">
        <f aca="false">G75+F75</f>
        <v>0</v>
      </c>
      <c r="I75" s="4" t="n">
        <f aca="false">H75*C75</f>
        <v>0</v>
      </c>
      <c r="Q75" s="3"/>
      <c r="S75" s="4" t="n">
        <f aca="false">(SUM(M75:Q75)*E75)+I75+R75</f>
        <v>0</v>
      </c>
      <c r="T75" s="3" t="e">
        <f aca="false">S75/E75</f>
        <v>#DIV/0!</v>
      </c>
    </row>
    <row r="76" customFormat="false" ht="12.75" hidden="false" customHeight="false" outlineLevel="0" collapsed="false">
      <c r="A76" s="20" t="s">
        <v>63</v>
      </c>
      <c r="B76" s="20" t="s">
        <v>64</v>
      </c>
      <c r="C76" s="2" t="n">
        <v>0</v>
      </c>
      <c r="D76" s="2" t="n">
        <f aca="false">C76*0</f>
        <v>0</v>
      </c>
      <c r="E76" s="2" t="n">
        <f aca="false">SUM(C76:D76)</f>
        <v>0</v>
      </c>
      <c r="F76" s="3" t="n">
        <v>0</v>
      </c>
      <c r="H76" s="3" t="n">
        <f aca="false">G76+F76</f>
        <v>0</v>
      </c>
      <c r="I76" s="4" t="n">
        <f aca="false">H76*C76</f>
        <v>0</v>
      </c>
      <c r="Q76" s="3"/>
      <c r="S76" s="4" t="n">
        <f aca="false">(SUM(M76:Q76)*E76)+I76+R76</f>
        <v>0</v>
      </c>
      <c r="T76" s="3" t="e">
        <f aca="false">S76/E76</f>
        <v>#DIV/0!</v>
      </c>
    </row>
    <row r="77" customFormat="false" ht="12.75" hidden="false" customHeight="false" outlineLevel="0" collapsed="false">
      <c r="A77" s="20" t="s">
        <v>63</v>
      </c>
      <c r="B77" s="20" t="s">
        <v>64</v>
      </c>
      <c r="C77" s="2" t="n">
        <v>0</v>
      </c>
      <c r="D77" s="2" t="n">
        <f aca="false">C77*0</f>
        <v>0</v>
      </c>
      <c r="E77" s="2" t="n">
        <f aca="false">SUM(C77:D77)</f>
        <v>0</v>
      </c>
      <c r="F77" s="3" t="n">
        <v>0</v>
      </c>
      <c r="H77" s="3" t="n">
        <f aca="false">G77+F77</f>
        <v>0</v>
      </c>
      <c r="I77" s="4" t="n">
        <f aca="false">H77*C77</f>
        <v>0</v>
      </c>
      <c r="S77" s="4" t="n">
        <f aca="false">(SUM(M77:Q77)*E77)+I77+R77</f>
        <v>0</v>
      </c>
      <c r="T77" s="3" t="e">
        <f aca="false">S77/E77</f>
        <v>#DIV/0!</v>
      </c>
    </row>
    <row r="78" customFormat="false" ht="13.5" hidden="false" customHeight="false" outlineLevel="0" collapsed="false">
      <c r="A78" s="21" t="s">
        <v>63</v>
      </c>
      <c r="B78" s="21" t="s">
        <v>50</v>
      </c>
      <c r="C78" s="10" t="n">
        <f aca="false">SUM(C75:C77)</f>
        <v>0</v>
      </c>
      <c r="D78" s="10" t="n">
        <f aca="false">SUM(D75:D77)</f>
        <v>0</v>
      </c>
      <c r="E78" s="10" t="n">
        <f aca="false">SUM(E75:E77)</f>
        <v>0</v>
      </c>
      <c r="F78" s="11"/>
      <c r="G78" s="11"/>
      <c r="H78" s="11" t="e">
        <f aca="false">I78/E78</f>
        <v>#DIV/0!</v>
      </c>
      <c r="I78" s="12" t="n">
        <f aca="false">SUM(I75:I77)</f>
        <v>0</v>
      </c>
      <c r="J78" s="12"/>
      <c r="K78" s="12"/>
      <c r="L78" s="13"/>
      <c r="M78" s="11"/>
      <c r="N78" s="11"/>
      <c r="O78" s="11"/>
      <c r="P78" s="11"/>
      <c r="Q78" s="12"/>
      <c r="R78" s="12" t="n">
        <f aca="false">SUM(R75:R77)</f>
        <v>0</v>
      </c>
      <c r="S78" s="12" t="n">
        <f aca="false">SUM(S75:S77)</f>
        <v>0</v>
      </c>
      <c r="T78" s="11" t="e">
        <f aca="false">S78/E78</f>
        <v>#DIV/0!</v>
      </c>
    </row>
    <row r="79" customFormat="false" ht="13.5" hidden="false" customHeight="false" outlineLevel="0" collapsed="false">
      <c r="T79" s="4"/>
    </row>
    <row r="80" customFormat="false" ht="12.75" hidden="false" customHeight="false" outlineLevel="0" collapsed="false">
      <c r="T80" s="4"/>
    </row>
    <row r="81" customFormat="false" ht="12.75" hidden="false" customHeight="false" outlineLevel="0" collapsed="false">
      <c r="A81" s="20" t="s">
        <v>65</v>
      </c>
      <c r="B81" s="20" t="s">
        <v>66</v>
      </c>
      <c r="C81" s="2" t="n">
        <f aca="false">-123149+123149</f>
        <v>0</v>
      </c>
      <c r="D81" s="2" t="n">
        <f aca="false">C81*0</f>
        <v>0</v>
      </c>
      <c r="E81" s="2" t="n">
        <f aca="false">SUM(C81:D81)</f>
        <v>0</v>
      </c>
      <c r="F81" s="3" t="n">
        <v>0</v>
      </c>
      <c r="H81" s="3" t="n">
        <f aca="false">G81+F81</f>
        <v>0</v>
      </c>
      <c r="I81" s="4" t="n">
        <f aca="false">H81*C81</f>
        <v>0</v>
      </c>
      <c r="Q81" s="3"/>
      <c r="S81" s="4" t="n">
        <f aca="false">(SUM(M81:Q81)*E81)+I81+R81</f>
        <v>0</v>
      </c>
      <c r="T81" s="3" t="e">
        <f aca="false">S81/E81</f>
        <v>#DIV/0!</v>
      </c>
      <c r="U81" s="0" t="s">
        <v>67</v>
      </c>
    </row>
    <row r="82" customFormat="false" ht="12.75" hidden="false" customHeight="false" outlineLevel="0" collapsed="false">
      <c r="A82" s="20" t="s">
        <v>65</v>
      </c>
      <c r="B82" s="20" t="s">
        <v>66</v>
      </c>
      <c r="C82" s="2" t="n">
        <v>0</v>
      </c>
      <c r="D82" s="2" t="n">
        <f aca="false">C82*0</f>
        <v>0</v>
      </c>
      <c r="E82" s="2" t="n">
        <f aca="false">SUM(C82:D82)</f>
        <v>0</v>
      </c>
      <c r="F82" s="3" t="n">
        <v>0</v>
      </c>
      <c r="H82" s="3" t="n">
        <f aca="false">G82+F82</f>
        <v>0</v>
      </c>
      <c r="I82" s="4" t="n">
        <f aca="false">H82*C82</f>
        <v>0</v>
      </c>
      <c r="Q82" s="3"/>
      <c r="S82" s="4" t="n">
        <f aca="false">(SUM(M82:Q82)*E82)+I82+R82</f>
        <v>0</v>
      </c>
      <c r="T82" s="3" t="e">
        <f aca="false">S82/E82</f>
        <v>#DIV/0!</v>
      </c>
    </row>
    <row r="83" customFormat="false" ht="12.75" hidden="false" customHeight="false" outlineLevel="0" collapsed="false">
      <c r="A83" s="20" t="s">
        <v>65</v>
      </c>
      <c r="B83" s="20" t="s">
        <v>66</v>
      </c>
      <c r="C83" s="2" t="n">
        <v>0</v>
      </c>
      <c r="D83" s="2" t="n">
        <f aca="false">C83*0</f>
        <v>0</v>
      </c>
      <c r="E83" s="2" t="n">
        <f aca="false">SUM(C83:D83)</f>
        <v>0</v>
      </c>
      <c r="F83" s="3" t="n">
        <v>0</v>
      </c>
      <c r="H83" s="3" t="n">
        <f aca="false">G83+F83</f>
        <v>0</v>
      </c>
      <c r="I83" s="4" t="n">
        <f aca="false">H83*C83</f>
        <v>0</v>
      </c>
      <c r="S83" s="4" t="n">
        <f aca="false">(SUM(M83:Q83)*E83)+I83+R83</f>
        <v>0</v>
      </c>
      <c r="T83" s="3" t="e">
        <f aca="false">S83/E83</f>
        <v>#DIV/0!</v>
      </c>
    </row>
    <row r="84" customFormat="false" ht="13.5" hidden="false" customHeight="false" outlineLevel="0" collapsed="false">
      <c r="A84" s="21" t="s">
        <v>65</v>
      </c>
      <c r="B84" s="21" t="s">
        <v>50</v>
      </c>
      <c r="C84" s="10" t="n">
        <f aca="false">SUM(C81:C83)</f>
        <v>0</v>
      </c>
      <c r="D84" s="10" t="n">
        <f aca="false">SUM(D81:D83)</f>
        <v>0</v>
      </c>
      <c r="E84" s="10" t="n">
        <f aca="false">SUM(E81:E83)</f>
        <v>0</v>
      </c>
      <c r="F84" s="11"/>
      <c r="G84" s="11"/>
      <c r="H84" s="11" t="e">
        <f aca="false">I84/E84</f>
        <v>#DIV/0!</v>
      </c>
      <c r="I84" s="12" t="n">
        <f aca="false">SUM(I81:I83)</f>
        <v>0</v>
      </c>
      <c r="J84" s="12"/>
      <c r="K84" s="12"/>
      <c r="L84" s="13"/>
      <c r="M84" s="11"/>
      <c r="N84" s="11"/>
      <c r="O84" s="11"/>
      <c r="P84" s="11"/>
      <c r="Q84" s="12"/>
      <c r="R84" s="12" t="n">
        <f aca="false">SUM(R81:R83)</f>
        <v>0</v>
      </c>
      <c r="S84" s="12" t="n">
        <f aca="false">SUM(S81:S83)</f>
        <v>0</v>
      </c>
      <c r="T84" s="11" t="e">
        <f aca="false">S84/E84</f>
        <v>#DIV/0!</v>
      </c>
    </row>
    <row r="85" customFormat="false" ht="13.5" hidden="false" customHeight="false" outlineLevel="0" collapsed="false">
      <c r="T85" s="4"/>
    </row>
    <row r="86" customFormat="false" ht="12.75" hidden="false" customHeight="false" outlineLevel="0" collapsed="false">
      <c r="T86" s="4"/>
    </row>
    <row r="87" customFormat="false" ht="12.75" hidden="false" customHeight="false" outlineLevel="0" collapsed="false">
      <c r="A87" s="20" t="s">
        <v>68</v>
      </c>
      <c r="B87" s="20" t="s">
        <v>69</v>
      </c>
      <c r="C87" s="2" t="n">
        <v>0</v>
      </c>
      <c r="D87" s="2" t="n">
        <f aca="false">C87*0</f>
        <v>0</v>
      </c>
      <c r="E87" s="2" t="n">
        <f aca="false">SUM(C87:D87)</f>
        <v>0</v>
      </c>
      <c r="F87" s="3" t="n">
        <v>0</v>
      </c>
      <c r="H87" s="3" t="n">
        <f aca="false">G87+F87</f>
        <v>0</v>
      </c>
      <c r="I87" s="4" t="n">
        <f aca="false">H87*C87</f>
        <v>0</v>
      </c>
      <c r="S87" s="4" t="n">
        <f aca="false">(SUM(M87:Q87)*E87)+I87+R87</f>
        <v>0</v>
      </c>
      <c r="T87" s="3" t="e">
        <f aca="false">S87/E87</f>
        <v>#DIV/0!</v>
      </c>
    </row>
    <row r="88" customFormat="false" ht="12.75" hidden="false" customHeight="false" outlineLevel="0" collapsed="false">
      <c r="A88" s="20" t="s">
        <v>68</v>
      </c>
      <c r="B88" s="20" t="s">
        <v>69</v>
      </c>
      <c r="C88" s="2" t="n">
        <v>0</v>
      </c>
      <c r="D88" s="2" t="n">
        <f aca="false">C88*0</f>
        <v>0</v>
      </c>
      <c r="E88" s="2" t="n">
        <f aca="false">SUM(C88:D88)</f>
        <v>0</v>
      </c>
      <c r="F88" s="3" t="n">
        <v>0</v>
      </c>
      <c r="H88" s="3" t="n">
        <f aca="false">G88+F88</f>
        <v>0</v>
      </c>
      <c r="I88" s="4" t="n">
        <f aca="false">H88*C88</f>
        <v>0</v>
      </c>
      <c r="S88" s="4" t="n">
        <f aca="false">(SUM(M88:Q88)*E88)+I88+R88</f>
        <v>0</v>
      </c>
      <c r="T88" s="3" t="e">
        <f aca="false">S88/E88</f>
        <v>#DIV/0!</v>
      </c>
    </row>
    <row r="89" customFormat="false" ht="12.75" hidden="false" customHeight="false" outlineLevel="0" collapsed="false">
      <c r="A89" s="20" t="s">
        <v>68</v>
      </c>
      <c r="B89" s="20" t="s">
        <v>69</v>
      </c>
      <c r="C89" s="2" t="n">
        <v>0</v>
      </c>
      <c r="D89" s="2" t="n">
        <f aca="false">C89*0</f>
        <v>0</v>
      </c>
      <c r="E89" s="2" t="n">
        <f aca="false">SUM(C89:D89)</f>
        <v>0</v>
      </c>
      <c r="F89" s="3" t="n">
        <v>0</v>
      </c>
      <c r="H89" s="3" t="n">
        <f aca="false">G89+F89</f>
        <v>0</v>
      </c>
      <c r="I89" s="4" t="n">
        <f aca="false">H89*C89</f>
        <v>0</v>
      </c>
      <c r="S89" s="4" t="n">
        <f aca="false">(SUM(M89:Q89)*E89)+I89+R89</f>
        <v>0</v>
      </c>
      <c r="T89" s="3" t="e">
        <f aca="false">S89/E89</f>
        <v>#DIV/0!</v>
      </c>
    </row>
    <row r="90" customFormat="false" ht="13.5" hidden="false" customHeight="false" outlineLevel="0" collapsed="false">
      <c r="A90" s="21" t="s">
        <v>68</v>
      </c>
      <c r="B90" s="21" t="s">
        <v>50</v>
      </c>
      <c r="C90" s="10" t="n">
        <f aca="false">SUM(C87:C89)</f>
        <v>0</v>
      </c>
      <c r="D90" s="10" t="n">
        <f aca="false">SUM(D87:D89)</f>
        <v>0</v>
      </c>
      <c r="E90" s="10" t="n">
        <f aca="false">SUM(E87:E89)</f>
        <v>0</v>
      </c>
      <c r="F90" s="11"/>
      <c r="G90" s="11"/>
      <c r="H90" s="11" t="e">
        <f aca="false">I90/E90</f>
        <v>#DIV/0!</v>
      </c>
      <c r="I90" s="12" t="n">
        <f aca="false">SUM(I87:I89)</f>
        <v>0</v>
      </c>
      <c r="J90" s="12"/>
      <c r="K90" s="12"/>
      <c r="L90" s="13"/>
      <c r="M90" s="11"/>
      <c r="N90" s="11"/>
      <c r="O90" s="11"/>
      <c r="P90" s="11"/>
      <c r="Q90" s="12"/>
      <c r="R90" s="12" t="n">
        <f aca="false">SUM(R87:R89)</f>
        <v>0</v>
      </c>
      <c r="S90" s="12" t="n">
        <f aca="false">SUM(S87:S89)</f>
        <v>0</v>
      </c>
      <c r="T90" s="11" t="e">
        <f aca="false">S90/E90</f>
        <v>#DIV/0!</v>
      </c>
    </row>
    <row r="91" customFormat="false" ht="13.5" hidden="false" customHeight="false" outlineLevel="0" collapsed="false">
      <c r="T91" s="4"/>
    </row>
    <row r="92" customFormat="false" ht="12.75" hidden="false" customHeight="false" outlineLevel="0" collapsed="false">
      <c r="T92" s="4"/>
    </row>
    <row r="93" customFormat="false" ht="12.75" hidden="false" customHeight="false" outlineLevel="0" collapsed="false">
      <c r="A93" s="20" t="s">
        <v>70</v>
      </c>
      <c r="B93" s="20" t="s">
        <v>69</v>
      </c>
      <c r="C93" s="2" t="n">
        <v>0</v>
      </c>
      <c r="D93" s="2" t="n">
        <f aca="false">C93*0</f>
        <v>0</v>
      </c>
      <c r="E93" s="2" t="n">
        <f aca="false">SUM(C93:D93)</f>
        <v>0</v>
      </c>
      <c r="F93" s="3" t="n">
        <v>0</v>
      </c>
      <c r="G93" s="3" t="n">
        <v>0</v>
      </c>
      <c r="H93" s="3" t="n">
        <f aca="false">G93+F93</f>
        <v>0</v>
      </c>
      <c r="I93" s="4" t="n">
        <f aca="false">H93*C93</f>
        <v>0</v>
      </c>
      <c r="S93" s="4" t="n">
        <f aca="false">(SUM(M93:Q93)*E93)+I93+R93</f>
        <v>0</v>
      </c>
      <c r="T93" s="3" t="e">
        <f aca="false">S93/E93</f>
        <v>#DIV/0!</v>
      </c>
      <c r="U93" s="0" t="s">
        <v>71</v>
      </c>
    </row>
    <row r="94" customFormat="false" ht="12.75" hidden="false" customHeight="false" outlineLevel="0" collapsed="false">
      <c r="A94" s="20" t="s">
        <v>70</v>
      </c>
      <c r="B94" s="20" t="s">
        <v>69</v>
      </c>
      <c r="C94" s="2" t="n">
        <v>0</v>
      </c>
      <c r="D94" s="2" t="n">
        <f aca="false">C94*0</f>
        <v>0</v>
      </c>
      <c r="E94" s="2" t="n">
        <f aca="false">SUM(C94:D94)</f>
        <v>0</v>
      </c>
      <c r="H94" s="3" t="n">
        <f aca="false">G94+F94</f>
        <v>0</v>
      </c>
      <c r="I94" s="4" t="n">
        <f aca="false">H94*C94</f>
        <v>0</v>
      </c>
      <c r="S94" s="4" t="n">
        <f aca="false">(SUM(M94:Q94)*E94)+I94+R94</f>
        <v>0</v>
      </c>
      <c r="T94" s="3" t="e">
        <f aca="false">S94/E94</f>
        <v>#DIV/0!</v>
      </c>
    </row>
    <row r="95" customFormat="false" ht="12.75" hidden="false" customHeight="false" outlineLevel="0" collapsed="false">
      <c r="A95" s="20" t="s">
        <v>70</v>
      </c>
      <c r="B95" s="20" t="s">
        <v>69</v>
      </c>
      <c r="C95" s="2" t="n">
        <v>0</v>
      </c>
      <c r="D95" s="2" t="n">
        <f aca="false">C95*0</f>
        <v>0</v>
      </c>
      <c r="E95" s="2" t="n">
        <f aca="false">SUM(C95:D95)</f>
        <v>0</v>
      </c>
      <c r="F95" s="3" t="n">
        <v>0</v>
      </c>
      <c r="H95" s="3" t="n">
        <f aca="false">G95+F95</f>
        <v>0</v>
      </c>
      <c r="I95" s="4" t="n">
        <f aca="false">H95*C95</f>
        <v>0</v>
      </c>
      <c r="S95" s="4" t="n">
        <f aca="false">(SUM(M95:Q95)*E95)+I95+R95</f>
        <v>0</v>
      </c>
      <c r="T95" s="3" t="e">
        <f aca="false">S95/E95</f>
        <v>#DIV/0!</v>
      </c>
    </row>
    <row r="96" customFormat="false" ht="13.5" hidden="false" customHeight="false" outlineLevel="0" collapsed="false">
      <c r="A96" s="21" t="s">
        <v>70</v>
      </c>
      <c r="B96" s="21" t="s">
        <v>50</v>
      </c>
      <c r="C96" s="10" t="n">
        <f aca="false">SUM(C93:C95)</f>
        <v>0</v>
      </c>
      <c r="D96" s="10" t="n">
        <f aca="false">SUM(D93:D95)</f>
        <v>0</v>
      </c>
      <c r="E96" s="10" t="n">
        <f aca="false">SUM(E93:E95)</f>
        <v>0</v>
      </c>
      <c r="F96" s="11"/>
      <c r="G96" s="11"/>
      <c r="H96" s="11" t="e">
        <f aca="false">I96/E96</f>
        <v>#DIV/0!</v>
      </c>
      <c r="I96" s="12" t="n">
        <f aca="false">SUM(I93:I95)</f>
        <v>0</v>
      </c>
      <c r="J96" s="12"/>
      <c r="K96" s="12"/>
      <c r="L96" s="13"/>
      <c r="M96" s="11"/>
      <c r="N96" s="11"/>
      <c r="O96" s="11"/>
      <c r="P96" s="11"/>
      <c r="Q96" s="12"/>
      <c r="R96" s="12" t="n">
        <f aca="false">SUM(R93:R95)</f>
        <v>0</v>
      </c>
      <c r="S96" s="12" t="n">
        <f aca="false">SUM(S93:S95)</f>
        <v>0</v>
      </c>
      <c r="T96" s="11" t="e">
        <f aca="false">S96/E96</f>
        <v>#DIV/0!</v>
      </c>
    </row>
    <row r="97" customFormat="false" ht="13.5" hidden="false" customHeight="false" outlineLevel="0" collapsed="false">
      <c r="T97" s="4"/>
    </row>
    <row r="98" customFormat="false" ht="12.75" hidden="false" customHeight="false" outlineLevel="0" collapsed="false">
      <c r="T98" s="4"/>
    </row>
    <row r="99" customFormat="false" ht="12.75" hidden="false" customHeight="false" outlineLevel="0" collapsed="false">
      <c r="A99" s="20" t="s">
        <v>72</v>
      </c>
      <c r="B99" s="20" t="s">
        <v>52</v>
      </c>
      <c r="C99" s="2" t="n">
        <v>0</v>
      </c>
      <c r="D99" s="2" t="n">
        <f aca="false">C99*0</f>
        <v>0</v>
      </c>
      <c r="E99" s="2" t="n">
        <f aca="false">SUM(C99:D99)</f>
        <v>0</v>
      </c>
      <c r="F99" s="3" t="n">
        <v>0</v>
      </c>
      <c r="H99" s="3" t="n">
        <f aca="false">G99+F99</f>
        <v>0</v>
      </c>
      <c r="I99" s="4" t="n">
        <f aca="false">H99*C99</f>
        <v>0</v>
      </c>
      <c r="S99" s="4" t="n">
        <f aca="false">(SUM(M99:Q99)*E99)+I99+R99</f>
        <v>0</v>
      </c>
      <c r="T99" s="3" t="e">
        <f aca="false">S99/E99</f>
        <v>#DIV/0!</v>
      </c>
    </row>
    <row r="100" customFormat="false" ht="12.75" hidden="false" customHeight="false" outlineLevel="0" collapsed="false">
      <c r="A100" s="20" t="s">
        <v>72</v>
      </c>
      <c r="B100" s="20" t="s">
        <v>52</v>
      </c>
      <c r="C100" s="2" t="n">
        <v>0</v>
      </c>
      <c r="D100" s="2" t="n">
        <f aca="false">C100*0</f>
        <v>0</v>
      </c>
      <c r="E100" s="2" t="n">
        <f aca="false">SUM(C100:D100)</f>
        <v>0</v>
      </c>
      <c r="F100" s="3" t="n">
        <v>0</v>
      </c>
      <c r="H100" s="3" t="n">
        <f aca="false">G100+F100</f>
        <v>0</v>
      </c>
      <c r="I100" s="4" t="n">
        <f aca="false">H100*C100</f>
        <v>0</v>
      </c>
      <c r="S100" s="4" t="n">
        <f aca="false">(SUM(M100:Q100)*E100)+I100+R100</f>
        <v>0</v>
      </c>
      <c r="T100" s="3" t="e">
        <f aca="false">S100/E100</f>
        <v>#DIV/0!</v>
      </c>
    </row>
    <row r="101" customFormat="false" ht="12.75" hidden="false" customHeight="false" outlineLevel="0" collapsed="false">
      <c r="A101" s="20" t="s">
        <v>72</v>
      </c>
      <c r="B101" s="20" t="s">
        <v>52</v>
      </c>
      <c r="C101" s="2" t="n">
        <v>0</v>
      </c>
      <c r="D101" s="2" t="n">
        <f aca="false">C101*0</f>
        <v>0</v>
      </c>
      <c r="E101" s="2" t="n">
        <f aca="false">SUM(C101:D101)</f>
        <v>0</v>
      </c>
      <c r="F101" s="3" t="n">
        <v>0</v>
      </c>
      <c r="H101" s="3" t="n">
        <f aca="false">G101+F101</f>
        <v>0</v>
      </c>
      <c r="I101" s="4" t="n">
        <f aca="false">H101*C101</f>
        <v>0</v>
      </c>
      <c r="S101" s="4" t="n">
        <f aca="false">(SUM(M101:Q101)*E101)+I101+R101</f>
        <v>0</v>
      </c>
      <c r="T101" s="3" t="e">
        <f aca="false">S101/E101</f>
        <v>#DIV/0!</v>
      </c>
    </row>
    <row r="102" customFormat="false" ht="13.5" hidden="false" customHeight="false" outlineLevel="0" collapsed="false">
      <c r="A102" s="21" t="s">
        <v>72</v>
      </c>
      <c r="B102" s="21" t="s">
        <v>50</v>
      </c>
      <c r="C102" s="10" t="n">
        <f aca="false">SUM(C99:C101)</f>
        <v>0</v>
      </c>
      <c r="D102" s="10" t="n">
        <f aca="false">SUM(D99:D101)</f>
        <v>0</v>
      </c>
      <c r="E102" s="10" t="n">
        <f aca="false">SUM(E99:E101)</f>
        <v>0</v>
      </c>
      <c r="F102" s="11"/>
      <c r="G102" s="11"/>
      <c r="H102" s="11" t="e">
        <f aca="false">I102/E102</f>
        <v>#DIV/0!</v>
      </c>
      <c r="I102" s="12" t="n">
        <f aca="false">SUM(I99:I101)</f>
        <v>0</v>
      </c>
      <c r="J102" s="12"/>
      <c r="K102" s="12"/>
      <c r="L102" s="13"/>
      <c r="M102" s="11"/>
      <c r="N102" s="11"/>
      <c r="O102" s="11"/>
      <c r="P102" s="11"/>
      <c r="Q102" s="12"/>
      <c r="R102" s="12" t="n">
        <f aca="false">SUM(R99:R101)</f>
        <v>0</v>
      </c>
      <c r="S102" s="12" t="n">
        <f aca="false">SUM(S99:S101)</f>
        <v>0</v>
      </c>
      <c r="T102" s="11" t="e">
        <f aca="false">S102/E102</f>
        <v>#DIV/0!</v>
      </c>
    </row>
    <row r="103" customFormat="false" ht="13.5" hidden="false" customHeight="false" outlineLevel="0" collapsed="false">
      <c r="A103" s="22"/>
      <c r="B103" s="22"/>
      <c r="C103" s="16"/>
      <c r="D103" s="16"/>
      <c r="E103" s="16"/>
      <c r="F103" s="17"/>
      <c r="G103" s="17"/>
      <c r="H103" s="17"/>
      <c r="I103" s="18"/>
      <c r="J103" s="18"/>
      <c r="K103" s="18"/>
      <c r="L103" s="19"/>
      <c r="M103" s="17"/>
      <c r="N103" s="17"/>
      <c r="O103" s="17"/>
      <c r="P103" s="17"/>
      <c r="Q103" s="18"/>
      <c r="R103" s="18"/>
      <c r="S103" s="18"/>
      <c r="T103" s="17"/>
    </row>
    <row r="104" customFormat="false" ht="12.75" hidden="false" customHeight="false" outlineLevel="0" collapsed="false">
      <c r="A104" s="22"/>
      <c r="B104" s="22"/>
      <c r="C104" s="16"/>
      <c r="D104" s="16"/>
      <c r="E104" s="16"/>
      <c r="F104" s="17"/>
      <c r="G104" s="17"/>
      <c r="H104" s="17"/>
      <c r="I104" s="18"/>
      <c r="J104" s="18"/>
      <c r="K104" s="18"/>
      <c r="L104" s="19"/>
      <c r="M104" s="17"/>
      <c r="N104" s="17"/>
      <c r="O104" s="17"/>
      <c r="P104" s="17"/>
      <c r="Q104" s="18"/>
      <c r="R104" s="18"/>
      <c r="S104" s="18"/>
      <c r="T104" s="17"/>
    </row>
    <row r="105" customFormat="false" ht="12.75" hidden="false" customHeight="false" outlineLevel="0" collapsed="false">
      <c r="A105" s="20" t="s">
        <v>73</v>
      </c>
      <c r="B105" s="20" t="s">
        <v>69</v>
      </c>
      <c r="C105" s="2" t="n">
        <v>0</v>
      </c>
      <c r="D105" s="2" t="n">
        <f aca="false">C105*0</f>
        <v>0</v>
      </c>
      <c r="E105" s="2" t="n">
        <f aca="false">SUM(C105:D105)</f>
        <v>0</v>
      </c>
      <c r="F105" s="3" t="n">
        <v>0</v>
      </c>
      <c r="H105" s="3" t="n">
        <f aca="false">G105+F105</f>
        <v>0</v>
      </c>
      <c r="I105" s="4" t="n">
        <f aca="false">H105*C105</f>
        <v>0</v>
      </c>
      <c r="S105" s="4" t="n">
        <f aca="false">(SUM(M105:Q105)*E105)+I105+R105</f>
        <v>0</v>
      </c>
      <c r="T105" s="3" t="e">
        <f aca="false">S105/E105</f>
        <v>#DIV/0!</v>
      </c>
    </row>
    <row r="106" customFormat="false" ht="13.5" hidden="false" customHeight="false" outlineLevel="0" collapsed="false">
      <c r="A106" s="21" t="s">
        <v>73</v>
      </c>
      <c r="B106" s="21" t="s">
        <v>50</v>
      </c>
      <c r="C106" s="10" t="n">
        <f aca="false">SUM(C105)</f>
        <v>0</v>
      </c>
      <c r="D106" s="10" t="n">
        <f aca="false">SUM(D105)</f>
        <v>0</v>
      </c>
      <c r="E106" s="10" t="n">
        <f aca="false">SUM(E105)</f>
        <v>0</v>
      </c>
      <c r="F106" s="11"/>
      <c r="G106" s="11"/>
      <c r="H106" s="11" t="e">
        <f aca="false">I106/E106</f>
        <v>#DIV/0!</v>
      </c>
      <c r="I106" s="12" t="n">
        <f aca="false">SUM(I105)</f>
        <v>0</v>
      </c>
      <c r="J106" s="12"/>
      <c r="K106" s="12"/>
      <c r="L106" s="13"/>
      <c r="M106" s="11"/>
      <c r="N106" s="11"/>
      <c r="O106" s="11"/>
      <c r="P106" s="11"/>
      <c r="Q106" s="12"/>
      <c r="R106" s="12" t="n">
        <f aca="false">SUM(R105)</f>
        <v>0</v>
      </c>
      <c r="S106" s="12" t="n">
        <f aca="false">SUM(S105)</f>
        <v>0</v>
      </c>
      <c r="T106" s="11" t="e">
        <f aca="false">S106/E106</f>
        <v>#DIV/0!</v>
      </c>
    </row>
    <row r="107" customFormat="false" ht="13.5" hidden="false" customHeight="false" outlineLevel="0" collapsed="false">
      <c r="A107" s="22"/>
      <c r="B107" s="22"/>
      <c r="C107" s="16"/>
      <c r="D107" s="16"/>
      <c r="E107" s="16"/>
      <c r="F107" s="17"/>
      <c r="G107" s="17"/>
      <c r="H107" s="17"/>
      <c r="I107" s="18"/>
      <c r="J107" s="18"/>
      <c r="K107" s="18"/>
      <c r="L107" s="19"/>
      <c r="M107" s="17"/>
      <c r="N107" s="17"/>
      <c r="O107" s="17"/>
      <c r="P107" s="17"/>
      <c r="Q107" s="18"/>
      <c r="R107" s="18"/>
      <c r="S107" s="18"/>
      <c r="T107" s="17"/>
    </row>
    <row r="108" customFormat="false" ht="12.75" hidden="false" customHeight="false" outlineLevel="0" collapsed="false">
      <c r="A108" s="22"/>
      <c r="B108" s="22"/>
      <c r="C108" s="16"/>
      <c r="D108" s="16"/>
      <c r="E108" s="16"/>
      <c r="F108" s="17"/>
      <c r="G108" s="17"/>
      <c r="H108" s="17"/>
      <c r="I108" s="18"/>
      <c r="J108" s="18"/>
      <c r="K108" s="18"/>
      <c r="L108" s="19"/>
      <c r="M108" s="17"/>
      <c r="N108" s="17"/>
      <c r="O108" s="17"/>
      <c r="P108" s="17"/>
      <c r="Q108" s="18"/>
      <c r="R108" s="18"/>
      <c r="S108" s="18"/>
      <c r="T108" s="17"/>
    </row>
    <row r="109" customFormat="false" ht="12.75" hidden="false" customHeight="false" outlineLevel="0" collapsed="false">
      <c r="A109" s="20" t="s">
        <v>74</v>
      </c>
      <c r="B109" s="20" t="s">
        <v>75</v>
      </c>
      <c r="C109" s="2" t="n">
        <v>0</v>
      </c>
      <c r="D109" s="2" t="n">
        <f aca="false">C109*0</f>
        <v>0</v>
      </c>
      <c r="E109" s="2" t="n">
        <f aca="false">SUM(C109:D109)</f>
        <v>0</v>
      </c>
      <c r="F109" s="3" t="n">
        <v>0</v>
      </c>
      <c r="H109" s="3" t="n">
        <f aca="false">G109+F109</f>
        <v>0</v>
      </c>
      <c r="I109" s="4" t="n">
        <f aca="false">H109*C109</f>
        <v>0</v>
      </c>
      <c r="S109" s="4" t="n">
        <f aca="false">(SUM(M109:Q109)*E109)+I109+R109</f>
        <v>0</v>
      </c>
      <c r="T109" s="3" t="e">
        <f aca="false">S109/E109</f>
        <v>#DIV/0!</v>
      </c>
      <c r="U109" s="0" t="s">
        <v>76</v>
      </c>
    </row>
    <row r="110" customFormat="false" ht="12.75" hidden="false" customHeight="false" outlineLevel="0" collapsed="false">
      <c r="A110" s="20" t="s">
        <v>74</v>
      </c>
      <c r="B110" s="20" t="s">
        <v>75</v>
      </c>
      <c r="C110" s="2" t="n">
        <v>0</v>
      </c>
      <c r="D110" s="2" t="n">
        <f aca="false">C110*0</f>
        <v>0</v>
      </c>
      <c r="E110" s="2" t="n">
        <f aca="false">SUM(C110:D110)</f>
        <v>0</v>
      </c>
      <c r="F110" s="3" t="n">
        <v>0</v>
      </c>
      <c r="H110" s="3" t="n">
        <f aca="false">G110+F110</f>
        <v>0</v>
      </c>
      <c r="I110" s="4" t="n">
        <f aca="false">H110*C110</f>
        <v>0</v>
      </c>
      <c r="S110" s="4" t="n">
        <f aca="false">(SUM(M110:Q110)*E110)+I110+R110</f>
        <v>0</v>
      </c>
      <c r="T110" s="3" t="e">
        <f aca="false">S110/E110</f>
        <v>#DIV/0!</v>
      </c>
    </row>
    <row r="111" customFormat="false" ht="12.75" hidden="false" customHeight="false" outlineLevel="0" collapsed="false">
      <c r="A111" s="20" t="s">
        <v>74</v>
      </c>
      <c r="B111" s="20" t="s">
        <v>75</v>
      </c>
      <c r="C111" s="2" t="n">
        <v>0</v>
      </c>
      <c r="D111" s="2" t="n">
        <f aca="false">C111*0</f>
        <v>0</v>
      </c>
      <c r="E111" s="2" t="n">
        <f aca="false">SUM(C111:D111)</f>
        <v>0</v>
      </c>
      <c r="F111" s="3" t="n">
        <v>0</v>
      </c>
      <c r="H111" s="3" t="n">
        <f aca="false">G111+F111</f>
        <v>0</v>
      </c>
      <c r="I111" s="4" t="n">
        <f aca="false">H111*C111</f>
        <v>0</v>
      </c>
      <c r="S111" s="4" t="n">
        <f aca="false">(SUM(M111:Q111)*E111)+I111+R111</f>
        <v>0</v>
      </c>
      <c r="T111" s="3" t="e">
        <f aca="false">S111/E111</f>
        <v>#DIV/0!</v>
      </c>
    </row>
    <row r="112" customFormat="false" ht="13.5" hidden="false" customHeight="false" outlineLevel="0" collapsed="false">
      <c r="A112" s="21" t="s">
        <v>74</v>
      </c>
      <c r="B112" s="21" t="s">
        <v>50</v>
      </c>
      <c r="C112" s="10" t="n">
        <f aca="false">SUM(C109:C111)</f>
        <v>0</v>
      </c>
      <c r="D112" s="10" t="n">
        <f aca="false">SUM(D109:D111)</f>
        <v>0</v>
      </c>
      <c r="E112" s="10" t="n">
        <f aca="false">SUM(E109:E111)</f>
        <v>0</v>
      </c>
      <c r="F112" s="11"/>
      <c r="G112" s="11"/>
      <c r="H112" s="11" t="e">
        <f aca="false">I112/E112</f>
        <v>#DIV/0!</v>
      </c>
      <c r="I112" s="12" t="n">
        <f aca="false">SUM(I109:I111)</f>
        <v>0</v>
      </c>
      <c r="J112" s="12"/>
      <c r="K112" s="12"/>
      <c r="L112" s="13"/>
      <c r="M112" s="11"/>
      <c r="N112" s="11"/>
      <c r="O112" s="11"/>
      <c r="P112" s="11"/>
      <c r="Q112" s="12"/>
      <c r="R112" s="12" t="n">
        <f aca="false">SUM(R109:R111)</f>
        <v>0</v>
      </c>
      <c r="S112" s="12" t="n">
        <f aca="false">SUM(S109:S111)</f>
        <v>0</v>
      </c>
      <c r="T112" s="11" t="e">
        <f aca="false">S112/E112</f>
        <v>#DIV/0!</v>
      </c>
    </row>
    <row r="113" customFormat="false" ht="13.5" hidden="false" customHeight="false" outlineLevel="0" collapsed="false">
      <c r="T113" s="4"/>
    </row>
    <row r="114" customFormat="false" ht="12.75" hidden="false" customHeight="false" outlineLevel="0" collapsed="false">
      <c r="T114" s="4"/>
    </row>
    <row r="115" customFormat="false" ht="12.75" hidden="false" customHeight="false" outlineLevel="0" collapsed="false">
      <c r="A115" s="20" t="s">
        <v>77</v>
      </c>
      <c r="B115" s="20" t="s">
        <v>75</v>
      </c>
      <c r="C115" s="2" t="n">
        <v>0</v>
      </c>
      <c r="D115" s="2" t="n">
        <f aca="false">C115*0</f>
        <v>0</v>
      </c>
      <c r="E115" s="2" t="n">
        <f aca="false">SUM(C115:D115)</f>
        <v>0</v>
      </c>
      <c r="F115" s="3" t="n">
        <v>0</v>
      </c>
      <c r="H115" s="3" t="n">
        <f aca="false">G115+F115</f>
        <v>0</v>
      </c>
      <c r="I115" s="4" t="n">
        <f aca="false">H115*C115</f>
        <v>0</v>
      </c>
      <c r="S115" s="4" t="n">
        <f aca="false">(SUM(M115:Q115)*E115)+I115+R115</f>
        <v>0</v>
      </c>
      <c r="T115" s="3" t="e">
        <f aca="false">S115/E115</f>
        <v>#DIV/0!</v>
      </c>
    </row>
    <row r="116" customFormat="false" ht="13.5" hidden="false" customHeight="false" outlineLevel="0" collapsed="false">
      <c r="A116" s="21" t="s">
        <v>77</v>
      </c>
      <c r="B116" s="21" t="s">
        <v>50</v>
      </c>
      <c r="C116" s="10" t="n">
        <f aca="false">SUM(C115)</f>
        <v>0</v>
      </c>
      <c r="D116" s="10" t="n">
        <f aca="false">SUM(D115)</f>
        <v>0</v>
      </c>
      <c r="E116" s="10" t="n">
        <f aca="false">SUM(E115)</f>
        <v>0</v>
      </c>
      <c r="F116" s="11"/>
      <c r="G116" s="11"/>
      <c r="H116" s="11" t="e">
        <f aca="false">I116/E116</f>
        <v>#DIV/0!</v>
      </c>
      <c r="I116" s="12" t="n">
        <f aca="false">SUM(I115)</f>
        <v>0</v>
      </c>
      <c r="J116" s="12"/>
      <c r="K116" s="12"/>
      <c r="L116" s="13"/>
      <c r="M116" s="11"/>
      <c r="N116" s="11"/>
      <c r="O116" s="11"/>
      <c r="P116" s="11"/>
      <c r="Q116" s="12"/>
      <c r="R116" s="12" t="n">
        <f aca="false">SUM(R115)</f>
        <v>0</v>
      </c>
      <c r="S116" s="12" t="n">
        <f aca="false">SUM(S115)</f>
        <v>0</v>
      </c>
      <c r="T116" s="11" t="e">
        <f aca="false">S116/E116</f>
        <v>#DIV/0!</v>
      </c>
    </row>
    <row r="117" customFormat="false" ht="13.5" hidden="false" customHeight="false" outlineLevel="0" collapsed="false">
      <c r="T117" s="4"/>
    </row>
    <row r="118" customFormat="false" ht="12.75" hidden="false" customHeight="false" outlineLevel="0" collapsed="false">
      <c r="T118" s="4"/>
    </row>
    <row r="119" customFormat="false" ht="12.75" hidden="false" customHeight="false" outlineLevel="0" collapsed="false">
      <c r="A119" s="20" t="s">
        <v>78</v>
      </c>
      <c r="B119" s="20" t="s">
        <v>75</v>
      </c>
      <c r="C119" s="2" t="n">
        <v>0</v>
      </c>
      <c r="D119" s="2" t="n">
        <f aca="false">C119*0</f>
        <v>0</v>
      </c>
      <c r="E119" s="2" t="n">
        <f aca="false">SUM(C119:D119)</f>
        <v>0</v>
      </c>
      <c r="F119" s="3" t="n">
        <v>0</v>
      </c>
      <c r="G119" s="3" t="n">
        <v>0</v>
      </c>
      <c r="H119" s="3" t="n">
        <f aca="false">G119+F119</f>
        <v>0</v>
      </c>
      <c r="I119" s="4" t="n">
        <f aca="false">H119*C119</f>
        <v>0</v>
      </c>
      <c r="S119" s="4" t="n">
        <f aca="false">(SUM(M119:Q119)*E119)+I119+R119</f>
        <v>0</v>
      </c>
      <c r="T119" s="3" t="e">
        <f aca="false">S119/E119</f>
        <v>#DIV/0!</v>
      </c>
      <c r="U119" s="0" t="s">
        <v>79</v>
      </c>
    </row>
    <row r="120" customFormat="false" ht="12.75" hidden="false" customHeight="false" outlineLevel="0" collapsed="false">
      <c r="A120" s="20" t="s">
        <v>78</v>
      </c>
      <c r="B120" s="20" t="s">
        <v>75</v>
      </c>
      <c r="C120" s="2" t="n">
        <v>0</v>
      </c>
      <c r="D120" s="2" t="n">
        <f aca="false">C120*0</f>
        <v>0</v>
      </c>
      <c r="E120" s="2" t="n">
        <f aca="false">SUM(C120:D120)</f>
        <v>0</v>
      </c>
      <c r="F120" s="3" t="n">
        <v>0</v>
      </c>
      <c r="H120" s="3" t="n">
        <f aca="false">G120+F120</f>
        <v>0</v>
      </c>
      <c r="I120" s="4" t="n">
        <f aca="false">H120*C120</f>
        <v>0</v>
      </c>
      <c r="S120" s="4" t="n">
        <f aca="false">(SUM(M120:Q120)*E120)+I120+R120</f>
        <v>0</v>
      </c>
      <c r="T120" s="3" t="e">
        <f aca="false">S120/E120</f>
        <v>#DIV/0!</v>
      </c>
    </row>
    <row r="121" customFormat="false" ht="12.75" hidden="false" customHeight="false" outlineLevel="0" collapsed="false">
      <c r="A121" s="20" t="s">
        <v>78</v>
      </c>
      <c r="B121" s="20" t="s">
        <v>75</v>
      </c>
      <c r="C121" s="2" t="n">
        <v>0</v>
      </c>
      <c r="D121" s="2" t="n">
        <f aca="false">C121*0</f>
        <v>0</v>
      </c>
      <c r="E121" s="2" t="n">
        <f aca="false">SUM(C121:D121)</f>
        <v>0</v>
      </c>
      <c r="F121" s="3" t="n">
        <v>0</v>
      </c>
      <c r="H121" s="3" t="n">
        <f aca="false">G121+F121</f>
        <v>0</v>
      </c>
      <c r="I121" s="4" t="n">
        <f aca="false">H121*C121</f>
        <v>0</v>
      </c>
      <c r="Q121" s="23"/>
      <c r="S121" s="4" t="n">
        <f aca="false">(SUM(M121:Q121)*E121)+I121+R121</f>
        <v>0</v>
      </c>
      <c r="T121" s="3" t="e">
        <f aca="false">S121/E121</f>
        <v>#DIV/0!</v>
      </c>
    </row>
    <row r="122" customFormat="false" ht="12.75" hidden="false" customHeight="false" outlineLevel="0" collapsed="false">
      <c r="A122" s="20" t="s">
        <v>78</v>
      </c>
      <c r="B122" s="20" t="s">
        <v>75</v>
      </c>
      <c r="C122" s="2" t="n">
        <v>0</v>
      </c>
      <c r="D122" s="2" t="n">
        <f aca="false">C122*0</f>
        <v>0</v>
      </c>
      <c r="E122" s="2" t="n">
        <f aca="false">SUM(C122:D122)</f>
        <v>0</v>
      </c>
      <c r="F122" s="3" t="n">
        <v>0</v>
      </c>
      <c r="H122" s="3" t="n">
        <f aca="false">G122+F122</f>
        <v>0</v>
      </c>
      <c r="I122" s="4" t="n">
        <f aca="false">H122*C122</f>
        <v>0</v>
      </c>
      <c r="S122" s="4" t="n">
        <f aca="false">(SUM(M122:Q122)*E122)+I122+R122</f>
        <v>0</v>
      </c>
      <c r="T122" s="3" t="e">
        <f aca="false">S122/E122</f>
        <v>#DIV/0!</v>
      </c>
    </row>
    <row r="123" customFormat="false" ht="13.5" hidden="false" customHeight="false" outlineLevel="0" collapsed="false">
      <c r="A123" s="21" t="s">
        <v>78</v>
      </c>
      <c r="B123" s="21" t="s">
        <v>50</v>
      </c>
      <c r="C123" s="10" t="n">
        <f aca="false">SUM(C119:C122)</f>
        <v>0</v>
      </c>
      <c r="D123" s="10" t="n">
        <f aca="false">SUM(D119:D122)</f>
        <v>0</v>
      </c>
      <c r="E123" s="10" t="n">
        <f aca="false">SUM(E119:E122)</f>
        <v>0</v>
      </c>
      <c r="F123" s="11"/>
      <c r="G123" s="11"/>
      <c r="H123" s="11" t="e">
        <f aca="false">I123/E123</f>
        <v>#DIV/0!</v>
      </c>
      <c r="I123" s="12" t="n">
        <f aca="false">SUM(I119:I122)</f>
        <v>0</v>
      </c>
      <c r="J123" s="12"/>
      <c r="K123" s="12"/>
      <c r="L123" s="13"/>
      <c r="M123" s="11"/>
      <c r="N123" s="11"/>
      <c r="O123" s="11"/>
      <c r="P123" s="11"/>
      <c r="Q123" s="12"/>
      <c r="R123" s="12" t="n">
        <f aca="false">SUM(R119:R122)</f>
        <v>0</v>
      </c>
      <c r="S123" s="12" t="n">
        <f aca="false">SUM(S119:S122)</f>
        <v>0</v>
      </c>
      <c r="T123" s="11" t="e">
        <f aca="false">S123/E123</f>
        <v>#DIV/0!</v>
      </c>
    </row>
    <row r="124" customFormat="false" ht="13.5" hidden="false" customHeight="false" outlineLevel="0" collapsed="false">
      <c r="A124" s="20"/>
      <c r="B124" s="20"/>
      <c r="C124" s="16"/>
      <c r="D124" s="16"/>
      <c r="E124" s="16"/>
      <c r="F124" s="17"/>
      <c r="G124" s="17"/>
      <c r="H124" s="17"/>
      <c r="I124" s="18"/>
      <c r="J124" s="18"/>
      <c r="K124" s="18"/>
      <c r="L124" s="19"/>
      <c r="M124" s="17"/>
      <c r="N124" s="17"/>
      <c r="O124" s="17"/>
      <c r="P124" s="17"/>
      <c r="Q124" s="18"/>
      <c r="R124" s="18"/>
      <c r="S124" s="18"/>
      <c r="T124" s="18"/>
    </row>
    <row r="125" customFormat="false" ht="12.75" hidden="false" customHeight="false" outlineLevel="0" collapsed="false">
      <c r="T125" s="4"/>
    </row>
    <row r="126" customFormat="false" ht="12.75" hidden="false" customHeight="false" outlineLevel="0" collapsed="false">
      <c r="A126" s="20" t="s">
        <v>80</v>
      </c>
      <c r="B126" s="20" t="s">
        <v>22</v>
      </c>
      <c r="C126" s="2" t="n">
        <v>0</v>
      </c>
      <c r="D126" s="2" t="n">
        <f aca="false">C126*-0.02</f>
        <v>-0</v>
      </c>
      <c r="E126" s="2" t="n">
        <f aca="false">SUM(C126:D126)</f>
        <v>0</v>
      </c>
      <c r="F126" s="3" t="n">
        <v>0</v>
      </c>
      <c r="H126" s="3" t="n">
        <f aca="false">G126+F126</f>
        <v>0</v>
      </c>
      <c r="I126" s="4" t="n">
        <f aca="false">H126*C126</f>
        <v>0</v>
      </c>
      <c r="S126" s="4" t="n">
        <f aca="false">(SUM(M126:Q126)*E126)+I126+R126</f>
        <v>0</v>
      </c>
      <c r="T126" s="3" t="e">
        <f aca="false">S126/E126</f>
        <v>#DIV/0!</v>
      </c>
    </row>
    <row r="127" customFormat="false" ht="13.5" hidden="false" customHeight="false" outlineLevel="0" collapsed="false">
      <c r="A127" s="21" t="s">
        <v>80</v>
      </c>
      <c r="B127" s="21" t="s">
        <v>50</v>
      </c>
      <c r="C127" s="10" t="n">
        <f aca="false">SUM(C126)</f>
        <v>0</v>
      </c>
      <c r="D127" s="10" t="n">
        <f aca="false">SUM(D126)</f>
        <v>0</v>
      </c>
      <c r="E127" s="10" t="n">
        <f aca="false">SUM(E126)</f>
        <v>0</v>
      </c>
      <c r="F127" s="11"/>
      <c r="G127" s="11"/>
      <c r="H127" s="11" t="e">
        <f aca="false">I127/E127</f>
        <v>#DIV/0!</v>
      </c>
      <c r="I127" s="12" t="n">
        <f aca="false">SUM(I126)</f>
        <v>0</v>
      </c>
      <c r="J127" s="12"/>
      <c r="K127" s="12"/>
      <c r="L127" s="13"/>
      <c r="M127" s="11"/>
      <c r="N127" s="11"/>
      <c r="O127" s="11"/>
      <c r="P127" s="11"/>
      <c r="Q127" s="12"/>
      <c r="R127" s="12" t="n">
        <f aca="false">SUM(R126)</f>
        <v>0</v>
      </c>
      <c r="S127" s="12" t="n">
        <f aca="false">SUM(S126)</f>
        <v>0</v>
      </c>
      <c r="T127" s="11" t="e">
        <f aca="false">S127/E127</f>
        <v>#DIV/0!</v>
      </c>
    </row>
    <row r="128" customFormat="false" ht="13.5" hidden="false" customHeight="false" outlineLevel="0" collapsed="false"/>
    <row r="130" customFormat="false" ht="12.75" hidden="false" customHeight="false" outlineLevel="0" collapsed="false">
      <c r="A130" s="20" t="s">
        <v>81</v>
      </c>
      <c r="B130" s="20" t="s">
        <v>82</v>
      </c>
      <c r="C130" s="2" t="n">
        <v>0</v>
      </c>
      <c r="D130" s="2" t="n">
        <f aca="false">C130*0</f>
        <v>0</v>
      </c>
      <c r="E130" s="2" t="n">
        <f aca="false">SUM(C130:D130)</f>
        <v>0</v>
      </c>
      <c r="F130" s="3" t="n">
        <v>0</v>
      </c>
      <c r="H130" s="3" t="n">
        <f aca="false">G130+F130</f>
        <v>0</v>
      </c>
      <c r="I130" s="4" t="n">
        <f aca="false">H130*C130</f>
        <v>0</v>
      </c>
      <c r="S130" s="4" t="n">
        <f aca="false">(SUM(M130:Q130)*E130)+I130+R130</f>
        <v>0</v>
      </c>
      <c r="T130" s="3" t="e">
        <f aca="false">S130/E130</f>
        <v>#DIV/0!</v>
      </c>
    </row>
    <row r="131" customFormat="false" ht="13.5" hidden="false" customHeight="false" outlineLevel="0" collapsed="false">
      <c r="A131" s="21" t="s">
        <v>81</v>
      </c>
      <c r="B131" s="21" t="s">
        <v>50</v>
      </c>
      <c r="C131" s="10" t="n">
        <f aca="false">SUM(C130)</f>
        <v>0</v>
      </c>
      <c r="D131" s="10" t="n">
        <f aca="false">SUM(D130)</f>
        <v>0</v>
      </c>
      <c r="E131" s="10" t="n">
        <f aca="false">SUM(E130)</f>
        <v>0</v>
      </c>
      <c r="F131" s="11"/>
      <c r="G131" s="11"/>
      <c r="H131" s="11" t="e">
        <f aca="false">I131/E131</f>
        <v>#DIV/0!</v>
      </c>
      <c r="I131" s="12" t="n">
        <f aca="false">SUM(I130)</f>
        <v>0</v>
      </c>
      <c r="J131" s="12"/>
      <c r="K131" s="12"/>
      <c r="L131" s="13"/>
      <c r="M131" s="11"/>
      <c r="N131" s="11"/>
      <c r="O131" s="11"/>
      <c r="P131" s="11"/>
      <c r="Q131" s="12"/>
      <c r="R131" s="12" t="n">
        <f aca="false">SUM(R130)</f>
        <v>0</v>
      </c>
      <c r="S131" s="12" t="n">
        <f aca="false">SUM(S130)</f>
        <v>0</v>
      </c>
      <c r="T131" s="11" t="e">
        <f aca="false">S131/E131</f>
        <v>#DIV/0!</v>
      </c>
    </row>
    <row r="132" customFormat="false" ht="14.25" hidden="false" customHeight="false" outlineLevel="0" collapsed="false"/>
    <row r="133" customFormat="false" ht="14.25" hidden="false" customHeight="false" outlineLevel="0" collapsed="false">
      <c r="A133" s="24" t="s">
        <v>83</v>
      </c>
      <c r="B133" s="24"/>
      <c r="C133" s="25" t="n">
        <f aca="false">SUM(C44,C53,C57,C62,C72,C68,C78,C84,C90,C96,C102,C106,C112,C116,C123,C127,C131)</f>
        <v>-5902835</v>
      </c>
      <c r="D133" s="25" t="n">
        <f aca="false">SUM(D44,D53,D57,D62,D72,D68,D78,D84,D90,D96,D102,D106,D112,D116,D123,D127,D131)</f>
        <v>0</v>
      </c>
      <c r="E133" s="25" t="n">
        <f aca="false">SUM(E44,E53,E57,E62,E72,E68,E78,E84,E90,E96,E102,E106,E112,E116,E123,E127,E131)</f>
        <v>-5902835</v>
      </c>
      <c r="F133" s="25"/>
      <c r="G133" s="25"/>
      <c r="H133" s="26" t="n">
        <f aca="false">I133/E133</f>
        <v>2.3966589630237</v>
      </c>
      <c r="I133" s="27" t="n">
        <f aca="false">SUM(I44,I53,I57,I62,I68,I72,I78,I84,I90,I96,I102,I106,I112,I116,I123,I127,I131)</f>
        <v>-14147082.41</v>
      </c>
      <c r="J133" s="27"/>
      <c r="K133" s="27"/>
      <c r="L133" s="25"/>
      <c r="M133" s="25"/>
      <c r="N133" s="25"/>
      <c r="O133" s="25"/>
      <c r="P133" s="25"/>
      <c r="Q133" s="25"/>
      <c r="R133" s="27" t="n">
        <f aca="false">SUM(R44,R53,R62,R57,R68,R72,R78,R84,R90,R96,R102,R106,R112,R116,R123,R127,R131)</f>
        <v>93000</v>
      </c>
      <c r="S133" s="27" t="n">
        <f aca="false">SUM(S44,S53,S62,S57,S68,S72,S78,S84,S90,S96,S102,S106,S112,S116,S123,S127,S131)</f>
        <v>-13988094.84</v>
      </c>
      <c r="T133" s="28" t="n">
        <f aca="false">S133/E133</f>
        <v>2.36972485932607</v>
      </c>
    </row>
    <row r="134" customFormat="false" ht="13.5" hidden="false" customHeight="false" outlineLevel="0" collapsed="false"/>
  </sheetData>
  <mergeCells count="2">
    <mergeCell ref="A1:T1"/>
    <mergeCell ref="A133:B133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2000-01-04T13:24:57Z</cp:lastPrinted>
  <cp:revision>0</cp:revision>
  <dc:subject/>
  <dc:title/>
</cp:coreProperties>
</file>