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Sheet1!$A$1:$T$138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<sst xmlns="http://schemas.openxmlformats.org/spreadsheetml/2006/main" count="308" uniqueCount="101">
  <si>
    <t xml:space="preserve">APRIL 2000 STORAGE TRANSACTIONS</t>
  </si>
  <si>
    <t xml:space="preserve">FACILITY</t>
  </si>
  <si>
    <t xml:space="preserve">DESK</t>
  </si>
  <si>
    <t xml:space="preserve">GROSS VOLUME</t>
  </si>
  <si>
    <t xml:space="preserve">FUEL</t>
  </si>
  <si>
    <t xml:space="preserve">NET VOLUME</t>
  </si>
  <si>
    <t xml:space="preserve">DESK PRICE</t>
  </si>
  <si>
    <t xml:space="preserve">DESK PREMIUM</t>
  </si>
  <si>
    <t xml:space="preserve">TOTAL DESK PRICE</t>
  </si>
  <si>
    <t xml:space="preserve">TOTAL DESK VALUE</t>
  </si>
  <si>
    <t xml:space="preserve">Storage Book Number</t>
  </si>
  <si>
    <t xml:space="preserve">TAGG Ticket Number</t>
  </si>
  <si>
    <t xml:space="preserve">Date Entered</t>
  </si>
  <si>
    <t xml:space="preserve">TRANSPORT FEE</t>
  </si>
  <si>
    <t xml:space="preserve">INJECTION FEE</t>
  </si>
  <si>
    <t xml:space="preserve">WITHDRAWAL FEE</t>
  </si>
  <si>
    <t xml:space="preserve">RESERVATION FEE</t>
  </si>
  <si>
    <t xml:space="preserve">OTHER</t>
  </si>
  <si>
    <t xml:space="preserve">DEMAND CHARGE</t>
  </si>
  <si>
    <t xml:space="preserve">TOTAL STORAGE VALUE</t>
  </si>
  <si>
    <t xml:space="preserve">TOTAL STORAGE PRICE</t>
  </si>
  <si>
    <t xml:space="preserve">BAMMEL</t>
  </si>
  <si>
    <t xml:space="preserve">EAST</t>
  </si>
  <si>
    <t xml:space="preserve">CENTRAL</t>
  </si>
  <si>
    <t xml:space="preserve">TEXAS</t>
  </si>
  <si>
    <t xml:space="preserve">EW9339.1</t>
  </si>
  <si>
    <t xml:space="preserve">N26174.9</t>
  </si>
  <si>
    <t xml:space="preserve">if-hsc</t>
  </si>
  <si>
    <t xml:space="preserve">N28520.7</t>
  </si>
  <si>
    <t xml:space="preserve">N35575.1</t>
  </si>
  <si>
    <t xml:space="preserve">N43644.1</t>
  </si>
  <si>
    <t xml:space="preserve">N57005.3</t>
  </si>
  <si>
    <t xml:space="preserve">N59021.1</t>
  </si>
  <si>
    <t xml:space="preserve">N59021.3</t>
  </si>
  <si>
    <t xml:space="preserve">N89316.1</t>
  </si>
  <si>
    <t xml:space="preserve">N92953.1</t>
  </si>
  <si>
    <t xml:space="preserve">N94081.1</t>
  </si>
  <si>
    <t xml:space="preserve">N95426.5</t>
  </si>
  <si>
    <t xml:space="preserve">NA4009.3</t>
  </si>
  <si>
    <t xml:space="preserve">NA5561.1</t>
  </si>
  <si>
    <t xml:space="preserve">NA9035.1</t>
  </si>
  <si>
    <t xml:space="preserve">NA9176.1</t>
  </si>
  <si>
    <t xml:space="preserve">NB5659.1</t>
  </si>
  <si>
    <t xml:space="preserve">NB7354.1</t>
  </si>
  <si>
    <t xml:space="preserve">NC0682.1</t>
  </si>
  <si>
    <t xml:space="preserve">NC7242.1</t>
  </si>
  <si>
    <t xml:space="preserve">NC9251.1</t>
  </si>
  <si>
    <t xml:space="preserve">ND8157.1</t>
  </si>
  <si>
    <t xml:space="preserve">SS1166.3</t>
  </si>
  <si>
    <t xml:space="preserve">SS1342.0</t>
  </si>
  <si>
    <t xml:space="preserve">EA6179.2</t>
  </si>
  <si>
    <t xml:space="preserve">EI9247.2</t>
  </si>
  <si>
    <t xml:space="preserve">EJ2724.1</t>
  </si>
  <si>
    <t xml:space="preserve">EJ4453.1</t>
  </si>
  <si>
    <t xml:space="preserve">EJ5563.2</t>
  </si>
  <si>
    <t xml:space="preserve">EK5808.1</t>
  </si>
  <si>
    <t xml:space="preserve">EK8989.1</t>
  </si>
  <si>
    <t xml:space="preserve">EL6203.1</t>
  </si>
  <si>
    <t xml:space="preserve">EL6795.1</t>
  </si>
  <si>
    <t xml:space="preserve">S-3275</t>
  </si>
  <si>
    <t xml:space="preserve">NE8607</t>
  </si>
  <si>
    <t xml:space="preserve">S-3278</t>
  </si>
  <si>
    <t xml:space="preserve">NE9444</t>
  </si>
  <si>
    <t xml:space="preserve">S-3288</t>
  </si>
  <si>
    <t xml:space="preserve">NG1344</t>
  </si>
  <si>
    <t xml:space="preserve">S-3291</t>
  </si>
  <si>
    <t xml:space="preserve">S-3322</t>
  </si>
  <si>
    <t xml:space="preserve">S-3323</t>
  </si>
  <si>
    <t xml:space="preserve">TOTAL</t>
  </si>
  <si>
    <t xml:space="preserve">S-XXXX</t>
  </si>
  <si>
    <t xml:space="preserve">if-transco Z3</t>
  </si>
  <si>
    <t xml:space="preserve">CENTANA</t>
  </si>
  <si>
    <t xml:space="preserve">S-2631</t>
  </si>
  <si>
    <t xml:space="preserve">HATTIESBURG</t>
  </si>
  <si>
    <t xml:space="preserve">if-transco z3</t>
  </si>
  <si>
    <t xml:space="preserve">S-XXX</t>
  </si>
  <si>
    <t xml:space="preserve">NAP-EAST</t>
  </si>
  <si>
    <t xml:space="preserve">S-2782</t>
  </si>
  <si>
    <t xml:space="preserve">NAPOLEONVILLE</t>
  </si>
  <si>
    <t xml:space="preserve">LRC</t>
  </si>
  <si>
    <t xml:space="preserve">if-henryhub</t>
  </si>
  <si>
    <t xml:space="preserve">MICHCON</t>
  </si>
  <si>
    <t xml:space="preserve">CANADA</t>
  </si>
  <si>
    <t xml:space="preserve">MONTANA</t>
  </si>
  <si>
    <t xml:space="preserve">NWEST</t>
  </si>
  <si>
    <t xml:space="preserve">if-cig rockies</t>
  </si>
  <si>
    <t xml:space="preserve">NGPL</t>
  </si>
  <si>
    <t xml:space="preserve">NIGAS</t>
  </si>
  <si>
    <t xml:space="preserve">ngi- ill city gate/ngpl</t>
  </si>
  <si>
    <t xml:space="preserve">BISTINEAU</t>
  </si>
  <si>
    <t xml:space="preserve">NORAM</t>
  </si>
  <si>
    <t xml:space="preserve">PG&amp;E</t>
  </si>
  <si>
    <t xml:space="preserve">WEST</t>
  </si>
  <si>
    <t xml:space="preserve">ngi pge malin</t>
  </si>
  <si>
    <t xml:space="preserve">SD G &amp; E</t>
  </si>
  <si>
    <t xml:space="preserve">SOCAL</t>
  </si>
  <si>
    <t xml:space="preserve">ngi socal</t>
  </si>
  <si>
    <t xml:space="preserve">SPINDLETOP</t>
  </si>
  <si>
    <t xml:space="preserve">TRANSCO GSS</t>
  </si>
  <si>
    <t xml:space="preserve">NEAST</t>
  </si>
  <si>
    <t xml:space="preserve">TOTAL STORAGE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</si>
</sst>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#,##0_);[RED]\(#,##0\)"/>
    <numFmt numFmtId="166" formatCode="\$#,##0.0000_);[RED]&quot;($&quot;#,##0.0000\)"/>
    <numFmt numFmtId="167" formatCode="\$#,##0.00_);[RED]&quot;($&quot;#,##0.00\)"/>
    <numFmt numFmtId="168" formatCode="mm/dd/yy"/>
    <numFmt numFmtId="169" formatCode="\$#,##0.000_);[RED]&quot;($&quot;#,##0.00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8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1" width="9.14"/>
    <col collapsed="false" customWidth="true" hidden="false" outlineLevel="0" max="3" min="3" style="2" width="11.28"/>
    <col collapsed="false" customWidth="true" hidden="false" outlineLevel="0" max="4" min="4" style="2" width="10.28"/>
    <col collapsed="false" customWidth="true" hidden="false" outlineLevel="0" max="5" min="5" style="2" width="10.99"/>
    <col collapsed="false" customWidth="true" hidden="false" outlineLevel="0" max="8" min="6" style="3" width="9.28"/>
    <col collapsed="false" customWidth="true" hidden="false" outlineLevel="0" max="9" min="9" style="4" width="16.28"/>
    <col collapsed="false" customWidth="true" hidden="false" outlineLevel="0" max="10" min="10" style="4" width="13.99"/>
    <col collapsed="false" customWidth="true" hidden="false" outlineLevel="0" max="11" min="11" style="4" width="10.71"/>
    <col collapsed="false" customWidth="true" hidden="false" outlineLevel="0" max="12" min="12" style="5" width="10.71"/>
    <col collapsed="false" customWidth="true" hidden="false" outlineLevel="0" max="13" min="13" style="3" width="9.99"/>
    <col collapsed="false" customWidth="true" hidden="false" outlineLevel="0" max="14" min="14" style="3" width="9.14"/>
    <col collapsed="false" customWidth="true" hidden="false" outlineLevel="0" max="16" min="15" style="3" width="11.56"/>
    <col collapsed="false" customWidth="true" hidden="false" outlineLevel="0" max="17" min="17" style="4" width="9.28"/>
    <col collapsed="false" customWidth="true" hidden="false" outlineLevel="0" max="18" min="18" style="4" width="11.99"/>
    <col collapsed="false" customWidth="true" hidden="false" outlineLevel="0" max="19" min="19" style="4" width="14.85"/>
    <col collapsed="false" customWidth="true" hidden="false" outlineLevel="0" max="20" min="20" style="0" width="9.7"/>
  </cols>
  <sheetData>
    <row r="1" customFormat="false" ht="18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3" customFormat="false" ht="33.75" hidden="false" customHeight="false" outlineLevel="0" collapsed="false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  <c r="K3" s="10" t="s">
        <v>11</v>
      </c>
      <c r="L3" s="11" t="s">
        <v>12</v>
      </c>
      <c r="M3" s="9" t="s">
        <v>13</v>
      </c>
      <c r="N3" s="9" t="s">
        <v>14</v>
      </c>
      <c r="O3" s="9" t="s">
        <v>15</v>
      </c>
      <c r="P3" s="9" t="s">
        <v>16</v>
      </c>
      <c r="Q3" s="10" t="s">
        <v>17</v>
      </c>
      <c r="R3" s="10" t="s">
        <v>18</v>
      </c>
      <c r="S3" s="10" t="s">
        <v>19</v>
      </c>
      <c r="T3" s="10" t="s">
        <v>20</v>
      </c>
    </row>
    <row r="4" customFormat="false" ht="12.75" hidden="false" customHeight="false" outlineLevel="0" collapsed="false">
      <c r="A4" s="1" t="s">
        <v>21</v>
      </c>
      <c r="B4" s="1" t="s">
        <v>22</v>
      </c>
      <c r="C4" s="2" t="n">
        <v>0</v>
      </c>
      <c r="D4" s="2" t="n">
        <f aca="false">C4*-0.0043</f>
        <v>-0</v>
      </c>
      <c r="E4" s="2" t="n">
        <f aca="false">SUM(C4:D4)</f>
        <v>0</v>
      </c>
      <c r="F4" s="3" t="n">
        <v>0</v>
      </c>
      <c r="G4" s="3" t="n">
        <v>0</v>
      </c>
      <c r="H4" s="3" t="n">
        <f aca="false">G4+F4</f>
        <v>0</v>
      </c>
      <c r="I4" s="4" t="n">
        <f aca="false">H4*C4</f>
        <v>0</v>
      </c>
      <c r="M4" s="3" t="n">
        <v>0</v>
      </c>
      <c r="S4" s="4" t="n">
        <f aca="false">(SUM(M4:Q4)*E4)+I4+R4</f>
        <v>0</v>
      </c>
      <c r="T4" s="3" t="e">
        <f aca="false">S4/E4</f>
        <v>#DIV/0!</v>
      </c>
    </row>
    <row r="5" customFormat="false" ht="13.5" hidden="false" customHeight="false" outlineLevel="0" collapsed="false">
      <c r="C5" s="12" t="n">
        <f aca="false">SUM(C4)</f>
        <v>0</v>
      </c>
      <c r="D5" s="12" t="n">
        <f aca="false">SUM(D4)</f>
        <v>0</v>
      </c>
      <c r="E5" s="12" t="n">
        <f aca="false">SUM(E4)</f>
        <v>0</v>
      </c>
      <c r="F5" s="13"/>
      <c r="G5" s="13"/>
      <c r="H5" s="13" t="e">
        <f aca="false">I5/C5</f>
        <v>#DIV/0!</v>
      </c>
      <c r="I5" s="14" t="n">
        <f aca="false">SUM(I4)</f>
        <v>0</v>
      </c>
      <c r="J5" s="14"/>
      <c r="K5" s="14"/>
      <c r="L5" s="15"/>
      <c r="M5" s="13"/>
      <c r="N5" s="13"/>
      <c r="O5" s="13"/>
      <c r="P5" s="13"/>
      <c r="Q5" s="14"/>
      <c r="R5" s="14" t="n">
        <f aca="false">SUM(R4)</f>
        <v>0</v>
      </c>
      <c r="S5" s="14" t="n">
        <f aca="false">SUM(S4)</f>
        <v>0</v>
      </c>
      <c r="T5" s="13" t="e">
        <f aca="false">S5/E5</f>
        <v>#DIV/0!</v>
      </c>
    </row>
    <row r="6" customFormat="false" ht="13.5" hidden="false" customHeight="false" outlineLevel="0" collapsed="false">
      <c r="T6" s="4"/>
    </row>
    <row r="7" customFormat="false" ht="12.75" hidden="false" customHeight="false" outlineLevel="0" collapsed="false">
      <c r="A7" s="1" t="s">
        <v>21</v>
      </c>
      <c r="B7" s="1" t="s">
        <v>23</v>
      </c>
      <c r="C7" s="2" t="n">
        <v>0</v>
      </c>
      <c r="D7" s="2" t="n">
        <f aca="false">C7*0</f>
        <v>0</v>
      </c>
      <c r="E7" s="2" t="n">
        <f aca="false">SUM(C7:D7)</f>
        <v>0</v>
      </c>
      <c r="H7" s="3" t="n">
        <f aca="false">SUM(F6:G7)</f>
        <v>0</v>
      </c>
      <c r="I7" s="4" t="n">
        <f aca="false">H7*C7</f>
        <v>0</v>
      </c>
      <c r="S7" s="4" t="n">
        <f aca="false">(SUM(M7:Q7)*E7)+I7+R7</f>
        <v>0</v>
      </c>
      <c r="T7" s="3" t="e">
        <f aca="false">S7/E7</f>
        <v>#DIV/0!</v>
      </c>
    </row>
    <row r="8" customFormat="false" ht="13.5" hidden="false" customHeight="false" outlineLevel="0" collapsed="false">
      <c r="C8" s="12" t="n">
        <f aca="false">SUM(C7)</f>
        <v>0</v>
      </c>
      <c r="D8" s="12" t="n">
        <f aca="false">SUM(D7)</f>
        <v>0</v>
      </c>
      <c r="E8" s="12" t="n">
        <f aca="false">SUM(E7)</f>
        <v>0</v>
      </c>
      <c r="F8" s="13"/>
      <c r="G8" s="13"/>
      <c r="H8" s="13"/>
      <c r="I8" s="14" t="n">
        <f aca="false">SUM(I7)</f>
        <v>0</v>
      </c>
      <c r="J8" s="14"/>
      <c r="K8" s="14"/>
      <c r="L8" s="15"/>
      <c r="M8" s="13"/>
      <c r="N8" s="13"/>
      <c r="O8" s="13"/>
      <c r="P8" s="13"/>
      <c r="Q8" s="14"/>
      <c r="R8" s="14" t="n">
        <f aca="false">SUM(R7)</f>
        <v>0</v>
      </c>
      <c r="S8" s="14" t="n">
        <f aca="false">SUM(S7)</f>
        <v>0</v>
      </c>
      <c r="T8" s="13" t="e">
        <f aca="false">S8/E8</f>
        <v>#DIV/0!</v>
      </c>
    </row>
    <row r="9" customFormat="false" ht="13.5" hidden="false" customHeight="false" outlineLevel="0" collapsed="false">
      <c r="T9" s="4"/>
    </row>
    <row r="10" customFormat="false" ht="12.75" hidden="false" customHeight="false" outlineLevel="0" collapsed="false">
      <c r="A10" s="1" t="s">
        <v>21</v>
      </c>
      <c r="B10" s="1" t="s">
        <v>24</v>
      </c>
      <c r="C10" s="2" t="n">
        <v>-210283</v>
      </c>
      <c r="D10" s="2" t="n">
        <f aca="false">C10*0</f>
        <v>-0</v>
      </c>
      <c r="E10" s="2" t="n">
        <f aca="false">SUM(C10:D10)</f>
        <v>-210283</v>
      </c>
      <c r="F10" s="3" t="n">
        <v>2.9</v>
      </c>
      <c r="G10" s="3" t="n">
        <v>-0.0075</v>
      </c>
      <c r="H10" s="3" t="n">
        <f aca="false">G10+F10</f>
        <v>2.8925</v>
      </c>
      <c r="I10" s="4" t="n">
        <f aca="false">H10*C10</f>
        <v>-608243.5775</v>
      </c>
      <c r="K10" s="16" t="s">
        <v>25</v>
      </c>
      <c r="S10" s="4" t="n">
        <f aca="false">(SUM(M10:Q10)*E10)+I10+R10</f>
        <v>-608243.5775</v>
      </c>
      <c r="T10" s="3" t="n">
        <f aca="false">S10/E10</f>
        <v>2.8925</v>
      </c>
    </row>
    <row r="11" customFormat="false" ht="12.75" hidden="false" customHeight="false" outlineLevel="0" collapsed="false">
      <c r="A11" s="1" t="s">
        <v>21</v>
      </c>
      <c r="B11" s="1" t="s">
        <v>24</v>
      </c>
      <c r="C11" s="2" t="n">
        <v>210000</v>
      </c>
      <c r="D11" s="2" t="n">
        <f aca="false">C11*0</f>
        <v>0</v>
      </c>
      <c r="E11" s="2" t="n">
        <f aca="false">SUM(C11:D11)</f>
        <v>210000</v>
      </c>
      <c r="F11" s="3" t="n">
        <v>2.9</v>
      </c>
      <c r="G11" s="3" t="n">
        <v>-0.005</v>
      </c>
      <c r="H11" s="3" t="n">
        <f aca="false">G11+F11</f>
        <v>2.895</v>
      </c>
      <c r="I11" s="4" t="n">
        <f aca="false">H11*C11</f>
        <v>607950</v>
      </c>
      <c r="K11" s="16" t="s">
        <v>26</v>
      </c>
      <c r="S11" s="4" t="n">
        <f aca="false">(SUM(M11:Q11)*E11)+I11+R11</f>
        <v>607950</v>
      </c>
      <c r="T11" s="3" t="n">
        <f aca="false">S11/E11</f>
        <v>2.895</v>
      </c>
      <c r="U11" s="0" t="s">
        <v>27</v>
      </c>
    </row>
    <row r="12" customFormat="false" ht="12.75" hidden="false" customHeight="false" outlineLevel="0" collapsed="false">
      <c r="A12" s="1" t="s">
        <v>21</v>
      </c>
      <c r="B12" s="1" t="s">
        <v>24</v>
      </c>
      <c r="C12" s="2" t="n">
        <v>-59717</v>
      </c>
      <c r="D12" s="2" t="n">
        <f aca="false">C12*0</f>
        <v>-0</v>
      </c>
      <c r="E12" s="2" t="n">
        <f aca="false">SUM(C12:D12)</f>
        <v>-59717</v>
      </c>
      <c r="F12" s="3" t="n">
        <v>2.9</v>
      </c>
      <c r="G12" s="3" t="n">
        <v>-0.005</v>
      </c>
      <c r="H12" s="3" t="n">
        <f aca="false">G12+F12</f>
        <v>2.895</v>
      </c>
      <c r="I12" s="4" t="n">
        <f aca="false">H12*C12</f>
        <v>-172880.715</v>
      </c>
      <c r="K12" s="16" t="s">
        <v>28</v>
      </c>
      <c r="S12" s="4" t="n">
        <f aca="false">(SUM(M12:Q12)*E12)+I12+R12</f>
        <v>-172880.715</v>
      </c>
      <c r="T12" s="3" t="n">
        <f aca="false">S12/E12</f>
        <v>2.895</v>
      </c>
      <c r="U12" s="0" t="s">
        <v>27</v>
      </c>
    </row>
    <row r="13" customFormat="false" ht="12.75" hidden="false" customHeight="false" outlineLevel="0" collapsed="false">
      <c r="A13" s="1" t="s">
        <v>21</v>
      </c>
      <c r="B13" s="1" t="s">
        <v>24</v>
      </c>
      <c r="C13" s="2" t="n">
        <v>-335</v>
      </c>
      <c r="D13" s="2" t="n">
        <f aca="false">C13*0</f>
        <v>-0</v>
      </c>
      <c r="E13" s="2" t="n">
        <f aca="false">SUM(C13:D13)</f>
        <v>-335</v>
      </c>
      <c r="F13" s="3" t="n">
        <v>2.9</v>
      </c>
      <c r="G13" s="3" t="n">
        <v>-0.005</v>
      </c>
      <c r="H13" s="3" t="n">
        <f aca="false">G13+F13</f>
        <v>2.895</v>
      </c>
      <c r="I13" s="4" t="n">
        <f aca="false">H13*C13</f>
        <v>-969.825</v>
      </c>
      <c r="K13" s="16" t="s">
        <v>29</v>
      </c>
      <c r="S13" s="4" t="n">
        <f aca="false">(SUM(M13:Q13)*E13)+I13+R13</f>
        <v>-969.825</v>
      </c>
      <c r="T13" s="3" t="n">
        <f aca="false">S13/E13</f>
        <v>2.895</v>
      </c>
      <c r="U13" s="0" t="s">
        <v>27</v>
      </c>
    </row>
    <row r="14" customFormat="false" ht="12.75" hidden="false" customHeight="true" outlineLevel="0" collapsed="false">
      <c r="A14" s="1" t="s">
        <v>21</v>
      </c>
      <c r="B14" s="1" t="s">
        <v>24</v>
      </c>
      <c r="C14" s="2" t="n">
        <v>-766423</v>
      </c>
      <c r="D14" s="2" t="n">
        <f aca="false">C14*0</f>
        <v>-0</v>
      </c>
      <c r="E14" s="2" t="n">
        <f aca="false">SUM(C14:D14)</f>
        <v>-766423</v>
      </c>
      <c r="F14" s="3" t="n">
        <v>2.9</v>
      </c>
      <c r="G14" s="3" t="n">
        <v>-0.005</v>
      </c>
      <c r="H14" s="3" t="n">
        <f aca="false">G14+F14</f>
        <v>2.895</v>
      </c>
      <c r="I14" s="4" t="n">
        <f aca="false">H14*C14</f>
        <v>-2218794.585</v>
      </c>
      <c r="K14" s="16" t="s">
        <v>30</v>
      </c>
      <c r="S14" s="4" t="n">
        <f aca="false">(SUM(M14:Q14)*E14)+I14+R14</f>
        <v>-2218794.585</v>
      </c>
      <c r="T14" s="3" t="n">
        <f aca="false">S14/E14</f>
        <v>2.895</v>
      </c>
      <c r="U14" s="0" t="s">
        <v>27</v>
      </c>
    </row>
    <row r="15" customFormat="false" ht="12.75" hidden="false" customHeight="true" outlineLevel="0" collapsed="false">
      <c r="A15" s="1" t="s">
        <v>21</v>
      </c>
      <c r="B15" s="1" t="s">
        <v>24</v>
      </c>
      <c r="C15" s="2" t="n">
        <v>7000000</v>
      </c>
      <c r="D15" s="2" t="n">
        <f aca="false">C15*0</f>
        <v>0</v>
      </c>
      <c r="E15" s="2" t="n">
        <f aca="false">SUM(C15:D15)</f>
        <v>7000000</v>
      </c>
      <c r="F15" s="3" t="n">
        <v>2.9</v>
      </c>
      <c r="G15" s="3" t="n">
        <v>-0.005</v>
      </c>
      <c r="H15" s="3" t="n">
        <f aca="false">G15+F15</f>
        <v>2.895</v>
      </c>
      <c r="I15" s="4" t="n">
        <f aca="false">H15*C15</f>
        <v>20265000</v>
      </c>
      <c r="K15" s="16" t="s">
        <v>31</v>
      </c>
      <c r="S15" s="4" t="n">
        <f aca="false">(SUM(M15:Q15)*E15)+I15+R15</f>
        <v>20265000</v>
      </c>
      <c r="T15" s="3" t="n">
        <f aca="false">S15/E15</f>
        <v>2.895</v>
      </c>
      <c r="U15" s="0" t="s">
        <v>27</v>
      </c>
    </row>
    <row r="16" customFormat="false" ht="12.75" hidden="false" customHeight="true" outlineLevel="0" collapsed="false">
      <c r="A16" s="1" t="s">
        <v>21</v>
      </c>
      <c r="B16" s="1" t="s">
        <v>24</v>
      </c>
      <c r="C16" s="2" t="n">
        <v>-5000000</v>
      </c>
      <c r="D16" s="2" t="n">
        <f aca="false">C16*0</f>
        <v>-0</v>
      </c>
      <c r="E16" s="2" t="n">
        <f aca="false">SUM(C16:D16)</f>
        <v>-5000000</v>
      </c>
      <c r="F16" s="3" t="n">
        <v>2.9</v>
      </c>
      <c r="G16" s="3" t="n">
        <v>-0.005</v>
      </c>
      <c r="H16" s="3" t="n">
        <f aca="false">G16+F16</f>
        <v>2.895</v>
      </c>
      <c r="I16" s="4" t="n">
        <f aca="false">H16*C16</f>
        <v>-14475000</v>
      </c>
      <c r="K16" s="16" t="s">
        <v>32</v>
      </c>
      <c r="S16" s="4" t="n">
        <f aca="false">(SUM(M16:Q16)*E16)+I16+R16</f>
        <v>-14475000</v>
      </c>
      <c r="T16" s="3" t="n">
        <f aca="false">S16/E16</f>
        <v>2.895</v>
      </c>
      <c r="U16" s="0" t="s">
        <v>27</v>
      </c>
    </row>
    <row r="17" customFormat="false" ht="12.75" hidden="false" customHeight="true" outlineLevel="0" collapsed="false">
      <c r="A17" s="1" t="s">
        <v>21</v>
      </c>
      <c r="B17" s="1" t="s">
        <v>24</v>
      </c>
      <c r="C17" s="2" t="n">
        <v>-1200000</v>
      </c>
      <c r="D17" s="2" t="n">
        <f aca="false">C17*0</f>
        <v>-0</v>
      </c>
      <c r="E17" s="2" t="n">
        <f aca="false">SUM(C17:D17)</f>
        <v>-1200000</v>
      </c>
      <c r="F17" s="3" t="n">
        <v>2.9</v>
      </c>
      <c r="G17" s="3" t="n">
        <v>-0.005</v>
      </c>
      <c r="H17" s="3" t="n">
        <f aca="false">G17+F17</f>
        <v>2.895</v>
      </c>
      <c r="I17" s="4" t="n">
        <f aca="false">H17*C17</f>
        <v>-3474000</v>
      </c>
      <c r="K17" s="16" t="s">
        <v>33</v>
      </c>
      <c r="S17" s="4" t="n">
        <f aca="false">(SUM(M17:Q17)*E17)+I17+R17</f>
        <v>-3474000</v>
      </c>
      <c r="T17" s="3" t="n">
        <f aca="false">S17/E17</f>
        <v>2.895</v>
      </c>
      <c r="U17" s="0" t="s">
        <v>27</v>
      </c>
    </row>
    <row r="18" customFormat="false" ht="12.75" hidden="false" customHeight="true" outlineLevel="0" collapsed="false">
      <c r="A18" s="1" t="s">
        <v>21</v>
      </c>
      <c r="B18" s="1" t="s">
        <v>24</v>
      </c>
      <c r="C18" s="2" t="n">
        <v>-4000000</v>
      </c>
      <c r="D18" s="2" t="n">
        <f aca="false">C18*0</f>
        <v>-0</v>
      </c>
      <c r="E18" s="2" t="n">
        <f aca="false">SUM(C18:D18)</f>
        <v>-4000000</v>
      </c>
      <c r="F18" s="3" t="n">
        <v>2.9</v>
      </c>
      <c r="G18" s="3" t="n">
        <v>-0.005</v>
      </c>
      <c r="H18" s="3" t="n">
        <f aca="false">G18+F18</f>
        <v>2.895</v>
      </c>
      <c r="I18" s="4" t="n">
        <f aca="false">H18*C18</f>
        <v>-11580000</v>
      </c>
      <c r="K18" s="16" t="s">
        <v>34</v>
      </c>
      <c r="S18" s="4" t="n">
        <f aca="false">(SUM(M18:Q18)*E18)+I18+R18</f>
        <v>-11580000</v>
      </c>
      <c r="T18" s="3" t="n">
        <f aca="false">S18/E18</f>
        <v>2.895</v>
      </c>
      <c r="U18" s="0" t="s">
        <v>27</v>
      </c>
    </row>
    <row r="19" customFormat="false" ht="12.75" hidden="false" customHeight="true" outlineLevel="0" collapsed="false">
      <c r="A19" s="1" t="s">
        <v>21</v>
      </c>
      <c r="B19" s="1" t="s">
        <v>24</v>
      </c>
      <c r="C19" s="2" t="n">
        <v>-3096316</v>
      </c>
      <c r="D19" s="2" t="n">
        <f aca="false">C19*0</f>
        <v>-0</v>
      </c>
      <c r="E19" s="2" t="n">
        <f aca="false">SUM(C19:D19)</f>
        <v>-3096316</v>
      </c>
      <c r="F19" s="3" t="n">
        <v>2.9</v>
      </c>
      <c r="G19" s="3" t="n">
        <v>-0.005</v>
      </c>
      <c r="H19" s="3" t="n">
        <f aca="false">G19+F19</f>
        <v>2.895</v>
      </c>
      <c r="I19" s="4" t="n">
        <f aca="false">H19*C19</f>
        <v>-8963834.82</v>
      </c>
      <c r="K19" s="16" t="s">
        <v>35</v>
      </c>
      <c r="S19" s="4" t="n">
        <f aca="false">(SUM(M19:Q19)*E19)+I19+R19</f>
        <v>-8963834.82</v>
      </c>
      <c r="T19" s="3" t="n">
        <f aca="false">S19/E19</f>
        <v>2.895</v>
      </c>
      <c r="U19" s="0" t="s">
        <v>27</v>
      </c>
    </row>
    <row r="20" customFormat="false" ht="12.75" hidden="false" customHeight="true" outlineLevel="0" collapsed="false">
      <c r="A20" s="1" t="s">
        <v>21</v>
      </c>
      <c r="B20" s="1" t="s">
        <v>24</v>
      </c>
      <c r="C20" s="2" t="n">
        <v>6896621</v>
      </c>
      <c r="D20" s="2" t="n">
        <f aca="false">C20*0</f>
        <v>0</v>
      </c>
      <c r="E20" s="2" t="n">
        <f aca="false">SUM(C20:D20)</f>
        <v>6896621</v>
      </c>
      <c r="F20" s="3" t="n">
        <v>2.9</v>
      </c>
      <c r="G20" s="3" t="n">
        <v>-0.005</v>
      </c>
      <c r="H20" s="3" t="n">
        <f aca="false">G20+F20</f>
        <v>2.895</v>
      </c>
      <c r="I20" s="4" t="n">
        <f aca="false">H20*C20</f>
        <v>19965717.795</v>
      </c>
      <c r="K20" s="16" t="s">
        <v>36</v>
      </c>
      <c r="S20" s="4" t="n">
        <f aca="false">(SUM(M20:Q20)*E20)+I20+R20</f>
        <v>19965717.795</v>
      </c>
      <c r="T20" s="3" t="n">
        <f aca="false">S20/E20</f>
        <v>2.895</v>
      </c>
      <c r="U20" s="0" t="s">
        <v>27</v>
      </c>
    </row>
    <row r="21" customFormat="false" ht="12.75" hidden="false" customHeight="true" outlineLevel="0" collapsed="false">
      <c r="A21" s="1" t="s">
        <v>21</v>
      </c>
      <c r="B21" s="1" t="s">
        <v>24</v>
      </c>
      <c r="C21" s="2" t="n">
        <v>226453</v>
      </c>
      <c r="D21" s="2" t="n">
        <f aca="false">C21*0</f>
        <v>0</v>
      </c>
      <c r="E21" s="2" t="n">
        <f aca="false">SUM(C21:D21)</f>
        <v>226453</v>
      </c>
      <c r="F21" s="3" t="n">
        <v>2.9</v>
      </c>
      <c r="G21" s="3" t="n">
        <v>-0.005</v>
      </c>
      <c r="H21" s="3" t="n">
        <f aca="false">G21+F21</f>
        <v>2.895</v>
      </c>
      <c r="I21" s="4" t="n">
        <f aca="false">H21*C21</f>
        <v>655581.435</v>
      </c>
      <c r="K21" s="16" t="s">
        <v>37</v>
      </c>
      <c r="S21" s="4" t="n">
        <f aca="false">(SUM(M21:Q21)*E21)+I21+R21</f>
        <v>655581.435</v>
      </c>
      <c r="T21" s="3" t="n">
        <f aca="false">S21/E21</f>
        <v>2.895</v>
      </c>
      <c r="U21" s="0" t="s">
        <v>27</v>
      </c>
    </row>
    <row r="22" customFormat="false" ht="12.75" hidden="false" customHeight="true" outlineLevel="0" collapsed="false">
      <c r="A22" s="1" t="s">
        <v>21</v>
      </c>
      <c r="B22" s="1" t="s">
        <v>24</v>
      </c>
      <c r="C22" s="2" t="n">
        <v>3720000</v>
      </c>
      <c r="D22" s="2" t="n">
        <f aca="false">C22*0</f>
        <v>0</v>
      </c>
      <c r="E22" s="2" t="n">
        <f aca="false">SUM(C22:D22)</f>
        <v>3720000</v>
      </c>
      <c r="F22" s="3" t="n">
        <v>2.9</v>
      </c>
      <c r="G22" s="3" t="n">
        <v>-0.005</v>
      </c>
      <c r="H22" s="3" t="n">
        <f aca="false">G22+F22</f>
        <v>2.895</v>
      </c>
      <c r="I22" s="4" t="n">
        <f aca="false">H22*C22</f>
        <v>10769400</v>
      </c>
      <c r="K22" s="16" t="s">
        <v>38</v>
      </c>
      <c r="S22" s="4" t="n">
        <f aca="false">(SUM(M22:Q22)*E22)+I22+R22</f>
        <v>10769400</v>
      </c>
      <c r="T22" s="3" t="n">
        <f aca="false">S22/E22</f>
        <v>2.895</v>
      </c>
      <c r="U22" s="0" t="s">
        <v>27</v>
      </c>
    </row>
    <row r="23" customFormat="false" ht="12.75" hidden="false" customHeight="true" outlineLevel="0" collapsed="false">
      <c r="A23" s="1" t="s">
        <v>21</v>
      </c>
      <c r="B23" s="1" t="s">
        <v>24</v>
      </c>
      <c r="C23" s="2" t="n">
        <v>2635723</v>
      </c>
      <c r="D23" s="2" t="n">
        <f aca="false">C23*0</f>
        <v>0</v>
      </c>
      <c r="E23" s="2" t="n">
        <f aca="false">SUM(C23:D23)</f>
        <v>2635723</v>
      </c>
      <c r="F23" s="3" t="n">
        <v>2.9</v>
      </c>
      <c r="G23" s="3" t="n">
        <v>-0.01</v>
      </c>
      <c r="H23" s="3" t="n">
        <f aca="false">G23+F23</f>
        <v>2.89</v>
      </c>
      <c r="I23" s="4" t="n">
        <f aca="false">H23*C23</f>
        <v>7617239.47</v>
      </c>
      <c r="K23" s="16" t="s">
        <v>39</v>
      </c>
      <c r="S23" s="4" t="n">
        <f aca="false">(SUM(M23:Q23)*E23)+I23+R23</f>
        <v>7617239.47</v>
      </c>
      <c r="T23" s="3" t="n">
        <f aca="false">S23/E23</f>
        <v>2.89</v>
      </c>
      <c r="U23" s="0" t="s">
        <v>27</v>
      </c>
    </row>
    <row r="24" customFormat="false" ht="12.75" hidden="false" customHeight="true" outlineLevel="0" collapsed="false">
      <c r="A24" s="1" t="s">
        <v>21</v>
      </c>
      <c r="B24" s="1" t="s">
        <v>24</v>
      </c>
      <c r="C24" s="2" t="n">
        <v>-1000000</v>
      </c>
      <c r="D24" s="2" t="n">
        <f aca="false">C24*0</f>
        <v>-0</v>
      </c>
      <c r="E24" s="2" t="n">
        <f aca="false">SUM(C24:D24)</f>
        <v>-1000000</v>
      </c>
      <c r="F24" s="3" t="n">
        <v>2.9</v>
      </c>
      <c r="G24" s="3" t="n">
        <v>-0.01</v>
      </c>
      <c r="H24" s="3" t="n">
        <f aca="false">G24+F24</f>
        <v>2.89</v>
      </c>
      <c r="I24" s="4" t="n">
        <f aca="false">H24*C24</f>
        <v>-2890000</v>
      </c>
      <c r="K24" s="16" t="s">
        <v>40</v>
      </c>
      <c r="S24" s="4" t="n">
        <f aca="false">(SUM(M24:Q24)*E24)+I24+R24</f>
        <v>-2890000</v>
      </c>
      <c r="T24" s="3" t="n">
        <f aca="false">S24/E24</f>
        <v>2.89</v>
      </c>
      <c r="U24" s="0" t="s">
        <v>27</v>
      </c>
    </row>
    <row r="25" customFormat="false" ht="12.75" hidden="false" customHeight="true" outlineLevel="0" collapsed="false">
      <c r="A25" s="1" t="s">
        <v>21</v>
      </c>
      <c r="B25" s="1" t="s">
        <v>24</v>
      </c>
      <c r="C25" s="2" t="n">
        <v>-5355723</v>
      </c>
      <c r="D25" s="2" t="n">
        <f aca="false">C25*0</f>
        <v>-0</v>
      </c>
      <c r="E25" s="2" t="n">
        <f aca="false">SUM(C25:D25)</f>
        <v>-5355723</v>
      </c>
      <c r="F25" s="3" t="n">
        <v>2.9</v>
      </c>
      <c r="G25" s="3" t="n">
        <v>-0.01</v>
      </c>
      <c r="H25" s="3" t="n">
        <f aca="false">G25+F25</f>
        <v>2.89</v>
      </c>
      <c r="I25" s="4" t="n">
        <f aca="false">H25*C25</f>
        <v>-15478039.47</v>
      </c>
      <c r="K25" s="16" t="s">
        <v>41</v>
      </c>
      <c r="S25" s="4" t="n">
        <f aca="false">(SUM(M25:Q25)*E25)+I25+R25</f>
        <v>-15478039.47</v>
      </c>
      <c r="T25" s="3" t="n">
        <f aca="false">S25/E25</f>
        <v>2.89</v>
      </c>
      <c r="U25" s="0" t="s">
        <v>27</v>
      </c>
    </row>
    <row r="26" customFormat="false" ht="12.75" hidden="false" customHeight="true" outlineLevel="0" collapsed="false">
      <c r="A26" s="1" t="s">
        <v>21</v>
      </c>
      <c r="B26" s="1" t="s">
        <v>24</v>
      </c>
      <c r="C26" s="2" t="n">
        <v>3977231</v>
      </c>
      <c r="D26" s="2" t="n">
        <f aca="false">C26*0</f>
        <v>0</v>
      </c>
      <c r="E26" s="2" t="n">
        <f aca="false">SUM(C26:D26)</f>
        <v>3977231</v>
      </c>
      <c r="F26" s="3" t="n">
        <v>2.9</v>
      </c>
      <c r="G26" s="3" t="n">
        <v>-0.01</v>
      </c>
      <c r="H26" s="3" t="n">
        <f aca="false">G26+F26</f>
        <v>2.89</v>
      </c>
      <c r="I26" s="4" t="n">
        <f aca="false">H26*C26</f>
        <v>11494197.59</v>
      </c>
      <c r="K26" s="16" t="s">
        <v>42</v>
      </c>
      <c r="S26" s="4" t="n">
        <f aca="false">(SUM(M26:Q26)*E26)+I26+R26</f>
        <v>11494197.59</v>
      </c>
      <c r="T26" s="3" t="n">
        <f aca="false">S26/E26</f>
        <v>2.89</v>
      </c>
      <c r="U26" s="0" t="s">
        <v>27</v>
      </c>
    </row>
    <row r="27" customFormat="false" ht="12.75" hidden="false" customHeight="true" outlineLevel="0" collapsed="false">
      <c r="A27" s="1" t="s">
        <v>21</v>
      </c>
      <c r="B27" s="1" t="s">
        <v>24</v>
      </c>
      <c r="C27" s="2" t="n">
        <v>1971167</v>
      </c>
      <c r="D27" s="2" t="n">
        <f aca="false">C27*0</f>
        <v>0</v>
      </c>
      <c r="E27" s="2" t="n">
        <f aca="false">SUM(C27:D27)</f>
        <v>1971167</v>
      </c>
      <c r="F27" s="3" t="n">
        <v>2.9</v>
      </c>
      <c r="G27" s="3" t="n">
        <v>-0.01</v>
      </c>
      <c r="H27" s="3" t="n">
        <f aca="false">G27+F27</f>
        <v>2.89</v>
      </c>
      <c r="I27" s="4" t="n">
        <f aca="false">H27*C27</f>
        <v>5696672.63</v>
      </c>
      <c r="K27" s="16" t="s">
        <v>43</v>
      </c>
      <c r="S27" s="4" t="n">
        <f aca="false">(SUM(M27:Q27)*E27)+I27+R27</f>
        <v>5696672.63</v>
      </c>
      <c r="T27" s="3" t="n">
        <f aca="false">S27/E27</f>
        <v>2.89</v>
      </c>
      <c r="U27" s="0" t="s">
        <v>27</v>
      </c>
    </row>
    <row r="28" customFormat="false" ht="12.75" hidden="false" customHeight="true" outlineLevel="0" collapsed="false">
      <c r="A28" s="1" t="s">
        <v>21</v>
      </c>
      <c r="B28" s="1" t="s">
        <v>24</v>
      </c>
      <c r="C28" s="2" t="n">
        <v>-5948398</v>
      </c>
      <c r="D28" s="2" t="n">
        <f aca="false">C28*0</f>
        <v>-0</v>
      </c>
      <c r="E28" s="2" t="n">
        <f aca="false">SUM(C28:D28)</f>
        <v>-5948398</v>
      </c>
      <c r="F28" s="3" t="n">
        <v>2.9</v>
      </c>
      <c r="G28" s="3" t="n">
        <v>-0.01</v>
      </c>
      <c r="H28" s="3" t="n">
        <f aca="false">G28+F28</f>
        <v>2.89</v>
      </c>
      <c r="I28" s="4" t="n">
        <f aca="false">H28*C28</f>
        <v>-17190870.22</v>
      </c>
      <c r="K28" s="16" t="s">
        <v>44</v>
      </c>
      <c r="S28" s="4" t="n">
        <f aca="false">(SUM(M28:Q28)*E28)+I28+R28</f>
        <v>-17190870.22</v>
      </c>
      <c r="T28" s="3" t="n">
        <f aca="false">S28/E28</f>
        <v>2.89</v>
      </c>
      <c r="U28" s="0" t="s">
        <v>27</v>
      </c>
    </row>
    <row r="29" customFormat="false" ht="12.75" hidden="false" customHeight="true" outlineLevel="0" collapsed="false">
      <c r="A29" s="1" t="s">
        <v>21</v>
      </c>
      <c r="B29" s="1" t="s">
        <v>24</v>
      </c>
      <c r="C29" s="2" t="n">
        <v>1000000</v>
      </c>
      <c r="D29" s="2" t="n">
        <f aca="false">C29*0</f>
        <v>0</v>
      </c>
      <c r="E29" s="2" t="n">
        <f aca="false">SUM(C29:D29)</f>
        <v>1000000</v>
      </c>
      <c r="F29" s="3" t="n">
        <v>2.9</v>
      </c>
      <c r="G29" s="3" t="n">
        <v>-0.01</v>
      </c>
      <c r="H29" s="3" t="n">
        <f aca="false">G29+F29</f>
        <v>2.89</v>
      </c>
      <c r="I29" s="4" t="n">
        <f aca="false">H29*C29</f>
        <v>2890000</v>
      </c>
      <c r="K29" s="16" t="s">
        <v>45</v>
      </c>
      <c r="S29" s="4" t="n">
        <f aca="false">(SUM(M29:Q29)*E29)+I29+R29</f>
        <v>2890000</v>
      </c>
      <c r="T29" s="3" t="n">
        <f aca="false">S29/E29</f>
        <v>2.89</v>
      </c>
      <c r="U29" s="0" t="s">
        <v>27</v>
      </c>
    </row>
    <row r="30" customFormat="false" ht="12.75" hidden="false" customHeight="true" outlineLevel="0" collapsed="false">
      <c r="A30" s="1" t="s">
        <v>21</v>
      </c>
      <c r="B30" s="1" t="s">
        <v>24</v>
      </c>
      <c r="C30" s="2" t="n">
        <v>-1000000</v>
      </c>
      <c r="D30" s="2" t="n">
        <f aca="false">C30*0</f>
        <v>-0</v>
      </c>
      <c r="E30" s="2" t="n">
        <f aca="false">SUM(C30:D30)</f>
        <v>-1000000</v>
      </c>
      <c r="F30" s="3" t="n">
        <v>2.9</v>
      </c>
      <c r="G30" s="3" t="n">
        <v>-0.01</v>
      </c>
      <c r="H30" s="3" t="n">
        <f aca="false">G30+F30</f>
        <v>2.89</v>
      </c>
      <c r="I30" s="4" t="n">
        <f aca="false">H30*C30</f>
        <v>-2890000</v>
      </c>
      <c r="K30" s="16" t="s">
        <v>46</v>
      </c>
      <c r="S30" s="4" t="n">
        <f aca="false">(SUM(M30:Q30)*E30)+I30+R30</f>
        <v>-2890000</v>
      </c>
      <c r="T30" s="3" t="n">
        <f aca="false">S30/E30</f>
        <v>2.89</v>
      </c>
      <c r="U30" s="0" t="s">
        <v>27</v>
      </c>
    </row>
    <row r="31" customFormat="false" ht="12.75" hidden="false" customHeight="true" outlineLevel="0" collapsed="false">
      <c r="A31" s="1" t="s">
        <v>21</v>
      </c>
      <c r="B31" s="1" t="s">
        <v>24</v>
      </c>
      <c r="C31" s="2" t="n">
        <v>300337</v>
      </c>
      <c r="D31" s="2" t="n">
        <f aca="false">C31*0</f>
        <v>0</v>
      </c>
      <c r="E31" s="2" t="n">
        <f aca="false">SUM(C31:D31)</f>
        <v>300337</v>
      </c>
      <c r="F31" s="3" t="n">
        <v>2.9</v>
      </c>
      <c r="G31" s="3" t="n">
        <v>-0.01</v>
      </c>
      <c r="H31" s="3" t="n">
        <f aca="false">G31+F31</f>
        <v>2.89</v>
      </c>
      <c r="I31" s="4" t="n">
        <f aca="false">H31*C31</f>
        <v>867973.93</v>
      </c>
      <c r="K31" s="16" t="s">
        <v>47</v>
      </c>
      <c r="S31" s="4" t="n">
        <f aca="false">(SUM(M31:Q31)*E31)+I31+R31</f>
        <v>867973.93</v>
      </c>
      <c r="T31" s="3" t="n">
        <f aca="false">S31/E31</f>
        <v>2.89</v>
      </c>
      <c r="U31" s="0" t="s">
        <v>27</v>
      </c>
    </row>
    <row r="32" customFormat="false" ht="12.75" hidden="false" customHeight="true" outlineLevel="0" collapsed="false">
      <c r="A32" s="1" t="s">
        <v>21</v>
      </c>
      <c r="B32" s="1" t="s">
        <v>24</v>
      </c>
      <c r="C32" s="2" t="n">
        <v>7500000</v>
      </c>
      <c r="D32" s="2" t="n">
        <f aca="false">C32*0</f>
        <v>0</v>
      </c>
      <c r="E32" s="2" t="n">
        <f aca="false">SUM(C32:D32)</f>
        <v>7500000</v>
      </c>
      <c r="F32" s="3" t="n">
        <v>2.9</v>
      </c>
      <c r="G32" s="3" t="n">
        <v>-1E-005</v>
      </c>
      <c r="H32" s="3" t="n">
        <f aca="false">G32+F32</f>
        <v>2.89999</v>
      </c>
      <c r="I32" s="4" t="n">
        <f aca="false">H32*C32</f>
        <v>21749925</v>
      </c>
      <c r="K32" s="16" t="s">
        <v>48</v>
      </c>
      <c r="S32" s="4" t="n">
        <f aca="false">(SUM(M32:Q32)*E32)+I32+R32</f>
        <v>21749925</v>
      </c>
      <c r="T32" s="3" t="n">
        <f aca="false">S32/E32</f>
        <v>2.89999</v>
      </c>
      <c r="U32" s="0" t="s">
        <v>27</v>
      </c>
    </row>
    <row r="33" customFormat="false" ht="12.75" hidden="false" customHeight="true" outlineLevel="0" collapsed="false">
      <c r="A33" s="1" t="s">
        <v>21</v>
      </c>
      <c r="B33" s="1" t="s">
        <v>24</v>
      </c>
      <c r="C33" s="2" t="n">
        <v>-6500000</v>
      </c>
      <c r="D33" s="2" t="n">
        <f aca="false">C33*0</f>
        <v>-0</v>
      </c>
      <c r="E33" s="2" t="n">
        <f aca="false">SUM(C33:D33)</f>
        <v>-6500000</v>
      </c>
      <c r="F33" s="3" t="n">
        <v>2.9</v>
      </c>
      <c r="G33" s="3" t="n">
        <v>-1E-005</v>
      </c>
      <c r="H33" s="3" t="n">
        <f aca="false">G33+F33</f>
        <v>2.89999</v>
      </c>
      <c r="I33" s="4" t="n">
        <f aca="false">H33*C33</f>
        <v>-18849935</v>
      </c>
      <c r="K33" s="16" t="s">
        <v>49</v>
      </c>
      <c r="S33" s="4" t="n">
        <f aca="false">(SUM(M33:Q33)*E33)+I33+R33</f>
        <v>-18849935</v>
      </c>
      <c r="T33" s="3" t="n">
        <f aca="false">S33/E33</f>
        <v>2.89999</v>
      </c>
      <c r="U33" s="0" t="s">
        <v>27</v>
      </c>
    </row>
    <row r="34" customFormat="false" ht="12.75" hidden="false" customHeight="true" outlineLevel="0" collapsed="false">
      <c r="A34" s="1" t="s">
        <v>21</v>
      </c>
      <c r="B34" s="1" t="s">
        <v>24</v>
      </c>
      <c r="C34" s="2" t="n">
        <v>-1000000</v>
      </c>
      <c r="D34" s="2" t="n">
        <f aca="false">C34*0</f>
        <v>-0</v>
      </c>
      <c r="E34" s="2" t="n">
        <f aca="false">SUM(C34:D34)</f>
        <v>-1000000</v>
      </c>
      <c r="F34" s="3" t="n">
        <v>2.9</v>
      </c>
      <c r="G34" s="3" t="n">
        <v>-1E-005</v>
      </c>
      <c r="H34" s="3" t="n">
        <f aca="false">G34+F34</f>
        <v>2.89999</v>
      </c>
      <c r="I34" s="4" t="n">
        <f aca="false">H34*C34</f>
        <v>-2899990</v>
      </c>
      <c r="K34" s="16" t="s">
        <v>50</v>
      </c>
      <c r="S34" s="4" t="n">
        <f aca="false">(SUM(M34:Q34)*E34)+I34+R34</f>
        <v>-2899990</v>
      </c>
      <c r="T34" s="3" t="n">
        <f aca="false">S34/E34</f>
        <v>2.89999</v>
      </c>
      <c r="U34" s="0" t="s">
        <v>27</v>
      </c>
    </row>
    <row r="35" customFormat="false" ht="12.75" hidden="false" customHeight="true" outlineLevel="0" collapsed="false">
      <c r="A35" s="1" t="s">
        <v>21</v>
      </c>
      <c r="B35" s="1" t="s">
        <v>24</v>
      </c>
      <c r="C35" s="2" t="n">
        <v>8797000</v>
      </c>
      <c r="D35" s="2" t="n">
        <f aca="false">C35*0</f>
        <v>0</v>
      </c>
      <c r="E35" s="2" t="n">
        <f aca="false">SUM(C35:D35)</f>
        <v>8797000</v>
      </c>
      <c r="F35" s="3" t="n">
        <v>2.9</v>
      </c>
      <c r="G35" s="3" t="n">
        <v>-1E-005</v>
      </c>
      <c r="H35" s="3" t="n">
        <f aca="false">G35+F35</f>
        <v>2.89999</v>
      </c>
      <c r="I35" s="4" t="n">
        <f aca="false">H35*C35</f>
        <v>25511212.03</v>
      </c>
      <c r="K35" s="16" t="s">
        <v>51</v>
      </c>
      <c r="S35" s="4" t="n">
        <f aca="false">(SUM(M35:Q35)*E35)+I35+R35</f>
        <v>25511212.03</v>
      </c>
      <c r="T35" s="3" t="n">
        <f aca="false">S35/E35</f>
        <v>2.89999</v>
      </c>
      <c r="U35" s="0" t="s">
        <v>27</v>
      </c>
    </row>
    <row r="36" customFormat="false" ht="12.75" hidden="false" customHeight="true" outlineLevel="0" collapsed="false">
      <c r="A36" s="1" t="s">
        <v>21</v>
      </c>
      <c r="B36" s="1" t="s">
        <v>24</v>
      </c>
      <c r="C36" s="2" t="n">
        <v>850000</v>
      </c>
      <c r="D36" s="2" t="n">
        <f aca="false">C36*0</f>
        <v>0</v>
      </c>
      <c r="E36" s="2" t="n">
        <f aca="false">SUM(C36:D36)</f>
        <v>850000</v>
      </c>
      <c r="F36" s="3" t="n">
        <v>2.9</v>
      </c>
      <c r="G36" s="3" t="n">
        <v>-1E-005</v>
      </c>
      <c r="H36" s="3" t="n">
        <f aca="false">G36+F36</f>
        <v>2.89999</v>
      </c>
      <c r="I36" s="4" t="n">
        <f aca="false">H36*C36</f>
        <v>2464991.5</v>
      </c>
      <c r="K36" s="16" t="s">
        <v>52</v>
      </c>
      <c r="S36" s="4" t="n">
        <f aca="false">(SUM(M36:Q36)*E36)+I36+R36</f>
        <v>2464991.5</v>
      </c>
      <c r="T36" s="3" t="n">
        <f aca="false">S36/E36</f>
        <v>2.89999</v>
      </c>
      <c r="U36" s="0" t="s">
        <v>27</v>
      </c>
    </row>
    <row r="37" customFormat="false" ht="12.75" hidden="false" customHeight="true" outlineLevel="0" collapsed="false">
      <c r="A37" s="1" t="s">
        <v>21</v>
      </c>
      <c r="B37" s="1" t="s">
        <v>24</v>
      </c>
      <c r="C37" s="2" t="n">
        <v>300000</v>
      </c>
      <c r="D37" s="2" t="n">
        <f aca="false">C37*0</f>
        <v>0</v>
      </c>
      <c r="E37" s="2" t="n">
        <f aca="false">SUM(C37:D37)</f>
        <v>300000</v>
      </c>
      <c r="F37" s="3" t="n">
        <v>2.9</v>
      </c>
      <c r="G37" s="3" t="n">
        <v>-1E-005</v>
      </c>
      <c r="H37" s="3" t="n">
        <f aca="false">G37+F37</f>
        <v>2.89999</v>
      </c>
      <c r="I37" s="4" t="n">
        <f aca="false">H37*C37</f>
        <v>869997</v>
      </c>
      <c r="K37" s="16" t="s">
        <v>53</v>
      </c>
      <c r="S37" s="4" t="n">
        <f aca="false">(SUM(M37:Q37)*E37)+I37+R37</f>
        <v>869997</v>
      </c>
      <c r="T37" s="3" t="n">
        <f aca="false">S37/E37</f>
        <v>2.89999</v>
      </c>
      <c r="U37" s="0" t="s">
        <v>27</v>
      </c>
    </row>
    <row r="38" customFormat="false" ht="12.75" hidden="false" customHeight="true" outlineLevel="0" collapsed="false">
      <c r="A38" s="1" t="s">
        <v>21</v>
      </c>
      <c r="B38" s="1" t="s">
        <v>24</v>
      </c>
      <c r="C38" s="2" t="n">
        <v>-1930000</v>
      </c>
      <c r="D38" s="2" t="n">
        <f aca="false">C38*0</f>
        <v>-0</v>
      </c>
      <c r="E38" s="2" t="n">
        <f aca="false">SUM(C38:D38)</f>
        <v>-1930000</v>
      </c>
      <c r="F38" s="3" t="n">
        <v>2.9</v>
      </c>
      <c r="G38" s="3" t="n">
        <v>-1E-005</v>
      </c>
      <c r="H38" s="3" t="n">
        <f aca="false">G38+F38</f>
        <v>2.89999</v>
      </c>
      <c r="I38" s="4" t="n">
        <f aca="false">H38*C38</f>
        <v>-5596980.7</v>
      </c>
      <c r="K38" s="16" t="s">
        <v>54</v>
      </c>
      <c r="S38" s="4" t="n">
        <f aca="false">(SUM(M38:Q38)*E38)+I38+R38</f>
        <v>-5596980.7</v>
      </c>
      <c r="T38" s="3" t="n">
        <f aca="false">S38/E38</f>
        <v>2.89999</v>
      </c>
      <c r="U38" s="0" t="s">
        <v>27</v>
      </c>
    </row>
    <row r="39" customFormat="false" ht="12.75" hidden="false" customHeight="true" outlineLevel="0" collapsed="false">
      <c r="A39" s="1" t="s">
        <v>21</v>
      </c>
      <c r="B39" s="1" t="s">
        <v>24</v>
      </c>
      <c r="C39" s="2" t="n">
        <v>1798000</v>
      </c>
      <c r="D39" s="2" t="n">
        <f aca="false">C39*0</f>
        <v>0</v>
      </c>
      <c r="E39" s="2" t="n">
        <f aca="false">SUM(C39:D39)</f>
        <v>1798000</v>
      </c>
      <c r="F39" s="3" t="n">
        <v>2.9</v>
      </c>
      <c r="G39" s="3" t="n">
        <v>-1E-005</v>
      </c>
      <c r="H39" s="3" t="n">
        <f aca="false">G39+F39</f>
        <v>2.89999</v>
      </c>
      <c r="I39" s="4" t="n">
        <f aca="false">H39*C39</f>
        <v>5214182.02</v>
      </c>
      <c r="K39" s="16" t="s">
        <v>55</v>
      </c>
      <c r="S39" s="4" t="n">
        <f aca="false">(SUM(M39:Q39)*E39)+I39+R39</f>
        <v>5214182.02</v>
      </c>
      <c r="T39" s="3" t="n">
        <f aca="false">S39/E39</f>
        <v>2.89999</v>
      </c>
      <c r="U39" s="0" t="s">
        <v>27</v>
      </c>
    </row>
    <row r="40" customFormat="false" ht="12.75" hidden="false" customHeight="true" outlineLevel="0" collapsed="false">
      <c r="A40" s="1" t="s">
        <v>21</v>
      </c>
      <c r="B40" s="1" t="s">
        <v>24</v>
      </c>
      <c r="C40" s="2" t="n">
        <v>-6800000</v>
      </c>
      <c r="D40" s="2" t="n">
        <f aca="false">C40*0</f>
        <v>-0</v>
      </c>
      <c r="E40" s="2" t="n">
        <f aca="false">SUM(C40:D40)</f>
        <v>-6800000</v>
      </c>
      <c r="F40" s="3" t="n">
        <v>2.9</v>
      </c>
      <c r="G40" s="3" t="n">
        <v>-1E-005</v>
      </c>
      <c r="H40" s="3" t="n">
        <f aca="false">G40+F40</f>
        <v>2.89999</v>
      </c>
      <c r="I40" s="4" t="n">
        <f aca="false">H40*C40</f>
        <v>-19719932</v>
      </c>
      <c r="K40" s="16" t="s">
        <v>56</v>
      </c>
      <c r="S40" s="4" t="n">
        <f aca="false">(SUM(M40:Q40)*E40)+I40+R40</f>
        <v>-19719932</v>
      </c>
      <c r="T40" s="3" t="n">
        <f aca="false">S40/E40</f>
        <v>2.89999</v>
      </c>
      <c r="U40" s="0" t="s">
        <v>27</v>
      </c>
    </row>
    <row r="41" customFormat="false" ht="12.75" hidden="false" customHeight="true" outlineLevel="0" collapsed="false">
      <c r="A41" s="1" t="s">
        <v>21</v>
      </c>
      <c r="B41" s="1" t="s">
        <v>24</v>
      </c>
      <c r="C41" s="2" t="n">
        <v>-1500000</v>
      </c>
      <c r="D41" s="2" t="n">
        <f aca="false">C41*0</f>
        <v>-0</v>
      </c>
      <c r="E41" s="2" t="n">
        <f aca="false">SUM(C41:D41)</f>
        <v>-1500000</v>
      </c>
      <c r="F41" s="3" t="n">
        <v>2.9</v>
      </c>
      <c r="G41" s="3" t="n">
        <v>-1E-005</v>
      </c>
      <c r="H41" s="3" t="n">
        <f aca="false">G41+F41</f>
        <v>2.89999</v>
      </c>
      <c r="I41" s="4" t="n">
        <f aca="false">H41*C41</f>
        <v>-4349985</v>
      </c>
      <c r="K41" s="16" t="s">
        <v>57</v>
      </c>
      <c r="S41" s="4" t="n">
        <f aca="false">(SUM(M41:Q41)*E41)+I41+R41</f>
        <v>-4349985</v>
      </c>
      <c r="T41" s="3" t="n">
        <f aca="false">S41/E41</f>
        <v>2.89999</v>
      </c>
      <c r="U41" s="0" t="s">
        <v>27</v>
      </c>
    </row>
    <row r="42" customFormat="false" ht="12.75" hidden="false" customHeight="true" outlineLevel="0" collapsed="false">
      <c r="A42" s="1" t="s">
        <v>21</v>
      </c>
      <c r="B42" s="1" t="s">
        <v>24</v>
      </c>
      <c r="C42" s="2" t="n">
        <v>-1515000</v>
      </c>
      <c r="D42" s="2" t="n">
        <f aca="false">C42*0</f>
        <v>-0</v>
      </c>
      <c r="E42" s="2" t="n">
        <f aca="false">SUM(C42:D42)</f>
        <v>-1515000</v>
      </c>
      <c r="F42" s="3" t="n">
        <v>2.9</v>
      </c>
      <c r="G42" s="3" t="n">
        <v>-1E-005</v>
      </c>
      <c r="H42" s="3" t="n">
        <f aca="false">G42+F42</f>
        <v>2.89999</v>
      </c>
      <c r="I42" s="4" t="n">
        <f aca="false">H42*C42</f>
        <v>-4393484.85</v>
      </c>
      <c r="K42" s="16" t="s">
        <v>58</v>
      </c>
      <c r="S42" s="4" t="n">
        <f aca="false">(SUM(M42:Q42)*E42)+I42+R42</f>
        <v>-4393484.85</v>
      </c>
      <c r="T42" s="3" t="n">
        <f aca="false">S42/E42</f>
        <v>2.89999</v>
      </c>
      <c r="U42" s="0" t="s">
        <v>27</v>
      </c>
    </row>
    <row r="43" customFormat="false" ht="12.75" hidden="false" customHeight="true" outlineLevel="0" collapsed="false">
      <c r="A43" s="1" t="s">
        <v>21</v>
      </c>
      <c r="B43" s="1" t="s">
        <v>24</v>
      </c>
      <c r="C43" s="2" t="n">
        <v>1000000</v>
      </c>
      <c r="D43" s="2" t="n">
        <f aca="false">C43*0</f>
        <v>0</v>
      </c>
      <c r="E43" s="2" t="n">
        <f aca="false">SUM(C43:D43)</f>
        <v>1000000</v>
      </c>
      <c r="F43" s="3" t="n">
        <v>2.9</v>
      </c>
      <c r="G43" s="3" t="n">
        <v>0.12</v>
      </c>
      <c r="H43" s="3" t="n">
        <f aca="false">G43+F43</f>
        <v>3.02</v>
      </c>
      <c r="I43" s="4" t="n">
        <f aca="false">H43*C43</f>
        <v>3020000</v>
      </c>
      <c r="J43" s="4" t="s">
        <v>59</v>
      </c>
      <c r="K43" s="16" t="s">
        <v>60</v>
      </c>
      <c r="L43" s="5" t="n">
        <v>36629</v>
      </c>
      <c r="S43" s="4" t="n">
        <f aca="false">(SUM(M43:Q43)*E43)+I43+R43</f>
        <v>3020000</v>
      </c>
      <c r="T43" s="3" t="n">
        <f aca="false">S43/E43</f>
        <v>3.02</v>
      </c>
      <c r="U43" s="0" t="s">
        <v>27</v>
      </c>
    </row>
    <row r="44" customFormat="false" ht="12.75" hidden="false" customHeight="true" outlineLevel="0" collapsed="false">
      <c r="A44" s="1" t="s">
        <v>21</v>
      </c>
      <c r="B44" s="1" t="s">
        <v>24</v>
      </c>
      <c r="C44" s="2" t="n">
        <v>300000</v>
      </c>
      <c r="D44" s="2" t="n">
        <f aca="false">C44*0</f>
        <v>0</v>
      </c>
      <c r="E44" s="2" t="n">
        <f aca="false">SUM(C44:D44)</f>
        <v>300000</v>
      </c>
      <c r="F44" s="3" t="n">
        <v>2.9</v>
      </c>
      <c r="G44" s="3" t="n">
        <v>0.11</v>
      </c>
      <c r="H44" s="3" t="n">
        <f aca="false">G44+F44</f>
        <v>3.01</v>
      </c>
      <c r="I44" s="4" t="n">
        <f aca="false">H44*C44</f>
        <v>903000</v>
      </c>
      <c r="J44" s="4" t="s">
        <v>61</v>
      </c>
      <c r="K44" s="16" t="s">
        <v>62</v>
      </c>
      <c r="L44" s="5" t="n">
        <v>36630</v>
      </c>
      <c r="S44" s="4" t="n">
        <f aca="false">(SUM(M44:Q44)*E44)+I44+R44</f>
        <v>903000</v>
      </c>
      <c r="T44" s="3" t="n">
        <f aca="false">S44/E44</f>
        <v>3.01</v>
      </c>
      <c r="U44" s="0" t="s">
        <v>27</v>
      </c>
    </row>
    <row r="45" customFormat="false" ht="12.75" hidden="false" customHeight="true" outlineLevel="0" collapsed="false">
      <c r="A45" s="1" t="s">
        <v>21</v>
      </c>
      <c r="B45" s="1" t="s">
        <v>24</v>
      </c>
      <c r="C45" s="2" t="n">
        <v>2000000</v>
      </c>
      <c r="D45" s="2" t="n">
        <f aca="false">C45*0</f>
        <v>0</v>
      </c>
      <c r="E45" s="2" t="n">
        <f aca="false">SUM(C45:D45)</f>
        <v>2000000</v>
      </c>
      <c r="F45" s="3" t="n">
        <v>2.9</v>
      </c>
      <c r="G45" s="3" t="n">
        <v>0.11</v>
      </c>
      <c r="H45" s="3" t="n">
        <f aca="false">G45+F45</f>
        <v>3.01</v>
      </c>
      <c r="I45" s="4" t="n">
        <f aca="false">H45*C45</f>
        <v>6020000</v>
      </c>
      <c r="J45" s="4" t="s">
        <v>63</v>
      </c>
      <c r="K45" s="16" t="s">
        <v>64</v>
      </c>
      <c r="L45" s="5" t="n">
        <v>36643</v>
      </c>
      <c r="S45" s="4" t="n">
        <f aca="false">(SUM(M45:Q45)*E45)+I45+R45</f>
        <v>6020000</v>
      </c>
      <c r="T45" s="3" t="n">
        <f aca="false">S45/E45</f>
        <v>3.01</v>
      </c>
      <c r="U45" s="0" t="s">
        <v>27</v>
      </c>
    </row>
    <row r="46" customFormat="false" ht="12.75" hidden="false" customHeight="true" outlineLevel="0" collapsed="false">
      <c r="A46" s="1" t="s">
        <v>21</v>
      </c>
      <c r="B46" s="1" t="s">
        <v>24</v>
      </c>
      <c r="C46" s="2" t="n">
        <v>333488</v>
      </c>
      <c r="D46" s="2" t="n">
        <f aca="false">C46*0</f>
        <v>0</v>
      </c>
      <c r="E46" s="2" t="n">
        <f aca="false">SUM(C46:D46)</f>
        <v>333488</v>
      </c>
      <c r="F46" s="3" t="n">
        <v>3.08</v>
      </c>
      <c r="H46" s="3" t="n">
        <f aca="false">G46+F46</f>
        <v>3.08</v>
      </c>
      <c r="I46" s="4" t="n">
        <f aca="false">H46*C46</f>
        <v>1027143.04</v>
      </c>
      <c r="J46" s="4" t="s">
        <v>65</v>
      </c>
      <c r="K46" s="16"/>
      <c r="L46" s="5" t="n">
        <v>36647</v>
      </c>
      <c r="S46" s="4" t="n">
        <f aca="false">(SUM(M46:Q46)*E46)+I46+R46</f>
        <v>1027143.04</v>
      </c>
      <c r="T46" s="3" t="n">
        <f aca="false">S46/E46</f>
        <v>3.08</v>
      </c>
      <c r="U46" s="0" t="s">
        <v>27</v>
      </c>
    </row>
    <row r="47" customFormat="false" ht="12.75" hidden="false" customHeight="true" outlineLevel="0" collapsed="false">
      <c r="A47" s="1" t="s">
        <v>21</v>
      </c>
      <c r="B47" s="1" t="s">
        <v>24</v>
      </c>
      <c r="C47" s="2" t="n">
        <v>-6062</v>
      </c>
      <c r="D47" s="2" t="n">
        <f aca="false">C47*0</f>
        <v>-0</v>
      </c>
      <c r="E47" s="2" t="n">
        <f aca="false">SUM(C47:D47)</f>
        <v>-6062</v>
      </c>
      <c r="F47" s="3" t="n">
        <v>2.9</v>
      </c>
      <c r="H47" s="3" t="n">
        <f aca="false">G47+F47</f>
        <v>2.9</v>
      </c>
      <c r="I47" s="4" t="n">
        <f aca="false">H47*C47</f>
        <v>-17579.8</v>
      </c>
      <c r="J47" s="4" t="s">
        <v>66</v>
      </c>
      <c r="L47" s="5" t="n">
        <v>36679</v>
      </c>
      <c r="S47" s="4" t="n">
        <f aca="false">(SUM(M47:Q47)*E47)+I47+R47</f>
        <v>-17579.8</v>
      </c>
      <c r="T47" s="3" t="n">
        <f aca="false">S47/E47</f>
        <v>2.9</v>
      </c>
      <c r="U47" s="0" t="s">
        <v>27</v>
      </c>
    </row>
    <row r="48" customFormat="false" ht="12.75" hidden="false" customHeight="true" outlineLevel="0" collapsed="false">
      <c r="A48" s="1" t="s">
        <v>21</v>
      </c>
      <c r="B48" s="1" t="s">
        <v>24</v>
      </c>
      <c r="C48" s="2" t="n">
        <v>6062</v>
      </c>
      <c r="D48" s="2" t="n">
        <f aca="false">C48*0</f>
        <v>0</v>
      </c>
      <c r="E48" s="2" t="n">
        <f aca="false">SUM(C48:D48)</f>
        <v>6062</v>
      </c>
      <c r="F48" s="3" t="n">
        <v>0</v>
      </c>
      <c r="H48" s="3" t="n">
        <f aca="false">G48+F48</f>
        <v>0</v>
      </c>
      <c r="I48" s="4" t="n">
        <f aca="false">H48*C48</f>
        <v>0</v>
      </c>
      <c r="J48" s="4" t="s">
        <v>66</v>
      </c>
      <c r="L48" s="5" t="n">
        <v>36679</v>
      </c>
      <c r="S48" s="4" t="n">
        <f aca="false">(SUM(M48:Q48)*E48)+I48+R48</f>
        <v>0</v>
      </c>
      <c r="T48" s="3" t="n">
        <f aca="false">S48/E48</f>
        <v>0</v>
      </c>
      <c r="U48" s="0" t="s">
        <v>27</v>
      </c>
    </row>
    <row r="49" customFormat="false" ht="12.75" hidden="false" customHeight="true" outlineLevel="0" collapsed="false">
      <c r="A49" s="1" t="s">
        <v>21</v>
      </c>
      <c r="B49" s="1" t="s">
        <v>24</v>
      </c>
      <c r="C49" s="2" t="n">
        <v>-4295</v>
      </c>
      <c r="D49" s="2" t="n">
        <f aca="false">C49*0</f>
        <v>-0</v>
      </c>
      <c r="E49" s="2" t="n">
        <f aca="false">SUM(C49:D49)</f>
        <v>-4295</v>
      </c>
      <c r="F49" s="3" t="n">
        <v>4.38</v>
      </c>
      <c r="H49" s="3" t="n">
        <f aca="false">G49+F49</f>
        <v>4.38</v>
      </c>
      <c r="I49" s="4" t="n">
        <f aca="false">H49*C49</f>
        <v>-18812.1</v>
      </c>
      <c r="J49" s="4" t="s">
        <v>67</v>
      </c>
      <c r="L49" s="5" t="n">
        <v>36679</v>
      </c>
      <c r="S49" s="4" t="n">
        <f aca="false">(SUM(M49:Q49)*E49)+I49+R49</f>
        <v>-18812.1</v>
      </c>
      <c r="T49" s="3" t="n">
        <f aca="false">S49/E49</f>
        <v>4.38</v>
      </c>
      <c r="U49" s="0" t="s">
        <v>27</v>
      </c>
    </row>
    <row r="50" customFormat="false" ht="12.75" hidden="false" customHeight="false" outlineLevel="0" collapsed="false">
      <c r="A50" s="1" t="s">
        <v>21</v>
      </c>
      <c r="B50" s="1" t="s">
        <v>24</v>
      </c>
      <c r="C50" s="2" t="n">
        <v>18977</v>
      </c>
      <c r="D50" s="2" t="n">
        <f aca="false">C50*0</f>
        <v>0</v>
      </c>
      <c r="E50" s="2" t="n">
        <f aca="false">SUM(C50:D50)</f>
        <v>18977</v>
      </c>
      <c r="F50" s="3" t="n">
        <v>4.38</v>
      </c>
      <c r="H50" s="3" t="n">
        <f aca="false">G50+F50</f>
        <v>4.38</v>
      </c>
      <c r="I50" s="4" t="n">
        <f aca="false">H50*C50</f>
        <v>83119.26</v>
      </c>
      <c r="J50" s="4" t="s">
        <v>67</v>
      </c>
      <c r="L50" s="5" t="n">
        <v>36679</v>
      </c>
      <c r="S50" s="4" t="n">
        <f aca="false">(SUM(M50:Q50)*E50)+I50+R50</f>
        <v>83119.26</v>
      </c>
      <c r="T50" s="3" t="n">
        <f aca="false">S50/E50</f>
        <v>4.38</v>
      </c>
      <c r="U50" s="0" t="s">
        <v>27</v>
      </c>
    </row>
    <row r="51" customFormat="false" ht="13.5" hidden="false" customHeight="false" outlineLevel="0" collapsed="false">
      <c r="C51" s="12" t="n">
        <f aca="false">SUM(C10:C50)</f>
        <v>3948507</v>
      </c>
      <c r="D51" s="12" t="n">
        <f aca="false">SUM(D10:D50)</f>
        <v>0</v>
      </c>
      <c r="E51" s="12" t="n">
        <f aca="false">SUM(E10:E50)</f>
        <v>3948507</v>
      </c>
      <c r="F51" s="13"/>
      <c r="G51" s="13"/>
      <c r="H51" s="13"/>
      <c r="I51" s="14" t="n">
        <f aca="false">SUM(I10:I50)</f>
        <v>11903970.0375</v>
      </c>
      <c r="J51" s="14"/>
      <c r="K51" s="14"/>
      <c r="L51" s="15"/>
      <c r="M51" s="13"/>
      <c r="N51" s="13"/>
      <c r="O51" s="13"/>
      <c r="P51" s="13"/>
      <c r="Q51" s="14"/>
      <c r="R51" s="14" t="n">
        <f aca="false">SUM(R10:R50)</f>
        <v>0</v>
      </c>
      <c r="S51" s="14" t="n">
        <f aca="false">SUM(S10:S50)</f>
        <v>11903970.0375</v>
      </c>
      <c r="T51" s="13" t="n">
        <f aca="false">S51/E51</f>
        <v>3.01480281977466</v>
      </c>
    </row>
    <row r="52" customFormat="false" ht="13.5" hidden="false" customHeight="false" outlineLevel="0" collapsed="false"/>
    <row r="53" customFormat="false" ht="13.5" hidden="false" customHeight="false" outlineLevel="0" collapsed="false">
      <c r="A53" s="17" t="s">
        <v>21</v>
      </c>
      <c r="B53" s="17" t="s">
        <v>68</v>
      </c>
      <c r="C53" s="12" t="n">
        <f aca="false">SUM(C5,C8,C51)</f>
        <v>3948507</v>
      </c>
      <c r="D53" s="12" t="n">
        <f aca="false">SUM(D5,D8,D51)</f>
        <v>0</v>
      </c>
      <c r="E53" s="12" t="n">
        <f aca="false">SUM(E5,E8,E51)</f>
        <v>3948507</v>
      </c>
      <c r="F53" s="13"/>
      <c r="G53" s="13"/>
      <c r="H53" s="13" t="n">
        <f aca="false">I53/E53</f>
        <v>3.01480281977466</v>
      </c>
      <c r="I53" s="14" t="n">
        <f aca="false">SUM(I5,I8,I51)</f>
        <v>11903970.0375</v>
      </c>
      <c r="J53" s="14"/>
      <c r="K53" s="14"/>
      <c r="L53" s="15"/>
      <c r="M53" s="13"/>
      <c r="N53" s="13"/>
      <c r="O53" s="13"/>
      <c r="P53" s="13"/>
      <c r="Q53" s="14"/>
      <c r="R53" s="14" t="n">
        <f aca="false">SUM(R5,R8,R51)</f>
        <v>0</v>
      </c>
      <c r="S53" s="14" t="n">
        <f aca="false">SUM(S5,S8,S51)</f>
        <v>11903970.0375</v>
      </c>
      <c r="T53" s="13" t="n">
        <f aca="false">S53/E53</f>
        <v>3.01480281977466</v>
      </c>
    </row>
    <row r="54" customFormat="false" ht="13.5" hidden="false" customHeight="false" outlineLevel="0" collapsed="false">
      <c r="A54" s="18"/>
      <c r="B54" s="18"/>
      <c r="C54" s="19"/>
      <c r="D54" s="19"/>
      <c r="E54" s="19"/>
      <c r="F54" s="20"/>
      <c r="G54" s="20"/>
      <c r="H54" s="20"/>
      <c r="I54" s="21"/>
      <c r="J54" s="21"/>
      <c r="K54" s="21"/>
      <c r="L54" s="22"/>
      <c r="M54" s="20"/>
      <c r="N54" s="20"/>
      <c r="O54" s="20"/>
      <c r="P54" s="20"/>
      <c r="Q54" s="21"/>
      <c r="R54" s="21"/>
      <c r="S54" s="21"/>
      <c r="T54" s="20"/>
    </row>
    <row r="55" customFormat="false" ht="12.75" hidden="false" customHeight="false" outlineLevel="0" collapsed="false">
      <c r="L55" s="23"/>
      <c r="T55" s="3"/>
    </row>
    <row r="56" customFormat="false" ht="12.75" hidden="false" customHeight="false" outlineLevel="0" collapsed="false">
      <c r="A56" s="24"/>
      <c r="B56" s="24" t="s">
        <v>22</v>
      </c>
      <c r="C56" s="2" t="n">
        <v>0</v>
      </c>
      <c r="D56" s="2" t="n">
        <f aca="false">C56*0</f>
        <v>0</v>
      </c>
      <c r="E56" s="2" t="n">
        <f aca="false">SUM(C56:D56)</f>
        <v>0</v>
      </c>
      <c r="F56" s="3" t="n">
        <v>0</v>
      </c>
      <c r="H56" s="3" t="n">
        <f aca="false">G56+F56</f>
        <v>0</v>
      </c>
      <c r="I56" s="4" t="n">
        <f aca="false">H56*C56</f>
        <v>0</v>
      </c>
      <c r="J56" s="4" t="s">
        <v>69</v>
      </c>
      <c r="S56" s="4" t="n">
        <f aca="false">(SUM(M56:Q56)*E56)+I56+R56</f>
        <v>0</v>
      </c>
      <c r="T56" s="3" t="e">
        <f aca="false">S56/E56</f>
        <v>#DIV/0!</v>
      </c>
      <c r="U56" s="0" t="s">
        <v>70</v>
      </c>
    </row>
    <row r="57" customFormat="false" ht="12.75" hidden="false" customHeight="false" outlineLevel="0" collapsed="false">
      <c r="A57" s="24"/>
      <c r="B57" s="24" t="s">
        <v>22</v>
      </c>
      <c r="C57" s="2" t="n">
        <v>0</v>
      </c>
      <c r="D57" s="2" t="n">
        <f aca="false">C57*0</f>
        <v>0</v>
      </c>
      <c r="E57" s="2" t="n">
        <f aca="false">SUM(C57:D57)</f>
        <v>0</v>
      </c>
      <c r="F57" s="3" t="n">
        <v>0</v>
      </c>
      <c r="H57" s="3" t="n">
        <f aca="false">G57+F57</f>
        <v>0</v>
      </c>
      <c r="I57" s="4" t="n">
        <f aca="false">H57*C57</f>
        <v>0</v>
      </c>
      <c r="S57" s="4" t="n">
        <f aca="false">(SUM(M57:Q57)*E57)+I57+R57</f>
        <v>0</v>
      </c>
      <c r="T57" s="3" t="e">
        <f aca="false">S57/E57</f>
        <v>#DIV/0!</v>
      </c>
    </row>
    <row r="58" customFormat="false" ht="13.5" hidden="false" customHeight="false" outlineLevel="0" collapsed="false">
      <c r="A58" s="25"/>
      <c r="B58" s="25" t="s">
        <v>68</v>
      </c>
      <c r="C58" s="12" t="n">
        <f aca="false">SUM(C56:C57)</f>
        <v>0</v>
      </c>
      <c r="D58" s="12" t="n">
        <f aca="false">SUM(D56:D57)</f>
        <v>0</v>
      </c>
      <c r="E58" s="12" t="n">
        <f aca="false">SUM(E56:E57)</f>
        <v>0</v>
      </c>
      <c r="F58" s="13"/>
      <c r="G58" s="13"/>
      <c r="H58" s="13" t="e">
        <f aca="false">I58/E58</f>
        <v>#DIV/0!</v>
      </c>
      <c r="I58" s="14" t="n">
        <f aca="false">SUM(I56:I57)</f>
        <v>0</v>
      </c>
      <c r="J58" s="14"/>
      <c r="K58" s="14"/>
      <c r="L58" s="15"/>
      <c r="M58" s="13"/>
      <c r="N58" s="13"/>
      <c r="O58" s="13"/>
      <c r="P58" s="13"/>
      <c r="Q58" s="14"/>
      <c r="R58" s="14" t="n">
        <f aca="false">SUM(R56:R57)</f>
        <v>0</v>
      </c>
      <c r="S58" s="14" t="n">
        <f aca="false">SUM(S56:S57)</f>
        <v>0</v>
      </c>
      <c r="T58" s="13" t="e">
        <f aca="false">S58/E58</f>
        <v>#DIV/0!</v>
      </c>
    </row>
    <row r="59" customFormat="false" ht="13.5" hidden="false" customHeight="false" outlineLevel="0" collapsed="false">
      <c r="A59" s="18"/>
      <c r="B59" s="18"/>
      <c r="C59" s="19"/>
      <c r="D59" s="19"/>
      <c r="E59" s="19"/>
      <c r="F59" s="20"/>
      <c r="G59" s="20"/>
      <c r="H59" s="20"/>
      <c r="I59" s="21"/>
      <c r="J59" s="21"/>
      <c r="K59" s="21"/>
      <c r="L59" s="22"/>
      <c r="M59" s="20"/>
      <c r="N59" s="20"/>
      <c r="O59" s="20"/>
      <c r="P59" s="20"/>
      <c r="Q59" s="21"/>
      <c r="R59" s="21"/>
      <c r="S59" s="21"/>
      <c r="T59" s="20"/>
    </row>
    <row r="60" customFormat="false" ht="12.75" hidden="false" customHeight="false" outlineLevel="0" collapsed="false">
      <c r="A60" s="18"/>
      <c r="B60" s="18"/>
      <c r="C60" s="19"/>
      <c r="D60" s="19"/>
      <c r="E60" s="19"/>
      <c r="F60" s="20"/>
      <c r="G60" s="20"/>
      <c r="H60" s="20"/>
      <c r="I60" s="21"/>
      <c r="J60" s="21"/>
      <c r="K60" s="21"/>
      <c r="L60" s="22"/>
      <c r="M60" s="20"/>
      <c r="N60" s="20"/>
      <c r="O60" s="20"/>
      <c r="P60" s="20"/>
      <c r="Q60" s="21"/>
      <c r="R60" s="21"/>
      <c r="S60" s="21"/>
      <c r="T60" s="20"/>
    </row>
    <row r="61" customFormat="false" ht="12.75" hidden="false" customHeight="false" outlineLevel="0" collapsed="false">
      <c r="A61" s="24" t="s">
        <v>71</v>
      </c>
      <c r="B61" s="24" t="s">
        <v>24</v>
      </c>
      <c r="C61" s="2" t="n">
        <v>0</v>
      </c>
      <c r="D61" s="2" t="n">
        <v>0</v>
      </c>
      <c r="E61" s="2" t="n">
        <f aca="false">SUM(C61:D61)</f>
        <v>0</v>
      </c>
      <c r="F61" s="3" t="n">
        <v>0</v>
      </c>
      <c r="H61" s="3" t="n">
        <f aca="false">G61+F61</f>
        <v>0</v>
      </c>
      <c r="I61" s="4" t="n">
        <f aca="false">H61*C61</f>
        <v>0</v>
      </c>
      <c r="J61" s="4" t="s">
        <v>72</v>
      </c>
      <c r="M61" s="3" t="n">
        <v>0.01</v>
      </c>
      <c r="N61" s="3" t="n">
        <v>0.01</v>
      </c>
      <c r="R61" s="4" t="n">
        <v>93000</v>
      </c>
      <c r="S61" s="4" t="n">
        <f aca="false">(SUM(M61:Q61)*E61)+I61+R61</f>
        <v>93000</v>
      </c>
      <c r="T61" s="3" t="e">
        <f aca="false">S61/E61</f>
        <v>#DIV/0!</v>
      </c>
      <c r="U61" s="0" t="s">
        <v>27</v>
      </c>
    </row>
    <row r="62" customFormat="false" ht="13.5" hidden="false" customHeight="false" outlineLevel="0" collapsed="false">
      <c r="A62" s="25" t="s">
        <v>71</v>
      </c>
      <c r="B62" s="25" t="s">
        <v>68</v>
      </c>
      <c r="C62" s="12" t="n">
        <f aca="false">SUM(C61)</f>
        <v>0</v>
      </c>
      <c r="D62" s="12" t="n">
        <f aca="false">SUM(D61)</f>
        <v>0</v>
      </c>
      <c r="E62" s="12" t="n">
        <f aca="false">SUM(E61)</f>
        <v>0</v>
      </c>
      <c r="F62" s="13"/>
      <c r="G62" s="13"/>
      <c r="H62" s="13" t="e">
        <f aca="false">I62/E62</f>
        <v>#DIV/0!</v>
      </c>
      <c r="I62" s="14" t="n">
        <f aca="false">SUM(I61)</f>
        <v>0</v>
      </c>
      <c r="J62" s="14"/>
      <c r="K62" s="14"/>
      <c r="L62" s="15"/>
      <c r="M62" s="13"/>
      <c r="N62" s="13"/>
      <c r="O62" s="13"/>
      <c r="P62" s="13"/>
      <c r="Q62" s="14"/>
      <c r="R62" s="14" t="n">
        <f aca="false">SUM(R61)</f>
        <v>93000</v>
      </c>
      <c r="S62" s="14" t="n">
        <f aca="false">SUM(S61)</f>
        <v>93000</v>
      </c>
      <c r="T62" s="13" t="e">
        <f aca="false">S62/E62</f>
        <v>#DIV/0!</v>
      </c>
    </row>
    <row r="63" customFormat="false" ht="13.5" hidden="false" customHeight="false" outlineLevel="0" collapsed="false">
      <c r="A63" s="26"/>
      <c r="B63" s="26"/>
      <c r="C63" s="19"/>
      <c r="D63" s="19"/>
      <c r="E63" s="19"/>
      <c r="F63" s="20"/>
      <c r="G63" s="20"/>
      <c r="H63" s="20"/>
      <c r="I63" s="21"/>
      <c r="J63" s="21"/>
      <c r="K63" s="21"/>
      <c r="L63" s="22"/>
      <c r="M63" s="20"/>
      <c r="N63" s="20"/>
      <c r="O63" s="20"/>
      <c r="P63" s="20"/>
      <c r="Q63" s="21"/>
      <c r="R63" s="21"/>
      <c r="S63" s="21"/>
      <c r="T63" s="20"/>
    </row>
    <row r="64" customFormat="false" ht="12.75" hidden="false" customHeight="false" outlineLevel="0" collapsed="false">
      <c r="A64" s="26"/>
      <c r="B64" s="26"/>
      <c r="C64" s="19"/>
      <c r="D64" s="19"/>
      <c r="E64" s="19"/>
      <c r="F64" s="20"/>
      <c r="G64" s="20"/>
      <c r="H64" s="20"/>
      <c r="I64" s="21"/>
      <c r="J64" s="21"/>
      <c r="K64" s="21"/>
      <c r="L64" s="22"/>
      <c r="M64" s="20"/>
      <c r="N64" s="20"/>
      <c r="O64" s="20"/>
      <c r="P64" s="20"/>
      <c r="Q64" s="21"/>
      <c r="R64" s="21"/>
      <c r="S64" s="21"/>
      <c r="T64" s="20"/>
    </row>
    <row r="65" customFormat="false" ht="12.75" hidden="false" customHeight="false" outlineLevel="0" collapsed="false">
      <c r="A65" s="24" t="s">
        <v>73</v>
      </c>
      <c r="B65" s="24" t="s">
        <v>22</v>
      </c>
      <c r="C65" s="2" t="n">
        <v>0</v>
      </c>
      <c r="D65" s="2" t="n">
        <f aca="false">C65*0</f>
        <v>0</v>
      </c>
      <c r="E65" s="2" t="n">
        <f aca="false">SUM(C65:D65)</f>
        <v>0</v>
      </c>
      <c r="F65" s="3" t="n">
        <v>0</v>
      </c>
      <c r="H65" s="3" t="n">
        <f aca="false">G65+F65</f>
        <v>0</v>
      </c>
      <c r="I65" s="4" t="n">
        <f aca="false">H65*C65</f>
        <v>0</v>
      </c>
      <c r="R65" s="4" t="n">
        <v>0</v>
      </c>
      <c r="S65" s="4" t="n">
        <f aca="false">(SUM(M65:Q65)*E65)+I65+R65</f>
        <v>0</v>
      </c>
      <c r="T65" s="3" t="e">
        <f aca="false">S65/E65</f>
        <v>#DIV/0!</v>
      </c>
      <c r="U65" s="0" t="s">
        <v>74</v>
      </c>
    </row>
    <row r="66" customFormat="false" ht="12.75" hidden="false" customHeight="false" outlineLevel="0" collapsed="false">
      <c r="A66" s="24" t="s">
        <v>73</v>
      </c>
      <c r="B66" s="24" t="s">
        <v>22</v>
      </c>
      <c r="C66" s="2" t="n">
        <v>0</v>
      </c>
      <c r="D66" s="2" t="n">
        <f aca="false">C66*0</f>
        <v>0</v>
      </c>
      <c r="E66" s="2" t="n">
        <f aca="false">SUM(C66:D66)</f>
        <v>0</v>
      </c>
      <c r="F66" s="3" t="n">
        <v>0</v>
      </c>
      <c r="H66" s="3" t="n">
        <f aca="false">G66+F66</f>
        <v>0</v>
      </c>
      <c r="I66" s="4" t="n">
        <f aca="false">H66*C66</f>
        <v>0</v>
      </c>
      <c r="J66" s="4" t="s">
        <v>75</v>
      </c>
      <c r="R66" s="4" t="n">
        <v>0</v>
      </c>
      <c r="S66" s="4" t="n">
        <f aca="false">(SUM(M66:Q66)*E66)+I66+R66</f>
        <v>0</v>
      </c>
      <c r="T66" s="3" t="e">
        <f aca="false">S66/E66</f>
        <v>#DIV/0!</v>
      </c>
      <c r="U66" s="0" t="s">
        <v>74</v>
      </c>
    </row>
    <row r="67" customFormat="false" ht="13.5" hidden="false" customHeight="false" outlineLevel="0" collapsed="false">
      <c r="A67" s="25" t="s">
        <v>73</v>
      </c>
      <c r="B67" s="25" t="s">
        <v>68</v>
      </c>
      <c r="C67" s="12" t="n">
        <f aca="false">SUM(C65:C66)</f>
        <v>0</v>
      </c>
      <c r="D67" s="12" t="n">
        <f aca="false">SUM(D65:D66)</f>
        <v>0</v>
      </c>
      <c r="E67" s="12" t="n">
        <f aca="false">SUM(E65:E66)</f>
        <v>0</v>
      </c>
      <c r="F67" s="13"/>
      <c r="G67" s="13"/>
      <c r="H67" s="13" t="e">
        <f aca="false">I67/E67</f>
        <v>#DIV/0!</v>
      </c>
      <c r="I67" s="14" t="n">
        <f aca="false">SUM(I65:I66)</f>
        <v>0</v>
      </c>
      <c r="J67" s="14"/>
      <c r="K67" s="14"/>
      <c r="L67" s="15"/>
      <c r="M67" s="13"/>
      <c r="N67" s="13"/>
      <c r="O67" s="13"/>
      <c r="P67" s="13"/>
      <c r="Q67" s="14"/>
      <c r="R67" s="14" t="n">
        <f aca="false">SUM(R65:R66)</f>
        <v>0</v>
      </c>
      <c r="S67" s="14" t="n">
        <f aca="false">SUM(S65:S66)</f>
        <v>0</v>
      </c>
      <c r="T67" s="13" t="e">
        <f aca="false">S67/E67</f>
        <v>#DIV/0!</v>
      </c>
    </row>
    <row r="68" customFormat="false" ht="13.5" hidden="false" customHeight="false" outlineLevel="0" collapsed="false">
      <c r="C68" s="19"/>
      <c r="D68" s="19"/>
      <c r="E68" s="19"/>
      <c r="F68" s="20"/>
      <c r="G68" s="20"/>
      <c r="H68" s="20"/>
      <c r="I68" s="21"/>
      <c r="J68" s="21"/>
      <c r="K68" s="21"/>
      <c r="L68" s="22"/>
      <c r="M68" s="20"/>
      <c r="N68" s="20"/>
      <c r="O68" s="20"/>
      <c r="P68" s="20"/>
      <c r="Q68" s="21"/>
      <c r="R68" s="21"/>
      <c r="S68" s="21"/>
      <c r="T68" s="21"/>
    </row>
    <row r="69" customFormat="false" ht="12.75" hidden="false" customHeight="false" outlineLevel="0" collapsed="false">
      <c r="T69" s="4"/>
    </row>
    <row r="70" customFormat="false" ht="12.75" hidden="false" customHeight="false" outlineLevel="0" collapsed="false">
      <c r="A70" s="24" t="s">
        <v>76</v>
      </c>
      <c r="B70" s="24" t="s">
        <v>22</v>
      </c>
      <c r="C70" s="2" t="n">
        <v>0</v>
      </c>
      <c r="D70" s="2" t="n">
        <f aca="false">C70*0</f>
        <v>0</v>
      </c>
      <c r="E70" s="2" t="n">
        <f aca="false">SUM(C70:D70)</f>
        <v>0</v>
      </c>
      <c r="F70" s="3" t="n">
        <v>0</v>
      </c>
      <c r="H70" s="3" t="n">
        <f aca="false">G70+F70</f>
        <v>0</v>
      </c>
      <c r="I70" s="4" t="n">
        <f aca="false">H70*C70</f>
        <v>0</v>
      </c>
      <c r="J70" s="4" t="s">
        <v>77</v>
      </c>
      <c r="R70" s="4" t="n">
        <v>0</v>
      </c>
      <c r="S70" s="4" t="n">
        <f aca="false">(SUM(M70:Q70)*E70)+I70+R70</f>
        <v>0</v>
      </c>
      <c r="T70" s="3" t="e">
        <f aca="false">S70/E70</f>
        <v>#DIV/0!</v>
      </c>
    </row>
    <row r="71" customFormat="false" ht="12.75" hidden="false" customHeight="false" outlineLevel="0" collapsed="false">
      <c r="A71" s="24" t="s">
        <v>76</v>
      </c>
      <c r="B71" s="24" t="s">
        <v>22</v>
      </c>
      <c r="C71" s="2" t="n">
        <v>0</v>
      </c>
      <c r="D71" s="2" t="n">
        <f aca="false">C71*0</f>
        <v>0</v>
      </c>
      <c r="E71" s="2" t="n">
        <f aca="false">SUM(C71:D71)</f>
        <v>0</v>
      </c>
      <c r="F71" s="3" t="n">
        <v>0</v>
      </c>
      <c r="H71" s="3" t="n">
        <f aca="false">G71+F71</f>
        <v>0</v>
      </c>
      <c r="I71" s="4" t="n">
        <f aca="false">H71*C71</f>
        <v>0</v>
      </c>
      <c r="R71" s="4" t="n">
        <v>0</v>
      </c>
      <c r="S71" s="4" t="n">
        <f aca="false">(SUM(M71:Q71)*E71)+I71+R71</f>
        <v>0</v>
      </c>
      <c r="T71" s="3" t="e">
        <f aca="false">S71/E71</f>
        <v>#DIV/0!</v>
      </c>
    </row>
    <row r="72" customFormat="false" ht="12.75" hidden="false" customHeight="false" outlineLevel="0" collapsed="false">
      <c r="A72" s="24" t="s">
        <v>76</v>
      </c>
      <c r="B72" s="24" t="s">
        <v>22</v>
      </c>
      <c r="C72" s="2" t="n">
        <v>0</v>
      </c>
      <c r="D72" s="2" t="n">
        <f aca="false">C72*0</f>
        <v>0</v>
      </c>
      <c r="E72" s="2" t="n">
        <f aca="false">SUM(C72:D72)</f>
        <v>0</v>
      </c>
      <c r="F72" s="3" t="n">
        <v>0</v>
      </c>
      <c r="H72" s="3" t="n">
        <f aca="false">G72+F72</f>
        <v>0</v>
      </c>
      <c r="I72" s="4" t="n">
        <f aca="false">H72*C72</f>
        <v>0</v>
      </c>
      <c r="J72" s="4" t="s">
        <v>75</v>
      </c>
      <c r="R72" s="4" t="n">
        <v>0</v>
      </c>
      <c r="S72" s="4" t="n">
        <f aca="false">(SUM(M72:Q72)*E72)+I72+R72</f>
        <v>0</v>
      </c>
      <c r="T72" s="3" t="e">
        <f aca="false">S72/E72</f>
        <v>#DIV/0!</v>
      </c>
    </row>
    <row r="73" customFormat="false" ht="13.5" hidden="false" customHeight="false" outlineLevel="0" collapsed="false">
      <c r="A73" s="25" t="s">
        <v>76</v>
      </c>
      <c r="B73" s="25" t="s">
        <v>68</v>
      </c>
      <c r="C73" s="12" t="n">
        <f aca="false">SUM(C70:C72)</f>
        <v>0</v>
      </c>
      <c r="D73" s="12" t="n">
        <f aca="false">SUM(D70:D72)</f>
        <v>0</v>
      </c>
      <c r="E73" s="12" t="n">
        <f aca="false">SUM(E70:E72)</f>
        <v>0</v>
      </c>
      <c r="F73" s="13"/>
      <c r="G73" s="13"/>
      <c r="H73" s="13" t="e">
        <f aca="false">I73/E73</f>
        <v>#DIV/0!</v>
      </c>
      <c r="I73" s="14" t="n">
        <f aca="false">SUM(I70:I72)</f>
        <v>0</v>
      </c>
      <c r="J73" s="14"/>
      <c r="K73" s="14"/>
      <c r="L73" s="15"/>
      <c r="M73" s="13"/>
      <c r="N73" s="13"/>
      <c r="O73" s="13"/>
      <c r="P73" s="13"/>
      <c r="Q73" s="14"/>
      <c r="R73" s="14" t="n">
        <f aca="false">SUM(R70:R72)</f>
        <v>0</v>
      </c>
      <c r="S73" s="14" t="n">
        <f aca="false">SUM(S70:S72)</f>
        <v>0</v>
      </c>
      <c r="T73" s="13" t="e">
        <f aca="false">S73/E73</f>
        <v>#DIV/0!</v>
      </c>
    </row>
    <row r="74" customFormat="false" ht="13.5" hidden="false" customHeight="false" outlineLevel="0" collapsed="false">
      <c r="T74" s="4"/>
    </row>
    <row r="75" customFormat="false" ht="12.75" hidden="false" customHeight="false" outlineLevel="0" collapsed="false">
      <c r="T75" s="4"/>
    </row>
    <row r="76" customFormat="false" ht="12.75" hidden="false" customHeight="false" outlineLevel="0" collapsed="false">
      <c r="A76" s="24" t="s">
        <v>78</v>
      </c>
      <c r="B76" s="24" t="s">
        <v>79</v>
      </c>
      <c r="C76" s="2" t="n">
        <v>0</v>
      </c>
      <c r="D76" s="2" t="n">
        <f aca="false">C76*0</f>
        <v>0</v>
      </c>
      <c r="E76" s="2" t="n">
        <f aca="false">SUM(C76:D76)</f>
        <v>0</v>
      </c>
      <c r="F76" s="3" t="n">
        <v>0</v>
      </c>
      <c r="H76" s="3" t="n">
        <f aca="false">G76+F76</f>
        <v>0</v>
      </c>
      <c r="I76" s="4" t="n">
        <f aca="false">H76*C76</f>
        <v>0</v>
      </c>
      <c r="J76" s="4" t="s">
        <v>75</v>
      </c>
      <c r="Q76" s="27"/>
      <c r="R76" s="4" t="n">
        <v>0</v>
      </c>
      <c r="S76" s="4" t="n">
        <f aca="false">(SUM(M76:Q76)*E76)+I76+R76</f>
        <v>0</v>
      </c>
      <c r="T76" s="3" t="e">
        <f aca="false">S76/E76</f>
        <v>#DIV/0!</v>
      </c>
      <c r="U76" s="0" t="s">
        <v>80</v>
      </c>
    </row>
    <row r="77" customFormat="false" ht="13.5" hidden="false" customHeight="false" outlineLevel="0" collapsed="false">
      <c r="A77" s="25" t="s">
        <v>78</v>
      </c>
      <c r="B77" s="25" t="s">
        <v>68</v>
      </c>
      <c r="C77" s="12" t="n">
        <f aca="false">SUM(C76)</f>
        <v>0</v>
      </c>
      <c r="D77" s="12" t="n">
        <f aca="false">SUM(D76)</f>
        <v>0</v>
      </c>
      <c r="E77" s="12" t="n">
        <f aca="false">SUM(E76)</f>
        <v>0</v>
      </c>
      <c r="F77" s="13"/>
      <c r="G77" s="13"/>
      <c r="H77" s="13" t="e">
        <f aca="false">I77/E77</f>
        <v>#DIV/0!</v>
      </c>
      <c r="I77" s="14" t="n">
        <f aca="false">SUM(I76)</f>
        <v>0</v>
      </c>
      <c r="J77" s="14"/>
      <c r="K77" s="14"/>
      <c r="L77" s="15"/>
      <c r="M77" s="13"/>
      <c r="N77" s="13"/>
      <c r="O77" s="13"/>
      <c r="P77" s="13"/>
      <c r="Q77" s="14"/>
      <c r="R77" s="14" t="n">
        <f aca="false">SUM(R76)</f>
        <v>0</v>
      </c>
      <c r="S77" s="14" t="n">
        <f aca="false">SUM(S76)</f>
        <v>0</v>
      </c>
      <c r="T77" s="13" t="e">
        <f aca="false">S77/E77</f>
        <v>#DIV/0!</v>
      </c>
    </row>
    <row r="78" customFormat="false" ht="13.5" hidden="false" customHeight="false" outlineLevel="0" collapsed="false">
      <c r="T78" s="4"/>
    </row>
    <row r="79" customFormat="false" ht="12.75" hidden="false" customHeight="false" outlineLevel="0" collapsed="false">
      <c r="T79" s="4"/>
    </row>
    <row r="80" customFormat="false" ht="12.75" hidden="false" customHeight="false" outlineLevel="0" collapsed="false">
      <c r="A80" s="24" t="s">
        <v>81</v>
      </c>
      <c r="B80" s="24" t="s">
        <v>82</v>
      </c>
      <c r="C80" s="2" t="n">
        <v>0</v>
      </c>
      <c r="D80" s="2" t="n">
        <f aca="false">C80*0</f>
        <v>0</v>
      </c>
      <c r="E80" s="2" t="n">
        <f aca="false">SUM(C80:D80)</f>
        <v>0</v>
      </c>
      <c r="F80" s="3" t="n">
        <v>0</v>
      </c>
      <c r="H80" s="3" t="n">
        <f aca="false">G80+F80</f>
        <v>0</v>
      </c>
      <c r="I80" s="4" t="n">
        <f aca="false">H80*C80</f>
        <v>0</v>
      </c>
      <c r="Q80" s="3"/>
      <c r="S80" s="4" t="n">
        <f aca="false">(SUM(M80:Q80)*E80)+I80+R80</f>
        <v>0</v>
      </c>
      <c r="T80" s="3" t="e">
        <f aca="false">S80/E80</f>
        <v>#DIV/0!</v>
      </c>
    </row>
    <row r="81" customFormat="false" ht="12.75" hidden="false" customHeight="false" outlineLevel="0" collapsed="false">
      <c r="A81" s="24" t="s">
        <v>81</v>
      </c>
      <c r="B81" s="24" t="s">
        <v>82</v>
      </c>
      <c r="C81" s="2" t="n">
        <v>0</v>
      </c>
      <c r="D81" s="2" t="n">
        <f aca="false">C81*0</f>
        <v>0</v>
      </c>
      <c r="E81" s="2" t="n">
        <f aca="false">SUM(C81:D81)</f>
        <v>0</v>
      </c>
      <c r="F81" s="3" t="n">
        <v>0</v>
      </c>
      <c r="H81" s="3" t="n">
        <f aca="false">G81+F81</f>
        <v>0</v>
      </c>
      <c r="I81" s="4" t="n">
        <f aca="false">H81*C81</f>
        <v>0</v>
      </c>
      <c r="Q81" s="3"/>
      <c r="S81" s="4" t="n">
        <f aca="false">(SUM(M81:Q81)*E81)+I81+R81</f>
        <v>0</v>
      </c>
      <c r="T81" s="3" t="e">
        <f aca="false">S81/E81</f>
        <v>#DIV/0!</v>
      </c>
    </row>
    <row r="82" customFormat="false" ht="12.75" hidden="false" customHeight="false" outlineLevel="0" collapsed="false">
      <c r="A82" s="24" t="s">
        <v>81</v>
      </c>
      <c r="B82" s="24" t="s">
        <v>82</v>
      </c>
      <c r="C82" s="2" t="n">
        <v>0</v>
      </c>
      <c r="D82" s="2" t="n">
        <f aca="false">C82*0</f>
        <v>0</v>
      </c>
      <c r="E82" s="2" t="n">
        <f aca="false">SUM(C82:D82)</f>
        <v>0</v>
      </c>
      <c r="F82" s="3" t="n">
        <v>0</v>
      </c>
      <c r="H82" s="3" t="n">
        <f aca="false">G82+F82</f>
        <v>0</v>
      </c>
      <c r="I82" s="4" t="n">
        <f aca="false">H82*C82</f>
        <v>0</v>
      </c>
      <c r="S82" s="4" t="n">
        <f aca="false">(SUM(M82:Q82)*E82)+I82+R82</f>
        <v>0</v>
      </c>
      <c r="T82" s="3" t="e">
        <f aca="false">S82/E82</f>
        <v>#DIV/0!</v>
      </c>
    </row>
    <row r="83" customFormat="false" ht="13.5" hidden="false" customHeight="false" outlineLevel="0" collapsed="false">
      <c r="A83" s="25" t="s">
        <v>81</v>
      </c>
      <c r="B83" s="25" t="s">
        <v>68</v>
      </c>
      <c r="C83" s="12" t="n">
        <f aca="false">SUM(C80:C82)</f>
        <v>0</v>
      </c>
      <c r="D83" s="12" t="n">
        <f aca="false">SUM(D80:D82)</f>
        <v>0</v>
      </c>
      <c r="E83" s="12" t="n">
        <f aca="false">SUM(E80:E82)</f>
        <v>0</v>
      </c>
      <c r="F83" s="13"/>
      <c r="G83" s="13"/>
      <c r="H83" s="13" t="e">
        <f aca="false">I83/E83</f>
        <v>#DIV/0!</v>
      </c>
      <c r="I83" s="14" t="n">
        <f aca="false">SUM(I80:I82)</f>
        <v>0</v>
      </c>
      <c r="J83" s="14"/>
      <c r="K83" s="14"/>
      <c r="L83" s="15"/>
      <c r="M83" s="13"/>
      <c r="N83" s="13"/>
      <c r="O83" s="13"/>
      <c r="P83" s="13"/>
      <c r="Q83" s="14"/>
      <c r="R83" s="14" t="n">
        <f aca="false">SUM(R80:R82)</f>
        <v>0</v>
      </c>
      <c r="S83" s="14" t="n">
        <f aca="false">SUM(S80:S82)</f>
        <v>0</v>
      </c>
      <c r="T83" s="13" t="e">
        <f aca="false">S83/E83</f>
        <v>#DIV/0!</v>
      </c>
    </row>
    <row r="84" customFormat="false" ht="13.5" hidden="false" customHeight="false" outlineLevel="0" collapsed="false">
      <c r="T84" s="4"/>
    </row>
    <row r="85" customFormat="false" ht="12.75" hidden="false" customHeight="false" outlineLevel="0" collapsed="false">
      <c r="T85" s="4"/>
    </row>
    <row r="86" customFormat="false" ht="12.75" hidden="false" customHeight="false" outlineLevel="0" collapsed="false">
      <c r="A86" s="24" t="s">
        <v>83</v>
      </c>
      <c r="B86" s="24" t="s">
        <v>84</v>
      </c>
      <c r="C86" s="2" t="n">
        <f aca="false">-123149+123149</f>
        <v>0</v>
      </c>
      <c r="D86" s="2" t="n">
        <f aca="false">C86*0</f>
        <v>0</v>
      </c>
      <c r="E86" s="2" t="n">
        <f aca="false">SUM(C86:D86)</f>
        <v>0</v>
      </c>
      <c r="F86" s="3" t="n">
        <v>0</v>
      </c>
      <c r="H86" s="3" t="n">
        <f aca="false">G86+F86</f>
        <v>0</v>
      </c>
      <c r="I86" s="4" t="n">
        <f aca="false">H86*C86</f>
        <v>0</v>
      </c>
      <c r="Q86" s="3"/>
      <c r="S86" s="4" t="n">
        <f aca="false">(SUM(M86:Q86)*E86)+I86+R86</f>
        <v>0</v>
      </c>
      <c r="T86" s="3" t="e">
        <f aca="false">S86/E86</f>
        <v>#DIV/0!</v>
      </c>
      <c r="U86" s="0" t="s">
        <v>85</v>
      </c>
    </row>
    <row r="87" customFormat="false" ht="12.75" hidden="false" customHeight="false" outlineLevel="0" collapsed="false">
      <c r="A87" s="24" t="s">
        <v>83</v>
      </c>
      <c r="B87" s="24" t="s">
        <v>84</v>
      </c>
      <c r="C87" s="2" t="n">
        <v>0</v>
      </c>
      <c r="D87" s="2" t="n">
        <f aca="false">C87*0</f>
        <v>0</v>
      </c>
      <c r="E87" s="2" t="n">
        <f aca="false">SUM(C87:D87)</f>
        <v>0</v>
      </c>
      <c r="F87" s="3" t="n">
        <v>0</v>
      </c>
      <c r="H87" s="3" t="n">
        <f aca="false">G87+F87</f>
        <v>0</v>
      </c>
      <c r="I87" s="4" t="n">
        <f aca="false">H87*C87</f>
        <v>0</v>
      </c>
      <c r="Q87" s="3"/>
      <c r="S87" s="4" t="n">
        <f aca="false">(SUM(M87:Q87)*E87)+I87+R87</f>
        <v>0</v>
      </c>
      <c r="T87" s="3" t="e">
        <f aca="false">S87/E87</f>
        <v>#DIV/0!</v>
      </c>
    </row>
    <row r="88" customFormat="false" ht="12.75" hidden="false" customHeight="false" outlineLevel="0" collapsed="false">
      <c r="A88" s="24" t="s">
        <v>83</v>
      </c>
      <c r="B88" s="24" t="s">
        <v>84</v>
      </c>
      <c r="C88" s="2" t="n">
        <v>0</v>
      </c>
      <c r="D88" s="2" t="n">
        <f aca="false">C88*0</f>
        <v>0</v>
      </c>
      <c r="E88" s="2" t="n">
        <f aca="false">SUM(C88:D88)</f>
        <v>0</v>
      </c>
      <c r="F88" s="3" t="n">
        <v>0</v>
      </c>
      <c r="H88" s="3" t="n">
        <f aca="false">G88+F88</f>
        <v>0</v>
      </c>
      <c r="I88" s="4" t="n">
        <f aca="false">H88*C88</f>
        <v>0</v>
      </c>
      <c r="S88" s="4" t="n">
        <f aca="false">(SUM(M88:Q88)*E88)+I88+R88</f>
        <v>0</v>
      </c>
      <c r="T88" s="3" t="e">
        <f aca="false">S88/E88</f>
        <v>#DIV/0!</v>
      </c>
    </row>
    <row r="89" customFormat="false" ht="13.5" hidden="false" customHeight="false" outlineLevel="0" collapsed="false">
      <c r="A89" s="25" t="s">
        <v>83</v>
      </c>
      <c r="B89" s="25" t="s">
        <v>68</v>
      </c>
      <c r="C89" s="12" t="n">
        <f aca="false">SUM(C86:C88)</f>
        <v>0</v>
      </c>
      <c r="D89" s="12" t="n">
        <f aca="false">SUM(D86:D88)</f>
        <v>0</v>
      </c>
      <c r="E89" s="12" t="n">
        <f aca="false">SUM(E86:E88)</f>
        <v>0</v>
      </c>
      <c r="F89" s="13"/>
      <c r="G89" s="13"/>
      <c r="H89" s="13" t="e">
        <f aca="false">I89/E89</f>
        <v>#DIV/0!</v>
      </c>
      <c r="I89" s="14" t="n">
        <f aca="false">SUM(I86:I88)</f>
        <v>0</v>
      </c>
      <c r="J89" s="14"/>
      <c r="K89" s="14"/>
      <c r="L89" s="15"/>
      <c r="M89" s="13"/>
      <c r="N89" s="13"/>
      <c r="O89" s="13"/>
      <c r="P89" s="13"/>
      <c r="Q89" s="14"/>
      <c r="R89" s="14" t="n">
        <f aca="false">SUM(R86:R88)</f>
        <v>0</v>
      </c>
      <c r="S89" s="14" t="n">
        <f aca="false">SUM(S86:S88)</f>
        <v>0</v>
      </c>
      <c r="T89" s="13" t="e">
        <f aca="false">S89/E89</f>
        <v>#DIV/0!</v>
      </c>
    </row>
    <row r="90" customFormat="false" ht="13.5" hidden="false" customHeight="false" outlineLevel="0" collapsed="false">
      <c r="T90" s="4"/>
    </row>
    <row r="91" customFormat="false" ht="12.75" hidden="false" customHeight="false" outlineLevel="0" collapsed="false">
      <c r="T91" s="4"/>
    </row>
    <row r="92" customFormat="false" ht="12.75" hidden="false" customHeight="false" outlineLevel="0" collapsed="false">
      <c r="A92" s="24" t="s">
        <v>86</v>
      </c>
      <c r="B92" s="24" t="s">
        <v>23</v>
      </c>
      <c r="C92" s="2" t="n">
        <v>0</v>
      </c>
      <c r="D92" s="2" t="n">
        <f aca="false">C92*0</f>
        <v>0</v>
      </c>
      <c r="E92" s="2" t="n">
        <f aca="false">SUM(C92:D92)</f>
        <v>0</v>
      </c>
      <c r="F92" s="3" t="n">
        <v>0</v>
      </c>
      <c r="H92" s="3" t="n">
        <f aca="false">G92+F92</f>
        <v>0</v>
      </c>
      <c r="I92" s="4" t="n">
        <f aca="false">H92*C92</f>
        <v>0</v>
      </c>
      <c r="S92" s="4" t="n">
        <f aca="false">(SUM(M92:Q92)*E92)+I92+R92</f>
        <v>0</v>
      </c>
      <c r="T92" s="3" t="e">
        <f aca="false">S92/E92</f>
        <v>#DIV/0!</v>
      </c>
    </row>
    <row r="93" customFormat="false" ht="12.75" hidden="false" customHeight="false" outlineLevel="0" collapsed="false">
      <c r="A93" s="24" t="s">
        <v>86</v>
      </c>
      <c r="B93" s="24" t="s">
        <v>23</v>
      </c>
      <c r="C93" s="2" t="n">
        <v>0</v>
      </c>
      <c r="D93" s="2" t="n">
        <f aca="false">C93*0</f>
        <v>0</v>
      </c>
      <c r="E93" s="2" t="n">
        <f aca="false">SUM(C93:D93)</f>
        <v>0</v>
      </c>
      <c r="F93" s="3" t="n">
        <v>0</v>
      </c>
      <c r="H93" s="3" t="n">
        <f aca="false">G93+F93</f>
        <v>0</v>
      </c>
      <c r="I93" s="4" t="n">
        <f aca="false">H93*C93</f>
        <v>0</v>
      </c>
      <c r="S93" s="4" t="n">
        <f aca="false">(SUM(M93:Q93)*E93)+I93+R93</f>
        <v>0</v>
      </c>
      <c r="T93" s="3" t="e">
        <f aca="false">S93/E93</f>
        <v>#DIV/0!</v>
      </c>
    </row>
    <row r="94" customFormat="false" ht="12.75" hidden="false" customHeight="false" outlineLevel="0" collapsed="false">
      <c r="A94" s="24" t="s">
        <v>86</v>
      </c>
      <c r="B94" s="24" t="s">
        <v>23</v>
      </c>
      <c r="C94" s="2" t="n">
        <v>0</v>
      </c>
      <c r="D94" s="2" t="n">
        <f aca="false">C94*0</f>
        <v>0</v>
      </c>
      <c r="E94" s="2" t="n">
        <f aca="false">SUM(C94:D94)</f>
        <v>0</v>
      </c>
      <c r="F94" s="3" t="n">
        <v>0</v>
      </c>
      <c r="H94" s="3" t="n">
        <f aca="false">G94+F94</f>
        <v>0</v>
      </c>
      <c r="I94" s="4" t="n">
        <f aca="false">H94*C94</f>
        <v>0</v>
      </c>
      <c r="S94" s="4" t="n">
        <f aca="false">(SUM(M94:Q94)*E94)+I94+R94</f>
        <v>0</v>
      </c>
      <c r="T94" s="3" t="e">
        <f aca="false">S94/E94</f>
        <v>#DIV/0!</v>
      </c>
    </row>
    <row r="95" customFormat="false" ht="13.5" hidden="false" customHeight="false" outlineLevel="0" collapsed="false">
      <c r="A95" s="25" t="s">
        <v>86</v>
      </c>
      <c r="B95" s="25" t="s">
        <v>68</v>
      </c>
      <c r="C95" s="12" t="n">
        <f aca="false">SUM(C92:C94)</f>
        <v>0</v>
      </c>
      <c r="D95" s="12" t="n">
        <f aca="false">SUM(D92:D94)</f>
        <v>0</v>
      </c>
      <c r="E95" s="12" t="n">
        <f aca="false">SUM(E92:E94)</f>
        <v>0</v>
      </c>
      <c r="F95" s="13"/>
      <c r="G95" s="13"/>
      <c r="H95" s="13" t="e">
        <f aca="false">I95/E95</f>
        <v>#DIV/0!</v>
      </c>
      <c r="I95" s="14" t="n">
        <f aca="false">SUM(I92:I94)</f>
        <v>0</v>
      </c>
      <c r="J95" s="14"/>
      <c r="K95" s="14"/>
      <c r="L95" s="15"/>
      <c r="M95" s="13"/>
      <c r="N95" s="13"/>
      <c r="O95" s="13"/>
      <c r="P95" s="13"/>
      <c r="Q95" s="14"/>
      <c r="R95" s="14" t="n">
        <f aca="false">SUM(R92:R94)</f>
        <v>0</v>
      </c>
      <c r="S95" s="14" t="n">
        <f aca="false">SUM(S92:S94)</f>
        <v>0</v>
      </c>
      <c r="T95" s="13" t="e">
        <f aca="false">S95/E95</f>
        <v>#DIV/0!</v>
      </c>
    </row>
    <row r="96" customFormat="false" ht="13.5" hidden="false" customHeight="false" outlineLevel="0" collapsed="false">
      <c r="T96" s="4"/>
    </row>
    <row r="97" customFormat="false" ht="12.75" hidden="false" customHeight="false" outlineLevel="0" collapsed="false">
      <c r="T97" s="4"/>
    </row>
    <row r="98" customFormat="false" ht="12.75" hidden="false" customHeight="false" outlineLevel="0" collapsed="false">
      <c r="A98" s="24" t="s">
        <v>87</v>
      </c>
      <c r="B98" s="24" t="s">
        <v>23</v>
      </c>
      <c r="C98" s="2" t="n">
        <v>0</v>
      </c>
      <c r="D98" s="2" t="n">
        <f aca="false">C98*0</f>
        <v>0</v>
      </c>
      <c r="E98" s="2" t="n">
        <f aca="false">SUM(C98:D98)</f>
        <v>0</v>
      </c>
      <c r="F98" s="3" t="n">
        <v>0</v>
      </c>
      <c r="G98" s="3" t="n">
        <v>0</v>
      </c>
      <c r="H98" s="3" t="n">
        <f aca="false">G98+F98</f>
        <v>0</v>
      </c>
      <c r="I98" s="4" t="n">
        <f aca="false">H98*C98</f>
        <v>0</v>
      </c>
      <c r="S98" s="4" t="n">
        <f aca="false">(SUM(M98:Q98)*E98)+I98+R98</f>
        <v>0</v>
      </c>
      <c r="T98" s="3" t="e">
        <f aca="false">S98/E98</f>
        <v>#DIV/0!</v>
      </c>
      <c r="U98" s="0" t="s">
        <v>88</v>
      </c>
    </row>
    <row r="99" customFormat="false" ht="12.75" hidden="false" customHeight="false" outlineLevel="0" collapsed="false">
      <c r="A99" s="24" t="s">
        <v>87</v>
      </c>
      <c r="B99" s="24" t="s">
        <v>23</v>
      </c>
      <c r="C99" s="2" t="n">
        <v>0</v>
      </c>
      <c r="D99" s="2" t="n">
        <f aca="false">C99*0</f>
        <v>0</v>
      </c>
      <c r="E99" s="2" t="n">
        <f aca="false">SUM(C99:D99)</f>
        <v>0</v>
      </c>
      <c r="H99" s="3" t="n">
        <f aca="false">G99+F99</f>
        <v>0</v>
      </c>
      <c r="I99" s="4" t="n">
        <f aca="false">H99*C99</f>
        <v>0</v>
      </c>
      <c r="S99" s="4" t="n">
        <f aca="false">(SUM(M99:Q99)*E99)+I99+R99</f>
        <v>0</v>
      </c>
      <c r="T99" s="3" t="e">
        <f aca="false">S99/E99</f>
        <v>#DIV/0!</v>
      </c>
    </row>
    <row r="100" customFormat="false" ht="12.75" hidden="false" customHeight="false" outlineLevel="0" collapsed="false">
      <c r="A100" s="24" t="s">
        <v>87</v>
      </c>
      <c r="B100" s="24" t="s">
        <v>23</v>
      </c>
      <c r="C100" s="2" t="n">
        <v>0</v>
      </c>
      <c r="D100" s="2" t="n">
        <f aca="false">C100*0</f>
        <v>0</v>
      </c>
      <c r="E100" s="2" t="n">
        <f aca="false">SUM(C100:D100)</f>
        <v>0</v>
      </c>
      <c r="F100" s="3" t="n">
        <v>0</v>
      </c>
      <c r="H100" s="3" t="n">
        <f aca="false">G100+F100</f>
        <v>0</v>
      </c>
      <c r="I100" s="4" t="n">
        <f aca="false">H100*C100</f>
        <v>0</v>
      </c>
      <c r="S100" s="4" t="n">
        <f aca="false">(SUM(M100:Q100)*E100)+I100+R100</f>
        <v>0</v>
      </c>
      <c r="T100" s="3" t="e">
        <f aca="false">S100/E100</f>
        <v>#DIV/0!</v>
      </c>
    </row>
    <row r="101" customFormat="false" ht="13.5" hidden="false" customHeight="false" outlineLevel="0" collapsed="false">
      <c r="A101" s="25" t="s">
        <v>87</v>
      </c>
      <c r="B101" s="25" t="s">
        <v>68</v>
      </c>
      <c r="C101" s="12" t="n">
        <f aca="false">SUM(C98:C100)</f>
        <v>0</v>
      </c>
      <c r="D101" s="12" t="n">
        <f aca="false">SUM(D98:D100)</f>
        <v>0</v>
      </c>
      <c r="E101" s="12" t="n">
        <f aca="false">SUM(E98:E100)</f>
        <v>0</v>
      </c>
      <c r="F101" s="13"/>
      <c r="G101" s="13"/>
      <c r="H101" s="13" t="e">
        <f aca="false">I101/E101</f>
        <v>#DIV/0!</v>
      </c>
      <c r="I101" s="14" t="n">
        <f aca="false">SUM(I98:I100)</f>
        <v>0</v>
      </c>
      <c r="J101" s="14"/>
      <c r="K101" s="14"/>
      <c r="L101" s="15"/>
      <c r="M101" s="13"/>
      <c r="N101" s="13"/>
      <c r="O101" s="13"/>
      <c r="P101" s="13"/>
      <c r="Q101" s="14"/>
      <c r="R101" s="14" t="n">
        <f aca="false">SUM(R98:R100)</f>
        <v>0</v>
      </c>
      <c r="S101" s="14" t="n">
        <f aca="false">SUM(S98:S100)</f>
        <v>0</v>
      </c>
      <c r="T101" s="13" t="e">
        <f aca="false">S101/E101</f>
        <v>#DIV/0!</v>
      </c>
    </row>
    <row r="102" customFormat="false" ht="13.5" hidden="false" customHeight="false" outlineLevel="0" collapsed="false">
      <c r="T102" s="4"/>
    </row>
    <row r="103" customFormat="false" ht="12.75" hidden="false" customHeight="false" outlineLevel="0" collapsed="false">
      <c r="T103" s="4"/>
    </row>
    <row r="104" customFormat="false" ht="12.75" hidden="false" customHeight="false" outlineLevel="0" collapsed="false">
      <c r="A104" s="24" t="s">
        <v>89</v>
      </c>
      <c r="B104" s="24" t="s">
        <v>22</v>
      </c>
      <c r="C104" s="2" t="n">
        <v>0</v>
      </c>
      <c r="D104" s="2" t="n">
        <f aca="false">C104*0</f>
        <v>0</v>
      </c>
      <c r="E104" s="2" t="n">
        <f aca="false">SUM(C104:D104)</f>
        <v>0</v>
      </c>
      <c r="F104" s="3" t="n">
        <v>0</v>
      </c>
      <c r="H104" s="3" t="n">
        <f aca="false">G104+F104</f>
        <v>0</v>
      </c>
      <c r="I104" s="4" t="n">
        <f aca="false">H104*C104</f>
        <v>0</v>
      </c>
      <c r="S104" s="4" t="n">
        <f aca="false">(SUM(M104:Q104)*E104)+I104+R104</f>
        <v>0</v>
      </c>
      <c r="T104" s="3" t="e">
        <f aca="false">S104/E104</f>
        <v>#DIV/0!</v>
      </c>
    </row>
    <row r="105" customFormat="false" ht="12.75" hidden="false" customHeight="false" outlineLevel="0" collapsed="false">
      <c r="A105" s="24" t="s">
        <v>89</v>
      </c>
      <c r="B105" s="24" t="s">
        <v>22</v>
      </c>
      <c r="C105" s="2" t="n">
        <v>0</v>
      </c>
      <c r="D105" s="2" t="n">
        <f aca="false">C105*0</f>
        <v>0</v>
      </c>
      <c r="E105" s="2" t="n">
        <f aca="false">SUM(C105:D105)</f>
        <v>0</v>
      </c>
      <c r="F105" s="3" t="n">
        <v>0</v>
      </c>
      <c r="H105" s="3" t="n">
        <f aca="false">G105+F105</f>
        <v>0</v>
      </c>
      <c r="I105" s="4" t="n">
        <f aca="false">H105*C105</f>
        <v>0</v>
      </c>
      <c r="S105" s="4" t="n">
        <f aca="false">(SUM(M105:Q105)*E105)+I105+R105</f>
        <v>0</v>
      </c>
      <c r="T105" s="3" t="e">
        <f aca="false">S105/E105</f>
        <v>#DIV/0!</v>
      </c>
    </row>
    <row r="106" customFormat="false" ht="12.75" hidden="false" customHeight="false" outlineLevel="0" collapsed="false">
      <c r="A106" s="24" t="s">
        <v>89</v>
      </c>
      <c r="B106" s="24" t="s">
        <v>22</v>
      </c>
      <c r="C106" s="2" t="n">
        <v>0</v>
      </c>
      <c r="D106" s="2" t="n">
        <f aca="false">C106*0</f>
        <v>0</v>
      </c>
      <c r="E106" s="2" t="n">
        <f aca="false">SUM(C106:D106)</f>
        <v>0</v>
      </c>
      <c r="F106" s="3" t="n">
        <v>0</v>
      </c>
      <c r="H106" s="3" t="n">
        <f aca="false">G106+F106</f>
        <v>0</v>
      </c>
      <c r="I106" s="4" t="n">
        <f aca="false">H106*C106</f>
        <v>0</v>
      </c>
      <c r="S106" s="4" t="n">
        <f aca="false">(SUM(M106:Q106)*E106)+I106+R106</f>
        <v>0</v>
      </c>
      <c r="T106" s="3" t="e">
        <f aca="false">S106/E106</f>
        <v>#DIV/0!</v>
      </c>
    </row>
    <row r="107" customFormat="false" ht="13.5" hidden="false" customHeight="false" outlineLevel="0" collapsed="false">
      <c r="A107" s="25" t="s">
        <v>89</v>
      </c>
      <c r="B107" s="25" t="s">
        <v>68</v>
      </c>
      <c r="C107" s="12" t="n">
        <f aca="false">SUM(C104:C106)</f>
        <v>0</v>
      </c>
      <c r="D107" s="12" t="n">
        <f aca="false">SUM(D104:D106)</f>
        <v>0</v>
      </c>
      <c r="E107" s="12" t="n">
        <f aca="false">SUM(E104:E106)</f>
        <v>0</v>
      </c>
      <c r="F107" s="13"/>
      <c r="G107" s="13"/>
      <c r="H107" s="13" t="e">
        <f aca="false">I107/E107</f>
        <v>#DIV/0!</v>
      </c>
      <c r="I107" s="14" t="n">
        <f aca="false">SUM(I104:I106)</f>
        <v>0</v>
      </c>
      <c r="J107" s="14"/>
      <c r="K107" s="14"/>
      <c r="L107" s="15"/>
      <c r="M107" s="13"/>
      <c r="N107" s="13"/>
      <c r="O107" s="13"/>
      <c r="P107" s="13"/>
      <c r="Q107" s="14"/>
      <c r="R107" s="14" t="n">
        <f aca="false">SUM(R104:R106)</f>
        <v>0</v>
      </c>
      <c r="S107" s="14" t="n">
        <f aca="false">SUM(S104:S106)</f>
        <v>0</v>
      </c>
      <c r="T107" s="13" t="e">
        <f aca="false">S107/E107</f>
        <v>#DIV/0!</v>
      </c>
    </row>
    <row r="108" customFormat="false" ht="13.5" hidden="false" customHeight="false" outlineLevel="0" collapsed="false">
      <c r="A108" s="26"/>
      <c r="B108" s="26"/>
      <c r="C108" s="19"/>
      <c r="D108" s="19"/>
      <c r="E108" s="19"/>
      <c r="F108" s="20"/>
      <c r="G108" s="20"/>
      <c r="H108" s="20"/>
      <c r="I108" s="21"/>
      <c r="J108" s="21"/>
      <c r="K108" s="21"/>
      <c r="L108" s="22"/>
      <c r="M108" s="20"/>
      <c r="N108" s="20"/>
      <c r="O108" s="20"/>
      <c r="P108" s="20"/>
      <c r="Q108" s="21"/>
      <c r="R108" s="21"/>
      <c r="S108" s="21"/>
      <c r="T108" s="20"/>
    </row>
    <row r="109" customFormat="false" ht="12.75" hidden="false" customHeight="false" outlineLevel="0" collapsed="false">
      <c r="A109" s="26"/>
      <c r="B109" s="26"/>
      <c r="C109" s="19"/>
      <c r="D109" s="19"/>
      <c r="E109" s="19"/>
      <c r="F109" s="20"/>
      <c r="G109" s="20"/>
      <c r="H109" s="20"/>
      <c r="I109" s="21"/>
      <c r="J109" s="21"/>
      <c r="K109" s="21"/>
      <c r="L109" s="22"/>
      <c r="M109" s="20"/>
      <c r="N109" s="20"/>
      <c r="O109" s="20"/>
      <c r="P109" s="20"/>
      <c r="Q109" s="21"/>
      <c r="R109" s="21"/>
      <c r="S109" s="21"/>
      <c r="T109" s="20"/>
    </row>
    <row r="110" customFormat="false" ht="12.75" hidden="false" customHeight="false" outlineLevel="0" collapsed="false">
      <c r="A110" s="24" t="s">
        <v>90</v>
      </c>
      <c r="B110" s="24" t="s">
        <v>23</v>
      </c>
      <c r="C110" s="2" t="n">
        <v>0</v>
      </c>
      <c r="D110" s="2" t="n">
        <f aca="false">C110*0</f>
        <v>0</v>
      </c>
      <c r="E110" s="2" t="n">
        <f aca="false">SUM(C110:D110)</f>
        <v>0</v>
      </c>
      <c r="F110" s="3" t="n">
        <v>0</v>
      </c>
      <c r="H110" s="3" t="n">
        <f aca="false">G110+F110</f>
        <v>0</v>
      </c>
      <c r="I110" s="4" t="n">
        <f aca="false">H110*C110</f>
        <v>0</v>
      </c>
      <c r="S110" s="4" t="n">
        <f aca="false">(SUM(M110:Q110)*E110)+I110+R110</f>
        <v>0</v>
      </c>
      <c r="T110" s="3" t="e">
        <f aca="false">S110/E110</f>
        <v>#DIV/0!</v>
      </c>
    </row>
    <row r="111" customFormat="false" ht="13.5" hidden="false" customHeight="false" outlineLevel="0" collapsed="false">
      <c r="A111" s="25" t="s">
        <v>90</v>
      </c>
      <c r="B111" s="25" t="s">
        <v>68</v>
      </c>
      <c r="C111" s="12" t="n">
        <f aca="false">SUM(C110)</f>
        <v>0</v>
      </c>
      <c r="D111" s="12" t="n">
        <f aca="false">SUM(D110)</f>
        <v>0</v>
      </c>
      <c r="E111" s="12" t="n">
        <f aca="false">SUM(E110)</f>
        <v>0</v>
      </c>
      <c r="F111" s="13"/>
      <c r="G111" s="13"/>
      <c r="H111" s="13" t="e">
        <f aca="false">I111/E111</f>
        <v>#DIV/0!</v>
      </c>
      <c r="I111" s="14" t="n">
        <f aca="false">SUM(I110)</f>
        <v>0</v>
      </c>
      <c r="J111" s="14"/>
      <c r="K111" s="14"/>
      <c r="L111" s="15"/>
      <c r="M111" s="13"/>
      <c r="N111" s="13"/>
      <c r="O111" s="13"/>
      <c r="P111" s="13"/>
      <c r="Q111" s="14"/>
      <c r="R111" s="14" t="n">
        <f aca="false">SUM(R110)</f>
        <v>0</v>
      </c>
      <c r="S111" s="14" t="n">
        <f aca="false">SUM(S110)</f>
        <v>0</v>
      </c>
      <c r="T111" s="13" t="e">
        <f aca="false">S111/E111</f>
        <v>#DIV/0!</v>
      </c>
    </row>
    <row r="112" customFormat="false" ht="13.5" hidden="false" customHeight="false" outlineLevel="0" collapsed="false">
      <c r="A112" s="26"/>
      <c r="B112" s="26"/>
      <c r="C112" s="19"/>
      <c r="D112" s="19"/>
      <c r="E112" s="19"/>
      <c r="F112" s="20"/>
      <c r="G112" s="20"/>
      <c r="H112" s="20"/>
      <c r="I112" s="21"/>
      <c r="J112" s="21"/>
      <c r="K112" s="21"/>
      <c r="L112" s="22"/>
      <c r="M112" s="20"/>
      <c r="N112" s="20"/>
      <c r="O112" s="20"/>
      <c r="P112" s="20"/>
      <c r="Q112" s="21"/>
      <c r="R112" s="21"/>
      <c r="S112" s="21"/>
      <c r="T112" s="20"/>
    </row>
    <row r="113" customFormat="false" ht="12.75" hidden="false" customHeight="false" outlineLevel="0" collapsed="false">
      <c r="A113" s="26"/>
      <c r="B113" s="26"/>
      <c r="C113" s="19"/>
      <c r="D113" s="19"/>
      <c r="E113" s="19"/>
      <c r="F113" s="20"/>
      <c r="G113" s="20"/>
      <c r="H113" s="20"/>
      <c r="I113" s="21"/>
      <c r="J113" s="21"/>
      <c r="K113" s="21"/>
      <c r="L113" s="22"/>
      <c r="M113" s="20"/>
      <c r="N113" s="20"/>
      <c r="O113" s="20"/>
      <c r="P113" s="20"/>
      <c r="Q113" s="21"/>
      <c r="R113" s="21"/>
      <c r="S113" s="21"/>
      <c r="T113" s="20"/>
    </row>
    <row r="114" customFormat="false" ht="12.75" hidden="false" customHeight="false" outlineLevel="0" collapsed="false">
      <c r="A114" s="24" t="s">
        <v>91</v>
      </c>
      <c r="B114" s="24" t="s">
        <v>92</v>
      </c>
      <c r="C114" s="2" t="n">
        <v>0</v>
      </c>
      <c r="D114" s="2" t="n">
        <f aca="false">C114*0</f>
        <v>0</v>
      </c>
      <c r="E114" s="2" t="n">
        <f aca="false">SUM(C114:D114)</f>
        <v>0</v>
      </c>
      <c r="F114" s="3" t="n">
        <v>0</v>
      </c>
      <c r="H114" s="3" t="n">
        <f aca="false">G114+F114</f>
        <v>0</v>
      </c>
      <c r="I114" s="4" t="n">
        <f aca="false">H114*C114</f>
        <v>0</v>
      </c>
      <c r="S114" s="4" t="n">
        <f aca="false">(SUM(M114:Q114)*E114)+I114+R114</f>
        <v>0</v>
      </c>
      <c r="T114" s="3" t="e">
        <f aca="false">S114/E114</f>
        <v>#DIV/0!</v>
      </c>
      <c r="U114" s="0" t="s">
        <v>93</v>
      </c>
    </row>
    <row r="115" customFormat="false" ht="12.75" hidden="false" customHeight="false" outlineLevel="0" collapsed="false">
      <c r="A115" s="24" t="s">
        <v>91</v>
      </c>
      <c r="B115" s="24" t="s">
        <v>92</v>
      </c>
      <c r="C115" s="2" t="n">
        <v>0</v>
      </c>
      <c r="D115" s="2" t="n">
        <f aca="false">C115*0</f>
        <v>0</v>
      </c>
      <c r="E115" s="2" t="n">
        <f aca="false">SUM(C115:D115)</f>
        <v>0</v>
      </c>
      <c r="F115" s="3" t="n">
        <v>0</v>
      </c>
      <c r="H115" s="3" t="n">
        <f aca="false">G115+F115</f>
        <v>0</v>
      </c>
      <c r="I115" s="4" t="n">
        <f aca="false">H115*C115</f>
        <v>0</v>
      </c>
      <c r="S115" s="4" t="n">
        <f aca="false">(SUM(M115:Q115)*E115)+I115+R115</f>
        <v>0</v>
      </c>
      <c r="T115" s="3" t="e">
        <f aca="false">S115/E115</f>
        <v>#DIV/0!</v>
      </c>
    </row>
    <row r="116" customFormat="false" ht="12.75" hidden="false" customHeight="false" outlineLevel="0" collapsed="false">
      <c r="A116" s="24" t="s">
        <v>91</v>
      </c>
      <c r="B116" s="24" t="s">
        <v>92</v>
      </c>
      <c r="C116" s="2" t="n">
        <v>0</v>
      </c>
      <c r="D116" s="2" t="n">
        <f aca="false">C116*0</f>
        <v>0</v>
      </c>
      <c r="E116" s="2" t="n">
        <f aca="false">SUM(C116:D116)</f>
        <v>0</v>
      </c>
      <c r="F116" s="3" t="n">
        <v>0</v>
      </c>
      <c r="H116" s="3" t="n">
        <f aca="false">G116+F116</f>
        <v>0</v>
      </c>
      <c r="I116" s="4" t="n">
        <f aca="false">H116*C116</f>
        <v>0</v>
      </c>
      <c r="S116" s="4" t="n">
        <f aca="false">(SUM(M116:Q116)*E116)+I116+R116</f>
        <v>0</v>
      </c>
      <c r="T116" s="3" t="e">
        <f aca="false">S116/E116</f>
        <v>#DIV/0!</v>
      </c>
    </row>
    <row r="117" customFormat="false" ht="13.5" hidden="false" customHeight="false" outlineLevel="0" collapsed="false">
      <c r="A117" s="25" t="s">
        <v>91</v>
      </c>
      <c r="B117" s="25" t="s">
        <v>68</v>
      </c>
      <c r="C117" s="12" t="n">
        <f aca="false">SUM(C114:C116)</f>
        <v>0</v>
      </c>
      <c r="D117" s="12" t="n">
        <f aca="false">SUM(D114:D116)</f>
        <v>0</v>
      </c>
      <c r="E117" s="12" t="n">
        <f aca="false">SUM(E114:E116)</f>
        <v>0</v>
      </c>
      <c r="F117" s="13"/>
      <c r="G117" s="13"/>
      <c r="H117" s="13" t="e">
        <f aca="false">I117/E117</f>
        <v>#DIV/0!</v>
      </c>
      <c r="I117" s="14" t="n">
        <f aca="false">SUM(I114:I116)</f>
        <v>0</v>
      </c>
      <c r="J117" s="14"/>
      <c r="K117" s="14"/>
      <c r="L117" s="15"/>
      <c r="M117" s="13"/>
      <c r="N117" s="13"/>
      <c r="O117" s="13"/>
      <c r="P117" s="13"/>
      <c r="Q117" s="14"/>
      <c r="R117" s="14" t="n">
        <f aca="false">SUM(R114:R116)</f>
        <v>0</v>
      </c>
      <c r="S117" s="14" t="n">
        <f aca="false">SUM(S114:S116)</f>
        <v>0</v>
      </c>
      <c r="T117" s="13" t="e">
        <f aca="false">S117/E117</f>
        <v>#DIV/0!</v>
      </c>
    </row>
    <row r="118" customFormat="false" ht="13.5" hidden="false" customHeight="false" outlineLevel="0" collapsed="false">
      <c r="T118" s="4"/>
    </row>
    <row r="119" customFormat="false" ht="12.75" hidden="false" customHeight="false" outlineLevel="0" collapsed="false">
      <c r="T119" s="4"/>
    </row>
    <row r="120" customFormat="false" ht="12.75" hidden="false" customHeight="false" outlineLevel="0" collapsed="false">
      <c r="A120" s="24" t="s">
        <v>94</v>
      </c>
      <c r="B120" s="24" t="s">
        <v>92</v>
      </c>
      <c r="C120" s="2" t="n">
        <v>0</v>
      </c>
      <c r="D120" s="2" t="n">
        <f aca="false">C120*0</f>
        <v>0</v>
      </c>
      <c r="E120" s="2" t="n">
        <f aca="false">SUM(C120:D120)</f>
        <v>0</v>
      </c>
      <c r="F120" s="3" t="n">
        <v>0</v>
      </c>
      <c r="H120" s="3" t="n">
        <f aca="false">G120+F120</f>
        <v>0</v>
      </c>
      <c r="I120" s="4" t="n">
        <f aca="false">H120*C120</f>
        <v>0</v>
      </c>
      <c r="S120" s="4" t="n">
        <f aca="false">(SUM(M120:Q120)*E120)+I120+R120</f>
        <v>0</v>
      </c>
      <c r="T120" s="3" t="e">
        <f aca="false">S120/E120</f>
        <v>#DIV/0!</v>
      </c>
    </row>
    <row r="121" customFormat="false" ht="13.5" hidden="false" customHeight="false" outlineLevel="0" collapsed="false">
      <c r="A121" s="25" t="s">
        <v>94</v>
      </c>
      <c r="B121" s="25" t="s">
        <v>68</v>
      </c>
      <c r="C121" s="12" t="n">
        <f aca="false">SUM(C120)</f>
        <v>0</v>
      </c>
      <c r="D121" s="12" t="n">
        <f aca="false">SUM(D120)</f>
        <v>0</v>
      </c>
      <c r="E121" s="12" t="n">
        <f aca="false">SUM(E120)</f>
        <v>0</v>
      </c>
      <c r="F121" s="13"/>
      <c r="G121" s="13"/>
      <c r="H121" s="13" t="e">
        <f aca="false">I121/E121</f>
        <v>#DIV/0!</v>
      </c>
      <c r="I121" s="14" t="n">
        <f aca="false">SUM(I120)</f>
        <v>0</v>
      </c>
      <c r="J121" s="14"/>
      <c r="K121" s="14"/>
      <c r="L121" s="15"/>
      <c r="M121" s="13"/>
      <c r="N121" s="13"/>
      <c r="O121" s="13"/>
      <c r="P121" s="13"/>
      <c r="Q121" s="14"/>
      <c r="R121" s="14" t="n">
        <f aca="false">SUM(R120)</f>
        <v>0</v>
      </c>
      <c r="S121" s="14" t="n">
        <f aca="false">SUM(S120)</f>
        <v>0</v>
      </c>
      <c r="T121" s="13" t="e">
        <f aca="false">S121/E121</f>
        <v>#DIV/0!</v>
      </c>
    </row>
    <row r="122" customFormat="false" ht="13.5" hidden="false" customHeight="false" outlineLevel="0" collapsed="false">
      <c r="T122" s="4"/>
    </row>
    <row r="123" customFormat="false" ht="12.75" hidden="false" customHeight="false" outlineLevel="0" collapsed="false">
      <c r="T123" s="4"/>
    </row>
    <row r="124" customFormat="false" ht="12.75" hidden="false" customHeight="false" outlineLevel="0" collapsed="false">
      <c r="A124" s="24" t="s">
        <v>95</v>
      </c>
      <c r="B124" s="24" t="s">
        <v>92</v>
      </c>
      <c r="C124" s="2" t="n">
        <v>0</v>
      </c>
      <c r="D124" s="2" t="n">
        <f aca="false">C124*0</f>
        <v>0</v>
      </c>
      <c r="E124" s="2" t="n">
        <f aca="false">SUM(C124:D124)</f>
        <v>0</v>
      </c>
      <c r="F124" s="3" t="n">
        <v>0</v>
      </c>
      <c r="G124" s="3" t="n">
        <v>0</v>
      </c>
      <c r="H124" s="3" t="n">
        <f aca="false">G124+F124</f>
        <v>0</v>
      </c>
      <c r="I124" s="4" t="n">
        <f aca="false">H124*C124</f>
        <v>0</v>
      </c>
      <c r="S124" s="4" t="n">
        <f aca="false">(SUM(M124:Q124)*E124)+I124+R124</f>
        <v>0</v>
      </c>
      <c r="T124" s="3" t="e">
        <f aca="false">S124/E124</f>
        <v>#DIV/0!</v>
      </c>
      <c r="U124" s="0" t="s">
        <v>96</v>
      </c>
    </row>
    <row r="125" customFormat="false" ht="12.75" hidden="false" customHeight="false" outlineLevel="0" collapsed="false">
      <c r="A125" s="24" t="s">
        <v>95</v>
      </c>
      <c r="B125" s="24" t="s">
        <v>92</v>
      </c>
      <c r="C125" s="2" t="n">
        <v>0</v>
      </c>
      <c r="D125" s="2" t="n">
        <f aca="false">C125*0</f>
        <v>0</v>
      </c>
      <c r="E125" s="2" t="n">
        <f aca="false">SUM(C125:D125)</f>
        <v>0</v>
      </c>
      <c r="F125" s="3" t="n">
        <v>0</v>
      </c>
      <c r="H125" s="3" t="n">
        <f aca="false">G125+F125</f>
        <v>0</v>
      </c>
      <c r="I125" s="4" t="n">
        <f aca="false">H125*C125</f>
        <v>0</v>
      </c>
      <c r="S125" s="4" t="n">
        <f aca="false">(SUM(M125:Q125)*E125)+I125+R125</f>
        <v>0</v>
      </c>
      <c r="T125" s="3" t="e">
        <f aca="false">S125/E125</f>
        <v>#DIV/0!</v>
      </c>
    </row>
    <row r="126" customFormat="false" ht="12.75" hidden="false" customHeight="false" outlineLevel="0" collapsed="false">
      <c r="A126" s="24" t="s">
        <v>95</v>
      </c>
      <c r="B126" s="24" t="s">
        <v>92</v>
      </c>
      <c r="C126" s="2" t="n">
        <v>0</v>
      </c>
      <c r="D126" s="2" t="n">
        <f aca="false">C126*0</f>
        <v>0</v>
      </c>
      <c r="E126" s="2" t="n">
        <f aca="false">SUM(C126:D126)</f>
        <v>0</v>
      </c>
      <c r="F126" s="3" t="n">
        <v>0</v>
      </c>
      <c r="H126" s="3" t="n">
        <f aca="false">G126+F126</f>
        <v>0</v>
      </c>
      <c r="I126" s="4" t="n">
        <f aca="false">H126*C126</f>
        <v>0</v>
      </c>
      <c r="Q126" s="27"/>
      <c r="S126" s="4" t="n">
        <f aca="false">(SUM(M126:Q126)*E126)+I126+R126</f>
        <v>0</v>
      </c>
      <c r="T126" s="3" t="e">
        <f aca="false">S126/E126</f>
        <v>#DIV/0!</v>
      </c>
    </row>
    <row r="127" customFormat="false" ht="12.75" hidden="false" customHeight="false" outlineLevel="0" collapsed="false">
      <c r="A127" s="24" t="s">
        <v>95</v>
      </c>
      <c r="B127" s="24" t="s">
        <v>92</v>
      </c>
      <c r="C127" s="2" t="n">
        <v>0</v>
      </c>
      <c r="D127" s="2" t="n">
        <f aca="false">C127*0</f>
        <v>0</v>
      </c>
      <c r="E127" s="2" t="n">
        <f aca="false">SUM(C127:D127)</f>
        <v>0</v>
      </c>
      <c r="F127" s="3" t="n">
        <v>0</v>
      </c>
      <c r="H127" s="3" t="n">
        <f aca="false">G127+F127</f>
        <v>0</v>
      </c>
      <c r="I127" s="4" t="n">
        <f aca="false">H127*C127</f>
        <v>0</v>
      </c>
      <c r="S127" s="4" t="n">
        <f aca="false">(SUM(M127:Q127)*E127)+I127+R127</f>
        <v>0</v>
      </c>
      <c r="T127" s="3" t="e">
        <f aca="false">S127/E127</f>
        <v>#DIV/0!</v>
      </c>
    </row>
    <row r="128" customFormat="false" ht="13.5" hidden="false" customHeight="false" outlineLevel="0" collapsed="false">
      <c r="A128" s="25" t="s">
        <v>95</v>
      </c>
      <c r="B128" s="25" t="s">
        <v>68</v>
      </c>
      <c r="C128" s="12" t="n">
        <f aca="false">SUM(C124:C127)</f>
        <v>0</v>
      </c>
      <c r="D128" s="12" t="n">
        <f aca="false">SUM(D124:D127)</f>
        <v>0</v>
      </c>
      <c r="E128" s="12" t="n">
        <f aca="false">SUM(E124:E127)</f>
        <v>0</v>
      </c>
      <c r="F128" s="13"/>
      <c r="G128" s="13"/>
      <c r="H128" s="13" t="e">
        <f aca="false">I128/E128</f>
        <v>#DIV/0!</v>
      </c>
      <c r="I128" s="14" t="n">
        <f aca="false">SUM(I124:I127)</f>
        <v>0</v>
      </c>
      <c r="J128" s="14"/>
      <c r="K128" s="14"/>
      <c r="L128" s="15"/>
      <c r="M128" s="13"/>
      <c r="N128" s="13"/>
      <c r="O128" s="13"/>
      <c r="P128" s="13"/>
      <c r="Q128" s="14"/>
      <c r="R128" s="14" t="n">
        <f aca="false">SUM(R124:R127)</f>
        <v>0</v>
      </c>
      <c r="S128" s="14" t="n">
        <f aca="false">SUM(S124:S127)</f>
        <v>0</v>
      </c>
      <c r="T128" s="13" t="e">
        <f aca="false">S128/E128</f>
        <v>#DIV/0!</v>
      </c>
    </row>
    <row r="129" customFormat="false" ht="13.5" hidden="false" customHeight="false" outlineLevel="0" collapsed="false">
      <c r="A129" s="24"/>
      <c r="B129" s="24"/>
      <c r="C129" s="19"/>
      <c r="D129" s="19"/>
      <c r="E129" s="19"/>
      <c r="F129" s="20"/>
      <c r="G129" s="20"/>
      <c r="H129" s="20"/>
      <c r="I129" s="21"/>
      <c r="J129" s="21"/>
      <c r="K129" s="21"/>
      <c r="L129" s="22"/>
      <c r="M129" s="20"/>
      <c r="N129" s="20"/>
      <c r="O129" s="20"/>
      <c r="P129" s="20"/>
      <c r="Q129" s="21"/>
      <c r="R129" s="21"/>
      <c r="S129" s="21"/>
      <c r="T129" s="21"/>
    </row>
    <row r="130" customFormat="false" ht="12.75" hidden="false" customHeight="false" outlineLevel="0" collapsed="false">
      <c r="T130" s="4"/>
    </row>
    <row r="131" customFormat="false" ht="12.75" hidden="false" customHeight="false" outlineLevel="0" collapsed="false">
      <c r="A131" s="24" t="s">
        <v>97</v>
      </c>
      <c r="B131" s="24" t="s">
        <v>24</v>
      </c>
      <c r="C131" s="2" t="n">
        <v>0</v>
      </c>
      <c r="D131" s="2" t="n">
        <f aca="false">C131*-0.02</f>
        <v>-0</v>
      </c>
      <c r="E131" s="2" t="n">
        <f aca="false">SUM(C131:D131)</f>
        <v>0</v>
      </c>
      <c r="F131" s="3" t="n">
        <v>0</v>
      </c>
      <c r="H131" s="3" t="n">
        <f aca="false">G131+F131</f>
        <v>0</v>
      </c>
      <c r="I131" s="4" t="n">
        <f aca="false">H131*C131</f>
        <v>0</v>
      </c>
      <c r="S131" s="4" t="n">
        <f aca="false">(SUM(M131:Q131)*E131)+I131+R131</f>
        <v>0</v>
      </c>
      <c r="T131" s="3" t="e">
        <f aca="false">S131/E131</f>
        <v>#DIV/0!</v>
      </c>
    </row>
    <row r="132" customFormat="false" ht="13.5" hidden="false" customHeight="false" outlineLevel="0" collapsed="false">
      <c r="A132" s="25" t="s">
        <v>97</v>
      </c>
      <c r="B132" s="25" t="s">
        <v>68</v>
      </c>
      <c r="C132" s="12" t="n">
        <f aca="false">SUM(C131)</f>
        <v>0</v>
      </c>
      <c r="D132" s="12" t="n">
        <f aca="false">SUM(D131)</f>
        <v>0</v>
      </c>
      <c r="E132" s="12" t="n">
        <f aca="false">SUM(E131)</f>
        <v>0</v>
      </c>
      <c r="F132" s="13"/>
      <c r="G132" s="13"/>
      <c r="H132" s="13" t="e">
        <f aca="false">I132/E132</f>
        <v>#DIV/0!</v>
      </c>
      <c r="I132" s="14" t="n">
        <f aca="false">SUM(I131)</f>
        <v>0</v>
      </c>
      <c r="J132" s="14"/>
      <c r="K132" s="14"/>
      <c r="L132" s="15"/>
      <c r="M132" s="13"/>
      <c r="N132" s="13"/>
      <c r="O132" s="13"/>
      <c r="P132" s="13"/>
      <c r="Q132" s="14"/>
      <c r="R132" s="14" t="n">
        <f aca="false">SUM(R131)</f>
        <v>0</v>
      </c>
      <c r="S132" s="14" t="n">
        <f aca="false">SUM(S131)</f>
        <v>0</v>
      </c>
      <c r="T132" s="13" t="e">
        <f aca="false">S132/E132</f>
        <v>#DIV/0!</v>
      </c>
    </row>
    <row r="133" customFormat="false" ht="13.5" hidden="false" customHeight="false" outlineLevel="0" collapsed="false"/>
    <row r="135" customFormat="false" ht="12.75" hidden="false" customHeight="false" outlineLevel="0" collapsed="false">
      <c r="A135" s="24" t="s">
        <v>98</v>
      </c>
      <c r="B135" s="24" t="s">
        <v>99</v>
      </c>
      <c r="C135" s="2" t="n">
        <v>0</v>
      </c>
      <c r="D135" s="2" t="n">
        <f aca="false">C135*0</f>
        <v>0</v>
      </c>
      <c r="E135" s="2" t="n">
        <f aca="false">SUM(C135:D135)</f>
        <v>0</v>
      </c>
      <c r="F135" s="3" t="n">
        <v>0</v>
      </c>
      <c r="H135" s="3" t="n">
        <f aca="false">G135+F135</f>
        <v>0</v>
      </c>
      <c r="I135" s="4" t="n">
        <f aca="false">H135*C135</f>
        <v>0</v>
      </c>
      <c r="S135" s="4" t="n">
        <f aca="false">(SUM(M135:Q135)*E135)+I135+R135</f>
        <v>0</v>
      </c>
      <c r="T135" s="3" t="e">
        <f aca="false">S135/E135</f>
        <v>#DIV/0!</v>
      </c>
    </row>
    <row r="136" customFormat="false" ht="13.5" hidden="false" customHeight="false" outlineLevel="0" collapsed="false">
      <c r="A136" s="25" t="s">
        <v>98</v>
      </c>
      <c r="B136" s="25" t="s">
        <v>68</v>
      </c>
      <c r="C136" s="12" t="n">
        <f aca="false">SUM(C135)</f>
        <v>0</v>
      </c>
      <c r="D136" s="12" t="n">
        <f aca="false">SUM(D135)</f>
        <v>0</v>
      </c>
      <c r="E136" s="12" t="n">
        <f aca="false">SUM(E135)</f>
        <v>0</v>
      </c>
      <c r="F136" s="13"/>
      <c r="G136" s="13"/>
      <c r="H136" s="13" t="e">
        <f aca="false">I136/E136</f>
        <v>#DIV/0!</v>
      </c>
      <c r="I136" s="14" t="n">
        <f aca="false">SUM(I135)</f>
        <v>0</v>
      </c>
      <c r="J136" s="14"/>
      <c r="K136" s="14"/>
      <c r="L136" s="15"/>
      <c r="M136" s="13"/>
      <c r="N136" s="13"/>
      <c r="O136" s="13"/>
      <c r="P136" s="13"/>
      <c r="Q136" s="14"/>
      <c r="R136" s="14" t="n">
        <f aca="false">SUM(R135)</f>
        <v>0</v>
      </c>
      <c r="S136" s="14" t="n">
        <f aca="false">SUM(S135)</f>
        <v>0</v>
      </c>
      <c r="T136" s="13" t="e">
        <f aca="false">S136/E136</f>
        <v>#DIV/0!</v>
      </c>
    </row>
    <row r="137" customFormat="false" ht="14.25" hidden="false" customHeight="false" outlineLevel="0" collapsed="false"/>
    <row r="138" customFormat="false" ht="14.25" hidden="false" customHeight="false" outlineLevel="0" collapsed="false">
      <c r="A138" s="28" t="s">
        <v>100</v>
      </c>
      <c r="B138" s="28"/>
      <c r="C138" s="29" t="n">
        <f aca="false">SUM(C53,C58,C62,C67,C77,C73,C83,C89,C95,C101,C107,C111,C117,C121,C128,C132,C136)</f>
        <v>3948507</v>
      </c>
      <c r="D138" s="29" t="n">
        <f aca="false">SUM(D53,D58,D62,D67,D77,D73,D83,D89,D95,D101,D107,D111,D117,D121,D128,D132,D136)</f>
        <v>0</v>
      </c>
      <c r="E138" s="29" t="n">
        <f aca="false">SUM(E53,E58,E62,E67,E77,E73,E83,E89,E95,E101,E107,E111,E117,E121,E128,E132,E136)</f>
        <v>3948507</v>
      </c>
      <c r="F138" s="29"/>
      <c r="G138" s="29"/>
      <c r="H138" s="30" t="n">
        <f aca="false">I138/E138</f>
        <v>3.01480281977466</v>
      </c>
      <c r="I138" s="31" t="n">
        <f aca="false">SUM(I53,I58,I62,I67,I73,I77,I83,I89,I95,I101,I107,I111,I117,I121,I128,I132,I136)</f>
        <v>11903970.0375</v>
      </c>
      <c r="J138" s="31"/>
      <c r="K138" s="31"/>
      <c r="L138" s="32"/>
      <c r="M138" s="29"/>
      <c r="N138" s="29"/>
      <c r="O138" s="29"/>
      <c r="P138" s="29"/>
      <c r="Q138" s="29"/>
      <c r="R138" s="31" t="n">
        <f aca="false">SUM(R53,R58,R67,R62,R73,R77,R83,R89,R95,R101,R107,R111,R117,R121,R128,R132,R136)</f>
        <v>93000</v>
      </c>
      <c r="S138" s="31" t="n">
        <f aca="false">SUM(S53,S58,S67,S62,S73,S77,S83,S89,S95,S101,S107,S111,S117,S121,S128,S132,S136)</f>
        <v>11996970.0375</v>
      </c>
      <c r="T138" s="33" t="n">
        <f aca="false">S138/E138</f>
        <v>3.03835602608783</v>
      </c>
    </row>
    <row r="139" customFormat="false" ht="13.5" hidden="false" customHeight="false" outlineLevel="0" collapsed="false"/>
  </sheetData>
  <mergeCells count="2">
    <mergeCell ref="A1:T1"/>
    <mergeCell ref="A138:B138"/>
  </mergeCells>
  <printOptions headings="false" gridLines="true" gridLinesSet="true" horizontalCentered="false" verticalCentered="false"/>
  <pageMargins left="0.2" right="0.240277777777778" top="0.984027777777778" bottom="0.984027777777778" header="0.5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&amp;LPrepared by:  Kenny Soignet&amp;R&amp;D    &amp;T</oddHeader>
    <oddFooter>&amp;LFile Name:  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1997-01-24T18:35:44Z</dcterms:created>
  <dc:creator/>
  <dc:description/>
  <dc:language>en-US</dc:language>
  <cp:lastModifiedBy>ECT</cp:lastModifiedBy>
  <cp:lastPrinted>2000-04-05T11:56:20Z</cp:lastPrinted>
  <cp:revision>0</cp:revision>
  <dc:subject/>
  <dc:title/>
</cp:coreProperties>
</file>