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Sheet1!$A$1:$T$136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<sst xmlns="http://schemas.openxmlformats.org/spreadsheetml/2006/main" count="304" uniqueCount="94">
  <si>
    <t xml:space="preserve">MARCH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</si>
  <si>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</si>
  <si>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</si>
  <si>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</si>
  <si>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</si>
  <si>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</si>
  <si>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</si>
  <si>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</si>
  <si>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</si>
  <si>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</si>
  <si>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</si>
  <si>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</si>
  <si>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</si>
  <si>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</si>
  <si>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</si>
  <si>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</si>
  <si>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</si>
  <si>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</si>
  <si>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</si>
  <si>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</si>
  <si>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</si>
  <si>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</si>
  <si>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EAST</t>
  </si>
  <si>
    <t xml:space="preserve">CENTRAL</t>
  </si>
  <si>
    <t xml:space="preserve">TEXAS</t>
  </si>
  <si>
    <t xml:space="preserve">S-3002</t>
  </si>
  <si>
    <t xml:space="preserve">S-3016</t>
  </si>
  <si>
    <t xml:space="preserve">if-hsc</t>
  </si>
  <si>
    <t xml:space="preserve">S-3017</t>
  </si>
  <si>
    <t xml:space="preserve">S-3040</t>
  </si>
  <si>
    <t xml:space="preserve">S-3059</t>
  </si>
  <si>
    <t xml:space="preserve">S-3068</t>
  </si>
  <si>
    <t xml:space="preserve">S-3070</t>
  </si>
  <si>
    <t xml:space="preserve">S-3106</t>
  </si>
  <si>
    <t xml:space="preserve">S-3116</t>
  </si>
  <si>
    <t xml:space="preserve">S-3126</t>
  </si>
  <si>
    <t xml:space="preserve">S-3141</t>
  </si>
  <si>
    <t xml:space="preserve">S-3156</t>
  </si>
  <si>
    <t xml:space="preserve">S-3163</t>
  </si>
  <si>
    <t xml:space="preserve">S-3166</t>
  </si>
  <si>
    <t xml:space="preserve">N89057</t>
  </si>
  <si>
    <t xml:space="preserve">N89316</t>
  </si>
  <si>
    <t xml:space="preserve">S-3169</t>
  </si>
  <si>
    <t xml:space="preserve">S-3177</t>
  </si>
  <si>
    <t xml:space="preserve">S-3179</t>
  </si>
  <si>
    <t xml:space="preserve">S-3189</t>
  </si>
  <si>
    <t xml:space="preserve">S-3193</t>
  </si>
  <si>
    <t xml:space="preserve">S-3202</t>
  </si>
  <si>
    <t xml:space="preserve">S-3213</t>
  </si>
  <si>
    <t xml:space="preserve">S-3214</t>
  </si>
  <si>
    <t xml:space="preserve">S-3217</t>
  </si>
  <si>
    <t xml:space="preserve">S-3259</t>
  </si>
  <si>
    <t xml:space="preserve">S-3246</t>
  </si>
  <si>
    <t xml:space="preserve">S-3291</t>
  </si>
  <si>
    <t xml:space="preserve">S-3322</t>
  </si>
  <si>
    <t xml:space="preserve">TOTAL</t>
  </si>
  <si>
    <t xml:space="preserve">Feb 2000 PMA</t>
  </si>
  <si>
    <t xml:space="preserve">S-3243</t>
  </si>
  <si>
    <t xml:space="preserve">Dec 1999 PMA</t>
  </si>
  <si>
    <t xml:space="preserve">Rolled to 10/00</t>
  </si>
  <si>
    <t xml:space="preserve">ECT</t>
  </si>
  <si>
    <t xml:space="preserve">Jan 2000 PMA</t>
  </si>
  <si>
    <t xml:space="preserve">S-XXXX</t>
  </si>
  <si>
    <t xml:space="preserve">if-transco Z3</t>
  </si>
  <si>
    <t xml:space="preserve">CENTANA</t>
  </si>
  <si>
    <t xml:space="preserve">S-2631</t>
  </si>
  <si>
    <t xml:space="preserve">HATTIESBURG</t>
  </si>
  <si>
    <t xml:space="preserve">if-transco z3</t>
  </si>
  <si>
    <t xml:space="preserve">S-XXX</t>
  </si>
  <si>
    <t xml:space="preserve">NAP-EAST</t>
  </si>
  <si>
    <t xml:space="preserve">S-2782</t>
  </si>
  <si>
    <t xml:space="preserve">NAPOLEONVILLE</t>
  </si>
  <si>
    <t xml:space="preserve">LRC</t>
  </si>
  <si>
    <t xml:space="preserve">if-henryhub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</si>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</sst>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  <numFmt numFmtId="169" formatCode="\$#,##0.000_);[RED]&quot;($&quot;#,##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28"/>
    <col collapsed="false" customWidth="true" hidden="false" outlineLevel="0" max="9" min="9" style="4" width="16.28"/>
    <col collapsed="false" customWidth="true" hidden="false" outlineLevel="0" max="11" min="10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28"/>
    <col collapsed="false" customWidth="true" hidden="false" outlineLevel="0" max="18" min="18" style="4" width="11.99"/>
    <col collapsed="false" customWidth="true" hidden="false" outlineLevel="0" max="19" min="19" style="4" width="14.85"/>
    <col collapsed="false" customWidth="true" hidden="false" outlineLevel="0" max="20" min="20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10" t="s">
        <v>18</v>
      </c>
      <c r="S3" s="10" t="s">
        <v>19</v>
      </c>
      <c r="T3" s="10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false" customHeight="false" outlineLevel="0" collapsed="false">
      <c r="C5" s="12" t="n">
        <f aca="false">SUM(C4)</f>
        <v>0</v>
      </c>
      <c r="D5" s="12" t="n">
        <f aca="false">SUM(D4)</f>
        <v>0</v>
      </c>
      <c r="E5" s="12" t="n">
        <f aca="false">SUM(E4)</f>
        <v>0</v>
      </c>
      <c r="F5" s="13"/>
      <c r="G5" s="13"/>
      <c r="H5" s="13" t="e">
        <f aca="false">I5/C5</f>
        <v>#DIV/0!</v>
      </c>
      <c r="I5" s="14" t="n">
        <f aca="false">SUM(I4)</f>
        <v>0</v>
      </c>
      <c r="J5" s="14"/>
      <c r="K5" s="14"/>
      <c r="L5" s="15"/>
      <c r="M5" s="13"/>
      <c r="N5" s="13"/>
      <c r="O5" s="13"/>
      <c r="P5" s="13"/>
      <c r="Q5" s="14"/>
      <c r="R5" s="14" t="n">
        <f aca="false">SUM(R4)</f>
        <v>0</v>
      </c>
      <c r="S5" s="14" t="n">
        <f aca="false">SUM(S4)</f>
        <v>0</v>
      </c>
      <c r="T5" s="13" t="e">
        <f aca="false">S5/E5</f>
        <v>#DIV/0!</v>
      </c>
    </row>
    <row r="6" customFormat="false" ht="13.5" hidden="false" customHeight="false" outlineLevel="0" collapsed="false">
      <c r="T6" s="4"/>
    </row>
    <row r="7" customFormat="false" ht="12.75" hidden="false" customHeight="false" outlineLevel="0" collapsed="false">
      <c r="A7" s="1" t="s">
        <v>21</v>
      </c>
      <c r="B7" s="1" t="s">
        <v>23</v>
      </c>
      <c r="C7" s="2" t="n">
        <v>0</v>
      </c>
      <c r="D7" s="2" t="n">
        <f aca="false">C7*0</f>
        <v>0</v>
      </c>
      <c r="E7" s="2" t="n">
        <f aca="false">SUM(C7:D7)</f>
        <v>0</v>
      </c>
      <c r="H7" s="3" t="n">
        <f aca="false">SUM(F6:G7)</f>
        <v>0</v>
      </c>
      <c r="I7" s="4" t="n">
        <f aca="false">H7*C7</f>
        <v>0</v>
      </c>
      <c r="S7" s="4" t="n">
        <f aca="false">(SUM(M7:Q7)*E7)+I7+R7</f>
        <v>0</v>
      </c>
      <c r="T7" s="3" t="e">
        <f aca="false">S7/E7</f>
        <v>#DIV/0!</v>
      </c>
    </row>
    <row r="8" customFormat="false" ht="13.5" hidden="false" customHeight="false" outlineLevel="0" collapsed="false">
      <c r="C8" s="12" t="n">
        <f aca="false">SUM(C7)</f>
        <v>0</v>
      </c>
      <c r="D8" s="12" t="n">
        <f aca="false">SUM(D7)</f>
        <v>0</v>
      </c>
      <c r="E8" s="12" t="n">
        <f aca="false">SUM(E7)</f>
        <v>0</v>
      </c>
      <c r="F8" s="13"/>
      <c r="G8" s="13"/>
      <c r="H8" s="13"/>
      <c r="I8" s="14" t="n">
        <f aca="false">SUM(I7)</f>
        <v>0</v>
      </c>
      <c r="J8" s="14"/>
      <c r="K8" s="14"/>
      <c r="L8" s="15"/>
      <c r="M8" s="13"/>
      <c r="N8" s="13"/>
      <c r="O8" s="13"/>
      <c r="P8" s="13"/>
      <c r="Q8" s="14"/>
      <c r="R8" s="14" t="n">
        <f aca="false">SUM(R7)</f>
        <v>0</v>
      </c>
      <c r="S8" s="14" t="n">
        <f aca="false">SUM(S7)</f>
        <v>0</v>
      </c>
      <c r="T8" s="13" t="e">
        <f aca="false">S8/E8</f>
        <v>#DIV/0!</v>
      </c>
    </row>
    <row r="9" customFormat="false" ht="13.5" hidden="false" customHeight="false" outlineLevel="0" collapsed="false">
      <c r="T9" s="4"/>
    </row>
    <row r="10" customFormat="false" ht="12.75" hidden="false" customHeight="false" outlineLevel="0" collapsed="false">
      <c r="A10" s="1" t="s">
        <v>21</v>
      </c>
      <c r="B10" s="1" t="s">
        <v>24</v>
      </c>
      <c r="C10" s="2" t="n">
        <v>39000</v>
      </c>
      <c r="D10" s="2" t="n">
        <f aca="false">C10*0</f>
        <v>0</v>
      </c>
      <c r="E10" s="2" t="n">
        <f aca="false">SUM(C10:D10)</f>
        <v>39000</v>
      </c>
      <c r="F10" s="3" t="n">
        <v>2.6</v>
      </c>
      <c r="G10" s="3" t="n">
        <v>-0.005</v>
      </c>
      <c r="H10" s="3" t="n">
        <f aca="false">G10+F10</f>
        <v>2.595</v>
      </c>
      <c r="I10" s="4" t="n">
        <f aca="false">H10*C10</f>
        <v>101205</v>
      </c>
      <c r="J10" s="4" t="s">
        <v>25</v>
      </c>
      <c r="L10" s="5" t="n">
        <v>36431</v>
      </c>
      <c r="S10" s="4" t="n">
        <f aca="false">(SUM(M10:Q10)*E10)+I10+R10</f>
        <v>101205</v>
      </c>
      <c r="T10" s="3" t="n">
        <f aca="false">S10/E10</f>
        <v>2.595</v>
      </c>
    </row>
    <row r="11" customFormat="false" ht="12.75" hidden="false" customHeight="false" outlineLevel="0" collapsed="false">
      <c r="A11" s="1" t="s">
        <v>21</v>
      </c>
      <c r="B11" s="1" t="s">
        <v>24</v>
      </c>
      <c r="C11" s="2" t="n">
        <v>241000</v>
      </c>
      <c r="D11" s="2" t="n">
        <f aca="false">C11*0</f>
        <v>0</v>
      </c>
      <c r="E11" s="2" t="n">
        <f aca="false">SUM(C11:D11)</f>
        <v>241000</v>
      </c>
      <c r="F11" s="3" t="n">
        <v>2.6</v>
      </c>
      <c r="G11" s="3" t="n">
        <v>-0.01</v>
      </c>
      <c r="H11" s="3" t="n">
        <f aca="false">G11+F11</f>
        <v>2.59</v>
      </c>
      <c r="I11" s="4" t="n">
        <f aca="false">H11*C11</f>
        <v>624190</v>
      </c>
      <c r="J11" s="4" t="s">
        <v>26</v>
      </c>
      <c r="L11" s="5" t="n">
        <v>36445</v>
      </c>
      <c r="S11" s="4" t="n">
        <f aca="false">(SUM(M11:Q11)*E11)+I11+R11</f>
        <v>624190</v>
      </c>
      <c r="T11" s="3" t="n">
        <f aca="false">S11/E11</f>
        <v>2.59</v>
      </c>
      <c r="U11" s="0" t="s">
        <v>27</v>
      </c>
    </row>
    <row r="12" customFormat="false" ht="12.75" hidden="false" customHeight="false" outlineLevel="0" collapsed="false">
      <c r="A12" s="1" t="s">
        <v>21</v>
      </c>
      <c r="B12" s="1" t="s">
        <v>24</v>
      </c>
      <c r="C12" s="2" t="n">
        <v>-61000</v>
      </c>
      <c r="D12" s="2" t="n">
        <f aca="false">C12*0</f>
        <v>-0</v>
      </c>
      <c r="E12" s="2" t="n">
        <f aca="false">SUM(C12:D12)</f>
        <v>-61000</v>
      </c>
      <c r="F12" s="3" t="n">
        <v>2.6</v>
      </c>
      <c r="G12" s="3" t="n">
        <v>-0.01</v>
      </c>
      <c r="H12" s="3" t="n">
        <f aca="false">G12+F12</f>
        <v>2.59</v>
      </c>
      <c r="I12" s="4" t="n">
        <f aca="false">H12*C12</f>
        <v>-157990</v>
      </c>
      <c r="J12" s="4" t="s">
        <v>28</v>
      </c>
      <c r="L12" s="5" t="n">
        <v>36445</v>
      </c>
      <c r="S12" s="4" t="n">
        <f aca="false">(SUM(M12:Q12)*E12)+I12+R12</f>
        <v>-157990</v>
      </c>
      <c r="T12" s="3" t="n">
        <f aca="false">S12/E12</f>
        <v>2.59</v>
      </c>
      <c r="U12" s="0" t="s">
        <v>27</v>
      </c>
    </row>
    <row r="13" customFormat="false" ht="12.75" hidden="false" customHeight="true" outlineLevel="0" collapsed="false">
      <c r="A13" s="1" t="s">
        <v>21</v>
      </c>
      <c r="B13" s="1" t="s">
        <v>24</v>
      </c>
      <c r="C13" s="2" t="n">
        <v>-340</v>
      </c>
      <c r="D13" s="2" t="n">
        <f aca="false">C13*0</f>
        <v>-0</v>
      </c>
      <c r="E13" s="2" t="n">
        <f aca="false">SUM(C13:D13)</f>
        <v>-340</v>
      </c>
      <c r="F13" s="3" t="n">
        <v>2.6</v>
      </c>
      <c r="G13" s="3" t="n">
        <v>-0.01</v>
      </c>
      <c r="H13" s="3" t="n">
        <f aca="false">G13+F13</f>
        <v>2.59</v>
      </c>
      <c r="I13" s="4" t="n">
        <f aca="false">H13*C13</f>
        <v>-880.6</v>
      </c>
      <c r="J13" s="4" t="s">
        <v>29</v>
      </c>
      <c r="L13" s="5" t="n">
        <v>36460</v>
      </c>
      <c r="S13" s="4" t="n">
        <f aca="false">(SUM(M13:Q13)*E13)+I13+R13</f>
        <v>-880.6</v>
      </c>
      <c r="T13" s="3" t="n">
        <f aca="false">S13/E13</f>
        <v>2.59</v>
      </c>
      <c r="U13" s="0" t="s">
        <v>27</v>
      </c>
    </row>
    <row r="14" customFormat="false" ht="12.75" hidden="false" customHeight="true" outlineLevel="0" collapsed="false">
      <c r="A14" s="1" t="s">
        <v>21</v>
      </c>
      <c r="B14" s="1" t="s">
        <v>24</v>
      </c>
      <c r="C14" s="2" t="n">
        <v>-791971</v>
      </c>
      <c r="D14" s="2" t="n">
        <f aca="false">C14*0</f>
        <v>-0</v>
      </c>
      <c r="E14" s="2" t="n">
        <f aca="false">SUM(C14:D14)</f>
        <v>-791971</v>
      </c>
      <c r="F14" s="3" t="n">
        <v>2.6</v>
      </c>
      <c r="G14" s="3" t="n">
        <v>-0.0125</v>
      </c>
      <c r="H14" s="3" t="n">
        <f aca="false">G14+F14</f>
        <v>2.5875</v>
      </c>
      <c r="I14" s="4" t="n">
        <f aca="false">H14*C14</f>
        <v>-2049224.9625</v>
      </c>
      <c r="J14" s="4" t="s">
        <v>30</v>
      </c>
      <c r="L14" s="5" t="n">
        <v>36476</v>
      </c>
      <c r="S14" s="4" t="n">
        <f aca="false">(SUM(M14:Q14)*E14)+I14+R14</f>
        <v>-2049224.9625</v>
      </c>
      <c r="T14" s="3" t="n">
        <f aca="false">S14/E14</f>
        <v>2.5875</v>
      </c>
      <c r="U14" s="0" t="s">
        <v>27</v>
      </c>
    </row>
    <row r="15" customFormat="false" ht="12.75" hidden="false" customHeight="true" outlineLevel="0" collapsed="false">
      <c r="A15" s="1" t="s">
        <v>21</v>
      </c>
      <c r="B15" s="1" t="s">
        <v>24</v>
      </c>
      <c r="C15" s="2" t="n">
        <v>-1000000</v>
      </c>
      <c r="D15" s="2" t="n">
        <f aca="false">C15*0</f>
        <v>-0</v>
      </c>
      <c r="E15" s="2" t="n">
        <f aca="false">SUM(C15:D15)</f>
        <v>-1000000</v>
      </c>
      <c r="F15" s="3" t="n">
        <v>2.6</v>
      </c>
      <c r="G15" s="3" t="n">
        <v>-0.015</v>
      </c>
      <c r="H15" s="3" t="n">
        <f aca="false">G15+F15</f>
        <v>2.585</v>
      </c>
      <c r="I15" s="4" t="n">
        <f aca="false">H15*C15</f>
        <v>-2585000</v>
      </c>
      <c r="J15" s="4" t="s">
        <v>31</v>
      </c>
      <c r="L15" s="5" t="n">
        <v>36486</v>
      </c>
      <c r="S15" s="4" t="n">
        <f aca="false">(SUM(M15:Q15)*E15)+I15+R15</f>
        <v>-2585000</v>
      </c>
      <c r="T15" s="3" t="n">
        <f aca="false">S15/E15</f>
        <v>2.585</v>
      </c>
      <c r="U15" s="0" t="s">
        <v>27</v>
      </c>
    </row>
    <row r="16" customFormat="false" ht="12.75" hidden="false" customHeight="true" outlineLevel="0" collapsed="false">
      <c r="A16" s="1" t="s">
        <v>21</v>
      </c>
      <c r="B16" s="1" t="s">
        <v>24</v>
      </c>
      <c r="C16" s="2" t="n">
        <v>-1000000</v>
      </c>
      <c r="D16" s="2" t="n">
        <f aca="false">C16*0</f>
        <v>-0</v>
      </c>
      <c r="E16" s="2" t="n">
        <f aca="false">SUM(C16:D16)</f>
        <v>-1000000</v>
      </c>
      <c r="F16" s="3" t="n">
        <v>2.6</v>
      </c>
      <c r="G16" s="3" t="n">
        <v>-0.015</v>
      </c>
      <c r="H16" s="3" t="n">
        <f aca="false">G16+F16</f>
        <v>2.585</v>
      </c>
      <c r="I16" s="4" t="n">
        <f aca="false">H16*C16</f>
        <v>-2585000</v>
      </c>
      <c r="J16" s="4" t="s">
        <v>31</v>
      </c>
      <c r="L16" s="5" t="n">
        <v>36486</v>
      </c>
      <c r="S16" s="4" t="n">
        <f aca="false">(SUM(M16:Q16)*E16)+I16+R16</f>
        <v>-2585000</v>
      </c>
      <c r="T16" s="3" t="n">
        <f aca="false">S16/E16</f>
        <v>2.585</v>
      </c>
      <c r="U16" s="0" t="s">
        <v>27</v>
      </c>
    </row>
    <row r="17" customFormat="false" ht="12.75" hidden="false" customHeight="true" outlineLevel="0" collapsed="false">
      <c r="A17" s="1" t="s">
        <v>21</v>
      </c>
      <c r="B17" s="1" t="s">
        <v>24</v>
      </c>
      <c r="C17" s="2" t="n">
        <v>-3370625</v>
      </c>
      <c r="D17" s="2" t="n">
        <f aca="false">C17*0</f>
        <v>-0</v>
      </c>
      <c r="E17" s="2" t="n">
        <f aca="false">SUM(C17:D17)</f>
        <v>-3370625</v>
      </c>
      <c r="F17" s="3" t="n">
        <v>2.6</v>
      </c>
      <c r="G17" s="3" t="n">
        <v>-0.015</v>
      </c>
      <c r="H17" s="3" t="n">
        <f aca="false">G17+F17</f>
        <v>2.585</v>
      </c>
      <c r="I17" s="4" t="n">
        <f aca="false">H17*C17</f>
        <v>-8713065.625</v>
      </c>
      <c r="J17" s="4" t="s">
        <v>32</v>
      </c>
      <c r="L17" s="5" t="n">
        <v>36487</v>
      </c>
      <c r="S17" s="4" t="n">
        <f aca="false">(SUM(M17:Q17)*E17)+I17+R17</f>
        <v>-8713065.625</v>
      </c>
      <c r="T17" s="3" t="n">
        <f aca="false">S17/E17</f>
        <v>2.585</v>
      </c>
      <c r="U17" s="0" t="s">
        <v>27</v>
      </c>
    </row>
    <row r="18" customFormat="false" ht="12.75" hidden="false" customHeight="true" outlineLevel="0" collapsed="false">
      <c r="A18" s="1" t="s">
        <v>21</v>
      </c>
      <c r="B18" s="1" t="s">
        <v>24</v>
      </c>
      <c r="C18" s="2" t="n">
        <v>6000000</v>
      </c>
      <c r="D18" s="2" t="n">
        <f aca="false">C18*0</f>
        <v>0</v>
      </c>
      <c r="E18" s="2" t="n">
        <f aca="false">SUM(C18:D18)</f>
        <v>6000000</v>
      </c>
      <c r="F18" s="3" t="n">
        <v>2.6</v>
      </c>
      <c r="G18" s="3" t="n">
        <v>-0.0125</v>
      </c>
      <c r="H18" s="3" t="n">
        <f aca="false">G18+F18</f>
        <v>2.5875</v>
      </c>
      <c r="I18" s="4" t="n">
        <f aca="false">H18*C18</f>
        <v>15525000</v>
      </c>
      <c r="J18" s="4" t="s">
        <v>33</v>
      </c>
      <c r="L18" s="5" t="n">
        <v>36522</v>
      </c>
      <c r="S18" s="4" t="n">
        <f aca="false">(SUM(M18:Q18)*E18)+I18+R18</f>
        <v>15525000</v>
      </c>
      <c r="T18" s="3" t="n">
        <f aca="false">S18/E18</f>
        <v>2.5875</v>
      </c>
      <c r="U18" s="0" t="s">
        <v>27</v>
      </c>
    </row>
    <row r="19" customFormat="false" ht="12.75" hidden="false" customHeight="true" outlineLevel="0" collapsed="false">
      <c r="A19" s="1" t="s">
        <v>21</v>
      </c>
      <c r="B19" s="1" t="s">
        <v>24</v>
      </c>
      <c r="C19" s="2" t="n">
        <v>2000000</v>
      </c>
      <c r="D19" s="2" t="n">
        <f aca="false">C19*0</f>
        <v>0</v>
      </c>
      <c r="E19" s="2" t="n">
        <f aca="false">SUM(C19:D19)</f>
        <v>2000000</v>
      </c>
      <c r="F19" s="3" t="n">
        <v>2.6</v>
      </c>
      <c r="G19" s="3" t="n">
        <v>-0.0125</v>
      </c>
      <c r="H19" s="3" t="n">
        <f aca="false">G19+F19</f>
        <v>2.5875</v>
      </c>
      <c r="I19" s="4" t="n">
        <f aca="false">H19*C19</f>
        <v>5175000</v>
      </c>
      <c r="J19" s="4" t="s">
        <v>34</v>
      </c>
      <c r="L19" s="5" t="n">
        <v>36529</v>
      </c>
      <c r="S19" s="4" t="n">
        <f aca="false">(SUM(M19:Q19)*E19)+I19+R19</f>
        <v>5175000</v>
      </c>
      <c r="T19" s="3" t="n">
        <f aca="false">S19/E19</f>
        <v>2.5875</v>
      </c>
      <c r="U19" s="0" t="s">
        <v>27</v>
      </c>
    </row>
    <row r="20" customFormat="false" ht="12.75" hidden="false" customHeight="true" outlineLevel="0" collapsed="false">
      <c r="A20" s="1" t="s">
        <v>21</v>
      </c>
      <c r="B20" s="1" t="s">
        <v>24</v>
      </c>
      <c r="C20" s="2" t="n">
        <v>1500000</v>
      </c>
      <c r="D20" s="2" t="n">
        <f aca="false">C20*0</f>
        <v>0</v>
      </c>
      <c r="E20" s="2" t="n">
        <f aca="false">SUM(C20:D20)</f>
        <v>1500000</v>
      </c>
      <c r="F20" s="3" t="n">
        <v>2.6</v>
      </c>
      <c r="G20" s="3" t="n">
        <v>-0.01</v>
      </c>
      <c r="H20" s="3" t="n">
        <f aca="false">G20+F20</f>
        <v>2.59</v>
      </c>
      <c r="I20" s="4" t="n">
        <f aca="false">H20*C20</f>
        <v>3885000</v>
      </c>
      <c r="J20" s="4" t="s">
        <v>35</v>
      </c>
      <c r="L20" s="5" t="n">
        <v>36532</v>
      </c>
      <c r="S20" s="4" t="n">
        <f aca="false">(SUM(M20:Q20)*E20)+I20+R20</f>
        <v>3885000</v>
      </c>
      <c r="T20" s="3" t="n">
        <f aca="false">S20/E20</f>
        <v>2.59</v>
      </c>
      <c r="U20" s="0" t="s">
        <v>27</v>
      </c>
    </row>
    <row r="21" customFormat="false" ht="12.75" hidden="false" customHeight="true" outlineLevel="0" collapsed="false">
      <c r="A21" s="1" t="s">
        <v>21</v>
      </c>
      <c r="B21" s="1" t="s">
        <v>24</v>
      </c>
      <c r="C21" s="2" t="n">
        <v>1500000</v>
      </c>
      <c r="D21" s="2" t="n">
        <f aca="false">C21*0</f>
        <v>0</v>
      </c>
      <c r="E21" s="2" t="n">
        <f aca="false">SUM(C21:D21)</f>
        <v>1500000</v>
      </c>
      <c r="F21" s="3" t="n">
        <v>2.6</v>
      </c>
      <c r="G21" s="3" t="n">
        <v>-0.01</v>
      </c>
      <c r="H21" s="3" t="n">
        <f aca="false">G21+F21</f>
        <v>2.59</v>
      </c>
      <c r="I21" s="4" t="n">
        <f aca="false">H21*C21</f>
        <v>3885000</v>
      </c>
      <c r="J21" s="4" t="s">
        <v>35</v>
      </c>
      <c r="L21" s="5" t="n">
        <v>36532</v>
      </c>
      <c r="S21" s="4" t="n">
        <f aca="false">(SUM(M21:Q21)*E21)+I21+R21</f>
        <v>3885000</v>
      </c>
      <c r="T21" s="3" t="n">
        <f aca="false">S21/E21</f>
        <v>2.59</v>
      </c>
      <c r="U21" s="0" t="s">
        <v>27</v>
      </c>
    </row>
    <row r="22" customFormat="false" ht="12.75" hidden="false" customHeight="true" outlineLevel="0" collapsed="false">
      <c r="A22" s="1" t="s">
        <v>21</v>
      </c>
      <c r="B22" s="1" t="s">
        <v>24</v>
      </c>
      <c r="C22" s="2" t="n">
        <v>2000000</v>
      </c>
      <c r="D22" s="2" t="n">
        <f aca="false">C22*0</f>
        <v>0</v>
      </c>
      <c r="E22" s="2" t="n">
        <f aca="false">SUM(C22:D22)</f>
        <v>2000000</v>
      </c>
      <c r="F22" s="3" t="n">
        <v>2.6</v>
      </c>
      <c r="G22" s="3" t="n">
        <v>-0.01</v>
      </c>
      <c r="H22" s="3" t="n">
        <f aca="false">G22+F22</f>
        <v>2.59</v>
      </c>
      <c r="I22" s="4" t="n">
        <f aca="false">H22*C22</f>
        <v>5180000</v>
      </c>
      <c r="J22" s="4" t="s">
        <v>35</v>
      </c>
      <c r="L22" s="5" t="n">
        <v>36532</v>
      </c>
      <c r="S22" s="4" t="n">
        <f aca="false">(SUM(M22:Q22)*E22)+I22+R22</f>
        <v>5180000</v>
      </c>
      <c r="T22" s="3" t="n">
        <f aca="false">S22/E22</f>
        <v>2.59</v>
      </c>
      <c r="U22" s="0" t="s">
        <v>27</v>
      </c>
    </row>
    <row r="23" customFormat="false" ht="12.75" hidden="false" customHeight="true" outlineLevel="0" collapsed="false">
      <c r="A23" s="1" t="s">
        <v>21</v>
      </c>
      <c r="B23" s="1" t="s">
        <v>24</v>
      </c>
      <c r="C23" s="2" t="n">
        <v>-7056064</v>
      </c>
      <c r="D23" s="2" t="n">
        <f aca="false">C23*0</f>
        <v>-0</v>
      </c>
      <c r="E23" s="2" t="n">
        <f aca="false">SUM(C23:D23)</f>
        <v>-7056064</v>
      </c>
      <c r="F23" s="3" t="n">
        <v>2.6</v>
      </c>
      <c r="G23" s="3" t="n">
        <v>-0.01</v>
      </c>
      <c r="H23" s="3" t="n">
        <f aca="false">G23+F23</f>
        <v>2.59</v>
      </c>
      <c r="I23" s="4" t="n">
        <f aca="false">H23*C23</f>
        <v>-18275205.76</v>
      </c>
      <c r="J23" s="4" t="s">
        <v>36</v>
      </c>
      <c r="L23" s="5" t="n">
        <v>36545</v>
      </c>
      <c r="S23" s="4" t="n">
        <f aca="false">(SUM(M23:Q23)*E23)+I23+R23</f>
        <v>-18275205.76</v>
      </c>
      <c r="T23" s="3" t="n">
        <f aca="false">S23/E23</f>
        <v>2.59</v>
      </c>
      <c r="U23" s="0" t="s">
        <v>27</v>
      </c>
    </row>
    <row r="24" customFormat="false" ht="12.75" hidden="false" customHeight="true" outlineLevel="0" collapsed="false">
      <c r="A24" s="1" t="s">
        <v>21</v>
      </c>
      <c r="B24" s="1" t="s">
        <v>24</v>
      </c>
      <c r="C24" s="2" t="n">
        <v>-5700000</v>
      </c>
      <c r="D24" s="2" t="n">
        <f aca="false">C24*0</f>
        <v>-0</v>
      </c>
      <c r="E24" s="2" t="n">
        <f aca="false">SUM(C24:D24)</f>
        <v>-5700000</v>
      </c>
      <c r="F24" s="3" t="n">
        <v>2.6</v>
      </c>
      <c r="G24" s="3" t="n">
        <v>-0.01</v>
      </c>
      <c r="H24" s="3" t="n">
        <f aca="false">G24+F24</f>
        <v>2.59</v>
      </c>
      <c r="I24" s="4" t="n">
        <f aca="false">H24*C24</f>
        <v>-14763000</v>
      </c>
      <c r="J24" s="4" t="s">
        <v>37</v>
      </c>
      <c r="L24" s="5" t="n">
        <v>36552</v>
      </c>
      <c r="S24" s="4" t="n">
        <f aca="false">(SUM(M24:Q24)*E24)+I24+R24</f>
        <v>-14763000</v>
      </c>
      <c r="T24" s="3" t="n">
        <f aca="false">S24/E24</f>
        <v>2.59</v>
      </c>
      <c r="U24" s="0" t="s">
        <v>27</v>
      </c>
    </row>
    <row r="25" customFormat="false" ht="12.75" hidden="false" customHeight="true" outlineLevel="0" collapsed="false">
      <c r="A25" s="1" t="s">
        <v>21</v>
      </c>
      <c r="B25" s="1" t="s">
        <v>24</v>
      </c>
      <c r="C25" s="2" t="n">
        <v>-2939764</v>
      </c>
      <c r="D25" s="2" t="n">
        <f aca="false">C25*0</f>
        <v>-0</v>
      </c>
      <c r="E25" s="2" t="n">
        <f aca="false">SUM(C25:D25)</f>
        <v>-2939764</v>
      </c>
      <c r="F25" s="3" t="n">
        <v>2.6</v>
      </c>
      <c r="G25" s="3" t="n">
        <v>-0.01</v>
      </c>
      <c r="H25" s="3" t="n">
        <f aca="false">G25+F25</f>
        <v>2.59</v>
      </c>
      <c r="I25" s="4" t="n">
        <f aca="false">H25*C25</f>
        <v>-7613988.76</v>
      </c>
      <c r="J25" s="4" t="s">
        <v>38</v>
      </c>
      <c r="L25" s="5" t="n">
        <v>36556</v>
      </c>
      <c r="S25" s="4" t="n">
        <f aca="false">(SUM(M25:Q25)*E25)+I25+R25</f>
        <v>-7613988.76</v>
      </c>
      <c r="T25" s="3" t="n">
        <f aca="false">S25/E25</f>
        <v>2.59</v>
      </c>
      <c r="U25" s="0" t="s">
        <v>27</v>
      </c>
    </row>
    <row r="26" customFormat="false" ht="12.75" hidden="false" customHeight="true" outlineLevel="0" collapsed="false">
      <c r="A26" s="1" t="s">
        <v>21</v>
      </c>
      <c r="B26" s="1" t="s">
        <v>24</v>
      </c>
      <c r="C26" s="2" t="n">
        <v>2000000</v>
      </c>
      <c r="D26" s="2" t="n">
        <f aca="false">C26*0</f>
        <v>0</v>
      </c>
      <c r="E26" s="2" t="n">
        <f aca="false">SUM(C26:D26)</f>
        <v>2000000</v>
      </c>
      <c r="F26" s="3" t="n">
        <v>2.6</v>
      </c>
      <c r="G26" s="3" t="n">
        <v>-0.01</v>
      </c>
      <c r="H26" s="3" t="n">
        <f aca="false">G26+F26</f>
        <v>2.59</v>
      </c>
      <c r="I26" s="4" t="n">
        <f aca="false">H26*C26</f>
        <v>5180000</v>
      </c>
      <c r="J26" s="4" t="s">
        <v>39</v>
      </c>
      <c r="K26" s="4" t="s">
        <v>40</v>
      </c>
      <c r="L26" s="5" t="n">
        <v>36557</v>
      </c>
      <c r="S26" s="4" t="n">
        <f aca="false">(SUM(M26:Q26)*E26)+I26+R26</f>
        <v>5180000</v>
      </c>
      <c r="T26" s="3" t="n">
        <f aca="false">S26/E26</f>
        <v>2.59</v>
      </c>
      <c r="U26" s="0" t="s">
        <v>27</v>
      </c>
    </row>
    <row r="27" customFormat="false" ht="12.75" hidden="false" customHeight="true" outlineLevel="0" collapsed="false">
      <c r="A27" s="1" t="s">
        <v>21</v>
      </c>
      <c r="B27" s="1" t="s">
        <v>24</v>
      </c>
      <c r="C27" s="2" t="n">
        <v>-3240000</v>
      </c>
      <c r="D27" s="2" t="n">
        <f aca="false">C27*0</f>
        <v>-0</v>
      </c>
      <c r="E27" s="2" t="n">
        <f aca="false">SUM(C27:D27)</f>
        <v>-3240000</v>
      </c>
      <c r="F27" s="3" t="n">
        <v>2.6</v>
      </c>
      <c r="G27" s="3" t="n">
        <v>-0.01</v>
      </c>
      <c r="H27" s="3" t="n">
        <f aca="false">G27+F27</f>
        <v>2.59</v>
      </c>
      <c r="I27" s="4" t="n">
        <f aca="false">H27*C27</f>
        <v>-8391600</v>
      </c>
      <c r="J27" s="4" t="s">
        <v>39</v>
      </c>
      <c r="K27" s="4" t="s">
        <v>41</v>
      </c>
      <c r="L27" s="5" t="n">
        <v>36557</v>
      </c>
      <c r="S27" s="4" t="n">
        <f aca="false">(SUM(M27:Q27)*E27)+I27+R27</f>
        <v>-8391600</v>
      </c>
      <c r="T27" s="3" t="n">
        <f aca="false">S27/E27</f>
        <v>2.59</v>
      </c>
      <c r="U27" s="0" t="s">
        <v>27</v>
      </c>
    </row>
    <row r="28" customFormat="false" ht="12.75" hidden="false" customHeight="true" outlineLevel="0" collapsed="false">
      <c r="A28" s="1" t="s">
        <v>21</v>
      </c>
      <c r="B28" s="1" t="s">
        <v>24</v>
      </c>
      <c r="C28" s="2" t="n">
        <v>-866129</v>
      </c>
      <c r="D28" s="2" t="n">
        <f aca="false">C28*0</f>
        <v>-0</v>
      </c>
      <c r="E28" s="2" t="n">
        <f aca="false">SUM(C28:D28)</f>
        <v>-866129</v>
      </c>
      <c r="F28" s="3" t="n">
        <v>2.6</v>
      </c>
      <c r="G28" s="3" t="n">
        <v>-0.01</v>
      </c>
      <c r="H28" s="3" t="n">
        <f aca="false">G28+F28</f>
        <v>2.59</v>
      </c>
      <c r="I28" s="4" t="n">
        <f aca="false">H28*C28</f>
        <v>-2243274.11</v>
      </c>
      <c r="J28" s="4" t="s">
        <v>42</v>
      </c>
      <c r="L28" s="5" t="n">
        <v>36558</v>
      </c>
      <c r="S28" s="4" t="n">
        <f aca="false">(SUM(M28:Q28)*E28)+I28+R28</f>
        <v>-2243274.11</v>
      </c>
      <c r="T28" s="3" t="n">
        <f aca="false">S28/E28</f>
        <v>2.59</v>
      </c>
      <c r="U28" s="0" t="s">
        <v>27</v>
      </c>
    </row>
    <row r="29" customFormat="false" ht="12.75" hidden="false" customHeight="true" outlineLevel="0" collapsed="false">
      <c r="A29" s="1" t="s">
        <v>21</v>
      </c>
      <c r="B29" s="1" t="s">
        <v>24</v>
      </c>
      <c r="C29" s="2" t="n">
        <v>9864643</v>
      </c>
      <c r="D29" s="2" t="n">
        <f aca="false">C29*0</f>
        <v>0</v>
      </c>
      <c r="E29" s="2" t="n">
        <f aca="false">SUM(C29:D29)</f>
        <v>9864643</v>
      </c>
      <c r="F29" s="3" t="n">
        <v>2.6</v>
      </c>
      <c r="G29" s="3" t="n">
        <v>-0.01</v>
      </c>
      <c r="H29" s="3" t="n">
        <f aca="false">G29+F29</f>
        <v>2.59</v>
      </c>
      <c r="I29" s="4" t="n">
        <f aca="false">H29*C29</f>
        <v>25549425.37</v>
      </c>
      <c r="J29" s="4" t="s">
        <v>43</v>
      </c>
      <c r="L29" s="5" t="n">
        <v>36563</v>
      </c>
      <c r="S29" s="4" t="n">
        <f aca="false">(SUM(M29:Q29)*E29)+I29+R29</f>
        <v>25549425.37</v>
      </c>
      <c r="T29" s="3" t="n">
        <f aca="false">S29/E29</f>
        <v>2.59</v>
      </c>
      <c r="U29" s="0" t="s">
        <v>27</v>
      </c>
    </row>
    <row r="30" customFormat="false" ht="12.75" hidden="false" customHeight="true" outlineLevel="0" collapsed="false">
      <c r="A30" s="1" t="s">
        <v>21</v>
      </c>
      <c r="B30" s="1" t="s">
        <v>24</v>
      </c>
      <c r="C30" s="2" t="n">
        <v>881250</v>
      </c>
      <c r="D30" s="2" t="n">
        <f aca="false">C30*0</f>
        <v>0</v>
      </c>
      <c r="E30" s="2" t="n">
        <f aca="false">SUM(C30:D30)</f>
        <v>881250</v>
      </c>
      <c r="F30" s="3" t="n">
        <v>2.6</v>
      </c>
      <c r="G30" s="3" t="n">
        <v>-0.01</v>
      </c>
      <c r="H30" s="3" t="n">
        <f aca="false">G30+F30</f>
        <v>2.59</v>
      </c>
      <c r="I30" s="4" t="n">
        <f aca="false">H30*C30</f>
        <v>2282437.5</v>
      </c>
      <c r="J30" s="4" t="s">
        <v>44</v>
      </c>
      <c r="L30" s="5" t="n">
        <v>36564</v>
      </c>
      <c r="S30" s="4" t="n">
        <f aca="false">(SUM(M30:Q30)*E30)+I30+R30</f>
        <v>2282437.5</v>
      </c>
      <c r="T30" s="3" t="n">
        <f aca="false">S30/E30</f>
        <v>2.59</v>
      </c>
      <c r="U30" s="0" t="s">
        <v>27</v>
      </c>
    </row>
    <row r="31" customFormat="false" ht="12.75" hidden="false" customHeight="true" outlineLevel="0" collapsed="false">
      <c r="A31" s="1" t="s">
        <v>21</v>
      </c>
      <c r="B31" s="1" t="s">
        <v>24</v>
      </c>
      <c r="C31" s="2" t="n">
        <v>5000000</v>
      </c>
      <c r="D31" s="2" t="n">
        <f aca="false">C31*0</f>
        <v>0</v>
      </c>
      <c r="E31" s="2" t="n">
        <f aca="false">SUM(C31:D31)</f>
        <v>5000000</v>
      </c>
      <c r="F31" s="3" t="n">
        <v>2.6</v>
      </c>
      <c r="G31" s="3" t="n">
        <v>-0.01</v>
      </c>
      <c r="H31" s="3" t="n">
        <f aca="false">G31+F31</f>
        <v>2.59</v>
      </c>
      <c r="I31" s="4" t="n">
        <f aca="false">H31*C31</f>
        <v>12950000</v>
      </c>
      <c r="J31" s="4" t="s">
        <v>45</v>
      </c>
      <c r="L31" s="5" t="n">
        <v>36570</v>
      </c>
      <c r="S31" s="4" t="n">
        <f aca="false">(SUM(M31:Q31)*E31)+I31+R31</f>
        <v>12950000</v>
      </c>
      <c r="T31" s="3" t="n">
        <f aca="false">S31/E31</f>
        <v>2.59</v>
      </c>
      <c r="U31" s="0" t="s">
        <v>27</v>
      </c>
    </row>
    <row r="32" customFormat="false" ht="12.75" hidden="false" customHeight="true" outlineLevel="0" collapsed="false">
      <c r="A32" s="1" t="s">
        <v>21</v>
      </c>
      <c r="B32" s="1" t="s">
        <v>24</v>
      </c>
      <c r="C32" s="2" t="n">
        <v>3500000</v>
      </c>
      <c r="D32" s="2" t="n">
        <f aca="false">C32*0</f>
        <v>0</v>
      </c>
      <c r="E32" s="2" t="n">
        <f aca="false">SUM(C32:D32)</f>
        <v>3500000</v>
      </c>
      <c r="F32" s="3" t="n">
        <v>2.6</v>
      </c>
      <c r="G32" s="3" t="n">
        <v>-0.01</v>
      </c>
      <c r="H32" s="3" t="n">
        <f aca="false">G32+F32</f>
        <v>2.59</v>
      </c>
      <c r="I32" s="4" t="n">
        <f aca="false">H32*C32</f>
        <v>9065000</v>
      </c>
      <c r="J32" s="4" t="s">
        <v>46</v>
      </c>
      <c r="L32" s="5" t="n">
        <v>36572</v>
      </c>
      <c r="S32" s="4" t="n">
        <f aca="false">(SUM(M32:Q32)*E32)+I32+R32</f>
        <v>9065000</v>
      </c>
      <c r="T32" s="3" t="n">
        <f aca="false">S32/E32</f>
        <v>2.59</v>
      </c>
      <c r="U32" s="0" t="s">
        <v>27</v>
      </c>
    </row>
    <row r="33" customFormat="false" ht="12.75" hidden="false" customHeight="true" outlineLevel="0" collapsed="false">
      <c r="A33" s="1" t="s">
        <v>21</v>
      </c>
      <c r="B33" s="1" t="s">
        <v>24</v>
      </c>
      <c r="C33" s="2" t="n">
        <v>800000</v>
      </c>
      <c r="D33" s="2" t="n">
        <f aca="false">C33*0</f>
        <v>0</v>
      </c>
      <c r="E33" s="2" t="n">
        <f aca="false">SUM(C33:D33)</f>
        <v>800000</v>
      </c>
      <c r="F33" s="3" t="n">
        <v>2.6</v>
      </c>
      <c r="G33" s="3" t="n">
        <v>-0.01</v>
      </c>
      <c r="H33" s="3" t="n">
        <f aca="false">G33+F33</f>
        <v>2.59</v>
      </c>
      <c r="I33" s="4" t="n">
        <f aca="false">H33*C33</f>
        <v>2072000</v>
      </c>
      <c r="J33" s="4" t="s">
        <v>47</v>
      </c>
      <c r="L33" s="5" t="n">
        <v>36578</v>
      </c>
      <c r="S33" s="4" t="n">
        <f aca="false">(SUM(M33:Q33)*E33)+I33+R33</f>
        <v>2072000</v>
      </c>
      <c r="T33" s="3" t="n">
        <f aca="false">S33/E33</f>
        <v>2.59</v>
      </c>
      <c r="U33" s="0" t="s">
        <v>27</v>
      </c>
    </row>
    <row r="34" customFormat="false" ht="12.75" hidden="false" customHeight="true" outlineLevel="0" collapsed="false">
      <c r="A34" s="1" t="s">
        <v>21</v>
      </c>
      <c r="B34" s="1" t="s">
        <v>24</v>
      </c>
      <c r="C34" s="2" t="n">
        <v>-1202628</v>
      </c>
      <c r="D34" s="2" t="n">
        <f aca="false">C34*0</f>
        <v>-0</v>
      </c>
      <c r="E34" s="2" t="n">
        <f aca="false">SUM(C34:D34)</f>
        <v>-1202628</v>
      </c>
      <c r="F34" s="3" t="n">
        <v>2.58</v>
      </c>
      <c r="G34" s="3" t="n">
        <v>0</v>
      </c>
      <c r="H34" s="3" t="n">
        <f aca="false">G34+F34</f>
        <v>2.58</v>
      </c>
      <c r="I34" s="4" t="n">
        <f aca="false">H34*C34</f>
        <v>-3102780.24</v>
      </c>
      <c r="J34" s="4" t="s">
        <v>48</v>
      </c>
      <c r="L34" s="5" t="n">
        <v>36584</v>
      </c>
      <c r="S34" s="4" t="n">
        <f aca="false">(SUM(M34:Q34)*E34)+I34+R34</f>
        <v>-3102780.24</v>
      </c>
      <c r="T34" s="3" t="n">
        <f aca="false">S34/E34</f>
        <v>2.58</v>
      </c>
      <c r="U34" s="0" t="s">
        <v>27</v>
      </c>
    </row>
    <row r="35" customFormat="false" ht="12.75" hidden="false" customHeight="true" outlineLevel="0" collapsed="false">
      <c r="A35" s="1" t="s">
        <v>21</v>
      </c>
      <c r="B35" s="1" t="s">
        <v>24</v>
      </c>
      <c r="C35" s="2" t="n">
        <v>-74006</v>
      </c>
      <c r="D35" s="2" t="n">
        <f aca="false">C35*0</f>
        <v>-0</v>
      </c>
      <c r="E35" s="2" t="n">
        <f aca="false">SUM(C35:D35)</f>
        <v>-74006</v>
      </c>
      <c r="F35" s="3" t="n">
        <v>2.58</v>
      </c>
      <c r="G35" s="3" t="n">
        <v>0</v>
      </c>
      <c r="H35" s="3" t="n">
        <f aca="false">G35+F35</f>
        <v>2.58</v>
      </c>
      <c r="I35" s="4" t="n">
        <f aca="false">H35*C35</f>
        <v>-190935.48</v>
      </c>
      <c r="J35" s="4" t="s">
        <v>49</v>
      </c>
      <c r="L35" s="5" t="n">
        <v>36585</v>
      </c>
      <c r="S35" s="4" t="n">
        <f aca="false">(SUM(M35:Q35)*E35)+I35+R35</f>
        <v>-190935.48</v>
      </c>
      <c r="T35" s="3" t="n">
        <f aca="false">S35/E35</f>
        <v>2.58</v>
      </c>
      <c r="U35" s="0" t="s">
        <v>27</v>
      </c>
    </row>
    <row r="36" customFormat="false" ht="12.75" hidden="false" customHeight="true" outlineLevel="0" collapsed="false">
      <c r="A36" s="1" t="s">
        <v>21</v>
      </c>
      <c r="B36" s="1" t="s">
        <v>24</v>
      </c>
      <c r="C36" s="2" t="n">
        <v>123894</v>
      </c>
      <c r="D36" s="2" t="n">
        <f aca="false">C36*0</f>
        <v>0</v>
      </c>
      <c r="E36" s="2" t="n">
        <f aca="false">SUM(C36:D36)</f>
        <v>123894</v>
      </c>
      <c r="F36" s="3" t="n">
        <v>2.58</v>
      </c>
      <c r="G36" s="3" t="n">
        <v>0</v>
      </c>
      <c r="H36" s="3" t="n">
        <f aca="false">G36+F36</f>
        <v>2.58</v>
      </c>
      <c r="I36" s="4" t="n">
        <f aca="false">H36*C36</f>
        <v>319646.52</v>
      </c>
      <c r="J36" s="4" t="s">
        <v>50</v>
      </c>
      <c r="L36" s="5" t="n">
        <v>36586</v>
      </c>
      <c r="S36" s="4" t="n">
        <f aca="false">(SUM(M36:Q36)*E36)+I36+R36</f>
        <v>319646.52</v>
      </c>
      <c r="T36" s="3" t="n">
        <f aca="false">S36/E36</f>
        <v>2.58</v>
      </c>
      <c r="U36" s="0" t="s">
        <v>27</v>
      </c>
    </row>
    <row r="37" customFormat="false" ht="12.75" hidden="false" customHeight="true" outlineLevel="0" collapsed="false">
      <c r="A37" s="1" t="s">
        <v>21</v>
      </c>
      <c r="B37" s="1" t="s">
        <v>24</v>
      </c>
      <c r="C37" s="2" t="n">
        <v>12322</v>
      </c>
      <c r="D37" s="2" t="n">
        <f aca="false">C37*0</f>
        <v>0</v>
      </c>
      <c r="E37" s="2" t="n">
        <f aca="false">SUM(C37:D37)</f>
        <v>12322</v>
      </c>
      <c r="F37" s="3" t="n">
        <v>2.58</v>
      </c>
      <c r="G37" s="3" t="n">
        <v>0</v>
      </c>
      <c r="H37" s="3" t="n">
        <f aca="false">G37+F37</f>
        <v>2.58</v>
      </c>
      <c r="I37" s="4" t="n">
        <f aca="false">H37*C37</f>
        <v>31790.76</v>
      </c>
      <c r="J37" s="4" t="s">
        <v>50</v>
      </c>
      <c r="L37" s="5" t="n">
        <v>36586</v>
      </c>
      <c r="S37" s="4" t="n">
        <f aca="false">(SUM(M37:Q37)*E37)+I37+R37</f>
        <v>31790.76</v>
      </c>
      <c r="T37" s="3" t="n">
        <f aca="false">S37/E37</f>
        <v>2.58</v>
      </c>
      <c r="U37" s="0" t="s">
        <v>27</v>
      </c>
    </row>
    <row r="38" customFormat="false" ht="12.75" hidden="false" customHeight="true" outlineLevel="0" collapsed="false">
      <c r="A38" s="1" t="s">
        <v>21</v>
      </c>
      <c r="B38" s="1" t="s">
        <v>24</v>
      </c>
      <c r="C38" s="2" t="n">
        <v>1140418</v>
      </c>
      <c r="D38" s="2" t="n">
        <f aca="false">C38*0</f>
        <v>0</v>
      </c>
      <c r="E38" s="2" t="n">
        <f aca="false">SUM(C38:D38)</f>
        <v>1140418</v>
      </c>
      <c r="F38" s="3" t="n">
        <v>2.58</v>
      </c>
      <c r="G38" s="3" t="n">
        <v>0</v>
      </c>
      <c r="H38" s="3" t="n">
        <f aca="false">G38+F38</f>
        <v>2.58</v>
      </c>
      <c r="I38" s="4" t="n">
        <f aca="false">H38*C38</f>
        <v>2942278.44</v>
      </c>
      <c r="J38" s="4" t="s">
        <v>50</v>
      </c>
      <c r="L38" s="5" t="n">
        <v>36586</v>
      </c>
      <c r="S38" s="4" t="n">
        <f aca="false">(SUM(M38:Q38)*E38)+I38+R38</f>
        <v>2942278.44</v>
      </c>
      <c r="T38" s="3" t="n">
        <f aca="false">S38/E38</f>
        <v>2.58</v>
      </c>
      <c r="U38" s="0" t="s">
        <v>27</v>
      </c>
    </row>
    <row r="39" customFormat="false" ht="12.75" hidden="false" customHeight="true" outlineLevel="0" collapsed="false">
      <c r="A39" s="1" t="s">
        <v>21</v>
      </c>
      <c r="B39" s="1" t="s">
        <v>24</v>
      </c>
      <c r="C39" s="2" t="n">
        <v>-1140418</v>
      </c>
      <c r="D39" s="2" t="n">
        <f aca="false">C39*0</f>
        <v>-0</v>
      </c>
      <c r="E39" s="2" t="n">
        <f aca="false">SUM(C39:D39)</f>
        <v>-1140418</v>
      </c>
      <c r="F39" s="3" t="n">
        <v>2.59</v>
      </c>
      <c r="G39" s="3" t="n">
        <v>0</v>
      </c>
      <c r="H39" s="3" t="n">
        <f aca="false">G39+F39</f>
        <v>2.59</v>
      </c>
      <c r="I39" s="4" t="n">
        <f aca="false">H39*C39</f>
        <v>-2953682.62</v>
      </c>
      <c r="J39" s="4" t="s">
        <v>50</v>
      </c>
      <c r="L39" s="5" t="n">
        <v>36586</v>
      </c>
      <c r="S39" s="4" t="n">
        <f aca="false">(SUM(M39:Q39)*E39)+I39+R39</f>
        <v>-2953682.62</v>
      </c>
      <c r="T39" s="3" t="n">
        <f aca="false">S39/E39</f>
        <v>2.59</v>
      </c>
      <c r="U39" s="0" t="s">
        <v>27</v>
      </c>
    </row>
    <row r="40" customFormat="false" ht="12.75" hidden="false" customHeight="true" outlineLevel="0" collapsed="false">
      <c r="A40" s="1" t="s">
        <v>21</v>
      </c>
      <c r="B40" s="1" t="s">
        <v>24</v>
      </c>
      <c r="C40" s="2" t="n">
        <v>-300337</v>
      </c>
      <c r="D40" s="2" t="n">
        <f aca="false">C40*0</f>
        <v>-0</v>
      </c>
      <c r="E40" s="2" t="n">
        <f aca="false">SUM(C40:D40)</f>
        <v>-300337</v>
      </c>
      <c r="F40" s="3" t="n">
        <v>2.9</v>
      </c>
      <c r="G40" s="3" t="n">
        <v>0</v>
      </c>
      <c r="H40" s="3" t="n">
        <f aca="false">G40+F40</f>
        <v>2.9</v>
      </c>
      <c r="I40" s="4" t="n">
        <f aca="false">H40*C40</f>
        <v>-870977.3</v>
      </c>
      <c r="J40" s="4" t="s">
        <v>51</v>
      </c>
      <c r="L40" s="5" t="n">
        <v>36616</v>
      </c>
      <c r="S40" s="4" t="n">
        <f aca="false">(SUM(M40:Q40)*E40)+I40+R40</f>
        <v>-870977.3</v>
      </c>
      <c r="T40" s="3" t="n">
        <f aca="false">S40/E40</f>
        <v>2.9</v>
      </c>
      <c r="U40" s="0" t="s">
        <v>27</v>
      </c>
    </row>
    <row r="41" customFormat="false" ht="12.75" hidden="false" customHeight="true" outlineLevel="0" collapsed="false">
      <c r="A41" s="1" t="s">
        <v>21</v>
      </c>
      <c r="B41" s="1" t="s">
        <v>24</v>
      </c>
      <c r="C41" s="2" t="n">
        <v>1582721</v>
      </c>
      <c r="D41" s="2" t="n">
        <f aca="false">C41*0</f>
        <v>0</v>
      </c>
      <c r="E41" s="2" t="n">
        <f aca="false">SUM(C41:D41)</f>
        <v>1582721</v>
      </c>
      <c r="F41" s="3" t="n">
        <v>2.7</v>
      </c>
      <c r="G41" s="3" t="n">
        <v>0</v>
      </c>
      <c r="H41" s="3" t="n">
        <f aca="false">G41+F41</f>
        <v>2.7</v>
      </c>
      <c r="I41" s="4" t="n">
        <f aca="false">H41*C41</f>
        <v>4273346.7</v>
      </c>
      <c r="J41" s="4" t="s">
        <v>52</v>
      </c>
      <c r="L41" s="5" t="n">
        <v>36612</v>
      </c>
      <c r="S41" s="4" t="n">
        <f aca="false">(SUM(M41:Q41)*E41)+I41+R41</f>
        <v>4273346.7</v>
      </c>
      <c r="T41" s="3" t="n">
        <f aca="false">S41/E41</f>
        <v>2.7</v>
      </c>
      <c r="U41" s="0" t="s">
        <v>27</v>
      </c>
    </row>
    <row r="42" customFormat="false" ht="12.75" hidden="false" customHeight="true" outlineLevel="0" collapsed="false">
      <c r="A42" s="1" t="s">
        <v>21</v>
      </c>
      <c r="B42" s="1" t="s">
        <v>24</v>
      </c>
      <c r="C42" s="2" t="n">
        <v>55997</v>
      </c>
      <c r="D42" s="2" t="n">
        <f aca="false">C42*0</f>
        <v>0</v>
      </c>
      <c r="E42" s="2" t="n">
        <f aca="false">SUM(C42:D42)</f>
        <v>55997</v>
      </c>
      <c r="F42" s="3" t="n">
        <v>3.08</v>
      </c>
      <c r="G42" s="3" t="n">
        <v>0</v>
      </c>
      <c r="H42" s="3" t="n">
        <f aca="false">G42+F42</f>
        <v>3.08</v>
      </c>
      <c r="I42" s="4" t="n">
        <f aca="false">H42*C42</f>
        <v>172470.76</v>
      </c>
      <c r="J42" s="4" t="s">
        <v>53</v>
      </c>
      <c r="L42" s="5" t="n">
        <v>36647</v>
      </c>
      <c r="S42" s="4" t="n">
        <f aca="false">(SUM(M42:Q42)*E42)+I42+R42</f>
        <v>172470.76</v>
      </c>
      <c r="T42" s="3" t="n">
        <f aca="false">S42/E42</f>
        <v>3.08</v>
      </c>
      <c r="U42" s="0" t="s">
        <v>27</v>
      </c>
    </row>
    <row r="43" customFormat="false" ht="12.75" hidden="false" customHeight="true" outlineLevel="0" collapsed="false">
      <c r="A43" s="1" t="s">
        <v>21</v>
      </c>
      <c r="B43" s="1" t="s">
        <v>24</v>
      </c>
      <c r="C43" s="2" t="n">
        <v>-4402</v>
      </c>
      <c r="D43" s="2" t="n">
        <f aca="false">C43*0</f>
        <v>-0</v>
      </c>
      <c r="E43" s="2" t="n">
        <f aca="false">SUM(C43:D43)</f>
        <v>-4402</v>
      </c>
      <c r="F43" s="3" t="n">
        <v>2.6</v>
      </c>
      <c r="G43" s="3" t="n">
        <v>0</v>
      </c>
      <c r="H43" s="3" t="n">
        <f aca="false">G43+F43</f>
        <v>2.6</v>
      </c>
      <c r="I43" s="4" t="n">
        <f aca="false">H43*C43</f>
        <v>-11445.2</v>
      </c>
      <c r="J43" s="4" t="s">
        <v>54</v>
      </c>
      <c r="L43" s="5" t="n">
        <v>36679</v>
      </c>
      <c r="S43" s="4" t="n">
        <f aca="false">(SUM(M43:Q43)*E43)+I43+R43</f>
        <v>-11445.2</v>
      </c>
      <c r="T43" s="3" t="n">
        <f aca="false">S43/E43</f>
        <v>2.6</v>
      </c>
      <c r="U43" s="0" t="s">
        <v>27</v>
      </c>
    </row>
    <row r="44" customFormat="false" ht="12.75" hidden="false" customHeight="false" outlineLevel="0" collapsed="false">
      <c r="A44" s="1" t="s">
        <v>21</v>
      </c>
      <c r="B44" s="1" t="s">
        <v>24</v>
      </c>
      <c r="C44" s="2" t="n">
        <v>4402</v>
      </c>
      <c r="D44" s="2" t="n">
        <f aca="false">C44*0</f>
        <v>0</v>
      </c>
      <c r="E44" s="2" t="n">
        <f aca="false">SUM(C44:D44)</f>
        <v>4402</v>
      </c>
      <c r="F44" s="3" t="n">
        <v>0</v>
      </c>
      <c r="G44" s="3" t="n">
        <v>0</v>
      </c>
      <c r="H44" s="3" t="n">
        <f aca="false">G44+F44</f>
        <v>0</v>
      </c>
      <c r="I44" s="4" t="n">
        <f aca="false">H44*C44</f>
        <v>0</v>
      </c>
      <c r="J44" s="4" t="s">
        <v>54</v>
      </c>
      <c r="L44" s="5" t="n">
        <v>36679</v>
      </c>
      <c r="S44" s="4" t="n">
        <f aca="false">(SUM(M44:Q44)*E44)+I44+R44</f>
        <v>0</v>
      </c>
      <c r="T44" s="3" t="n">
        <f aca="false">S44/E44</f>
        <v>0</v>
      </c>
      <c r="U44" s="0" t="s">
        <v>27</v>
      </c>
    </row>
    <row r="45" customFormat="false" ht="13.5" hidden="false" customHeight="false" outlineLevel="0" collapsed="false">
      <c r="C45" s="12" t="n">
        <f aca="false">SUM(C10:C44)</f>
        <v>9497963</v>
      </c>
      <c r="D45" s="12" t="n">
        <f aca="false">SUM(D10:D44)</f>
        <v>0</v>
      </c>
      <c r="E45" s="12" t="n">
        <f aca="false">SUM(E10:E44)</f>
        <v>9497963</v>
      </c>
      <c r="F45" s="13"/>
      <c r="G45" s="13"/>
      <c r="H45" s="13"/>
      <c r="I45" s="14" t="n">
        <f aca="false">SUM(I10:I44)</f>
        <v>24705740.3925</v>
      </c>
      <c r="J45" s="14"/>
      <c r="K45" s="14"/>
      <c r="L45" s="15"/>
      <c r="M45" s="13"/>
      <c r="N45" s="13"/>
      <c r="O45" s="13"/>
      <c r="P45" s="13"/>
      <c r="Q45" s="14"/>
      <c r="R45" s="14" t="n">
        <f aca="false">SUM(R10:R44)</f>
        <v>0</v>
      </c>
      <c r="S45" s="14" t="n">
        <f aca="false">SUM(S10:S44)</f>
        <v>24705740.3925</v>
      </c>
      <c r="T45" s="13" t="n">
        <f aca="false">S45/E45</f>
        <v>2.6011619957353</v>
      </c>
    </row>
    <row r="46" customFormat="false" ht="13.5" hidden="false" customHeight="false" outlineLevel="0" collapsed="false"/>
    <row r="47" customFormat="false" ht="13.5" hidden="false" customHeight="false" outlineLevel="0" collapsed="false">
      <c r="A47" s="16" t="s">
        <v>21</v>
      </c>
      <c r="B47" s="16" t="s">
        <v>55</v>
      </c>
      <c r="C47" s="12" t="n">
        <f aca="false">SUM(C5,C8,C45)</f>
        <v>9497963</v>
      </c>
      <c r="D47" s="12" t="n">
        <f aca="false">SUM(D5,D8,D45)</f>
        <v>0</v>
      </c>
      <c r="E47" s="12" t="n">
        <f aca="false">SUM(E5,E8,E45)</f>
        <v>9497963</v>
      </c>
      <c r="F47" s="13"/>
      <c r="G47" s="13"/>
      <c r="H47" s="13" t="n">
        <f aca="false">I47/E47</f>
        <v>2.6011619957353</v>
      </c>
      <c r="I47" s="14" t="n">
        <f aca="false">SUM(I5,I8,I45)</f>
        <v>24705740.3925</v>
      </c>
      <c r="J47" s="14"/>
      <c r="K47" s="14"/>
      <c r="L47" s="15"/>
      <c r="M47" s="13"/>
      <c r="N47" s="13"/>
      <c r="O47" s="13"/>
      <c r="P47" s="13"/>
      <c r="Q47" s="14"/>
      <c r="R47" s="14" t="n">
        <f aca="false">SUM(R5,R8,R45)</f>
        <v>0</v>
      </c>
      <c r="S47" s="14" t="n">
        <f aca="false">SUM(S5,S8,S45)</f>
        <v>24705740.3925</v>
      </c>
      <c r="T47" s="13" t="n">
        <f aca="false">S47/E47</f>
        <v>2.6011619957353</v>
      </c>
    </row>
    <row r="48" customFormat="false" ht="13.5" hidden="false" customHeight="false" outlineLevel="0" collapsed="false">
      <c r="A48" s="17"/>
      <c r="B48" s="17"/>
      <c r="C48" s="18"/>
      <c r="D48" s="18"/>
      <c r="E48" s="18"/>
      <c r="F48" s="19"/>
      <c r="G48" s="19"/>
      <c r="H48" s="19"/>
      <c r="I48" s="20"/>
      <c r="J48" s="20"/>
      <c r="K48" s="20"/>
      <c r="L48" s="21"/>
      <c r="M48" s="19"/>
      <c r="N48" s="19"/>
      <c r="O48" s="19"/>
      <c r="P48" s="19"/>
      <c r="Q48" s="20"/>
      <c r="R48" s="20"/>
      <c r="S48" s="20"/>
      <c r="T48" s="19"/>
    </row>
    <row r="49" customFormat="false" ht="12.75" hidden="false" customHeight="false" outlineLevel="0" collapsed="false">
      <c r="A49" s="22" t="s">
        <v>21</v>
      </c>
      <c r="B49" s="22" t="s">
        <v>24</v>
      </c>
      <c r="C49" s="23" t="n">
        <v>-123894</v>
      </c>
      <c r="D49" s="23" t="n">
        <f aca="false">C49*0</f>
        <v>-0</v>
      </c>
      <c r="E49" s="23" t="n">
        <f aca="false">SUM(C49:D49)</f>
        <v>-123894</v>
      </c>
      <c r="F49" s="24" t="n">
        <v>2.58</v>
      </c>
      <c r="G49" s="24" t="n">
        <v>0</v>
      </c>
      <c r="H49" s="24" t="n">
        <f aca="false">G49+F49</f>
        <v>2.58</v>
      </c>
      <c r="I49" s="25" t="n">
        <f aca="false">H49*C49</f>
        <v>-319646.52</v>
      </c>
      <c r="J49" s="25" t="s">
        <v>50</v>
      </c>
      <c r="K49" s="25"/>
      <c r="L49" s="26" t="n">
        <v>36586</v>
      </c>
      <c r="M49" s="24" t="s">
        <v>56</v>
      </c>
      <c r="N49" s="24"/>
      <c r="O49" s="24"/>
      <c r="P49" s="24"/>
      <c r="Q49" s="25"/>
      <c r="R49" s="25"/>
      <c r="S49" s="25" t="n">
        <f aca="false">(SUM(M49:Q49)*E49)+I49+R49</f>
        <v>-319646.52</v>
      </c>
      <c r="T49" s="24" t="n">
        <f aca="false">S49/E49</f>
        <v>2.58</v>
      </c>
      <c r="U49" s="27" t="s">
        <v>27</v>
      </c>
    </row>
    <row r="50" customFormat="false" ht="12.75" hidden="false" customHeight="false" outlineLevel="0" collapsed="false">
      <c r="A50" s="22" t="s">
        <v>21</v>
      </c>
      <c r="B50" s="22" t="s">
        <v>24</v>
      </c>
      <c r="C50" s="23" t="n">
        <v>-12322</v>
      </c>
      <c r="D50" s="23" t="n">
        <f aca="false">C50*0</f>
        <v>-0</v>
      </c>
      <c r="E50" s="23" t="n">
        <f aca="false">SUM(C50:D50)</f>
        <v>-12322</v>
      </c>
      <c r="F50" s="24" t="n">
        <v>2.58</v>
      </c>
      <c r="G50" s="24" t="n">
        <v>0</v>
      </c>
      <c r="H50" s="24" t="n">
        <f aca="false">G50+F50</f>
        <v>2.58</v>
      </c>
      <c r="I50" s="25" t="n">
        <f aca="false">H50*C50</f>
        <v>-31790.76</v>
      </c>
      <c r="J50" s="25" t="s">
        <v>50</v>
      </c>
      <c r="K50" s="25"/>
      <c r="L50" s="26" t="n">
        <v>36586</v>
      </c>
      <c r="M50" s="24" t="s">
        <v>56</v>
      </c>
      <c r="N50" s="24"/>
      <c r="O50" s="24"/>
      <c r="P50" s="24"/>
      <c r="Q50" s="25"/>
      <c r="R50" s="25"/>
      <c r="S50" s="25" t="n">
        <f aca="false">(SUM(M50:Q50)*E50)+I50+R50</f>
        <v>-31790.76</v>
      </c>
      <c r="T50" s="24" t="n">
        <f aca="false">S50/E50</f>
        <v>2.58</v>
      </c>
      <c r="U50" s="27" t="s">
        <v>27</v>
      </c>
    </row>
    <row r="51" customFormat="false" ht="12.75" hidden="false" customHeight="false" outlineLevel="0" collapsed="false">
      <c r="A51" s="22" t="s">
        <v>21</v>
      </c>
      <c r="B51" s="22" t="s">
        <v>24</v>
      </c>
      <c r="C51" s="23" t="n">
        <v>-14000</v>
      </c>
      <c r="D51" s="23" t="n">
        <f aca="false">C51*0</f>
        <v>-0</v>
      </c>
      <c r="E51" s="23" t="n">
        <f aca="false">SUM(C51:D51)</f>
        <v>-14000</v>
      </c>
      <c r="F51" s="24" t="n">
        <v>2.837</v>
      </c>
      <c r="G51" s="24" t="n">
        <v>0</v>
      </c>
      <c r="H51" s="24" t="n">
        <f aca="false">G51+F51</f>
        <v>2.837</v>
      </c>
      <c r="I51" s="25" t="n">
        <f aca="false">H51*C51</f>
        <v>-39718</v>
      </c>
      <c r="J51" s="25" t="s">
        <v>57</v>
      </c>
      <c r="K51" s="25"/>
      <c r="L51" s="26" t="n">
        <v>36609</v>
      </c>
      <c r="M51" s="24" t="s">
        <v>58</v>
      </c>
      <c r="N51" s="24"/>
      <c r="O51" s="24" t="s">
        <v>59</v>
      </c>
      <c r="P51" s="24"/>
      <c r="Q51" s="25"/>
      <c r="R51" s="25"/>
      <c r="S51" s="25" t="n">
        <f aca="false">(SUM(M51:Q51)*E51)+I51+R51</f>
        <v>-39718</v>
      </c>
      <c r="T51" s="24" t="n">
        <f aca="false">S51/E51</f>
        <v>2.837</v>
      </c>
      <c r="U51" s="27" t="s">
        <v>27</v>
      </c>
    </row>
    <row r="52" customFormat="false" ht="12.75" hidden="false" customHeight="false" outlineLevel="0" collapsed="false">
      <c r="A52" s="22" t="s">
        <v>21</v>
      </c>
      <c r="B52" s="22" t="s">
        <v>60</v>
      </c>
      <c r="C52" s="23" t="n">
        <v>205128</v>
      </c>
      <c r="D52" s="23" t="n">
        <f aca="false">C52*0</f>
        <v>0</v>
      </c>
      <c r="E52" s="23" t="n">
        <f aca="false">SUM(C52:D52)</f>
        <v>205128</v>
      </c>
      <c r="F52" s="24" t="n">
        <v>2.837</v>
      </c>
      <c r="G52" s="24" t="n">
        <v>0</v>
      </c>
      <c r="H52" s="24" t="n">
        <f aca="false">G52+F52</f>
        <v>2.837</v>
      </c>
      <c r="I52" s="25" t="n">
        <f aca="false">H52*C52</f>
        <v>581948.136</v>
      </c>
      <c r="J52" s="25" t="s">
        <v>57</v>
      </c>
      <c r="K52" s="25"/>
      <c r="L52" s="26" t="n">
        <v>36609</v>
      </c>
      <c r="M52" s="24" t="s">
        <v>61</v>
      </c>
      <c r="N52" s="24"/>
      <c r="O52" s="24" t="s">
        <v>59</v>
      </c>
      <c r="P52" s="24"/>
      <c r="Q52" s="25"/>
      <c r="R52" s="25"/>
      <c r="S52" s="25" t="n">
        <f aca="false">(SUM(M52:Q52)*E52)+I52+R52</f>
        <v>581948.136</v>
      </c>
      <c r="T52" s="24" t="n">
        <f aca="false">S52/E52</f>
        <v>2.837</v>
      </c>
      <c r="U52" s="27"/>
      <c r="V52" s="27"/>
      <c r="W52" s="27"/>
      <c r="X52" s="27"/>
    </row>
    <row r="53" customFormat="false" ht="12.75" hidden="false" customHeight="false" outlineLevel="0" collapsed="false">
      <c r="L53" s="28"/>
      <c r="T53" s="3"/>
    </row>
    <row r="54" customFormat="false" ht="12.75" hidden="false" customHeight="false" outlineLevel="0" collapsed="false">
      <c r="A54" s="29"/>
      <c r="B54" s="29" t="s">
        <v>22</v>
      </c>
      <c r="C54" s="2" t="n">
        <v>0</v>
      </c>
      <c r="D54" s="2" t="n">
        <f aca="false">C54*0</f>
        <v>0</v>
      </c>
      <c r="E54" s="2" t="n">
        <f aca="false">SUM(C54:D54)</f>
        <v>0</v>
      </c>
      <c r="F54" s="3" t="n">
        <v>0</v>
      </c>
      <c r="H54" s="3" t="n">
        <f aca="false">G54+F54</f>
        <v>0</v>
      </c>
      <c r="I54" s="4" t="n">
        <f aca="false">H54*C54</f>
        <v>0</v>
      </c>
      <c r="J54" s="4" t="s">
        <v>62</v>
      </c>
      <c r="S54" s="4" t="n">
        <f aca="false">(SUM(M54:Q54)*E54)+I54+R54</f>
        <v>0</v>
      </c>
      <c r="T54" s="3" t="e">
        <f aca="false">S54/E54</f>
        <v>#DIV/0!</v>
      </c>
      <c r="U54" s="0" t="s">
        <v>63</v>
      </c>
    </row>
    <row r="55" customFormat="false" ht="12.75" hidden="false" customHeight="false" outlineLevel="0" collapsed="false">
      <c r="A55" s="29"/>
      <c r="B55" s="29" t="s">
        <v>22</v>
      </c>
      <c r="C55" s="2" t="n">
        <v>0</v>
      </c>
      <c r="D55" s="2" t="n">
        <f aca="false">C55*0</f>
        <v>0</v>
      </c>
      <c r="E55" s="2" t="n">
        <f aca="false">SUM(C55:D55)</f>
        <v>0</v>
      </c>
      <c r="F55" s="3" t="n">
        <v>0</v>
      </c>
      <c r="H55" s="3" t="n">
        <f aca="false">G55+F55</f>
        <v>0</v>
      </c>
      <c r="I55" s="4" t="n">
        <f aca="false">H55*C55</f>
        <v>0</v>
      </c>
      <c r="S55" s="4" t="n">
        <f aca="false">(SUM(M55:Q55)*E55)+I55+R55</f>
        <v>0</v>
      </c>
      <c r="T55" s="3" t="e">
        <f aca="false">S55/E55</f>
        <v>#DIV/0!</v>
      </c>
    </row>
    <row r="56" customFormat="false" ht="13.5" hidden="false" customHeight="false" outlineLevel="0" collapsed="false">
      <c r="A56" s="30"/>
      <c r="B56" s="30" t="s">
        <v>55</v>
      </c>
      <c r="C56" s="12" t="n">
        <f aca="false">SUM(C54:C55)</f>
        <v>0</v>
      </c>
      <c r="D56" s="12" t="n">
        <f aca="false">SUM(D54:D55)</f>
        <v>0</v>
      </c>
      <c r="E56" s="12" t="n">
        <f aca="false">SUM(E54:E55)</f>
        <v>0</v>
      </c>
      <c r="F56" s="13"/>
      <c r="G56" s="13"/>
      <c r="H56" s="13" t="e">
        <f aca="false">I56/E56</f>
        <v>#DIV/0!</v>
      </c>
      <c r="I56" s="14" t="n">
        <f aca="false">SUM(I54:I55)</f>
        <v>0</v>
      </c>
      <c r="J56" s="14"/>
      <c r="K56" s="14"/>
      <c r="L56" s="15"/>
      <c r="M56" s="13"/>
      <c r="N56" s="13"/>
      <c r="O56" s="13"/>
      <c r="P56" s="13"/>
      <c r="Q56" s="14"/>
      <c r="R56" s="14" t="n">
        <f aca="false">SUM(R54:R55)</f>
        <v>0</v>
      </c>
      <c r="S56" s="14" t="n">
        <f aca="false">SUM(S54:S55)</f>
        <v>0</v>
      </c>
      <c r="T56" s="13" t="e">
        <f aca="false">S56/E56</f>
        <v>#DIV/0!</v>
      </c>
    </row>
    <row r="57" customFormat="false" ht="13.5" hidden="false" customHeight="false" outlineLevel="0" collapsed="false">
      <c r="A57" s="17"/>
      <c r="B57" s="17"/>
      <c r="C57" s="18"/>
      <c r="D57" s="18"/>
      <c r="E57" s="18"/>
      <c r="F57" s="19"/>
      <c r="G57" s="19"/>
      <c r="H57" s="19"/>
      <c r="I57" s="20"/>
      <c r="J57" s="20"/>
      <c r="K57" s="20"/>
      <c r="L57" s="21"/>
      <c r="M57" s="19"/>
      <c r="N57" s="19"/>
      <c r="O57" s="19"/>
      <c r="P57" s="19"/>
      <c r="Q57" s="20"/>
      <c r="R57" s="20"/>
      <c r="S57" s="20"/>
      <c r="T57" s="19"/>
    </row>
    <row r="58" customFormat="false" ht="12.75" hidden="false" customHeight="false" outlineLevel="0" collapsed="false">
      <c r="A58" s="17"/>
      <c r="B58" s="17"/>
      <c r="C58" s="18"/>
      <c r="D58" s="18"/>
      <c r="E58" s="18"/>
      <c r="F58" s="19"/>
      <c r="G58" s="19"/>
      <c r="H58" s="19"/>
      <c r="I58" s="20"/>
      <c r="J58" s="20"/>
      <c r="K58" s="20"/>
      <c r="L58" s="21"/>
      <c r="M58" s="19"/>
      <c r="N58" s="19"/>
      <c r="O58" s="19"/>
      <c r="P58" s="19"/>
      <c r="Q58" s="20"/>
      <c r="R58" s="20"/>
      <c r="S58" s="20"/>
      <c r="T58" s="19"/>
    </row>
    <row r="59" customFormat="false" ht="12.75" hidden="false" customHeight="false" outlineLevel="0" collapsed="false">
      <c r="A59" s="29" t="s">
        <v>64</v>
      </c>
      <c r="B59" s="29" t="s">
        <v>24</v>
      </c>
      <c r="C59" s="2" t="n">
        <v>167651</v>
      </c>
      <c r="D59" s="2" t="n">
        <v>-1676</v>
      </c>
      <c r="E59" s="2" t="n">
        <f aca="false">SUM(C59:D59)</f>
        <v>165975</v>
      </c>
      <c r="F59" s="3" t="n">
        <v>2.86</v>
      </c>
      <c r="H59" s="3" t="n">
        <f aca="false">G59+F59</f>
        <v>2.86</v>
      </c>
      <c r="I59" s="4" t="n">
        <f aca="false">H59*C59</f>
        <v>479481.86</v>
      </c>
      <c r="J59" s="4" t="s">
        <v>65</v>
      </c>
      <c r="M59" s="3" t="n">
        <v>0.01</v>
      </c>
      <c r="N59" s="3" t="n">
        <v>0.01</v>
      </c>
      <c r="R59" s="4" t="n">
        <v>93000</v>
      </c>
      <c r="S59" s="4" t="n">
        <f aca="false">(SUM(M59:Q59)*E59)+I59+R59</f>
        <v>575801.36</v>
      </c>
      <c r="T59" s="3" t="n">
        <f aca="false">S59/E59</f>
        <v>3.46920536225335</v>
      </c>
      <c r="U59" s="0" t="s">
        <v>27</v>
      </c>
    </row>
    <row r="60" customFormat="false" ht="13.5" hidden="false" customHeight="false" outlineLevel="0" collapsed="false">
      <c r="A60" s="30" t="s">
        <v>64</v>
      </c>
      <c r="B60" s="30" t="s">
        <v>55</v>
      </c>
      <c r="C60" s="12" t="n">
        <f aca="false">SUM(C59)</f>
        <v>167651</v>
      </c>
      <c r="D60" s="12" t="n">
        <f aca="false">SUM(D59)</f>
        <v>-1676</v>
      </c>
      <c r="E60" s="12" t="n">
        <f aca="false">SUM(E59)</f>
        <v>165975</v>
      </c>
      <c r="F60" s="13"/>
      <c r="G60" s="13"/>
      <c r="H60" s="13" t="n">
        <f aca="false">I60/E60</f>
        <v>2.88888001205001</v>
      </c>
      <c r="I60" s="14" t="n">
        <f aca="false">SUM(I59)</f>
        <v>479481.86</v>
      </c>
      <c r="J60" s="14"/>
      <c r="K60" s="14"/>
      <c r="L60" s="15"/>
      <c r="M60" s="13"/>
      <c r="N60" s="13"/>
      <c r="O60" s="13"/>
      <c r="P60" s="13"/>
      <c r="Q60" s="14"/>
      <c r="R60" s="14" t="n">
        <f aca="false">SUM(R59)</f>
        <v>93000</v>
      </c>
      <c r="S60" s="14" t="n">
        <f aca="false">SUM(S59)</f>
        <v>575801.36</v>
      </c>
      <c r="T60" s="13" t="n">
        <f aca="false">S60/E60</f>
        <v>3.46920536225335</v>
      </c>
    </row>
    <row r="61" customFormat="false" ht="13.5" hidden="false" customHeight="false" outlineLevel="0" collapsed="false">
      <c r="A61" s="31"/>
      <c r="B61" s="31"/>
      <c r="C61" s="18"/>
      <c r="D61" s="18"/>
      <c r="E61" s="18"/>
      <c r="F61" s="19"/>
      <c r="G61" s="19"/>
      <c r="H61" s="19"/>
      <c r="I61" s="20"/>
      <c r="J61" s="20"/>
      <c r="K61" s="20"/>
      <c r="L61" s="21"/>
      <c r="M61" s="19"/>
      <c r="N61" s="19"/>
      <c r="O61" s="19"/>
      <c r="P61" s="19"/>
      <c r="Q61" s="20"/>
      <c r="R61" s="20"/>
      <c r="S61" s="20"/>
      <c r="T61" s="19"/>
    </row>
    <row r="62" customFormat="false" ht="12.75" hidden="false" customHeight="false" outlineLevel="0" collapsed="false">
      <c r="A62" s="31"/>
      <c r="B62" s="31"/>
      <c r="C62" s="18"/>
      <c r="D62" s="18"/>
      <c r="E62" s="18"/>
      <c r="F62" s="19"/>
      <c r="G62" s="19"/>
      <c r="H62" s="19"/>
      <c r="I62" s="20"/>
      <c r="J62" s="20"/>
      <c r="K62" s="20"/>
      <c r="L62" s="21"/>
      <c r="M62" s="19"/>
      <c r="N62" s="19"/>
      <c r="O62" s="19"/>
      <c r="P62" s="19"/>
      <c r="Q62" s="20"/>
      <c r="R62" s="20"/>
      <c r="S62" s="20"/>
      <c r="T62" s="19"/>
    </row>
    <row r="63" customFormat="false" ht="12.75" hidden="false" customHeight="false" outlineLevel="0" collapsed="false">
      <c r="A63" s="29" t="s">
        <v>66</v>
      </c>
      <c r="B63" s="29" t="s">
        <v>22</v>
      </c>
      <c r="C63" s="2" t="n">
        <v>0</v>
      </c>
      <c r="D63" s="2" t="n">
        <f aca="false">C63*0</f>
        <v>0</v>
      </c>
      <c r="E63" s="2" t="n">
        <f aca="false">SUM(C63:D63)</f>
        <v>0</v>
      </c>
      <c r="F63" s="3" t="n">
        <v>0</v>
      </c>
      <c r="H63" s="3" t="n">
        <f aca="false">G63+F63</f>
        <v>0</v>
      </c>
      <c r="I63" s="4" t="n">
        <f aca="false">H63*C63</f>
        <v>0</v>
      </c>
      <c r="R63" s="4" t="n">
        <v>0</v>
      </c>
      <c r="S63" s="4" t="n">
        <f aca="false">(SUM(M63:Q63)*E63)+I63+R63</f>
        <v>0</v>
      </c>
      <c r="T63" s="3" t="e">
        <f aca="false">S63/E63</f>
        <v>#DIV/0!</v>
      </c>
      <c r="U63" s="0" t="s">
        <v>67</v>
      </c>
    </row>
    <row r="64" customFormat="false" ht="12.75" hidden="false" customHeight="false" outlineLevel="0" collapsed="false">
      <c r="A64" s="29" t="s">
        <v>66</v>
      </c>
      <c r="B64" s="29" t="s">
        <v>22</v>
      </c>
      <c r="C64" s="2" t="n">
        <v>0</v>
      </c>
      <c r="D64" s="2" t="n">
        <f aca="false">C64*0</f>
        <v>0</v>
      </c>
      <c r="E64" s="2" t="n">
        <f aca="false">SUM(C64:D64)</f>
        <v>0</v>
      </c>
      <c r="F64" s="3" t="n">
        <v>0</v>
      </c>
      <c r="H64" s="3" t="n">
        <f aca="false">G64+F64</f>
        <v>0</v>
      </c>
      <c r="I64" s="4" t="n">
        <f aca="false">H64*C64</f>
        <v>0</v>
      </c>
      <c r="J64" s="4" t="s">
        <v>68</v>
      </c>
      <c r="R64" s="4" t="n">
        <v>0</v>
      </c>
      <c r="S64" s="4" t="n">
        <f aca="false">(SUM(M64:Q64)*E64)+I64+R64</f>
        <v>0</v>
      </c>
      <c r="T64" s="3" t="e">
        <f aca="false">S64/E64</f>
        <v>#DIV/0!</v>
      </c>
      <c r="U64" s="0" t="s">
        <v>67</v>
      </c>
    </row>
    <row r="65" customFormat="false" ht="13.5" hidden="false" customHeight="false" outlineLevel="0" collapsed="false">
      <c r="A65" s="30" t="s">
        <v>66</v>
      </c>
      <c r="B65" s="30" t="s">
        <v>55</v>
      </c>
      <c r="C65" s="12" t="n">
        <f aca="false">SUM(C63:C64)</f>
        <v>0</v>
      </c>
      <c r="D65" s="12" t="n">
        <f aca="false">SUM(D63:D64)</f>
        <v>0</v>
      </c>
      <c r="E65" s="12" t="n">
        <f aca="false">SUM(E63:E64)</f>
        <v>0</v>
      </c>
      <c r="F65" s="13"/>
      <c r="G65" s="13"/>
      <c r="H65" s="13" t="e">
        <f aca="false">I65/E65</f>
        <v>#DIV/0!</v>
      </c>
      <c r="I65" s="14" t="n">
        <f aca="false">SUM(I63:I64)</f>
        <v>0</v>
      </c>
      <c r="J65" s="14"/>
      <c r="K65" s="14"/>
      <c r="L65" s="15"/>
      <c r="M65" s="13"/>
      <c r="N65" s="13"/>
      <c r="O65" s="13"/>
      <c r="P65" s="13"/>
      <c r="Q65" s="14"/>
      <c r="R65" s="14" t="n">
        <f aca="false">SUM(R63:R64)</f>
        <v>0</v>
      </c>
      <c r="S65" s="14" t="n">
        <f aca="false">SUM(S63:S64)</f>
        <v>0</v>
      </c>
      <c r="T65" s="13" t="e">
        <f aca="false">S65/E65</f>
        <v>#DIV/0!</v>
      </c>
    </row>
    <row r="66" customFormat="false" ht="13.5" hidden="false" customHeight="false" outlineLevel="0" collapsed="false">
      <c r="C66" s="18"/>
      <c r="D66" s="18"/>
      <c r="E66" s="18"/>
      <c r="F66" s="19"/>
      <c r="G66" s="19"/>
      <c r="H66" s="19"/>
      <c r="I66" s="20"/>
      <c r="J66" s="20"/>
      <c r="K66" s="20"/>
      <c r="L66" s="21"/>
      <c r="M66" s="19"/>
      <c r="N66" s="19"/>
      <c r="O66" s="19"/>
      <c r="P66" s="19"/>
      <c r="Q66" s="20"/>
      <c r="R66" s="20"/>
      <c r="S66" s="20"/>
      <c r="T66" s="20"/>
    </row>
    <row r="67" customFormat="false" ht="12.75" hidden="false" customHeight="false" outlineLevel="0" collapsed="false">
      <c r="T67" s="4"/>
    </row>
    <row r="68" customFormat="false" ht="12.75" hidden="false" customHeight="false" outlineLevel="0" collapsed="false">
      <c r="A68" s="29" t="s">
        <v>69</v>
      </c>
      <c r="B68" s="29" t="s">
        <v>22</v>
      </c>
      <c r="C68" s="2" t="n">
        <v>0</v>
      </c>
      <c r="D68" s="2" t="n">
        <f aca="false">C68*0</f>
        <v>0</v>
      </c>
      <c r="E68" s="2" t="n">
        <f aca="false">SUM(C68:D68)</f>
        <v>0</v>
      </c>
      <c r="F68" s="3" t="n">
        <v>0</v>
      </c>
      <c r="H68" s="3" t="n">
        <f aca="false">G68+F68</f>
        <v>0</v>
      </c>
      <c r="I68" s="4" t="n">
        <f aca="false">H68*C68</f>
        <v>0</v>
      </c>
      <c r="J68" s="4" t="s">
        <v>70</v>
      </c>
      <c r="R68" s="4" t="n">
        <v>0</v>
      </c>
      <c r="S68" s="4" t="n">
        <f aca="false">(SUM(M68:Q68)*E68)+I68+R68</f>
        <v>0</v>
      </c>
      <c r="T68" s="3" t="e">
        <f aca="false">S68/E68</f>
        <v>#DIV/0!</v>
      </c>
    </row>
    <row r="69" customFormat="false" ht="12.75" hidden="false" customHeight="false" outlineLevel="0" collapsed="false">
      <c r="A69" s="29" t="s">
        <v>69</v>
      </c>
      <c r="B69" s="29" t="s">
        <v>22</v>
      </c>
      <c r="C69" s="2" t="n">
        <v>0</v>
      </c>
      <c r="D69" s="2" t="n">
        <f aca="false">C69*0</f>
        <v>0</v>
      </c>
      <c r="E69" s="2" t="n">
        <f aca="false">SUM(C69:D69)</f>
        <v>0</v>
      </c>
      <c r="F69" s="3" t="n">
        <v>0</v>
      </c>
      <c r="H69" s="3" t="n">
        <f aca="false">G69+F69</f>
        <v>0</v>
      </c>
      <c r="I69" s="4" t="n">
        <f aca="false">H69*C69</f>
        <v>0</v>
      </c>
      <c r="R69" s="4" t="n">
        <v>0</v>
      </c>
      <c r="S69" s="4" t="n">
        <f aca="false">(SUM(M69:Q69)*E69)+I69+R69</f>
        <v>0</v>
      </c>
      <c r="T69" s="3" t="e">
        <f aca="false">S69/E69</f>
        <v>#DIV/0!</v>
      </c>
    </row>
    <row r="70" customFormat="false" ht="12.75" hidden="false" customHeight="false" outlineLevel="0" collapsed="false">
      <c r="A70" s="29" t="s">
        <v>69</v>
      </c>
      <c r="B70" s="29" t="s">
        <v>22</v>
      </c>
      <c r="C70" s="2" t="n">
        <v>0</v>
      </c>
      <c r="D70" s="2" t="n">
        <f aca="false">C70*0</f>
        <v>0</v>
      </c>
      <c r="E70" s="2" t="n">
        <f aca="false">SUM(C70:D70)</f>
        <v>0</v>
      </c>
      <c r="F70" s="3" t="n">
        <v>0</v>
      </c>
      <c r="H70" s="3" t="n">
        <f aca="false">G70+F70</f>
        <v>0</v>
      </c>
      <c r="I70" s="4" t="n">
        <f aca="false">H70*C70</f>
        <v>0</v>
      </c>
      <c r="J70" s="4" t="s">
        <v>68</v>
      </c>
      <c r="R70" s="4" t="n">
        <v>0</v>
      </c>
      <c r="S70" s="4" t="n">
        <f aca="false">(SUM(M70:Q70)*E70)+I70+R70</f>
        <v>0</v>
      </c>
      <c r="T70" s="3" t="e">
        <f aca="false">S70/E70</f>
        <v>#DIV/0!</v>
      </c>
    </row>
    <row r="71" customFormat="false" ht="13.5" hidden="false" customHeight="false" outlineLevel="0" collapsed="false">
      <c r="A71" s="30" t="s">
        <v>69</v>
      </c>
      <c r="B71" s="30" t="s">
        <v>55</v>
      </c>
      <c r="C71" s="12" t="n">
        <f aca="false">SUM(C68:C70)</f>
        <v>0</v>
      </c>
      <c r="D71" s="12" t="n">
        <f aca="false">SUM(D68:D70)</f>
        <v>0</v>
      </c>
      <c r="E71" s="12" t="n">
        <f aca="false">SUM(E68:E70)</f>
        <v>0</v>
      </c>
      <c r="F71" s="13"/>
      <c r="G71" s="13"/>
      <c r="H71" s="13" t="e">
        <f aca="false">I71/E71</f>
        <v>#DIV/0!</v>
      </c>
      <c r="I71" s="14" t="n">
        <f aca="false">SUM(I68:I70)</f>
        <v>0</v>
      </c>
      <c r="J71" s="14"/>
      <c r="K71" s="14"/>
      <c r="L71" s="15"/>
      <c r="M71" s="13"/>
      <c r="N71" s="13"/>
      <c r="O71" s="13"/>
      <c r="P71" s="13"/>
      <c r="Q71" s="14"/>
      <c r="R71" s="14" t="n">
        <f aca="false">SUM(R68:R70)</f>
        <v>0</v>
      </c>
      <c r="S71" s="14" t="n">
        <f aca="false">SUM(S68:S70)</f>
        <v>0</v>
      </c>
      <c r="T71" s="13" t="e">
        <f aca="false">S71/E71</f>
        <v>#DIV/0!</v>
      </c>
    </row>
    <row r="72" customFormat="false" ht="13.5" hidden="false" customHeight="false" outlineLevel="0" collapsed="false">
      <c r="T72" s="4"/>
    </row>
    <row r="73" customFormat="false" ht="12.75" hidden="false" customHeight="false" outlineLevel="0" collapsed="false">
      <c r="T73" s="4"/>
    </row>
    <row r="74" customFormat="false" ht="12.75" hidden="false" customHeight="false" outlineLevel="0" collapsed="false">
      <c r="A74" s="29" t="s">
        <v>71</v>
      </c>
      <c r="B74" s="29" t="s">
        <v>72</v>
      </c>
      <c r="C74" s="2" t="n">
        <v>-1204000</v>
      </c>
      <c r="D74" s="2" t="n">
        <f aca="false">C74*0</f>
        <v>-0</v>
      </c>
      <c r="E74" s="2" t="n">
        <f aca="false">SUM(C74:D74)</f>
        <v>-1204000</v>
      </c>
      <c r="F74" s="3" t="n">
        <v>0</v>
      </c>
      <c r="H74" s="3" t="n">
        <f aca="false">G74+F74</f>
        <v>0</v>
      </c>
      <c r="I74" s="4" t="n">
        <f aca="false">H74*C74</f>
        <v>-0</v>
      </c>
      <c r="J74" s="4" t="s">
        <v>68</v>
      </c>
      <c r="Q74" s="32" t="n">
        <v>-0.035</v>
      </c>
      <c r="R74" s="4" t="n">
        <v>0</v>
      </c>
      <c r="S74" s="4" t="n">
        <f aca="false">(SUM(M74:Q74)*E74)+I74+R74</f>
        <v>42140</v>
      </c>
      <c r="T74" s="3" t="n">
        <f aca="false">S74/E74</f>
        <v>-0.035</v>
      </c>
      <c r="U74" s="0" t="s">
        <v>73</v>
      </c>
    </row>
    <row r="75" customFormat="false" ht="13.5" hidden="false" customHeight="false" outlineLevel="0" collapsed="false">
      <c r="A75" s="30" t="s">
        <v>71</v>
      </c>
      <c r="B75" s="30" t="s">
        <v>55</v>
      </c>
      <c r="C75" s="12" t="n">
        <f aca="false">SUM(C74)</f>
        <v>-1204000</v>
      </c>
      <c r="D75" s="12" t="n">
        <f aca="false">SUM(D74)</f>
        <v>0</v>
      </c>
      <c r="E75" s="12" t="n">
        <f aca="false">SUM(E74)</f>
        <v>-1204000</v>
      </c>
      <c r="F75" s="13"/>
      <c r="G75" s="13"/>
      <c r="H75" s="13" t="n">
        <f aca="false">I75/E75</f>
        <v>-0</v>
      </c>
      <c r="I75" s="14" t="n">
        <f aca="false">SUM(I74)</f>
        <v>0</v>
      </c>
      <c r="J75" s="14"/>
      <c r="K75" s="14"/>
      <c r="L75" s="15"/>
      <c r="M75" s="13"/>
      <c r="N75" s="13"/>
      <c r="O75" s="13"/>
      <c r="P75" s="13"/>
      <c r="Q75" s="14"/>
      <c r="R75" s="14" t="n">
        <f aca="false">SUM(R74)</f>
        <v>0</v>
      </c>
      <c r="S75" s="14" t="n">
        <f aca="false">SUM(S74)</f>
        <v>42140</v>
      </c>
      <c r="T75" s="13" t="n">
        <f aca="false">S75/E75</f>
        <v>-0.035</v>
      </c>
    </row>
    <row r="76" customFormat="false" ht="13.5" hidden="false" customHeight="false" outlineLevel="0" collapsed="false">
      <c r="T76" s="4"/>
    </row>
    <row r="77" customFormat="false" ht="12.75" hidden="false" customHeight="false" outlineLevel="0" collapsed="false">
      <c r="T77" s="4"/>
    </row>
    <row r="78" customFormat="false" ht="12.75" hidden="false" customHeight="false" outlineLevel="0" collapsed="false">
      <c r="A78" s="29" t="s">
        <v>74</v>
      </c>
      <c r="B78" s="29" t="s">
        <v>75</v>
      </c>
      <c r="C78" s="2" t="n">
        <v>0</v>
      </c>
      <c r="D78" s="2" t="n">
        <f aca="false">C78*0</f>
        <v>0</v>
      </c>
      <c r="E78" s="2" t="n">
        <f aca="false">SUM(C78:D78)</f>
        <v>0</v>
      </c>
      <c r="F78" s="3" t="n">
        <v>0</v>
      </c>
      <c r="H78" s="3" t="n">
        <f aca="false">G78+F78</f>
        <v>0</v>
      </c>
      <c r="I78" s="4" t="n">
        <f aca="false">H78*C78</f>
        <v>0</v>
      </c>
      <c r="Q78" s="3"/>
      <c r="S78" s="4" t="n">
        <f aca="false">(SUM(M78:Q78)*E78)+I78+R78</f>
        <v>0</v>
      </c>
      <c r="T78" s="3" t="e">
        <f aca="false">S78/E78</f>
        <v>#DIV/0!</v>
      </c>
    </row>
    <row r="79" customFormat="false" ht="12.75" hidden="false" customHeight="false" outlineLevel="0" collapsed="false">
      <c r="A79" s="29" t="s">
        <v>74</v>
      </c>
      <c r="B79" s="29" t="s">
        <v>75</v>
      </c>
      <c r="C79" s="2" t="n">
        <v>0</v>
      </c>
      <c r="D79" s="2" t="n">
        <f aca="false">C79*0</f>
        <v>0</v>
      </c>
      <c r="E79" s="2" t="n">
        <f aca="false">SUM(C79:D79)</f>
        <v>0</v>
      </c>
      <c r="F79" s="3" t="n">
        <v>0</v>
      </c>
      <c r="H79" s="3" t="n">
        <f aca="false">G79+F79</f>
        <v>0</v>
      </c>
      <c r="I79" s="4" t="n">
        <f aca="false">H79*C79</f>
        <v>0</v>
      </c>
      <c r="Q79" s="3"/>
      <c r="S79" s="4" t="n">
        <f aca="false">(SUM(M79:Q79)*E79)+I79+R79</f>
        <v>0</v>
      </c>
      <c r="T79" s="3" t="e">
        <f aca="false">S79/E79</f>
        <v>#DIV/0!</v>
      </c>
    </row>
    <row r="80" customFormat="false" ht="12.75" hidden="false" customHeight="false" outlineLevel="0" collapsed="false">
      <c r="A80" s="29" t="s">
        <v>74</v>
      </c>
      <c r="B80" s="29" t="s">
        <v>75</v>
      </c>
      <c r="C80" s="2" t="n">
        <v>0</v>
      </c>
      <c r="D80" s="2" t="n">
        <f aca="false">C80*0</f>
        <v>0</v>
      </c>
      <c r="E80" s="2" t="n">
        <f aca="false">SUM(C80:D80)</f>
        <v>0</v>
      </c>
      <c r="F80" s="3" t="n">
        <v>0</v>
      </c>
      <c r="H80" s="3" t="n">
        <f aca="false">G80+F80</f>
        <v>0</v>
      </c>
      <c r="I80" s="4" t="n">
        <f aca="false">H80*C80</f>
        <v>0</v>
      </c>
      <c r="S80" s="4" t="n">
        <f aca="false">(SUM(M80:Q80)*E80)+I80+R80</f>
        <v>0</v>
      </c>
      <c r="T80" s="3" t="e">
        <f aca="false">S80/E80</f>
        <v>#DIV/0!</v>
      </c>
    </row>
    <row r="81" customFormat="false" ht="13.5" hidden="false" customHeight="false" outlineLevel="0" collapsed="false">
      <c r="A81" s="30" t="s">
        <v>74</v>
      </c>
      <c r="B81" s="30" t="s">
        <v>55</v>
      </c>
      <c r="C81" s="12" t="n">
        <f aca="false">SUM(C78:C80)</f>
        <v>0</v>
      </c>
      <c r="D81" s="12" t="n">
        <f aca="false">SUM(D78:D80)</f>
        <v>0</v>
      </c>
      <c r="E81" s="12" t="n">
        <f aca="false">SUM(E78:E80)</f>
        <v>0</v>
      </c>
      <c r="F81" s="13"/>
      <c r="G81" s="13"/>
      <c r="H81" s="13" t="e">
        <f aca="false">I81/E81</f>
        <v>#DIV/0!</v>
      </c>
      <c r="I81" s="14" t="n">
        <f aca="false">SUM(I78:I80)</f>
        <v>0</v>
      </c>
      <c r="J81" s="14"/>
      <c r="K81" s="14"/>
      <c r="L81" s="15"/>
      <c r="M81" s="13"/>
      <c r="N81" s="13"/>
      <c r="O81" s="13"/>
      <c r="P81" s="13"/>
      <c r="Q81" s="14"/>
      <c r="R81" s="14" t="n">
        <f aca="false">SUM(R78:R80)</f>
        <v>0</v>
      </c>
      <c r="S81" s="14" t="n">
        <f aca="false">SUM(S78:S80)</f>
        <v>0</v>
      </c>
      <c r="T81" s="13" t="e">
        <f aca="false">S81/E81</f>
        <v>#DIV/0!</v>
      </c>
    </row>
    <row r="82" customFormat="false" ht="13.5" hidden="false" customHeight="false" outlineLevel="0" collapsed="false">
      <c r="T82" s="4"/>
    </row>
    <row r="83" customFormat="false" ht="12.75" hidden="false" customHeight="false" outlineLevel="0" collapsed="false">
      <c r="T83" s="4"/>
    </row>
    <row r="84" customFormat="false" ht="12.75" hidden="false" customHeight="false" outlineLevel="0" collapsed="false">
      <c r="A84" s="29" t="s">
        <v>76</v>
      </c>
      <c r="B84" s="29" t="s">
        <v>77</v>
      </c>
      <c r="C84" s="2" t="n">
        <f aca="false">-123149+123149</f>
        <v>0</v>
      </c>
      <c r="D84" s="2" t="n">
        <f aca="false">C84*0</f>
        <v>0</v>
      </c>
      <c r="E84" s="2" t="n">
        <f aca="false">SUM(C84:D84)</f>
        <v>0</v>
      </c>
      <c r="F84" s="3" t="n">
        <v>0</v>
      </c>
      <c r="H84" s="3" t="n">
        <f aca="false">G84+F84</f>
        <v>0</v>
      </c>
      <c r="I84" s="4" t="n">
        <f aca="false">H84*C84</f>
        <v>0</v>
      </c>
      <c r="Q84" s="3"/>
      <c r="S84" s="4" t="n">
        <f aca="false">(SUM(M84:Q84)*E84)+I84+R84</f>
        <v>0</v>
      </c>
      <c r="T84" s="3" t="e">
        <f aca="false">S84/E84</f>
        <v>#DIV/0!</v>
      </c>
      <c r="U84" s="0" t="s">
        <v>78</v>
      </c>
    </row>
    <row r="85" customFormat="false" ht="12.75" hidden="false" customHeight="false" outlineLevel="0" collapsed="false">
      <c r="A85" s="29" t="s">
        <v>76</v>
      </c>
      <c r="B85" s="29" t="s">
        <v>77</v>
      </c>
      <c r="C85" s="2" t="n">
        <v>0</v>
      </c>
      <c r="D85" s="2" t="n">
        <f aca="false">C85*0</f>
        <v>0</v>
      </c>
      <c r="E85" s="2" t="n">
        <f aca="false">SUM(C85:D85)</f>
        <v>0</v>
      </c>
      <c r="F85" s="3" t="n">
        <v>0</v>
      </c>
      <c r="H85" s="3" t="n">
        <f aca="false">G85+F85</f>
        <v>0</v>
      </c>
      <c r="I85" s="4" t="n">
        <f aca="false">H85*C85</f>
        <v>0</v>
      </c>
      <c r="Q85" s="3"/>
      <c r="S85" s="4" t="n">
        <f aca="false">(SUM(M85:Q85)*E85)+I85+R85</f>
        <v>0</v>
      </c>
      <c r="T85" s="3" t="e">
        <f aca="false">S85/E85</f>
        <v>#DIV/0!</v>
      </c>
    </row>
    <row r="86" customFormat="false" ht="12.75" hidden="false" customHeight="false" outlineLevel="0" collapsed="false">
      <c r="A86" s="29" t="s">
        <v>76</v>
      </c>
      <c r="B86" s="29" t="s">
        <v>77</v>
      </c>
      <c r="C86" s="2" t="n">
        <v>0</v>
      </c>
      <c r="D86" s="2" t="n">
        <f aca="false">C86*0</f>
        <v>0</v>
      </c>
      <c r="E86" s="2" t="n">
        <f aca="false">SUM(C86:D86)</f>
        <v>0</v>
      </c>
      <c r="F86" s="3" t="n">
        <v>0</v>
      </c>
      <c r="H86" s="3" t="n">
        <f aca="false">G86+F86</f>
        <v>0</v>
      </c>
      <c r="I86" s="4" t="n">
        <f aca="false">H86*C86</f>
        <v>0</v>
      </c>
      <c r="S86" s="4" t="n">
        <f aca="false">(SUM(M86:Q86)*E86)+I86+R86</f>
        <v>0</v>
      </c>
      <c r="T86" s="3" t="e">
        <f aca="false">S86/E86</f>
        <v>#DIV/0!</v>
      </c>
    </row>
    <row r="87" customFormat="false" ht="13.5" hidden="false" customHeight="false" outlineLevel="0" collapsed="false">
      <c r="A87" s="30" t="s">
        <v>76</v>
      </c>
      <c r="B87" s="30" t="s">
        <v>55</v>
      </c>
      <c r="C87" s="12" t="n">
        <f aca="false">SUM(C84:C86)</f>
        <v>0</v>
      </c>
      <c r="D87" s="12" t="n">
        <f aca="false">SUM(D84:D86)</f>
        <v>0</v>
      </c>
      <c r="E87" s="12" t="n">
        <f aca="false">SUM(E84:E86)</f>
        <v>0</v>
      </c>
      <c r="F87" s="13"/>
      <c r="G87" s="13"/>
      <c r="H87" s="13" t="e">
        <f aca="false">I87/E87</f>
        <v>#DIV/0!</v>
      </c>
      <c r="I87" s="14" t="n">
        <f aca="false">SUM(I84:I86)</f>
        <v>0</v>
      </c>
      <c r="J87" s="14"/>
      <c r="K87" s="14"/>
      <c r="L87" s="15"/>
      <c r="M87" s="13"/>
      <c r="N87" s="13"/>
      <c r="O87" s="13"/>
      <c r="P87" s="13"/>
      <c r="Q87" s="14"/>
      <c r="R87" s="14" t="n">
        <f aca="false">SUM(R84:R86)</f>
        <v>0</v>
      </c>
      <c r="S87" s="14" t="n">
        <f aca="false">SUM(S84:S86)</f>
        <v>0</v>
      </c>
      <c r="T87" s="13" t="e">
        <f aca="false">S87/E87</f>
        <v>#DIV/0!</v>
      </c>
    </row>
    <row r="88" customFormat="false" ht="13.5" hidden="false" customHeight="false" outlineLevel="0" collapsed="false">
      <c r="T88" s="4"/>
    </row>
    <row r="89" customFormat="false" ht="12.75" hidden="false" customHeight="false" outlineLevel="0" collapsed="false">
      <c r="T89" s="4"/>
    </row>
    <row r="90" customFormat="false" ht="12.75" hidden="false" customHeight="false" outlineLevel="0" collapsed="false">
      <c r="A90" s="29" t="s">
        <v>79</v>
      </c>
      <c r="B90" s="29" t="s">
        <v>23</v>
      </c>
      <c r="C90" s="2" t="n">
        <v>0</v>
      </c>
      <c r="D90" s="2" t="n">
        <f aca="false">C90*0</f>
        <v>0</v>
      </c>
      <c r="E90" s="2" t="n">
        <f aca="false">SUM(C90:D90)</f>
        <v>0</v>
      </c>
      <c r="F90" s="3" t="n">
        <v>0</v>
      </c>
      <c r="H90" s="3" t="n">
        <f aca="false">G90+F90</f>
        <v>0</v>
      </c>
      <c r="I90" s="4" t="n">
        <f aca="false">H90*C90</f>
        <v>0</v>
      </c>
      <c r="S90" s="4" t="n">
        <f aca="false">(SUM(M90:Q90)*E90)+I90+R90</f>
        <v>0</v>
      </c>
      <c r="T90" s="3" t="e">
        <f aca="false">S90/E90</f>
        <v>#DIV/0!</v>
      </c>
    </row>
    <row r="91" customFormat="false" ht="12.75" hidden="false" customHeight="false" outlineLevel="0" collapsed="false">
      <c r="A91" s="29" t="s">
        <v>79</v>
      </c>
      <c r="B91" s="29" t="s">
        <v>23</v>
      </c>
      <c r="C91" s="2" t="n">
        <v>0</v>
      </c>
      <c r="D91" s="2" t="n">
        <f aca="false">C91*0</f>
        <v>0</v>
      </c>
      <c r="E91" s="2" t="n">
        <f aca="false">SUM(C91:D91)</f>
        <v>0</v>
      </c>
      <c r="F91" s="3" t="n">
        <v>0</v>
      </c>
      <c r="H91" s="3" t="n">
        <f aca="false">G91+F91</f>
        <v>0</v>
      </c>
      <c r="I91" s="4" t="n">
        <f aca="false">H91*C91</f>
        <v>0</v>
      </c>
      <c r="S91" s="4" t="n">
        <f aca="false">(SUM(M91:Q91)*E91)+I91+R91</f>
        <v>0</v>
      </c>
      <c r="T91" s="3" t="e">
        <f aca="false">S91/E91</f>
        <v>#DIV/0!</v>
      </c>
    </row>
    <row r="92" customFormat="false" ht="12.75" hidden="false" customHeight="false" outlineLevel="0" collapsed="false">
      <c r="A92" s="29" t="s">
        <v>79</v>
      </c>
      <c r="B92" s="29" t="s">
        <v>23</v>
      </c>
      <c r="C92" s="2" t="n">
        <v>0</v>
      </c>
      <c r="D92" s="2" t="n">
        <f aca="false">C92*0</f>
        <v>0</v>
      </c>
      <c r="E92" s="2" t="n">
        <f aca="false">SUM(C92:D92)</f>
        <v>0</v>
      </c>
      <c r="F92" s="3" t="n">
        <v>0</v>
      </c>
      <c r="H92" s="3" t="n">
        <f aca="false">G92+F92</f>
        <v>0</v>
      </c>
      <c r="I92" s="4" t="n">
        <f aca="false">H92*C92</f>
        <v>0</v>
      </c>
      <c r="S92" s="4" t="n">
        <f aca="false">(SUM(M92:Q92)*E92)+I92+R92</f>
        <v>0</v>
      </c>
      <c r="T92" s="3" t="e">
        <f aca="false">S92/E92</f>
        <v>#DIV/0!</v>
      </c>
    </row>
    <row r="93" customFormat="false" ht="13.5" hidden="false" customHeight="false" outlineLevel="0" collapsed="false">
      <c r="A93" s="30" t="s">
        <v>79</v>
      </c>
      <c r="B93" s="30" t="s">
        <v>55</v>
      </c>
      <c r="C93" s="12" t="n">
        <f aca="false">SUM(C90:C92)</f>
        <v>0</v>
      </c>
      <c r="D93" s="12" t="n">
        <f aca="false">SUM(D90:D92)</f>
        <v>0</v>
      </c>
      <c r="E93" s="12" t="n">
        <f aca="false">SUM(E90:E92)</f>
        <v>0</v>
      </c>
      <c r="F93" s="13"/>
      <c r="G93" s="13"/>
      <c r="H93" s="13" t="e">
        <f aca="false">I93/E93</f>
        <v>#DIV/0!</v>
      </c>
      <c r="I93" s="14" t="n">
        <f aca="false">SUM(I90:I92)</f>
        <v>0</v>
      </c>
      <c r="J93" s="14"/>
      <c r="K93" s="14"/>
      <c r="L93" s="15"/>
      <c r="M93" s="13"/>
      <c r="N93" s="13"/>
      <c r="O93" s="13"/>
      <c r="P93" s="13"/>
      <c r="Q93" s="14"/>
      <c r="R93" s="14" t="n">
        <f aca="false">SUM(R90:R92)</f>
        <v>0</v>
      </c>
      <c r="S93" s="14" t="n">
        <f aca="false">SUM(S90:S92)</f>
        <v>0</v>
      </c>
      <c r="T93" s="13" t="e">
        <f aca="false">S93/E93</f>
        <v>#DIV/0!</v>
      </c>
    </row>
    <row r="94" customFormat="false" ht="13.5" hidden="false" customHeight="false" outlineLevel="0" collapsed="false">
      <c r="T94" s="4"/>
    </row>
    <row r="95" customFormat="false" ht="12.75" hidden="false" customHeight="false" outlineLevel="0" collapsed="false">
      <c r="T95" s="4"/>
    </row>
    <row r="96" customFormat="false" ht="12.75" hidden="false" customHeight="false" outlineLevel="0" collapsed="false">
      <c r="A96" s="29" t="s">
        <v>80</v>
      </c>
      <c r="B96" s="29" t="s">
        <v>23</v>
      </c>
      <c r="C96" s="2" t="n">
        <v>0</v>
      </c>
      <c r="D96" s="2" t="n">
        <f aca="false">C96*0</f>
        <v>0</v>
      </c>
      <c r="E96" s="2" t="n">
        <f aca="false">SUM(C96:D96)</f>
        <v>0</v>
      </c>
      <c r="F96" s="3" t="n">
        <v>0</v>
      </c>
      <c r="G96" s="3" t="n">
        <v>0</v>
      </c>
      <c r="H96" s="3" t="n">
        <f aca="false">G96+F96</f>
        <v>0</v>
      </c>
      <c r="I96" s="4" t="n">
        <f aca="false">H96*C96</f>
        <v>0</v>
      </c>
      <c r="S96" s="4" t="n">
        <f aca="false">(SUM(M96:Q96)*E96)+I96+R96</f>
        <v>0</v>
      </c>
      <c r="T96" s="3" t="e">
        <f aca="false">S96/E96</f>
        <v>#DIV/0!</v>
      </c>
      <c r="U96" s="0" t="s">
        <v>81</v>
      </c>
    </row>
    <row r="97" customFormat="false" ht="12.75" hidden="false" customHeight="false" outlineLevel="0" collapsed="false">
      <c r="A97" s="29" t="s">
        <v>80</v>
      </c>
      <c r="B97" s="29" t="s">
        <v>23</v>
      </c>
      <c r="C97" s="2" t="n">
        <v>0</v>
      </c>
      <c r="D97" s="2" t="n">
        <f aca="false">C97*0</f>
        <v>0</v>
      </c>
      <c r="E97" s="2" t="n">
        <f aca="false">SUM(C97:D97)</f>
        <v>0</v>
      </c>
      <c r="H97" s="3" t="n">
        <f aca="false">G97+F97</f>
        <v>0</v>
      </c>
      <c r="I97" s="4" t="n">
        <f aca="false">H97*C97</f>
        <v>0</v>
      </c>
      <c r="S97" s="4" t="n">
        <f aca="false">(SUM(M97:Q97)*E97)+I97+R97</f>
        <v>0</v>
      </c>
      <c r="T97" s="3" t="e">
        <f aca="false">S97/E97</f>
        <v>#DIV/0!</v>
      </c>
    </row>
    <row r="98" customFormat="false" ht="12.75" hidden="false" customHeight="false" outlineLevel="0" collapsed="false">
      <c r="A98" s="29" t="s">
        <v>80</v>
      </c>
      <c r="B98" s="29" t="s">
        <v>23</v>
      </c>
      <c r="C98" s="2" t="n">
        <v>0</v>
      </c>
      <c r="D98" s="2" t="n">
        <f aca="false">C98*0</f>
        <v>0</v>
      </c>
      <c r="E98" s="2" t="n">
        <f aca="false">SUM(C98:D98)</f>
        <v>0</v>
      </c>
      <c r="F98" s="3" t="n">
        <v>0</v>
      </c>
      <c r="H98" s="3" t="n">
        <f aca="false">G98+F98</f>
        <v>0</v>
      </c>
      <c r="I98" s="4" t="n">
        <f aca="false">H98*C98</f>
        <v>0</v>
      </c>
      <c r="S98" s="4" t="n">
        <f aca="false">(SUM(M98:Q98)*E98)+I98+R98</f>
        <v>0</v>
      </c>
      <c r="T98" s="3" t="e">
        <f aca="false">S98/E98</f>
        <v>#DIV/0!</v>
      </c>
    </row>
    <row r="99" customFormat="false" ht="13.5" hidden="false" customHeight="false" outlineLevel="0" collapsed="false">
      <c r="A99" s="30" t="s">
        <v>80</v>
      </c>
      <c r="B99" s="30" t="s">
        <v>55</v>
      </c>
      <c r="C99" s="12" t="n">
        <f aca="false">SUM(C96:C98)</f>
        <v>0</v>
      </c>
      <c r="D99" s="12" t="n">
        <f aca="false">SUM(D96:D98)</f>
        <v>0</v>
      </c>
      <c r="E99" s="12" t="n">
        <f aca="false">SUM(E96:E98)</f>
        <v>0</v>
      </c>
      <c r="F99" s="13"/>
      <c r="G99" s="13"/>
      <c r="H99" s="13" t="e">
        <f aca="false">I99/E99</f>
        <v>#DIV/0!</v>
      </c>
      <c r="I99" s="14" t="n">
        <f aca="false">SUM(I96:I98)</f>
        <v>0</v>
      </c>
      <c r="J99" s="14"/>
      <c r="K99" s="14"/>
      <c r="L99" s="15"/>
      <c r="M99" s="13"/>
      <c r="N99" s="13"/>
      <c r="O99" s="13"/>
      <c r="P99" s="13"/>
      <c r="Q99" s="14"/>
      <c r="R99" s="14" t="n">
        <f aca="false">SUM(R96:R98)</f>
        <v>0</v>
      </c>
      <c r="S99" s="14" t="n">
        <f aca="false">SUM(S96:S98)</f>
        <v>0</v>
      </c>
      <c r="T99" s="13" t="e">
        <f aca="false">S99/E99</f>
        <v>#DIV/0!</v>
      </c>
    </row>
    <row r="100" customFormat="false" ht="13.5" hidden="false" customHeight="false" outlineLevel="0" collapsed="false">
      <c r="T100" s="4"/>
    </row>
    <row r="101" customFormat="false" ht="12.75" hidden="false" customHeight="false" outlineLevel="0" collapsed="false">
      <c r="T101" s="4"/>
    </row>
    <row r="102" customFormat="false" ht="12.75" hidden="false" customHeight="false" outlineLevel="0" collapsed="false">
      <c r="A102" s="29" t="s">
        <v>82</v>
      </c>
      <c r="B102" s="29" t="s">
        <v>22</v>
      </c>
      <c r="C102" s="2" t="n">
        <v>0</v>
      </c>
      <c r="D102" s="2" t="n">
        <f aca="false">C102*0</f>
        <v>0</v>
      </c>
      <c r="E102" s="2" t="n">
        <f aca="false">SUM(C102:D102)</f>
        <v>0</v>
      </c>
      <c r="F102" s="3" t="n">
        <v>0</v>
      </c>
      <c r="H102" s="3" t="n">
        <f aca="false">G102+F102</f>
        <v>0</v>
      </c>
      <c r="I102" s="4" t="n">
        <f aca="false">H102*C102</f>
        <v>0</v>
      </c>
      <c r="S102" s="4" t="n">
        <f aca="false">(SUM(M102:Q102)*E102)+I102+R102</f>
        <v>0</v>
      </c>
      <c r="T102" s="3" t="e">
        <f aca="false">S102/E102</f>
        <v>#DIV/0!</v>
      </c>
    </row>
    <row r="103" customFormat="false" ht="12.75" hidden="false" customHeight="false" outlineLevel="0" collapsed="false">
      <c r="A103" s="29" t="s">
        <v>82</v>
      </c>
      <c r="B103" s="29" t="s">
        <v>22</v>
      </c>
      <c r="C103" s="2" t="n">
        <v>0</v>
      </c>
      <c r="D103" s="2" t="n">
        <f aca="false">C103*0</f>
        <v>0</v>
      </c>
      <c r="E103" s="2" t="n">
        <f aca="false">SUM(C103:D103)</f>
        <v>0</v>
      </c>
      <c r="F103" s="3" t="n">
        <v>0</v>
      </c>
      <c r="H103" s="3" t="n">
        <f aca="false">G103+F103</f>
        <v>0</v>
      </c>
      <c r="I103" s="4" t="n">
        <f aca="false">H103*C103</f>
        <v>0</v>
      </c>
      <c r="S103" s="4" t="n">
        <f aca="false">(SUM(M103:Q103)*E103)+I103+R103</f>
        <v>0</v>
      </c>
      <c r="T103" s="3" t="e">
        <f aca="false">S103/E103</f>
        <v>#DIV/0!</v>
      </c>
    </row>
    <row r="104" customFormat="false" ht="12.75" hidden="false" customHeight="false" outlineLevel="0" collapsed="false">
      <c r="A104" s="29" t="s">
        <v>82</v>
      </c>
      <c r="B104" s="29" t="s">
        <v>22</v>
      </c>
      <c r="C104" s="2" t="n">
        <v>0</v>
      </c>
      <c r="D104" s="2" t="n">
        <f aca="false">C104*0</f>
        <v>0</v>
      </c>
      <c r="E104" s="2" t="n">
        <f aca="false">SUM(C104:D104)</f>
        <v>0</v>
      </c>
      <c r="F104" s="3" t="n">
        <v>0</v>
      </c>
      <c r="H104" s="3" t="n">
        <f aca="false">G104+F104</f>
        <v>0</v>
      </c>
      <c r="I104" s="4" t="n">
        <f aca="false">H104*C104</f>
        <v>0</v>
      </c>
      <c r="S104" s="4" t="n">
        <f aca="false">(SUM(M104:Q104)*E104)+I104+R104</f>
        <v>0</v>
      </c>
      <c r="T104" s="3" t="e">
        <f aca="false">S104/E104</f>
        <v>#DIV/0!</v>
      </c>
    </row>
    <row r="105" customFormat="false" ht="13.5" hidden="false" customHeight="false" outlineLevel="0" collapsed="false">
      <c r="A105" s="30" t="s">
        <v>82</v>
      </c>
      <c r="B105" s="30" t="s">
        <v>55</v>
      </c>
      <c r="C105" s="12" t="n">
        <f aca="false">SUM(C102:C104)</f>
        <v>0</v>
      </c>
      <c r="D105" s="12" t="n">
        <f aca="false">SUM(D102:D104)</f>
        <v>0</v>
      </c>
      <c r="E105" s="12" t="n">
        <f aca="false">SUM(E102:E104)</f>
        <v>0</v>
      </c>
      <c r="F105" s="13"/>
      <c r="G105" s="13"/>
      <c r="H105" s="13" t="e">
        <f aca="false">I105/E105</f>
        <v>#DIV/0!</v>
      </c>
      <c r="I105" s="14" t="n">
        <f aca="false">SUM(I102:I104)</f>
        <v>0</v>
      </c>
      <c r="J105" s="14"/>
      <c r="K105" s="14"/>
      <c r="L105" s="15"/>
      <c r="M105" s="13"/>
      <c r="N105" s="13"/>
      <c r="O105" s="13"/>
      <c r="P105" s="13"/>
      <c r="Q105" s="14"/>
      <c r="R105" s="14" t="n">
        <f aca="false">SUM(R102:R104)</f>
        <v>0</v>
      </c>
      <c r="S105" s="14" t="n">
        <f aca="false">SUM(S102:S104)</f>
        <v>0</v>
      </c>
      <c r="T105" s="13" t="e">
        <f aca="false">S105/E105</f>
        <v>#DIV/0!</v>
      </c>
    </row>
    <row r="106" customFormat="false" ht="13.5" hidden="false" customHeight="false" outlineLevel="0" collapsed="false">
      <c r="A106" s="31"/>
      <c r="B106" s="31"/>
      <c r="C106" s="18"/>
      <c r="D106" s="18"/>
      <c r="E106" s="18"/>
      <c r="F106" s="19"/>
      <c r="G106" s="19"/>
      <c r="H106" s="19"/>
      <c r="I106" s="20"/>
      <c r="J106" s="20"/>
      <c r="K106" s="20"/>
      <c r="L106" s="21"/>
      <c r="M106" s="19"/>
      <c r="N106" s="19"/>
      <c r="O106" s="19"/>
      <c r="P106" s="19"/>
      <c r="Q106" s="20"/>
      <c r="R106" s="20"/>
      <c r="S106" s="20"/>
      <c r="T106" s="19"/>
    </row>
    <row r="107" customFormat="false" ht="12.75" hidden="false" customHeight="false" outlineLevel="0" collapsed="false">
      <c r="A107" s="31"/>
      <c r="B107" s="31"/>
      <c r="C107" s="18"/>
      <c r="D107" s="18"/>
      <c r="E107" s="18"/>
      <c r="F107" s="19"/>
      <c r="G107" s="19"/>
      <c r="H107" s="19"/>
      <c r="I107" s="20"/>
      <c r="J107" s="20"/>
      <c r="K107" s="20"/>
      <c r="L107" s="21"/>
      <c r="M107" s="19"/>
      <c r="N107" s="19"/>
      <c r="O107" s="19"/>
      <c r="P107" s="19"/>
      <c r="Q107" s="20"/>
      <c r="R107" s="20"/>
      <c r="S107" s="20"/>
      <c r="T107" s="19"/>
    </row>
    <row r="108" customFormat="false" ht="12.75" hidden="false" customHeight="false" outlineLevel="0" collapsed="false">
      <c r="A108" s="29" t="s">
        <v>83</v>
      </c>
      <c r="B108" s="29" t="s">
        <v>23</v>
      </c>
      <c r="C108" s="2" t="n">
        <v>0</v>
      </c>
      <c r="D108" s="2" t="n">
        <f aca="false">C108*0</f>
        <v>0</v>
      </c>
      <c r="E108" s="2" t="n">
        <f aca="false">SUM(C108:D108)</f>
        <v>0</v>
      </c>
      <c r="F108" s="3" t="n">
        <v>0</v>
      </c>
      <c r="H108" s="3" t="n">
        <f aca="false">G108+F108</f>
        <v>0</v>
      </c>
      <c r="I108" s="4" t="n">
        <f aca="false">H108*C108</f>
        <v>0</v>
      </c>
      <c r="S108" s="4" t="n">
        <f aca="false">(SUM(M108:Q108)*E108)+I108+R108</f>
        <v>0</v>
      </c>
      <c r="T108" s="3" t="e">
        <f aca="false">S108/E108</f>
        <v>#DIV/0!</v>
      </c>
    </row>
    <row r="109" customFormat="false" ht="13.5" hidden="false" customHeight="false" outlineLevel="0" collapsed="false">
      <c r="A109" s="30" t="s">
        <v>83</v>
      </c>
      <c r="B109" s="30" t="s">
        <v>55</v>
      </c>
      <c r="C109" s="12" t="n">
        <f aca="false">SUM(C108)</f>
        <v>0</v>
      </c>
      <c r="D109" s="12" t="n">
        <f aca="false">SUM(D108)</f>
        <v>0</v>
      </c>
      <c r="E109" s="12" t="n">
        <f aca="false">SUM(E108)</f>
        <v>0</v>
      </c>
      <c r="F109" s="13"/>
      <c r="G109" s="13"/>
      <c r="H109" s="13" t="e">
        <f aca="false">I109/E109</f>
        <v>#DIV/0!</v>
      </c>
      <c r="I109" s="14" t="n">
        <f aca="false">SUM(I108)</f>
        <v>0</v>
      </c>
      <c r="J109" s="14"/>
      <c r="K109" s="14"/>
      <c r="L109" s="15"/>
      <c r="M109" s="13"/>
      <c r="N109" s="13"/>
      <c r="O109" s="13"/>
      <c r="P109" s="13"/>
      <c r="Q109" s="14"/>
      <c r="R109" s="14" t="n">
        <f aca="false">SUM(R108)</f>
        <v>0</v>
      </c>
      <c r="S109" s="14" t="n">
        <f aca="false">SUM(S108)</f>
        <v>0</v>
      </c>
      <c r="T109" s="13" t="e">
        <f aca="false">S109/E109</f>
        <v>#DIV/0!</v>
      </c>
    </row>
    <row r="110" customFormat="false" ht="13.5" hidden="false" customHeight="false" outlineLevel="0" collapsed="false">
      <c r="A110" s="31"/>
      <c r="B110" s="31"/>
      <c r="C110" s="18"/>
      <c r="D110" s="18"/>
      <c r="E110" s="18"/>
      <c r="F110" s="19"/>
      <c r="G110" s="19"/>
      <c r="H110" s="19"/>
      <c r="I110" s="20"/>
      <c r="J110" s="20"/>
      <c r="K110" s="20"/>
      <c r="L110" s="21"/>
      <c r="M110" s="19"/>
      <c r="N110" s="19"/>
      <c r="O110" s="19"/>
      <c r="P110" s="19"/>
      <c r="Q110" s="20"/>
      <c r="R110" s="20"/>
      <c r="S110" s="20"/>
      <c r="T110" s="19"/>
    </row>
    <row r="111" customFormat="false" ht="12.75" hidden="false" customHeight="false" outlineLevel="0" collapsed="false">
      <c r="A111" s="31"/>
      <c r="B111" s="31"/>
      <c r="C111" s="18"/>
      <c r="D111" s="18"/>
      <c r="E111" s="18"/>
      <c r="F111" s="19"/>
      <c r="G111" s="19"/>
      <c r="H111" s="19"/>
      <c r="I111" s="20"/>
      <c r="J111" s="20"/>
      <c r="K111" s="20"/>
      <c r="L111" s="21"/>
      <c r="M111" s="19"/>
      <c r="N111" s="19"/>
      <c r="O111" s="19"/>
      <c r="P111" s="19"/>
      <c r="Q111" s="20"/>
      <c r="R111" s="20"/>
      <c r="S111" s="20"/>
      <c r="T111" s="19"/>
    </row>
    <row r="112" customFormat="false" ht="12.75" hidden="false" customHeight="false" outlineLevel="0" collapsed="false">
      <c r="A112" s="29" t="s">
        <v>84</v>
      </c>
      <c r="B112" s="29" t="s">
        <v>85</v>
      </c>
      <c r="C112" s="2" t="n">
        <v>0</v>
      </c>
      <c r="D112" s="2" t="n">
        <f aca="false">C112*0</f>
        <v>0</v>
      </c>
      <c r="E112" s="2" t="n">
        <f aca="false">SUM(C112:D112)</f>
        <v>0</v>
      </c>
      <c r="F112" s="3" t="n">
        <v>0</v>
      </c>
      <c r="H112" s="3" t="n">
        <f aca="false">G112+F112</f>
        <v>0</v>
      </c>
      <c r="I112" s="4" t="n">
        <f aca="false">H112*C112</f>
        <v>0</v>
      </c>
      <c r="S112" s="4" t="n">
        <f aca="false">(SUM(M112:Q112)*E112)+I112+R112</f>
        <v>0</v>
      </c>
      <c r="T112" s="3" t="e">
        <f aca="false">S112/E112</f>
        <v>#DIV/0!</v>
      </c>
      <c r="U112" s="0" t="s">
        <v>86</v>
      </c>
    </row>
    <row r="113" customFormat="false" ht="12.75" hidden="false" customHeight="false" outlineLevel="0" collapsed="false">
      <c r="A113" s="29" t="s">
        <v>84</v>
      </c>
      <c r="B113" s="29" t="s">
        <v>85</v>
      </c>
      <c r="C113" s="2" t="n">
        <v>0</v>
      </c>
      <c r="D113" s="2" t="n">
        <f aca="false">C113*0</f>
        <v>0</v>
      </c>
      <c r="E113" s="2" t="n">
        <f aca="false">SUM(C113:D113)</f>
        <v>0</v>
      </c>
      <c r="F113" s="3" t="n">
        <v>0</v>
      </c>
      <c r="H113" s="3" t="n">
        <f aca="false">G113+F113</f>
        <v>0</v>
      </c>
      <c r="I113" s="4" t="n">
        <f aca="false">H113*C113</f>
        <v>0</v>
      </c>
      <c r="S113" s="4" t="n">
        <f aca="false">(SUM(M113:Q113)*E113)+I113+R113</f>
        <v>0</v>
      </c>
      <c r="T113" s="3" t="e">
        <f aca="false">S113/E113</f>
        <v>#DIV/0!</v>
      </c>
    </row>
    <row r="114" customFormat="false" ht="12.75" hidden="false" customHeight="false" outlineLevel="0" collapsed="false">
      <c r="A114" s="29" t="s">
        <v>84</v>
      </c>
      <c r="B114" s="29" t="s">
        <v>85</v>
      </c>
      <c r="C114" s="2" t="n">
        <v>0</v>
      </c>
      <c r="D114" s="2" t="n">
        <f aca="false">C114*0</f>
        <v>0</v>
      </c>
      <c r="E114" s="2" t="n">
        <f aca="false">SUM(C114:D114)</f>
        <v>0</v>
      </c>
      <c r="F114" s="3" t="n">
        <v>0</v>
      </c>
      <c r="H114" s="3" t="n">
        <f aca="false">G114+F114</f>
        <v>0</v>
      </c>
      <c r="I114" s="4" t="n">
        <f aca="false">H114*C114</f>
        <v>0</v>
      </c>
      <c r="S114" s="4" t="n">
        <f aca="false">(SUM(M114:Q114)*E114)+I114+R114</f>
        <v>0</v>
      </c>
      <c r="T114" s="3" t="e">
        <f aca="false">S114/E114</f>
        <v>#DIV/0!</v>
      </c>
    </row>
    <row r="115" customFormat="false" ht="13.5" hidden="false" customHeight="false" outlineLevel="0" collapsed="false">
      <c r="A115" s="30" t="s">
        <v>84</v>
      </c>
      <c r="B115" s="30" t="s">
        <v>55</v>
      </c>
      <c r="C115" s="12" t="n">
        <f aca="false">SUM(C112:C114)</f>
        <v>0</v>
      </c>
      <c r="D115" s="12" t="n">
        <f aca="false">SUM(D112:D114)</f>
        <v>0</v>
      </c>
      <c r="E115" s="12" t="n">
        <f aca="false">SUM(E112:E114)</f>
        <v>0</v>
      </c>
      <c r="F115" s="13"/>
      <c r="G115" s="13"/>
      <c r="H115" s="13" t="e">
        <f aca="false">I115/E115</f>
        <v>#DIV/0!</v>
      </c>
      <c r="I115" s="14" t="n">
        <f aca="false">SUM(I112:I114)</f>
        <v>0</v>
      </c>
      <c r="J115" s="14"/>
      <c r="K115" s="14"/>
      <c r="L115" s="15"/>
      <c r="M115" s="13"/>
      <c r="N115" s="13"/>
      <c r="O115" s="13"/>
      <c r="P115" s="13"/>
      <c r="Q115" s="14"/>
      <c r="R115" s="14" t="n">
        <f aca="false">SUM(R112:R114)</f>
        <v>0</v>
      </c>
      <c r="S115" s="14" t="n">
        <f aca="false">SUM(S112:S114)</f>
        <v>0</v>
      </c>
      <c r="T115" s="13" t="e">
        <f aca="false">S115/E115</f>
        <v>#DIV/0!</v>
      </c>
    </row>
    <row r="116" customFormat="false" ht="13.5" hidden="false" customHeight="false" outlineLevel="0" collapsed="false">
      <c r="T116" s="4"/>
    </row>
    <row r="117" customFormat="false" ht="12.75" hidden="false" customHeight="false" outlineLevel="0" collapsed="false">
      <c r="T117" s="4"/>
    </row>
    <row r="118" customFormat="false" ht="12.75" hidden="false" customHeight="false" outlineLevel="0" collapsed="false">
      <c r="A118" s="29" t="s">
        <v>87</v>
      </c>
      <c r="B118" s="29" t="s">
        <v>85</v>
      </c>
      <c r="C118" s="2" t="n">
        <v>0</v>
      </c>
      <c r="D118" s="2" t="n">
        <f aca="false">C118*0</f>
        <v>0</v>
      </c>
      <c r="E118" s="2" t="n">
        <f aca="false">SUM(C118:D118)</f>
        <v>0</v>
      </c>
      <c r="F118" s="3" t="n">
        <v>0</v>
      </c>
      <c r="H118" s="3" t="n">
        <f aca="false">G118+F118</f>
        <v>0</v>
      </c>
      <c r="I118" s="4" t="n">
        <f aca="false">H118*C118</f>
        <v>0</v>
      </c>
      <c r="S118" s="4" t="n">
        <f aca="false">(SUM(M118:Q118)*E118)+I118+R118</f>
        <v>0</v>
      </c>
      <c r="T118" s="3" t="e">
        <f aca="false">S118/E118</f>
        <v>#DIV/0!</v>
      </c>
    </row>
    <row r="119" customFormat="false" ht="13.5" hidden="false" customHeight="false" outlineLevel="0" collapsed="false">
      <c r="A119" s="30" t="s">
        <v>87</v>
      </c>
      <c r="B119" s="30" t="s">
        <v>55</v>
      </c>
      <c r="C119" s="12" t="n">
        <f aca="false">SUM(C118)</f>
        <v>0</v>
      </c>
      <c r="D119" s="12" t="n">
        <f aca="false">SUM(D118)</f>
        <v>0</v>
      </c>
      <c r="E119" s="12" t="n">
        <f aca="false">SUM(E118)</f>
        <v>0</v>
      </c>
      <c r="F119" s="13"/>
      <c r="G119" s="13"/>
      <c r="H119" s="13" t="e">
        <f aca="false">I119/E119</f>
        <v>#DIV/0!</v>
      </c>
      <c r="I119" s="14" t="n">
        <f aca="false">SUM(I118)</f>
        <v>0</v>
      </c>
      <c r="J119" s="14"/>
      <c r="K119" s="14"/>
      <c r="L119" s="15"/>
      <c r="M119" s="13"/>
      <c r="N119" s="13"/>
      <c r="O119" s="13"/>
      <c r="P119" s="13"/>
      <c r="Q119" s="14"/>
      <c r="R119" s="14" t="n">
        <f aca="false">SUM(R118)</f>
        <v>0</v>
      </c>
      <c r="S119" s="14" t="n">
        <f aca="false">SUM(S118)</f>
        <v>0</v>
      </c>
      <c r="T119" s="13" t="e">
        <f aca="false">S119/E119</f>
        <v>#DIV/0!</v>
      </c>
    </row>
    <row r="120" customFormat="false" ht="13.5" hidden="false" customHeight="false" outlineLevel="0" collapsed="false">
      <c r="T120" s="4"/>
    </row>
    <row r="121" customFormat="false" ht="12.75" hidden="false" customHeight="false" outlineLevel="0" collapsed="false">
      <c r="T121" s="4"/>
    </row>
    <row r="122" customFormat="false" ht="12.75" hidden="false" customHeight="false" outlineLevel="0" collapsed="false">
      <c r="A122" s="29" t="s">
        <v>88</v>
      </c>
      <c r="B122" s="29" t="s">
        <v>85</v>
      </c>
      <c r="C122" s="2" t="n">
        <v>0</v>
      </c>
      <c r="D122" s="2" t="n">
        <f aca="false">C122*0</f>
        <v>0</v>
      </c>
      <c r="E122" s="2" t="n">
        <f aca="false">SUM(C122:D122)</f>
        <v>0</v>
      </c>
      <c r="F122" s="3" t="n">
        <v>0</v>
      </c>
      <c r="G122" s="3" t="n">
        <v>0</v>
      </c>
      <c r="H122" s="3" t="n">
        <f aca="false">G122+F122</f>
        <v>0</v>
      </c>
      <c r="I122" s="4" t="n">
        <f aca="false">H122*C122</f>
        <v>0</v>
      </c>
      <c r="S122" s="4" t="n">
        <f aca="false">(SUM(M122:Q122)*E122)+I122+R122</f>
        <v>0</v>
      </c>
      <c r="T122" s="3" t="e">
        <f aca="false">S122/E122</f>
        <v>#DIV/0!</v>
      </c>
      <c r="U122" s="0" t="s">
        <v>89</v>
      </c>
    </row>
    <row r="123" customFormat="false" ht="12.75" hidden="false" customHeight="false" outlineLevel="0" collapsed="false">
      <c r="A123" s="29" t="s">
        <v>88</v>
      </c>
      <c r="B123" s="29" t="s">
        <v>85</v>
      </c>
      <c r="C123" s="2" t="n">
        <v>0</v>
      </c>
      <c r="D123" s="2" t="n">
        <f aca="false">C123*0</f>
        <v>0</v>
      </c>
      <c r="E123" s="2" t="n">
        <f aca="false">SUM(C123:D123)</f>
        <v>0</v>
      </c>
      <c r="F123" s="3" t="n">
        <v>0</v>
      </c>
      <c r="H123" s="3" t="n">
        <f aca="false">G123+F123</f>
        <v>0</v>
      </c>
      <c r="I123" s="4" t="n">
        <f aca="false">H123*C123</f>
        <v>0</v>
      </c>
      <c r="S123" s="4" t="n">
        <f aca="false">(SUM(M123:Q123)*E123)+I123+R123</f>
        <v>0</v>
      </c>
      <c r="T123" s="3" t="e">
        <f aca="false">S123/E123</f>
        <v>#DIV/0!</v>
      </c>
    </row>
    <row r="124" customFormat="false" ht="12.75" hidden="false" customHeight="false" outlineLevel="0" collapsed="false">
      <c r="A124" s="29" t="s">
        <v>88</v>
      </c>
      <c r="B124" s="29" t="s">
        <v>85</v>
      </c>
      <c r="C124" s="2" t="n">
        <v>0</v>
      </c>
      <c r="D124" s="2" t="n">
        <f aca="false">C124*0</f>
        <v>0</v>
      </c>
      <c r="E124" s="2" t="n">
        <f aca="false">SUM(C124:D124)</f>
        <v>0</v>
      </c>
      <c r="F124" s="3" t="n">
        <v>0</v>
      </c>
      <c r="H124" s="3" t="n">
        <f aca="false">G124+F124</f>
        <v>0</v>
      </c>
      <c r="I124" s="4" t="n">
        <f aca="false">H124*C124</f>
        <v>0</v>
      </c>
      <c r="Q124" s="32"/>
      <c r="S124" s="4" t="n">
        <f aca="false">(SUM(M124:Q124)*E124)+I124+R124</f>
        <v>0</v>
      </c>
      <c r="T124" s="3" t="e">
        <f aca="false">S124/E124</f>
        <v>#DIV/0!</v>
      </c>
    </row>
    <row r="125" customFormat="false" ht="12.75" hidden="false" customHeight="false" outlineLevel="0" collapsed="false">
      <c r="A125" s="29" t="s">
        <v>88</v>
      </c>
      <c r="B125" s="29" t="s">
        <v>85</v>
      </c>
      <c r="C125" s="2" t="n">
        <v>0</v>
      </c>
      <c r="D125" s="2" t="n">
        <f aca="false">C125*0</f>
        <v>0</v>
      </c>
      <c r="E125" s="2" t="n">
        <f aca="false">SUM(C125:D125)</f>
        <v>0</v>
      </c>
      <c r="F125" s="3" t="n">
        <v>0</v>
      </c>
      <c r="H125" s="3" t="n">
        <f aca="false">G125+F125</f>
        <v>0</v>
      </c>
      <c r="I125" s="4" t="n">
        <f aca="false">H125*C125</f>
        <v>0</v>
      </c>
      <c r="S125" s="4" t="n">
        <f aca="false">(SUM(M125:Q125)*E125)+I125+R125</f>
        <v>0</v>
      </c>
      <c r="T125" s="3" t="e">
        <f aca="false">S125/E125</f>
        <v>#DIV/0!</v>
      </c>
    </row>
    <row r="126" customFormat="false" ht="13.5" hidden="false" customHeight="false" outlineLevel="0" collapsed="false">
      <c r="A126" s="30" t="s">
        <v>88</v>
      </c>
      <c r="B126" s="30" t="s">
        <v>55</v>
      </c>
      <c r="C126" s="12" t="n">
        <f aca="false">SUM(C122:C125)</f>
        <v>0</v>
      </c>
      <c r="D126" s="12" t="n">
        <f aca="false">SUM(D122:D125)</f>
        <v>0</v>
      </c>
      <c r="E126" s="12" t="n">
        <f aca="false">SUM(E122:E125)</f>
        <v>0</v>
      </c>
      <c r="F126" s="13"/>
      <c r="G126" s="13"/>
      <c r="H126" s="13" t="e">
        <f aca="false">I126/E126</f>
        <v>#DIV/0!</v>
      </c>
      <c r="I126" s="14" t="n">
        <f aca="false">SUM(I122:I125)</f>
        <v>0</v>
      </c>
      <c r="J126" s="14"/>
      <c r="K126" s="14"/>
      <c r="L126" s="15"/>
      <c r="M126" s="13"/>
      <c r="N126" s="13"/>
      <c r="O126" s="13"/>
      <c r="P126" s="13"/>
      <c r="Q126" s="14"/>
      <c r="R126" s="14" t="n">
        <f aca="false">SUM(R122:R125)</f>
        <v>0</v>
      </c>
      <c r="S126" s="14" t="n">
        <f aca="false">SUM(S122:S125)</f>
        <v>0</v>
      </c>
      <c r="T126" s="13" t="e">
        <f aca="false">S126/E126</f>
        <v>#DIV/0!</v>
      </c>
    </row>
    <row r="127" customFormat="false" ht="13.5" hidden="false" customHeight="false" outlineLevel="0" collapsed="false">
      <c r="A127" s="29"/>
      <c r="B127" s="29"/>
      <c r="C127" s="18"/>
      <c r="D127" s="18"/>
      <c r="E127" s="18"/>
      <c r="F127" s="19"/>
      <c r="G127" s="19"/>
      <c r="H127" s="19"/>
      <c r="I127" s="20"/>
      <c r="J127" s="20"/>
      <c r="K127" s="20"/>
      <c r="L127" s="21"/>
      <c r="M127" s="19"/>
      <c r="N127" s="19"/>
      <c r="O127" s="19"/>
      <c r="P127" s="19"/>
      <c r="Q127" s="20"/>
      <c r="R127" s="20"/>
      <c r="S127" s="20"/>
      <c r="T127" s="20"/>
    </row>
    <row r="128" customFormat="false" ht="12.75" hidden="false" customHeight="false" outlineLevel="0" collapsed="false">
      <c r="T128" s="4"/>
    </row>
    <row r="129" customFormat="false" ht="12.75" hidden="false" customHeight="false" outlineLevel="0" collapsed="false">
      <c r="A129" s="29" t="s">
        <v>90</v>
      </c>
      <c r="B129" s="29" t="s">
        <v>24</v>
      </c>
      <c r="C129" s="2" t="n">
        <v>0</v>
      </c>
      <c r="D129" s="2" t="n">
        <f aca="false">C129*-0.02</f>
        <v>-0</v>
      </c>
      <c r="E129" s="2" t="n">
        <f aca="false">SUM(C129:D129)</f>
        <v>0</v>
      </c>
      <c r="F129" s="3" t="n">
        <v>0</v>
      </c>
      <c r="H129" s="3" t="n">
        <f aca="false">G129+F129</f>
        <v>0</v>
      </c>
      <c r="I129" s="4" t="n">
        <f aca="false">H129*C129</f>
        <v>0</v>
      </c>
      <c r="S129" s="4" t="n">
        <f aca="false">(SUM(M129:Q129)*E129)+I129+R129</f>
        <v>0</v>
      </c>
      <c r="T129" s="3" t="e">
        <f aca="false">S129/E129</f>
        <v>#DIV/0!</v>
      </c>
    </row>
    <row r="130" customFormat="false" ht="13.5" hidden="false" customHeight="false" outlineLevel="0" collapsed="false">
      <c r="A130" s="30" t="s">
        <v>90</v>
      </c>
      <c r="B130" s="30" t="s">
        <v>55</v>
      </c>
      <c r="C130" s="12" t="n">
        <f aca="false">SUM(C129)</f>
        <v>0</v>
      </c>
      <c r="D130" s="12" t="n">
        <f aca="false">SUM(D129)</f>
        <v>0</v>
      </c>
      <c r="E130" s="12" t="n">
        <f aca="false">SUM(E129)</f>
        <v>0</v>
      </c>
      <c r="F130" s="13"/>
      <c r="G130" s="13"/>
      <c r="H130" s="13" t="e">
        <f aca="false">I130/E130</f>
        <v>#DIV/0!</v>
      </c>
      <c r="I130" s="14" t="n">
        <f aca="false">SUM(I129)</f>
        <v>0</v>
      </c>
      <c r="J130" s="14"/>
      <c r="K130" s="14"/>
      <c r="L130" s="15"/>
      <c r="M130" s="13"/>
      <c r="N130" s="13"/>
      <c r="O130" s="13"/>
      <c r="P130" s="13"/>
      <c r="Q130" s="14"/>
      <c r="R130" s="14" t="n">
        <f aca="false">SUM(R129)</f>
        <v>0</v>
      </c>
      <c r="S130" s="14" t="n">
        <f aca="false">SUM(S129)</f>
        <v>0</v>
      </c>
      <c r="T130" s="13" t="e">
        <f aca="false">S130/E130</f>
        <v>#DIV/0!</v>
      </c>
    </row>
    <row r="131" customFormat="false" ht="13.5" hidden="false" customHeight="false" outlineLevel="0" collapsed="false"/>
    <row r="133" customFormat="false" ht="12.75" hidden="false" customHeight="false" outlineLevel="0" collapsed="false">
      <c r="A133" s="29" t="s">
        <v>91</v>
      </c>
      <c r="B133" s="29" t="s">
        <v>92</v>
      </c>
      <c r="C133" s="2" t="n">
        <v>0</v>
      </c>
      <c r="D133" s="2" t="n">
        <f aca="false">C133*0</f>
        <v>0</v>
      </c>
      <c r="E133" s="2" t="n">
        <f aca="false">SUM(C133:D133)</f>
        <v>0</v>
      </c>
      <c r="F133" s="3" t="n">
        <v>0</v>
      </c>
      <c r="H133" s="3" t="n">
        <f aca="false">G133+F133</f>
        <v>0</v>
      </c>
      <c r="I133" s="4" t="n">
        <f aca="false">H133*C133</f>
        <v>0</v>
      </c>
      <c r="S133" s="4" t="n">
        <f aca="false">(SUM(M133:Q133)*E133)+I133+R133</f>
        <v>0</v>
      </c>
      <c r="T133" s="3" t="e">
        <f aca="false">S133/E133</f>
        <v>#DIV/0!</v>
      </c>
    </row>
    <row r="134" customFormat="false" ht="13.5" hidden="false" customHeight="false" outlineLevel="0" collapsed="false">
      <c r="A134" s="30" t="s">
        <v>91</v>
      </c>
      <c r="B134" s="30" t="s">
        <v>55</v>
      </c>
      <c r="C134" s="12" t="n">
        <f aca="false">SUM(C133)</f>
        <v>0</v>
      </c>
      <c r="D134" s="12" t="n">
        <f aca="false">SUM(D133)</f>
        <v>0</v>
      </c>
      <c r="E134" s="12" t="n">
        <f aca="false">SUM(E133)</f>
        <v>0</v>
      </c>
      <c r="F134" s="13"/>
      <c r="G134" s="13"/>
      <c r="H134" s="13" t="e">
        <f aca="false">I134/E134</f>
        <v>#DIV/0!</v>
      </c>
      <c r="I134" s="14" t="n">
        <f aca="false">SUM(I133)</f>
        <v>0</v>
      </c>
      <c r="J134" s="14"/>
      <c r="K134" s="14"/>
      <c r="L134" s="15"/>
      <c r="M134" s="13"/>
      <c r="N134" s="13"/>
      <c r="O134" s="13"/>
      <c r="P134" s="13"/>
      <c r="Q134" s="14"/>
      <c r="R134" s="14" t="n">
        <f aca="false">SUM(R133)</f>
        <v>0</v>
      </c>
      <c r="S134" s="14" t="n">
        <f aca="false">SUM(S133)</f>
        <v>0</v>
      </c>
      <c r="T134" s="13" t="e">
        <f aca="false">S134/E134</f>
        <v>#DIV/0!</v>
      </c>
    </row>
    <row r="135" customFormat="false" ht="14.25" hidden="false" customHeight="false" outlineLevel="0" collapsed="false"/>
    <row r="136" customFormat="false" ht="14.25" hidden="false" customHeight="false" outlineLevel="0" collapsed="false">
      <c r="A136" s="33" t="s">
        <v>93</v>
      </c>
      <c r="B136" s="33"/>
      <c r="C136" s="34" t="n">
        <f aca="false">SUM(C47,C56,C60,C65,C75,C71,C81,C87,C93,C99,C105,C109,C115,C119,C126,C130,C134)</f>
        <v>8461614</v>
      </c>
      <c r="D136" s="34" t="n">
        <f aca="false">SUM(D47,D56,D60,D65,D75,D71,D81,D87,D93,D99,D105,D109,D115,D119,D126,D130,D134)</f>
        <v>-1676</v>
      </c>
      <c r="E136" s="34" t="n">
        <f aca="false">SUM(E47,E56,E60,E65,E75,E71,E81,E87,E93,E99,E105,E109,E115,E119,E126,E130,E134)</f>
        <v>8459938</v>
      </c>
      <c r="F136" s="34"/>
      <c r="G136" s="34"/>
      <c r="H136" s="35" t="n">
        <f aca="false">I136/E136</f>
        <v>2.97699844283729</v>
      </c>
      <c r="I136" s="36" t="n">
        <f aca="false">SUM(I47,I56,I60,I65,I71,I75,I81,I87,I93,I99,I105,I109,I115,I119,I126,I130,I134)</f>
        <v>25185222.2525</v>
      </c>
      <c r="J136" s="36"/>
      <c r="K136" s="36"/>
      <c r="L136" s="37"/>
      <c r="M136" s="34"/>
      <c r="N136" s="34"/>
      <c r="O136" s="34"/>
      <c r="P136" s="34"/>
      <c r="Q136" s="34"/>
      <c r="R136" s="36" t="n">
        <f aca="false">SUM(R47,R56,R65,R60,R71,R75,R81,R87,R93,R99,R105,R109,R115,R119,R126,R130,R134)</f>
        <v>93000</v>
      </c>
      <c r="S136" s="36" t="n">
        <f aca="false">SUM(S47,S56,S65,S60,S71,S75,S81,S87,S93,S99,S105,S109,S115,S119,S126,S130,S134)</f>
        <v>25323681.7525</v>
      </c>
      <c r="T136" s="38" t="n">
        <f aca="false">S136/E136</f>
        <v>2.99336493393923</v>
      </c>
    </row>
    <row r="137" customFormat="false" ht="13.5" hidden="false" customHeight="false" outlineLevel="0" collapsed="false"/>
  </sheetData>
  <mergeCells count="2">
    <mergeCell ref="A1:T1"/>
    <mergeCell ref="A136:B136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2000-04-05T11:56:20Z</cp:lastPrinted>
  <cp:revision>0</cp:revision>
  <dc:subject/>
  <dc:title/>
</cp:coreProperties>
</file>